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2022-07-28-文章资料新\刘昱含-文章及附件-20220908修改二稿\文章提交文件-20220913-修改稿\"/>
    </mc:Choice>
  </mc:AlternateContent>
  <xr:revisionPtr revIDLastSave="0" documentId="13_ncr:1_{01B63376-247C-41B4-B8ED-48FCDB7AF5C3}" xr6:coauthVersionLast="47" xr6:coauthVersionMax="47" xr10:uidLastSave="{00000000-0000-0000-0000-000000000000}"/>
  <bookViews>
    <workbookView xWindow="405" yWindow="1560" windowWidth="20880" windowHeight="14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C30" i="1"/>
  <c r="N37" i="1"/>
  <c r="O37" i="1"/>
  <c r="P37" i="1"/>
  <c r="R37" i="1"/>
  <c r="M37" i="1"/>
  <c r="Q9" i="1"/>
  <c r="Q37" i="1" s="1"/>
</calcChain>
</file>

<file path=xl/sharedStrings.xml><?xml version="1.0" encoding="utf-8"?>
<sst xmlns="http://schemas.openxmlformats.org/spreadsheetml/2006/main" count="204" uniqueCount="136">
  <si>
    <t>AT1G02900</t>
  </si>
  <si>
    <t>RALF1</t>
  </si>
  <si>
    <t>AT1G23145</t>
  </si>
  <si>
    <t>RALFL2</t>
  </si>
  <si>
    <t>AT1G23147</t>
  </si>
  <si>
    <t>RALFL3</t>
  </si>
  <si>
    <t>AT1G28270</t>
  </si>
  <si>
    <t>RALFL4</t>
  </si>
  <si>
    <t>AT1G35467</t>
  </si>
  <si>
    <t>RALFL5</t>
  </si>
  <si>
    <t>AT1G60625</t>
  </si>
  <si>
    <t>RALFL6</t>
  </si>
  <si>
    <t>AT1G60815</t>
  </si>
  <si>
    <t>RALFL7</t>
  </si>
  <si>
    <t>AT1G61563</t>
  </si>
  <si>
    <t>RALFL8</t>
  </si>
  <si>
    <t>AT1G61566</t>
  </si>
  <si>
    <t>RALFL9</t>
  </si>
  <si>
    <t>AT2G19020</t>
  </si>
  <si>
    <t>RALFL10</t>
  </si>
  <si>
    <t>AT2G19030</t>
  </si>
  <si>
    <t>RALFL11</t>
  </si>
  <si>
    <t>AT2G19040</t>
  </si>
  <si>
    <t>RALFL12</t>
  </si>
  <si>
    <t>AT2G19045</t>
  </si>
  <si>
    <t>RALFL13</t>
  </si>
  <si>
    <t>AT2G20660</t>
  </si>
  <si>
    <t>RALFL14</t>
  </si>
  <si>
    <t>AT2G22055</t>
  </si>
  <si>
    <t>RALFL15</t>
  </si>
  <si>
    <t>AT2G32835</t>
  </si>
  <si>
    <t>RALFL16</t>
  </si>
  <si>
    <t>AT2G32890</t>
  </si>
  <si>
    <t>RALFL17</t>
  </si>
  <si>
    <t>AT2G33130</t>
  </si>
  <si>
    <t>RALF18</t>
  </si>
  <si>
    <t>AT2G33775</t>
  </si>
  <si>
    <t>RALFL19</t>
  </si>
  <si>
    <t>AT2G34825</t>
  </si>
  <si>
    <t>RALFL20</t>
  </si>
  <si>
    <t>AT3G04735</t>
  </si>
  <si>
    <t>RALFL21</t>
  </si>
  <si>
    <t>AT3G05490</t>
  </si>
  <si>
    <t>RALFL22</t>
  </si>
  <si>
    <t>AT3G16570</t>
  </si>
  <si>
    <t>RALF23</t>
  </si>
  <si>
    <t>AT3G23805</t>
  </si>
  <si>
    <t>RALFL24</t>
  </si>
  <si>
    <t>AT3G25165</t>
  </si>
  <si>
    <t>RALFL25</t>
  </si>
  <si>
    <t>AT3G25170</t>
  </si>
  <si>
    <t>RALFL26</t>
  </si>
  <si>
    <t>AT3G29780</t>
  </si>
  <si>
    <t>RALFL27</t>
  </si>
  <si>
    <t>AT4G11510</t>
  </si>
  <si>
    <t>RALFL28</t>
  </si>
  <si>
    <t>AT4G11653</t>
  </si>
  <si>
    <t>RALFL29</t>
  </si>
  <si>
    <t>AT4G13075</t>
  </si>
  <si>
    <t>RALFL30</t>
  </si>
  <si>
    <t>AT4G13950</t>
  </si>
  <si>
    <t>RALFL31</t>
  </si>
  <si>
    <t>AT4G14010</t>
  </si>
  <si>
    <t>RALFL32</t>
  </si>
  <si>
    <t>AT4G15800</t>
  </si>
  <si>
    <t>RALFL33</t>
  </si>
  <si>
    <t>AT5G67070</t>
  </si>
  <si>
    <t>RALFL34</t>
  </si>
  <si>
    <t>Glyma.16G090600</t>
  </si>
  <si>
    <t>Glyma.17G026400</t>
  </si>
  <si>
    <t>Glyma.20G066000</t>
  </si>
  <si>
    <t>Glyma.20G236400</t>
  </si>
  <si>
    <t>Glyma.12G206100</t>
  </si>
  <si>
    <t>Glyma.10G152000</t>
  </si>
  <si>
    <t>Glyma.08G248700</t>
  </si>
  <si>
    <t>Glyma.08G108100</t>
  </si>
  <si>
    <t>Glyma.08G108700</t>
  </si>
  <si>
    <t>Glyma.01G186800</t>
  </si>
  <si>
    <t>Glyma.15G075300</t>
  </si>
  <si>
    <t>Glyma.07G247500</t>
  </si>
  <si>
    <t>Glyma.07G198100</t>
  </si>
  <si>
    <t>Glyma.11G055200</t>
  </si>
  <si>
    <t>Glyma.11G254600</t>
  </si>
  <si>
    <t>Glyma.13G294734</t>
  </si>
  <si>
    <t>Glyma.13G178300</t>
  </si>
  <si>
    <t>Glyma.05G151400</t>
  </si>
  <si>
    <t>Glyma.05G151900</t>
  </si>
  <si>
    <t>Glyma.03G236000</t>
  </si>
  <si>
    <t>Glyma.03G213000</t>
  </si>
  <si>
    <t>Glyma.03G084050</t>
  </si>
  <si>
    <t>Glyma.03G084075</t>
  </si>
  <si>
    <t>Glyma.19G233700</t>
  </si>
  <si>
    <t>Glyma.19G209900</t>
  </si>
  <si>
    <t>Glyma.18G175401</t>
  </si>
  <si>
    <t>Glyma.18G002500</t>
  </si>
  <si>
    <t>GmRALF1</t>
    <phoneticPr fontId="1" type="noConversion"/>
  </si>
  <si>
    <t>GmRALF2</t>
    <phoneticPr fontId="1" type="noConversion"/>
  </si>
  <si>
    <t>GmRALF3</t>
  </si>
  <si>
    <t>GmRALF4</t>
  </si>
  <si>
    <t>GmRALF5</t>
  </si>
  <si>
    <t>GmRALF6</t>
  </si>
  <si>
    <t>GmRALF7</t>
  </si>
  <si>
    <t>GmRALF8</t>
  </si>
  <si>
    <t>GmRALF9</t>
  </si>
  <si>
    <t>GmRALF10</t>
  </si>
  <si>
    <t>GmRALF11</t>
  </si>
  <si>
    <t>GmRALF12</t>
  </si>
  <si>
    <t>GmRALF13</t>
  </si>
  <si>
    <t>GmRALF14</t>
  </si>
  <si>
    <t>GmRALF15</t>
  </si>
  <si>
    <t>GmRALF16</t>
  </si>
  <si>
    <t>GmRALF17</t>
  </si>
  <si>
    <t>GmRALF18</t>
  </si>
  <si>
    <t>GmRALF19</t>
  </si>
  <si>
    <t>GmRALF20</t>
  </si>
  <si>
    <t>GmRALF21</t>
  </si>
  <si>
    <t>GmRALF22</t>
  </si>
  <si>
    <t>GmRALF23</t>
  </si>
  <si>
    <t>GmRALF24</t>
  </si>
  <si>
    <t>GmRALF25</t>
  </si>
  <si>
    <t>GmRALF26</t>
  </si>
  <si>
    <t>GmRALF27</t>
  </si>
  <si>
    <t>Gene ID</t>
    <phoneticPr fontId="2" type="noConversion"/>
  </si>
  <si>
    <t>Size (aa)</t>
    <phoneticPr fontId="2" type="noConversion"/>
  </si>
  <si>
    <t>MW (Da)</t>
    <phoneticPr fontId="2" type="noConversion"/>
  </si>
  <si>
    <t>pI</t>
    <phoneticPr fontId="2" type="noConversion"/>
  </si>
  <si>
    <t>GRAVY</t>
  </si>
  <si>
    <t>instability index</t>
    <phoneticPr fontId="1" type="noConversion"/>
  </si>
  <si>
    <t>aliphatic index</t>
  </si>
  <si>
    <t>signal peptide</t>
    <phoneticPr fontId="1" type="noConversion"/>
  </si>
  <si>
    <t>Yes</t>
    <phoneticPr fontId="1" type="noConversion"/>
  </si>
  <si>
    <t>No</t>
    <phoneticPr fontId="1" type="noConversion"/>
  </si>
  <si>
    <t>average value</t>
  </si>
  <si>
    <t>Gene Name</t>
    <phoneticPr fontId="2" type="noConversion"/>
  </si>
  <si>
    <r>
      <t>Gene Name</t>
    </r>
    <r>
      <rPr>
        <b/>
        <vertAlign val="superscript"/>
        <sz val="14"/>
        <color theme="1"/>
        <rFont val="Times New Roman"/>
        <family val="1"/>
      </rPr>
      <t>A</t>
    </r>
    <phoneticPr fontId="2" type="noConversion"/>
  </si>
  <si>
    <r>
      <t xml:space="preserve">Table S2 The 27 identified </t>
    </r>
    <r>
      <rPr>
        <b/>
        <i/>
        <sz val="18"/>
        <color theme="1"/>
        <rFont val="Times New Roman"/>
        <family val="1"/>
      </rPr>
      <t>GmRALF</t>
    </r>
    <r>
      <rPr>
        <b/>
        <sz val="18"/>
        <color theme="1"/>
        <rFont val="Times New Roman"/>
        <family val="1"/>
      </rPr>
      <t xml:space="preserve"> genes and 34  identified </t>
    </r>
    <r>
      <rPr>
        <b/>
        <i/>
        <sz val="18"/>
        <color theme="1"/>
        <rFont val="Times New Roman"/>
        <family val="1"/>
      </rPr>
      <t>RALF</t>
    </r>
    <r>
      <rPr>
        <b/>
        <sz val="18"/>
        <color theme="1"/>
        <rFont val="Times New Roman"/>
        <family val="1"/>
      </rPr>
      <t xml:space="preserve"> genes in this study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</si>
</sst>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name val="等线"/>
      <family val="3"/>
      <charset val="134"/>
    </font>
    <font>
      <b/>
      <sz val="18"/>
      <color theme="1"/>
      <name val="Times New Roman"/>
      <family val="1"/>
    </font>
    <font>
      <b/>
      <i/>
      <sz val="18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zoomScale="70" zoomScaleNormal="70" workbookViewId="0">
      <selection sqref="A1:S1"/>
    </sheetView>
  </sheetViews>
  <sheetFormatPr defaultRowHeight="30" customHeight="1" x14ac:dyDescent="0.25"/>
  <cols>
    <col min="1" max="1" width="10.375" style="1" bestFit="1" customWidth="1"/>
    <col min="2" max="2" width="15.375" style="1" bestFit="1" customWidth="1"/>
    <col min="3" max="3" width="11.25" style="1" bestFit="1" customWidth="1"/>
    <col min="4" max="4" width="11.625" style="1" bestFit="1" customWidth="1"/>
    <col min="5" max="5" width="5.875" style="1" bestFit="1" customWidth="1"/>
    <col min="6" max="6" width="18.375" style="1" bestFit="1" customWidth="1"/>
    <col min="7" max="7" width="11.875" style="1" bestFit="1" customWidth="1"/>
    <col min="8" max="8" width="17.125" style="1" bestFit="1" customWidth="1"/>
    <col min="9" max="9" width="16.375" style="1" bestFit="1" customWidth="1"/>
    <col min="10" max="10" width="9" style="1"/>
    <col min="11" max="11" width="13.625" style="1" bestFit="1" customWidth="1"/>
    <col min="12" max="12" width="15.375" style="1" bestFit="1" customWidth="1"/>
    <col min="13" max="13" width="11.25" style="1" bestFit="1" customWidth="1"/>
    <col min="14" max="14" width="11.625" style="1" bestFit="1" customWidth="1"/>
    <col min="15" max="15" width="11.25" style="1" bestFit="1" customWidth="1"/>
    <col min="16" max="16" width="18.375" style="1" bestFit="1" customWidth="1"/>
    <col min="17" max="17" width="11.875" style="1" bestFit="1" customWidth="1"/>
    <col min="18" max="18" width="17.125" style="1" bestFit="1" customWidth="1"/>
    <col min="19" max="19" width="16.375" style="1" bestFit="1" customWidth="1"/>
    <col min="20" max="16384" width="9" style="1"/>
  </cols>
  <sheetData>
    <row r="1" spans="1:19" ht="30" customHeight="1" x14ac:dyDescent="0.25">
      <c r="A1" s="6" t="s">
        <v>135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</row>
    <row r="2" spans="1:19" s="3" customFormat="1" ht="30" customHeight="1" x14ac:dyDescent="0.3">
      <c r="A2" s="4" t="s">
        <v>122</v>
      </c>
      <c r="B2" s="4" t="s">
        <v>133</v>
      </c>
      <c r="C2" s="4" t="s">
        <v>123</v>
      </c>
      <c r="D2" s="4" t="s">
        <v>124</v>
      </c>
      <c r="E2" s="4" t="s">
        <v>125</v>
      </c>
      <c r="F2" s="3" t="s">
        <v>127</v>
      </c>
      <c r="G2" s="3" t="s">
        <v>126</v>
      </c>
      <c r="H2" s="3" t="s">
        <v>128</v>
      </c>
      <c r="I2" s="3" t="s">
        <v>129</v>
      </c>
      <c r="K2" s="4" t="s">
        <v>122</v>
      </c>
      <c r="L2" s="4" t="s">
        <v>134</v>
      </c>
      <c r="M2" s="4" t="s">
        <v>123</v>
      </c>
      <c r="N2" s="4" t="s">
        <v>124</v>
      </c>
      <c r="O2" s="4" t="s">
        <v>125</v>
      </c>
      <c r="P2" s="3" t="s">
        <v>127</v>
      </c>
      <c r="Q2" s="3" t="s">
        <v>126</v>
      </c>
      <c r="R2" s="3" t="s">
        <v>128</v>
      </c>
      <c r="S2" s="3" t="s">
        <v>129</v>
      </c>
    </row>
    <row r="3" spans="1:19" ht="30" customHeight="1" x14ac:dyDescent="0.25">
      <c r="A3" s="2" t="s">
        <v>77</v>
      </c>
      <c r="B3" s="2" t="s">
        <v>95</v>
      </c>
      <c r="C3" s="2">
        <v>174</v>
      </c>
      <c r="D3" s="2">
        <v>19.57</v>
      </c>
      <c r="E3" s="2">
        <v>8.89</v>
      </c>
      <c r="F3" s="2">
        <v>55.44</v>
      </c>
      <c r="G3" s="2">
        <v>-0.107</v>
      </c>
      <c r="H3" s="2">
        <v>87.99</v>
      </c>
      <c r="I3" s="2" t="s">
        <v>130</v>
      </c>
      <c r="K3" s="2" t="s">
        <v>0</v>
      </c>
      <c r="L3" s="2" t="s">
        <v>1</v>
      </c>
      <c r="M3" s="2">
        <v>120</v>
      </c>
      <c r="N3" s="2">
        <v>12.97</v>
      </c>
      <c r="O3" s="2">
        <v>8.25</v>
      </c>
      <c r="P3" s="2">
        <v>55.71</v>
      </c>
      <c r="Q3" s="2">
        <v>-0.20599999999999999</v>
      </c>
      <c r="R3" s="2">
        <v>73.25</v>
      </c>
      <c r="S3" s="2" t="s">
        <v>130</v>
      </c>
    </row>
    <row r="4" spans="1:19" ht="30" customHeight="1" x14ac:dyDescent="0.25">
      <c r="A4" s="2" t="s">
        <v>89</v>
      </c>
      <c r="B4" s="2" t="s">
        <v>96</v>
      </c>
      <c r="C4" s="2">
        <v>77</v>
      </c>
      <c r="D4" s="2">
        <v>9.16</v>
      </c>
      <c r="E4" s="2">
        <v>9.85</v>
      </c>
      <c r="F4" s="2">
        <v>46.74</v>
      </c>
      <c r="G4" s="2">
        <v>-0.66600000000000004</v>
      </c>
      <c r="H4" s="2">
        <v>73.510000000000005</v>
      </c>
      <c r="I4" s="2" t="s">
        <v>130</v>
      </c>
      <c r="K4" s="2" t="s">
        <v>2</v>
      </c>
      <c r="L4" s="2" t="s">
        <v>3</v>
      </c>
      <c r="M4" s="2">
        <v>97</v>
      </c>
      <c r="N4" s="2">
        <v>11.11</v>
      </c>
      <c r="O4" s="2">
        <v>9.9700000000000006</v>
      </c>
      <c r="P4" s="2">
        <v>48.56</v>
      </c>
      <c r="Q4" s="2">
        <v>-0.46500000000000002</v>
      </c>
      <c r="R4" s="2">
        <v>80.41</v>
      </c>
      <c r="S4" s="2" t="s">
        <v>130</v>
      </c>
    </row>
    <row r="5" spans="1:19" ht="30" customHeight="1" x14ac:dyDescent="0.25">
      <c r="A5" s="2" t="s">
        <v>90</v>
      </c>
      <c r="B5" s="2" t="s">
        <v>97</v>
      </c>
      <c r="C5" s="2">
        <v>77</v>
      </c>
      <c r="D5" s="2">
        <v>9.06</v>
      </c>
      <c r="E5" s="2">
        <v>9.51</v>
      </c>
      <c r="F5" s="2">
        <v>34.950000000000003</v>
      </c>
      <c r="G5" s="2">
        <v>-0.59399999999999997</v>
      </c>
      <c r="H5" s="2">
        <v>71.040000000000006</v>
      </c>
      <c r="I5" s="2" t="s">
        <v>130</v>
      </c>
      <c r="K5" s="2" t="s">
        <v>4</v>
      </c>
      <c r="L5" s="2" t="s">
        <v>5</v>
      </c>
      <c r="M5" s="2">
        <v>90</v>
      </c>
      <c r="N5" s="2">
        <v>10.24</v>
      </c>
      <c r="O5" s="2">
        <v>9.5</v>
      </c>
      <c r="P5" s="2">
        <v>45.39</v>
      </c>
      <c r="Q5" s="2">
        <v>-0.47599999999999998</v>
      </c>
      <c r="R5" s="2">
        <v>76.89</v>
      </c>
      <c r="S5" s="2" t="s">
        <v>130</v>
      </c>
    </row>
    <row r="6" spans="1:19" ht="30" customHeight="1" x14ac:dyDescent="0.25">
      <c r="A6" s="2" t="s">
        <v>88</v>
      </c>
      <c r="B6" s="2" t="s">
        <v>98</v>
      </c>
      <c r="C6" s="2">
        <v>115</v>
      </c>
      <c r="D6" s="2">
        <v>12.75</v>
      </c>
      <c r="E6" s="2">
        <v>8.61</v>
      </c>
      <c r="F6" s="2">
        <v>64.03</v>
      </c>
      <c r="G6" s="2">
        <v>-0.17499999999999999</v>
      </c>
      <c r="H6" s="2">
        <v>70.430000000000007</v>
      </c>
      <c r="I6" s="2" t="s">
        <v>130</v>
      </c>
      <c r="K6" s="2" t="s">
        <v>6</v>
      </c>
      <c r="L6" s="2" t="s">
        <v>7</v>
      </c>
      <c r="M6" s="2">
        <v>110</v>
      </c>
      <c r="N6" s="2">
        <v>12.66</v>
      </c>
      <c r="O6" s="2">
        <v>9.89</v>
      </c>
      <c r="P6" s="2">
        <v>64.94</v>
      </c>
      <c r="Q6" s="2">
        <v>-0.622</v>
      </c>
      <c r="R6" s="2">
        <v>73.64</v>
      </c>
      <c r="S6" s="2" t="s">
        <v>130</v>
      </c>
    </row>
    <row r="7" spans="1:19" ht="30" customHeight="1" x14ac:dyDescent="0.25">
      <c r="A7" s="2" t="s">
        <v>87</v>
      </c>
      <c r="B7" s="2" t="s">
        <v>99</v>
      </c>
      <c r="C7" s="2">
        <v>174</v>
      </c>
      <c r="D7" s="2">
        <v>19.73</v>
      </c>
      <c r="E7" s="2">
        <v>9.56</v>
      </c>
      <c r="F7" s="2">
        <v>57.45</v>
      </c>
      <c r="G7" s="2">
        <v>-0.48299999999999998</v>
      </c>
      <c r="H7" s="2">
        <v>65.11</v>
      </c>
      <c r="I7" s="2" t="s">
        <v>131</v>
      </c>
      <c r="K7" s="2" t="s">
        <v>8</v>
      </c>
      <c r="L7" s="2" t="s">
        <v>9</v>
      </c>
      <c r="M7" s="2">
        <v>89</v>
      </c>
      <c r="N7" s="2">
        <v>10.41</v>
      </c>
      <c r="O7" s="2">
        <v>9.6300000000000008</v>
      </c>
      <c r="P7" s="2">
        <v>36.74</v>
      </c>
      <c r="Q7" s="2">
        <v>-0.21099999999999999</v>
      </c>
      <c r="R7" s="2">
        <v>74.38</v>
      </c>
      <c r="S7" s="2" t="s">
        <v>130</v>
      </c>
    </row>
    <row r="8" spans="1:19" ht="30" customHeight="1" x14ac:dyDescent="0.25">
      <c r="A8" s="2" t="s">
        <v>85</v>
      </c>
      <c r="B8" s="2" t="s">
        <v>100</v>
      </c>
      <c r="C8" s="2">
        <v>119</v>
      </c>
      <c r="D8" s="2">
        <v>13.23</v>
      </c>
      <c r="E8" s="2">
        <v>8.61</v>
      </c>
      <c r="F8" s="2">
        <v>62.49</v>
      </c>
      <c r="G8" s="2">
        <v>-0.44900000000000001</v>
      </c>
      <c r="H8" s="2">
        <v>51.68</v>
      </c>
      <c r="I8" s="2" t="s">
        <v>130</v>
      </c>
      <c r="K8" s="2" t="s">
        <v>10</v>
      </c>
      <c r="L8" s="2" t="s">
        <v>11</v>
      </c>
      <c r="M8" s="2">
        <v>81</v>
      </c>
      <c r="N8" s="2">
        <v>9.0399999999999991</v>
      </c>
      <c r="O8" s="2">
        <v>9.42</v>
      </c>
      <c r="P8" s="2">
        <v>36.31</v>
      </c>
      <c r="Q8" s="2">
        <v>-0.29399999999999998</v>
      </c>
      <c r="R8" s="2">
        <v>67.41</v>
      </c>
      <c r="S8" s="2" t="s">
        <v>130</v>
      </c>
    </row>
    <row r="9" spans="1:19" ht="30" customHeight="1" x14ac:dyDescent="0.25">
      <c r="A9" s="2" t="s">
        <v>86</v>
      </c>
      <c r="B9" s="2" t="s">
        <v>101</v>
      </c>
      <c r="C9" s="2">
        <v>128</v>
      </c>
      <c r="D9" s="2">
        <v>14.24</v>
      </c>
      <c r="E9" s="2">
        <v>8.51</v>
      </c>
      <c r="F9" s="2">
        <v>46.12</v>
      </c>
      <c r="G9" s="2">
        <v>5.0000000000000001E-3</v>
      </c>
      <c r="H9" s="2">
        <v>95.94</v>
      </c>
      <c r="I9" s="2" t="s">
        <v>130</v>
      </c>
      <c r="K9" s="2" t="s">
        <v>12</v>
      </c>
      <c r="L9" s="2" t="s">
        <v>13</v>
      </c>
      <c r="M9" s="2">
        <v>81</v>
      </c>
      <c r="N9" s="2">
        <v>9.09</v>
      </c>
      <c r="O9" s="2">
        <v>9.59</v>
      </c>
      <c r="P9" s="2">
        <v>37.94</v>
      </c>
      <c r="Q9" s="2">
        <f>--0.357</f>
        <v>0.35699999999999998</v>
      </c>
      <c r="R9" s="2">
        <v>78.150000000000006</v>
      </c>
      <c r="S9" s="2" t="s">
        <v>130</v>
      </c>
    </row>
    <row r="10" spans="1:19" ht="30" customHeight="1" x14ac:dyDescent="0.25">
      <c r="A10" s="2" t="s">
        <v>80</v>
      </c>
      <c r="B10" s="2" t="s">
        <v>102</v>
      </c>
      <c r="C10" s="2">
        <v>111</v>
      </c>
      <c r="D10" s="2">
        <v>12.38</v>
      </c>
      <c r="E10" s="2">
        <v>7.74</v>
      </c>
      <c r="F10" s="2">
        <v>19.690000000000001</v>
      </c>
      <c r="G10" s="2">
        <v>-0.438</v>
      </c>
      <c r="H10" s="2">
        <v>73.06</v>
      </c>
      <c r="I10" s="2" t="s">
        <v>130</v>
      </c>
      <c r="K10" s="2" t="s">
        <v>14</v>
      </c>
      <c r="L10" s="2" t="s">
        <v>15</v>
      </c>
      <c r="M10" s="2">
        <v>82</v>
      </c>
      <c r="N10" s="2">
        <v>8.91</v>
      </c>
      <c r="O10" s="2">
        <v>9.5500000000000007</v>
      </c>
      <c r="P10" s="2">
        <v>21.76</v>
      </c>
      <c r="Q10" s="2">
        <v>-0.222</v>
      </c>
      <c r="R10" s="2">
        <v>82.07</v>
      </c>
      <c r="S10" s="2" t="s">
        <v>130</v>
      </c>
    </row>
    <row r="11" spans="1:19" ht="30" customHeight="1" x14ac:dyDescent="0.25">
      <c r="A11" s="2" t="s">
        <v>79</v>
      </c>
      <c r="B11" s="2" t="s">
        <v>103</v>
      </c>
      <c r="C11" s="2">
        <v>118</v>
      </c>
      <c r="D11" s="2">
        <v>12.78</v>
      </c>
      <c r="E11" s="2">
        <v>9.08</v>
      </c>
      <c r="F11" s="2">
        <v>60.52</v>
      </c>
      <c r="G11" s="2">
        <v>-1.0999999999999999E-2</v>
      </c>
      <c r="H11" s="2">
        <v>74.58</v>
      </c>
      <c r="I11" s="2" t="s">
        <v>130</v>
      </c>
      <c r="K11" s="2" t="s">
        <v>16</v>
      </c>
      <c r="L11" s="2" t="s">
        <v>17</v>
      </c>
      <c r="M11" s="2">
        <v>75</v>
      </c>
      <c r="N11" s="2">
        <v>8.26</v>
      </c>
      <c r="O11" s="2">
        <v>9.5500000000000007</v>
      </c>
      <c r="P11" s="2">
        <v>12.62</v>
      </c>
      <c r="Q11" s="2">
        <v>-0.252</v>
      </c>
      <c r="R11" s="2">
        <v>83.33</v>
      </c>
      <c r="S11" s="2" t="s">
        <v>130</v>
      </c>
    </row>
    <row r="12" spans="1:19" ht="30" customHeight="1" x14ac:dyDescent="0.25">
      <c r="A12" s="2" t="s">
        <v>75</v>
      </c>
      <c r="B12" s="2" t="s">
        <v>104</v>
      </c>
      <c r="C12" s="2">
        <v>53</v>
      </c>
      <c r="D12" s="2">
        <v>6.04</v>
      </c>
      <c r="E12" s="2">
        <v>9.91</v>
      </c>
      <c r="F12" s="2">
        <v>58.04</v>
      </c>
      <c r="G12" s="2">
        <v>-0.98099999999999998</v>
      </c>
      <c r="H12" s="2">
        <v>49.81</v>
      </c>
      <c r="I12" s="2" t="s">
        <v>131</v>
      </c>
      <c r="K12" s="2" t="s">
        <v>18</v>
      </c>
      <c r="L12" s="2" t="s">
        <v>19</v>
      </c>
      <c r="M12" s="2">
        <v>73</v>
      </c>
      <c r="N12" s="2">
        <v>7.98</v>
      </c>
      <c r="O12" s="2">
        <v>9.67</v>
      </c>
      <c r="P12" s="2">
        <v>50.34</v>
      </c>
      <c r="Q12" s="2">
        <v>-0.22500000000000001</v>
      </c>
      <c r="R12" s="2">
        <v>81.510000000000005</v>
      </c>
      <c r="S12" s="2" t="s">
        <v>130</v>
      </c>
    </row>
    <row r="13" spans="1:19" ht="30" customHeight="1" x14ac:dyDescent="0.25">
      <c r="A13" s="2" t="s">
        <v>76</v>
      </c>
      <c r="B13" s="2" t="s">
        <v>105</v>
      </c>
      <c r="C13" s="2">
        <v>113</v>
      </c>
      <c r="D13" s="2">
        <v>12.58</v>
      </c>
      <c r="E13" s="2">
        <v>8.59</v>
      </c>
      <c r="F13" s="2">
        <v>36.369999999999997</v>
      </c>
      <c r="G13" s="2">
        <v>7.9000000000000001E-2</v>
      </c>
      <c r="H13" s="2">
        <v>98.32</v>
      </c>
      <c r="I13" s="2" t="s">
        <v>130</v>
      </c>
      <c r="K13" s="2" t="s">
        <v>20</v>
      </c>
      <c r="L13" s="2" t="s">
        <v>21</v>
      </c>
      <c r="M13" s="2">
        <v>72</v>
      </c>
      <c r="N13" s="2">
        <v>7.88</v>
      </c>
      <c r="O13" s="2">
        <v>8.61</v>
      </c>
      <c r="P13" s="2">
        <v>54.68</v>
      </c>
      <c r="Q13" s="2">
        <v>-0.36699999999999999</v>
      </c>
      <c r="R13" s="2">
        <v>74.58</v>
      </c>
      <c r="S13" s="2" t="s">
        <v>130</v>
      </c>
    </row>
    <row r="14" spans="1:19" ht="30" customHeight="1" x14ac:dyDescent="0.25">
      <c r="A14" s="2" t="s">
        <v>74</v>
      </c>
      <c r="B14" s="2" t="s">
        <v>106</v>
      </c>
      <c r="C14" s="2">
        <v>115</v>
      </c>
      <c r="D14" s="2">
        <v>12.53</v>
      </c>
      <c r="E14" s="2">
        <v>8.81</v>
      </c>
      <c r="F14" s="2">
        <v>34.69</v>
      </c>
      <c r="G14" s="2">
        <v>9.7000000000000003E-2</v>
      </c>
      <c r="H14" s="2">
        <v>95.83</v>
      </c>
      <c r="I14" s="2" t="s">
        <v>130</v>
      </c>
      <c r="K14" s="2" t="s">
        <v>22</v>
      </c>
      <c r="L14" s="2" t="s">
        <v>23</v>
      </c>
      <c r="M14" s="2">
        <v>72</v>
      </c>
      <c r="N14" s="2">
        <v>7.88</v>
      </c>
      <c r="O14" s="2">
        <v>8.6999999999999993</v>
      </c>
      <c r="P14" s="2">
        <v>51.79</v>
      </c>
      <c r="Q14" s="2">
        <v>-0.40300000000000002</v>
      </c>
      <c r="R14" s="2">
        <v>74.44</v>
      </c>
      <c r="S14" s="2" t="s">
        <v>130</v>
      </c>
    </row>
    <row r="15" spans="1:19" ht="30" customHeight="1" x14ac:dyDescent="0.25">
      <c r="A15" s="2" t="s">
        <v>73</v>
      </c>
      <c r="B15" s="2" t="s">
        <v>107</v>
      </c>
      <c r="C15" s="2">
        <v>117</v>
      </c>
      <c r="D15" s="2">
        <v>12.52</v>
      </c>
      <c r="E15" s="2">
        <v>9.11</v>
      </c>
      <c r="F15" s="2">
        <v>59.38</v>
      </c>
      <c r="G15" s="2">
        <v>-0.184</v>
      </c>
      <c r="H15" s="2">
        <v>68.55</v>
      </c>
      <c r="I15" s="2" t="s">
        <v>130</v>
      </c>
      <c r="K15" s="2" t="s">
        <v>24</v>
      </c>
      <c r="L15" s="2" t="s">
        <v>25</v>
      </c>
      <c r="M15" s="2">
        <v>72</v>
      </c>
      <c r="N15" s="2">
        <v>7.88</v>
      </c>
      <c r="O15" s="2">
        <v>8.61</v>
      </c>
      <c r="P15" s="2">
        <v>51.39</v>
      </c>
      <c r="Q15" s="2">
        <v>-0.4</v>
      </c>
      <c r="R15" s="2">
        <v>73.19</v>
      </c>
      <c r="S15" s="2" t="s">
        <v>130</v>
      </c>
    </row>
    <row r="16" spans="1:19" ht="30" customHeight="1" x14ac:dyDescent="0.25">
      <c r="A16" s="2" t="s">
        <v>81</v>
      </c>
      <c r="B16" s="2" t="s">
        <v>108</v>
      </c>
      <c r="C16" s="2">
        <v>121</v>
      </c>
      <c r="D16" s="2">
        <v>13.96</v>
      </c>
      <c r="E16" s="2">
        <v>8.67</v>
      </c>
      <c r="F16" s="2">
        <v>53.52</v>
      </c>
      <c r="G16" s="2">
        <v>-0.33600000000000002</v>
      </c>
      <c r="H16" s="2">
        <v>68.680000000000007</v>
      </c>
      <c r="I16" s="2" t="s">
        <v>130</v>
      </c>
      <c r="K16" s="2" t="s">
        <v>26</v>
      </c>
      <c r="L16" s="2" t="s">
        <v>27</v>
      </c>
      <c r="M16" s="2">
        <v>101</v>
      </c>
      <c r="N16" s="2">
        <v>11.72</v>
      </c>
      <c r="O16" s="2">
        <v>9.42</v>
      </c>
      <c r="P16" s="2">
        <v>49.7</v>
      </c>
      <c r="Q16" s="2">
        <v>-0.38600000000000001</v>
      </c>
      <c r="R16" s="2">
        <v>92.57</v>
      </c>
      <c r="S16" s="2" t="s">
        <v>130</v>
      </c>
    </row>
    <row r="17" spans="1:19" ht="30" customHeight="1" x14ac:dyDescent="0.25">
      <c r="A17" s="2" t="s">
        <v>82</v>
      </c>
      <c r="B17" s="2" t="s">
        <v>109</v>
      </c>
      <c r="C17" s="2">
        <v>122</v>
      </c>
      <c r="D17" s="2">
        <v>13.86</v>
      </c>
      <c r="E17" s="2">
        <v>8.1199999999999992</v>
      </c>
      <c r="F17" s="2">
        <v>48.31</v>
      </c>
      <c r="G17" s="2">
        <v>-0.13900000000000001</v>
      </c>
      <c r="H17" s="2">
        <v>79.92</v>
      </c>
      <c r="I17" s="2" t="s">
        <v>130</v>
      </c>
      <c r="K17" s="2" t="s">
        <v>28</v>
      </c>
      <c r="L17" s="2" t="s">
        <v>29</v>
      </c>
      <c r="M17" s="2">
        <v>79</v>
      </c>
      <c r="N17" s="2">
        <v>8.83</v>
      </c>
      <c r="O17" s="2">
        <v>10.039999999999999</v>
      </c>
      <c r="P17" s="2">
        <v>22.98</v>
      </c>
      <c r="Q17" s="2">
        <v>-0.35599999999999998</v>
      </c>
      <c r="R17" s="2">
        <v>79.11</v>
      </c>
      <c r="S17" s="2" t="s">
        <v>130</v>
      </c>
    </row>
    <row r="18" spans="1:19" ht="30" customHeight="1" x14ac:dyDescent="0.25">
      <c r="A18" s="2" t="s">
        <v>72</v>
      </c>
      <c r="B18" s="2" t="s">
        <v>110</v>
      </c>
      <c r="C18" s="2">
        <v>74</v>
      </c>
      <c r="D18" s="2">
        <v>8.1999999999999993</v>
      </c>
      <c r="E18" s="2">
        <v>9.07</v>
      </c>
      <c r="F18" s="2">
        <v>42.09</v>
      </c>
      <c r="G18" s="2">
        <v>0.10299999999999999</v>
      </c>
      <c r="H18" s="2">
        <v>101.35</v>
      </c>
      <c r="I18" s="2" t="s">
        <v>130</v>
      </c>
      <c r="K18" s="2" t="s">
        <v>30</v>
      </c>
      <c r="L18" s="2" t="s">
        <v>31</v>
      </c>
      <c r="M18" s="2">
        <v>95</v>
      </c>
      <c r="N18" s="2">
        <v>10.67</v>
      </c>
      <c r="O18" s="2">
        <v>7.64</v>
      </c>
      <c r="P18" s="2">
        <v>32.979999999999997</v>
      </c>
      <c r="Q18" s="2">
        <v>-0.20100000000000001</v>
      </c>
      <c r="R18" s="2">
        <v>70.84</v>
      </c>
      <c r="S18" s="2" t="s">
        <v>130</v>
      </c>
    </row>
    <row r="19" spans="1:19" ht="30" customHeight="1" x14ac:dyDescent="0.25">
      <c r="A19" s="2" t="s">
        <v>84</v>
      </c>
      <c r="B19" s="2" t="s">
        <v>111</v>
      </c>
      <c r="C19" s="2">
        <v>111</v>
      </c>
      <c r="D19" s="2">
        <v>12.51</v>
      </c>
      <c r="E19" s="2">
        <v>8.8000000000000007</v>
      </c>
      <c r="F19" s="2">
        <v>21.89</v>
      </c>
      <c r="G19" s="2">
        <v>-0.48</v>
      </c>
      <c r="H19" s="2">
        <v>73.87</v>
      </c>
      <c r="I19" s="2" t="s">
        <v>130</v>
      </c>
      <c r="K19" s="2" t="s">
        <v>32</v>
      </c>
      <c r="L19" s="2" t="s">
        <v>33</v>
      </c>
      <c r="M19" s="2">
        <v>77</v>
      </c>
      <c r="N19" s="2">
        <v>8.3800000000000008</v>
      </c>
      <c r="O19" s="2">
        <v>4.1900000000000004</v>
      </c>
      <c r="P19" s="2">
        <v>24.06</v>
      </c>
      <c r="Q19" s="2">
        <v>-2.5999999999999999E-2</v>
      </c>
      <c r="R19" s="2">
        <v>81.040000000000006</v>
      </c>
      <c r="S19" s="2" t="s">
        <v>130</v>
      </c>
    </row>
    <row r="20" spans="1:19" ht="30" customHeight="1" x14ac:dyDescent="0.25">
      <c r="A20" s="2" t="s">
        <v>83</v>
      </c>
      <c r="B20" s="2" t="s">
        <v>112</v>
      </c>
      <c r="C20" s="2">
        <v>83</v>
      </c>
      <c r="D20" s="2">
        <v>9.07</v>
      </c>
      <c r="E20" s="2">
        <v>8.75</v>
      </c>
      <c r="F20" s="2">
        <v>47.73</v>
      </c>
      <c r="G20" s="2">
        <v>2.1999999999999999E-2</v>
      </c>
      <c r="H20" s="2">
        <v>88.07</v>
      </c>
      <c r="I20" s="2" t="s">
        <v>130</v>
      </c>
      <c r="K20" s="2" t="s">
        <v>34</v>
      </c>
      <c r="L20" s="2" t="s">
        <v>35</v>
      </c>
      <c r="M20" s="2">
        <v>103</v>
      </c>
      <c r="N20" s="2">
        <v>11.39</v>
      </c>
      <c r="O20" s="2">
        <v>9.3000000000000007</v>
      </c>
      <c r="P20" s="2">
        <v>40.950000000000003</v>
      </c>
      <c r="Q20" s="2">
        <v>-0.25600000000000001</v>
      </c>
      <c r="R20" s="2">
        <v>82.43</v>
      </c>
      <c r="S20" s="2" t="s">
        <v>130</v>
      </c>
    </row>
    <row r="21" spans="1:19" ht="30" customHeight="1" x14ac:dyDescent="0.25">
      <c r="A21" s="2" t="s">
        <v>78</v>
      </c>
      <c r="B21" s="2" t="s">
        <v>113</v>
      </c>
      <c r="C21" s="2">
        <v>124</v>
      </c>
      <c r="D21" s="2">
        <v>13.82</v>
      </c>
      <c r="E21" s="2">
        <v>7.7</v>
      </c>
      <c r="F21" s="2">
        <v>50.4</v>
      </c>
      <c r="G21" s="2">
        <v>-0.439</v>
      </c>
      <c r="H21" s="2">
        <v>68.63</v>
      </c>
      <c r="I21" s="2" t="s">
        <v>130</v>
      </c>
      <c r="K21" s="2" t="s">
        <v>36</v>
      </c>
      <c r="L21" s="2" t="s">
        <v>37</v>
      </c>
      <c r="M21" s="2">
        <v>110</v>
      </c>
      <c r="N21" s="2">
        <v>12.4</v>
      </c>
      <c r="O21" s="2">
        <v>9.77</v>
      </c>
      <c r="P21" s="2">
        <v>53.21</v>
      </c>
      <c r="Q21" s="2">
        <v>-0.45900000000000002</v>
      </c>
      <c r="R21" s="2">
        <v>80.73</v>
      </c>
      <c r="S21" s="2" t="s">
        <v>130</v>
      </c>
    </row>
    <row r="22" spans="1:19" ht="30" customHeight="1" x14ac:dyDescent="0.25">
      <c r="A22" s="2" t="s">
        <v>68</v>
      </c>
      <c r="B22" s="2" t="s">
        <v>114</v>
      </c>
      <c r="C22" s="2">
        <v>72</v>
      </c>
      <c r="D22" s="2">
        <v>8.2899999999999991</v>
      </c>
      <c r="E22" s="2">
        <v>8.9600000000000009</v>
      </c>
      <c r="F22" s="2">
        <v>26.78</v>
      </c>
      <c r="G22" s="2">
        <v>-0.77600000000000002</v>
      </c>
      <c r="H22" s="2">
        <v>62.36</v>
      </c>
      <c r="I22" s="2" t="s">
        <v>130</v>
      </c>
      <c r="K22" s="2" t="s">
        <v>38</v>
      </c>
      <c r="L22" s="2" t="s">
        <v>39</v>
      </c>
      <c r="M22" s="2">
        <v>72</v>
      </c>
      <c r="N22" s="2">
        <v>7.72</v>
      </c>
      <c r="O22" s="2">
        <v>9.1</v>
      </c>
      <c r="P22" s="2">
        <v>55.77</v>
      </c>
      <c r="Q22" s="2">
        <v>-0.27500000000000002</v>
      </c>
      <c r="R22" s="2">
        <v>59.72</v>
      </c>
      <c r="S22" s="2" t="s">
        <v>130</v>
      </c>
    </row>
    <row r="23" spans="1:19" ht="30" customHeight="1" x14ac:dyDescent="0.25">
      <c r="A23" s="2" t="s">
        <v>69</v>
      </c>
      <c r="B23" s="2" t="s">
        <v>115</v>
      </c>
      <c r="C23" s="2">
        <v>120</v>
      </c>
      <c r="D23" s="2">
        <v>13.09</v>
      </c>
      <c r="E23" s="2">
        <v>8.9</v>
      </c>
      <c r="F23" s="2">
        <v>62.52</v>
      </c>
      <c r="G23" s="2">
        <v>-0.127</v>
      </c>
      <c r="H23" s="2">
        <v>69.17</v>
      </c>
      <c r="I23" s="2" t="s">
        <v>130</v>
      </c>
      <c r="K23" s="2" t="s">
        <v>40</v>
      </c>
      <c r="L23" s="2" t="s">
        <v>41</v>
      </c>
      <c r="M23" s="2">
        <v>105</v>
      </c>
      <c r="N23" s="2">
        <v>11.95</v>
      </c>
      <c r="O23" s="2">
        <v>9.8000000000000007</v>
      </c>
      <c r="P23" s="2">
        <v>58.87</v>
      </c>
      <c r="Q23" s="2">
        <v>-0.28999999999999998</v>
      </c>
      <c r="R23" s="2">
        <v>72.48</v>
      </c>
      <c r="S23" s="2" t="s">
        <v>131</v>
      </c>
    </row>
    <row r="24" spans="1:19" ht="30" customHeight="1" x14ac:dyDescent="0.25">
      <c r="A24" s="2" t="s">
        <v>94</v>
      </c>
      <c r="B24" s="2" t="s">
        <v>116</v>
      </c>
      <c r="C24" s="2">
        <v>122</v>
      </c>
      <c r="D24" s="2">
        <v>13.9</v>
      </c>
      <c r="E24" s="2">
        <v>8.1300000000000008</v>
      </c>
      <c r="F24" s="2">
        <v>48.93</v>
      </c>
      <c r="G24" s="2">
        <v>-0.16400000000000001</v>
      </c>
      <c r="H24" s="2">
        <v>76.72</v>
      </c>
      <c r="I24" s="2" t="s">
        <v>130</v>
      </c>
      <c r="K24" s="2" t="s">
        <v>42</v>
      </c>
      <c r="L24" s="2" t="s">
        <v>43</v>
      </c>
      <c r="M24" s="2">
        <v>119</v>
      </c>
      <c r="N24" s="2">
        <v>13.03</v>
      </c>
      <c r="O24" s="2">
        <v>8.6</v>
      </c>
      <c r="P24" s="2">
        <v>53.72</v>
      </c>
      <c r="Q24" s="2">
        <v>-0.19700000000000001</v>
      </c>
      <c r="R24" s="2">
        <v>72.27</v>
      </c>
      <c r="S24" s="2" t="s">
        <v>130</v>
      </c>
    </row>
    <row r="25" spans="1:19" ht="30" customHeight="1" x14ac:dyDescent="0.25">
      <c r="A25" s="2" t="s">
        <v>93</v>
      </c>
      <c r="B25" s="2" t="s">
        <v>117</v>
      </c>
      <c r="C25" s="2">
        <v>114</v>
      </c>
      <c r="D25" s="2">
        <v>12.5</v>
      </c>
      <c r="E25" s="2">
        <v>6.94</v>
      </c>
      <c r="F25" s="2">
        <v>39.340000000000003</v>
      </c>
      <c r="G25" s="2">
        <v>-0.13900000000000001</v>
      </c>
      <c r="H25" s="2">
        <v>60.81</v>
      </c>
      <c r="I25" s="2" t="s">
        <v>130</v>
      </c>
      <c r="K25" s="2" t="s">
        <v>44</v>
      </c>
      <c r="L25" s="2" t="s">
        <v>45</v>
      </c>
      <c r="M25" s="2">
        <v>138</v>
      </c>
      <c r="N25" s="2">
        <v>15.05</v>
      </c>
      <c r="O25" s="2">
        <v>8.8800000000000008</v>
      </c>
      <c r="P25" s="2">
        <v>70.45</v>
      </c>
      <c r="Q25" s="2">
        <v>-0.26400000000000001</v>
      </c>
      <c r="R25" s="2">
        <v>68.040000000000006</v>
      </c>
      <c r="S25" s="2" t="s">
        <v>130</v>
      </c>
    </row>
    <row r="26" spans="1:19" ht="30" customHeight="1" x14ac:dyDescent="0.25">
      <c r="A26" s="2" t="s">
        <v>92</v>
      </c>
      <c r="B26" s="2" t="s">
        <v>118</v>
      </c>
      <c r="C26" s="2">
        <v>115</v>
      </c>
      <c r="D26" s="2">
        <v>12.71</v>
      </c>
      <c r="E26" s="2">
        <v>9.0500000000000007</v>
      </c>
      <c r="F26" s="2">
        <v>54.2</v>
      </c>
      <c r="G26" s="2">
        <v>-0.13500000000000001</v>
      </c>
      <c r="H26" s="2">
        <v>73.83</v>
      </c>
      <c r="I26" s="2" t="s">
        <v>130</v>
      </c>
      <c r="K26" s="2" t="s">
        <v>46</v>
      </c>
      <c r="L26" s="2" t="s">
        <v>47</v>
      </c>
      <c r="M26" s="2">
        <v>118</v>
      </c>
      <c r="N26" s="2">
        <v>12.24</v>
      </c>
      <c r="O26" s="2">
        <v>8.32</v>
      </c>
      <c r="P26" s="2">
        <v>58.01</v>
      </c>
      <c r="Q26" s="2">
        <v>-0.252</v>
      </c>
      <c r="R26" s="2">
        <v>81.78</v>
      </c>
      <c r="S26" s="2" t="s">
        <v>130</v>
      </c>
    </row>
    <row r="27" spans="1:19" ht="30" customHeight="1" x14ac:dyDescent="0.25">
      <c r="A27" s="2" t="s">
        <v>91</v>
      </c>
      <c r="B27" s="2" t="s">
        <v>119</v>
      </c>
      <c r="C27" s="2">
        <v>129</v>
      </c>
      <c r="D27" s="2">
        <v>14.4</v>
      </c>
      <c r="E27" s="2">
        <v>8.65</v>
      </c>
      <c r="F27" s="2">
        <v>60.12</v>
      </c>
      <c r="G27" s="2">
        <v>-0.36</v>
      </c>
      <c r="H27" s="2">
        <v>68.989999999999995</v>
      </c>
      <c r="I27" s="2" t="s">
        <v>131</v>
      </c>
      <c r="K27" s="2" t="s">
        <v>48</v>
      </c>
      <c r="L27" s="2" t="s">
        <v>49</v>
      </c>
      <c r="M27" s="2">
        <v>74</v>
      </c>
      <c r="N27" s="2">
        <v>8.52</v>
      </c>
      <c r="O27" s="2">
        <v>10.17</v>
      </c>
      <c r="P27" s="2">
        <v>56.41</v>
      </c>
      <c r="Q27" s="2">
        <v>-0.251</v>
      </c>
      <c r="R27" s="2">
        <v>94.73</v>
      </c>
      <c r="S27" s="2" t="s">
        <v>130</v>
      </c>
    </row>
    <row r="28" spans="1:19" ht="30" customHeight="1" x14ac:dyDescent="0.25">
      <c r="A28" s="2" t="s">
        <v>70</v>
      </c>
      <c r="B28" s="2" t="s">
        <v>120</v>
      </c>
      <c r="C28" s="2">
        <v>73</v>
      </c>
      <c r="D28" s="2">
        <v>8.23</v>
      </c>
      <c r="E28" s="2">
        <v>9.56</v>
      </c>
      <c r="F28" s="2">
        <v>44.55</v>
      </c>
      <c r="G28" s="2">
        <v>-0.23599999999999999</v>
      </c>
      <c r="H28" s="2">
        <v>89.45</v>
      </c>
      <c r="I28" s="2" t="s">
        <v>130</v>
      </c>
      <c r="K28" s="2" t="s">
        <v>50</v>
      </c>
      <c r="L28" s="2" t="s">
        <v>51</v>
      </c>
      <c r="M28" s="2">
        <v>76</v>
      </c>
      <c r="N28" s="2">
        <v>8.61</v>
      </c>
      <c r="O28" s="2">
        <v>10.31</v>
      </c>
      <c r="P28" s="2">
        <v>54.29</v>
      </c>
      <c r="Q28" s="2">
        <v>-0.48199999999999998</v>
      </c>
      <c r="R28" s="2">
        <v>78.16</v>
      </c>
      <c r="S28" s="2" t="s">
        <v>130</v>
      </c>
    </row>
    <row r="29" spans="1:19" ht="30" customHeight="1" x14ac:dyDescent="0.25">
      <c r="A29" s="2" t="s">
        <v>71</v>
      </c>
      <c r="B29" s="2" t="s">
        <v>121</v>
      </c>
      <c r="C29" s="2">
        <v>114</v>
      </c>
      <c r="D29" s="2">
        <v>12.21</v>
      </c>
      <c r="E29" s="2">
        <v>9.0399999999999991</v>
      </c>
      <c r="F29" s="2">
        <v>59.52</v>
      </c>
      <c r="G29" s="2">
        <v>-0.126</v>
      </c>
      <c r="H29" s="2">
        <v>76.319999999999993</v>
      </c>
      <c r="I29" s="2" t="s">
        <v>130</v>
      </c>
      <c r="K29" s="2" t="s">
        <v>52</v>
      </c>
      <c r="L29" s="2" t="s">
        <v>53</v>
      </c>
      <c r="M29" s="2">
        <v>117</v>
      </c>
      <c r="N29" s="2">
        <v>12.7</v>
      </c>
      <c r="O29" s="2">
        <v>8.23</v>
      </c>
      <c r="P29" s="2">
        <v>48.28</v>
      </c>
      <c r="Q29" s="2">
        <v>-0.158</v>
      </c>
      <c r="R29" s="2">
        <v>70.09</v>
      </c>
      <c r="S29" s="2" t="s">
        <v>130</v>
      </c>
    </row>
    <row r="30" spans="1:19" ht="30" customHeight="1" x14ac:dyDescent="0.25">
      <c r="A30" s="5" t="s">
        <v>132</v>
      </c>
      <c r="B30" s="5"/>
      <c r="C30" s="1">
        <f>AVERAGE(C3:C29)</f>
        <v>110.55555555555556</v>
      </c>
      <c r="D30" s="1">
        <f t="shared" ref="D30:H30" si="0">AVERAGE(D3:D29)</f>
        <v>12.345185185185183</v>
      </c>
      <c r="E30" s="1">
        <f t="shared" si="0"/>
        <v>8.7822222222222219</v>
      </c>
      <c r="F30" s="1">
        <f t="shared" si="0"/>
        <v>47.992962962962956</v>
      </c>
      <c r="G30" s="1">
        <f t="shared" si="0"/>
        <v>-0.26811111111111113</v>
      </c>
      <c r="H30" s="1">
        <f t="shared" si="0"/>
        <v>75.334074074074067</v>
      </c>
      <c r="K30" s="2" t="s">
        <v>54</v>
      </c>
      <c r="L30" s="2" t="s">
        <v>55</v>
      </c>
      <c r="M30" s="2">
        <v>85</v>
      </c>
      <c r="N30" s="2">
        <v>9.39</v>
      </c>
      <c r="O30" s="2">
        <v>9.19</v>
      </c>
      <c r="P30" s="2">
        <v>49.5</v>
      </c>
      <c r="Q30" s="2">
        <v>-0.47799999999999998</v>
      </c>
      <c r="R30" s="2">
        <v>56.24</v>
      </c>
      <c r="S30" s="2" t="s">
        <v>130</v>
      </c>
    </row>
    <row r="31" spans="1:19" ht="30" customHeight="1" x14ac:dyDescent="0.25">
      <c r="K31" s="2" t="s">
        <v>56</v>
      </c>
      <c r="L31" s="2" t="s">
        <v>57</v>
      </c>
      <c r="M31" s="2">
        <v>90</v>
      </c>
      <c r="N31" s="2">
        <v>10.31</v>
      </c>
      <c r="O31" s="2">
        <v>10.050000000000001</v>
      </c>
      <c r="P31" s="2">
        <v>61.7</v>
      </c>
      <c r="Q31" s="2">
        <v>-0.128</v>
      </c>
      <c r="R31" s="2">
        <v>81.22</v>
      </c>
      <c r="S31" s="2" t="s">
        <v>130</v>
      </c>
    </row>
    <row r="32" spans="1:19" ht="30" customHeight="1" x14ac:dyDescent="0.25">
      <c r="K32" s="2" t="s">
        <v>58</v>
      </c>
      <c r="L32" s="2" t="s">
        <v>59</v>
      </c>
      <c r="M32" s="2">
        <v>76</v>
      </c>
      <c r="N32" s="2">
        <v>8.2200000000000006</v>
      </c>
      <c r="O32" s="2">
        <v>8.99</v>
      </c>
      <c r="P32" s="2">
        <v>35.86</v>
      </c>
      <c r="Q32" s="2">
        <v>1E-3</v>
      </c>
      <c r="R32" s="2">
        <v>80.790000000000006</v>
      </c>
      <c r="S32" s="2" t="s">
        <v>130</v>
      </c>
    </row>
    <row r="33" spans="11:19" ht="30" customHeight="1" x14ac:dyDescent="0.25">
      <c r="K33" s="2" t="s">
        <v>60</v>
      </c>
      <c r="L33" s="2" t="s">
        <v>61</v>
      </c>
      <c r="M33" s="2">
        <v>113</v>
      </c>
      <c r="N33" s="2">
        <v>12.68</v>
      </c>
      <c r="O33" s="2">
        <v>5.01</v>
      </c>
      <c r="P33" s="2">
        <v>48.13</v>
      </c>
      <c r="Q33" s="2">
        <v>-0.17699999999999999</v>
      </c>
      <c r="R33" s="2">
        <v>84.69</v>
      </c>
      <c r="S33" s="2" t="s">
        <v>130</v>
      </c>
    </row>
    <row r="34" spans="11:19" ht="30" customHeight="1" x14ac:dyDescent="0.25">
      <c r="K34" s="2" t="s">
        <v>62</v>
      </c>
      <c r="L34" s="2" t="s">
        <v>63</v>
      </c>
      <c r="M34" s="2">
        <v>100</v>
      </c>
      <c r="N34" s="2">
        <v>10.95</v>
      </c>
      <c r="O34" s="2">
        <v>6.07</v>
      </c>
      <c r="P34" s="2">
        <v>76.739999999999995</v>
      </c>
      <c r="Q34" s="2">
        <v>-0.19800000000000001</v>
      </c>
      <c r="R34" s="2">
        <v>72.2</v>
      </c>
      <c r="S34" s="2" t="s">
        <v>130</v>
      </c>
    </row>
    <row r="35" spans="11:19" ht="30" customHeight="1" x14ac:dyDescent="0.25">
      <c r="K35" s="2" t="s">
        <v>64</v>
      </c>
      <c r="L35" s="2" t="s">
        <v>65</v>
      </c>
      <c r="M35" s="2">
        <v>116</v>
      </c>
      <c r="N35" s="2">
        <v>12.81</v>
      </c>
      <c r="O35" s="2">
        <v>9.41</v>
      </c>
      <c r="P35" s="2">
        <v>63.62</v>
      </c>
      <c r="Q35" s="2">
        <v>-0.184</v>
      </c>
      <c r="R35" s="2">
        <v>76.64</v>
      </c>
      <c r="S35" s="2" t="s">
        <v>130</v>
      </c>
    </row>
    <row r="36" spans="11:19" ht="30" customHeight="1" x14ac:dyDescent="0.25">
      <c r="K36" s="2" t="s">
        <v>66</v>
      </c>
      <c r="L36" s="2" t="s">
        <v>67</v>
      </c>
      <c r="M36" s="2">
        <v>129</v>
      </c>
      <c r="N36" s="2">
        <v>14.73</v>
      </c>
      <c r="O36" s="2">
        <v>6.28</v>
      </c>
      <c r="P36" s="2">
        <v>65.42</v>
      </c>
      <c r="Q36" s="2">
        <v>-0.46700000000000003</v>
      </c>
      <c r="R36" s="2">
        <v>76.36</v>
      </c>
      <c r="S36" s="2" t="s">
        <v>130</v>
      </c>
    </row>
    <row r="37" spans="11:19" ht="30" customHeight="1" x14ac:dyDescent="0.25">
      <c r="K37" s="5" t="s">
        <v>132</v>
      </c>
      <c r="L37" s="5"/>
      <c r="M37" s="1">
        <f>AVERAGE(M3:M36)</f>
        <v>94.32352941176471</v>
      </c>
      <c r="N37" s="1">
        <f t="shared" ref="N37:R37" si="1">AVERAGE(N3:N36)</f>
        <v>10.488529411764707</v>
      </c>
      <c r="O37" s="1">
        <f t="shared" si="1"/>
        <v>8.8149999999999977</v>
      </c>
      <c r="P37" s="1">
        <f t="shared" si="1"/>
        <v>48.494705882352946</v>
      </c>
      <c r="Q37" s="1">
        <f t="shared" si="1"/>
        <v>-0.27264705882352946</v>
      </c>
      <c r="R37" s="1">
        <f t="shared" si="1"/>
        <v>76.628823529411761</v>
      </c>
    </row>
  </sheetData>
  <sortState xmlns:xlrd2="http://schemas.microsoft.com/office/spreadsheetml/2017/richdata2" ref="A3:I29">
    <sortCondition ref="A3:A29"/>
  </sortState>
  <mergeCells count="3">
    <mergeCell ref="A30:B30"/>
    <mergeCell ref="K37:L37"/>
    <mergeCell ref="A1:S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张子琪</dc:creator>
  <cp:lastModifiedBy>刘昱含</cp:lastModifiedBy>
  <dcterms:created xsi:type="dcterms:W3CDTF">2015-06-05T18:19:34Z</dcterms:created>
  <dcterms:modified xsi:type="dcterms:W3CDTF">2022-09-13T17:34:06Z</dcterms:modified>
</cp:coreProperties>
</file>