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00" yWindow="765" windowWidth="30240" windowHeight="16440"/>
  </bookViews>
  <sheets>
    <sheet name="CatA - all RFMOs" sheetId="4" r:id="rId1"/>
    <sheet name="CatB - all RFMOs" sheetId="5" r:id="rId2"/>
    <sheet name="CatC - bycatch limits" sheetId="6" r:id="rId3"/>
    <sheet name="CatD - data" sheetId="7" r:id="rId4"/>
    <sheet name="CatE - mitigation" sheetId="8" r:id="rId5"/>
    <sheet name="total scores"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3" i="9" l="1"/>
  <c r="C35" i="9" l="1"/>
  <c r="D35" i="9"/>
  <c r="E35" i="9"/>
  <c r="F35" i="9"/>
  <c r="G35" i="9"/>
  <c r="H35" i="9"/>
  <c r="I35" i="9"/>
  <c r="J35" i="9"/>
  <c r="K35" i="9"/>
  <c r="L35" i="9"/>
  <c r="M35" i="9"/>
  <c r="N35" i="9"/>
  <c r="O35" i="9"/>
  <c r="B35" i="9"/>
  <c r="W3" i="9"/>
  <c r="R29" i="9"/>
  <c r="R30" i="9"/>
  <c r="R31" i="9"/>
  <c r="R32" i="9"/>
  <c r="R28" i="9"/>
  <c r="R27" i="9"/>
  <c r="R26" i="9"/>
  <c r="R25" i="9"/>
  <c r="R24" i="9"/>
  <c r="R20" i="9" l="1"/>
  <c r="R21" i="9"/>
  <c r="R22" i="9"/>
  <c r="R19" i="9"/>
  <c r="R16" i="9"/>
  <c r="R17" i="9"/>
  <c r="R15" i="9"/>
  <c r="R23" i="9"/>
  <c r="R18" i="9"/>
  <c r="R14" i="9"/>
  <c r="Q14" i="9"/>
  <c r="R3" i="9"/>
  <c r="R5" i="9"/>
  <c r="R6" i="9"/>
  <c r="R7" i="9"/>
  <c r="R8" i="9"/>
  <c r="R9" i="9"/>
  <c r="R10" i="9"/>
  <c r="R11" i="9"/>
  <c r="R12" i="9"/>
  <c r="R13" i="9"/>
  <c r="R4" i="9"/>
  <c r="Q4" i="9" l="1"/>
  <c r="S29" i="9"/>
  <c r="S30" i="9"/>
  <c r="S31" i="9"/>
  <c r="S32" i="9"/>
  <c r="S28" i="9"/>
  <c r="S25" i="9"/>
  <c r="S26" i="9"/>
  <c r="S24" i="9"/>
  <c r="S20" i="9"/>
  <c r="S21" i="9"/>
  <c r="S22" i="9"/>
  <c r="S19" i="9"/>
  <c r="S16" i="9"/>
  <c r="S17" i="9"/>
  <c r="S15" i="9"/>
  <c r="S5" i="9"/>
  <c r="S6" i="9"/>
  <c r="S7" i="9"/>
  <c r="S8" i="9"/>
  <c r="S9" i="9"/>
  <c r="S10" i="9"/>
  <c r="S11" i="9"/>
  <c r="S12" i="9"/>
  <c r="S13" i="9"/>
  <c r="S4" i="9"/>
  <c r="C36" i="9"/>
  <c r="D36" i="9"/>
  <c r="E36" i="9"/>
  <c r="F36" i="9"/>
  <c r="G36" i="9"/>
  <c r="H36" i="9"/>
  <c r="I36" i="9"/>
  <c r="J36" i="9"/>
  <c r="K36" i="9"/>
  <c r="L36" i="9"/>
  <c r="M36" i="9"/>
  <c r="N36" i="9"/>
  <c r="O36" i="9"/>
  <c r="B36" i="9"/>
  <c r="S27" i="9"/>
  <c r="S23" i="9"/>
  <c r="S18" i="9"/>
  <c r="S14" i="9"/>
  <c r="S3" i="9"/>
  <c r="Q27" i="9"/>
  <c r="Q23" i="9"/>
  <c r="Q18" i="9"/>
  <c r="Q3" i="9"/>
  <c r="Q5" i="9"/>
  <c r="Q6" i="9"/>
  <c r="Q7" i="9"/>
  <c r="Q8" i="9"/>
  <c r="Q9" i="9"/>
  <c r="Q10" i="9"/>
  <c r="Q11" i="9"/>
  <c r="Q12" i="9"/>
  <c r="Q13" i="9"/>
  <c r="Q15" i="9"/>
  <c r="Q16" i="9"/>
  <c r="Q17" i="9"/>
  <c r="Q19" i="9"/>
  <c r="Q20" i="9"/>
  <c r="Q21" i="9"/>
  <c r="Q22" i="9"/>
  <c r="Q24" i="9"/>
  <c r="Q25" i="9"/>
  <c r="Q26" i="9"/>
  <c r="Q28" i="9"/>
  <c r="Q29" i="9"/>
  <c r="Q30" i="9"/>
  <c r="Q31" i="9"/>
  <c r="Q32" i="9"/>
  <c r="C34" i="9"/>
  <c r="D34" i="9"/>
  <c r="E34" i="9"/>
  <c r="F34" i="9"/>
  <c r="G34" i="9"/>
  <c r="H34" i="9"/>
  <c r="I34" i="9"/>
  <c r="J34" i="9"/>
  <c r="K34" i="9"/>
  <c r="L34" i="9"/>
  <c r="M34" i="9"/>
  <c r="N34" i="9"/>
  <c r="O34" i="9"/>
  <c r="B34" i="9"/>
</calcChain>
</file>

<file path=xl/sharedStrings.xml><?xml version="1.0" encoding="utf-8"?>
<sst xmlns="http://schemas.openxmlformats.org/spreadsheetml/2006/main" count="689" uniqueCount="334">
  <si>
    <t>CCSBT</t>
  </si>
  <si>
    <t>IATTC</t>
  </si>
  <si>
    <t>ICCAT</t>
  </si>
  <si>
    <t>IOTC</t>
  </si>
  <si>
    <t>WCPFC</t>
  </si>
  <si>
    <t>CCAMLR</t>
  </si>
  <si>
    <t>GFCM</t>
  </si>
  <si>
    <t>NAFO</t>
  </si>
  <si>
    <t>NASCO</t>
  </si>
  <si>
    <t>NEAFC</t>
  </si>
  <si>
    <t>NPFC</t>
  </si>
  <si>
    <t>SEAFO</t>
  </si>
  <si>
    <t>SIOFA</t>
  </si>
  <si>
    <t>SPRFMO</t>
  </si>
  <si>
    <t xml:space="preserve">Most recent (2017) includes recommendation for Scientific Committee to deliver assessment on status of Antarctic marine living resources, including bycatch, as well as CCAMLR to work with other relevant bodies on bycatch. </t>
  </si>
  <si>
    <t xml:space="preserve">2019 Performance Review not publicaly available - 2011 performance review does not reference bycatch or its key terms. </t>
  </si>
  <si>
    <t>Purse seine CMM</t>
  </si>
  <si>
    <t>Longline CMM</t>
  </si>
  <si>
    <t>Gillnet CMM</t>
  </si>
  <si>
    <t>Cetacean conservation CMM</t>
  </si>
  <si>
    <t>General bycatch CMM</t>
  </si>
  <si>
    <t>Convention reference</t>
  </si>
  <si>
    <t>Voluntary initiatives/projects to address cetacean bycatch, or resources for capacity building available to member states led by the RFMO?</t>
  </si>
  <si>
    <t>subcommittee, working group, and/or staff member within the Secretariat or RFMO managing and/or investigating bycatch</t>
  </si>
  <si>
    <t xml:space="preserve">Performance review recommend bycatch management </t>
  </si>
  <si>
    <t xml:space="preserve">Tuna RFMOs - answers </t>
  </si>
  <si>
    <t>Tuna RFMOs - notes</t>
  </si>
  <si>
    <t>N/A</t>
  </si>
  <si>
    <t>Ecologically Related Species Working Group. Terms of reference don't mention bycatch specifically, but do mention ecologically related species.</t>
  </si>
  <si>
    <t xml:space="preserve">Working Group on Ecosystems and Bycatch, as well as a Fisheries Officer and Science Manager on staff. </t>
  </si>
  <si>
    <t>Voluntary initiatives/projects to address cetacean bycatch</t>
  </si>
  <si>
    <t>Voluntary initiatives/projects to address cetacean bycatch?</t>
  </si>
  <si>
    <t>Note that WCPFC treats its former Bycatch Working Group now as a “theme” under the Scientific Committee, titled the “Ecosystem and Bycatch Mitigation Theme” (WCPFC, 2017). Scientific Manager on staff. Works closely with Secretariat of the Pacific Community (SPC) and International Scientific Committee (ISC).</t>
  </si>
  <si>
    <t>Other gear CMM</t>
  </si>
  <si>
    <t>n/a</t>
  </si>
  <si>
    <t xml:space="preserve">The most recent NAFO Performance Review occurred in 2018. The Panel commended NAFO for its recent Action Plan for the Management and Minimization of Bycatch and Discards, as well as for recent adoption of a shark bycatch measure. The Panel provided a recommendation to NAFO to continue building its Ecosystem and Precautionary Approach. </t>
  </si>
  <si>
    <t>The International Council for the Exploration of the Sea (ICES) provides much of the information on stock status to NASCO</t>
  </si>
  <si>
    <t xml:space="preserve">NASCO’s most recent completed Performance Review in 2012 discussed bycatch efforts within NASCO and included recommendations to address bycatch, though bycatch in the Performance Review is focused on salmon. The Performance Review noted that NASCO’s actions towards bycatch are generally consistent with UNFSA, and encouraged NASCO to Review the International Guidelines on By-catch Management and Reduction of Discards with a view to developing a strategy to promote the application of by-catch measures in NASCO. It did include a recommend NASCO is expected to undertake another Performance Review in 2021. </t>
  </si>
  <si>
    <t xml:space="preserve">NEAFC has a Permanent Committee on Management and Science (PECMAS), which works closely with ICES to review impacts to living marine resources; ICES and NEAFC have an MOU (https://www.neafc.org/system/files/ices_mou-2019.pdf); scientific review and analysis is undertaken at ICES for NEAFC. </t>
  </si>
  <si>
    <t>0*</t>
  </si>
  <si>
    <t>Article 4(a) calls for, "measures shall be adopted on the basis of the best scientific evidence available to ensure the long-term conservation of fishery resources, taking into account the sustainable use of such resources and implementing an ecosystem approach to their management;"</t>
  </si>
  <si>
    <t xml:space="preserve">SPRFMO conducted its first Performance Review in 2018. The Review included multiple references to bycatch. The Panel commended SPRFMO for its work on seabirds, and encouraged them to expand seabird bycatch minimization to all fisheries in the Convention Area. The Panel also noted there is limited information on the status of non-target and bycatch species via SPRFMO fisheries, and urges Parties to increase data collection as a first step to understanding these impacts. </t>
  </si>
  <si>
    <t>100% required</t>
  </si>
  <si>
    <t>ROP required?</t>
  </si>
  <si>
    <t xml:space="preserve">Required to submit cetacean interactions </t>
  </si>
  <si>
    <t xml:space="preserve">observer coverage levels. </t>
  </si>
  <si>
    <t>notes</t>
  </si>
  <si>
    <t xml:space="preserve">CMM 2011-10, “Recommendation by ICCAT on Information Collection and Harmonization of Data on Bycatch and Discards in ICCAT Fisheries” requires that Contracting Parties, Cooperating non-Contracting Parties, Entities and Fishing Entities (CPCs) collect bycatch and discard data “in their existing domestic scientific observer programs and logbook programs and requires CPCs to report annually on steps taken to mitigate bycatch.” CMM 2016-14, “Recommendation by ICCAT to establish minimum standards for fishing vessel scientific observer programs,” require a minimum of five percent observer coverage, and are expected to report on bycatch, including cetaceans, fishing operation information and bycatch mitigation measures. </t>
  </si>
  <si>
    <t>Looks like only purse seine data needs to be reported?</t>
  </si>
  <si>
    <t xml:space="preserve">CMM 2018-05, “Conservation and Management Measure for the Regional Observer Program,” requires 100 percent observer coverage on all purse seine vessels, and five percent observer coverage on all other fisheries managed by WCPFC. </t>
  </si>
  <si>
    <t xml:space="preserve">The Regional Observer Program has data fields that establish which information needs to be provided on cetacean interactions, which is then used by the WCPFC Scientific Services Provider, the Oceanic Fisheries Programme of the Pacific Community (SPC), to prepare papers related to bycatch. CMM 2011-03, “Conservation and Management Measure for Protection of Cetaceans from Purse Seine Fishing Operations" requires the master of the vessel is to ensure the safe release of the cetacean(s), report the interaction to the flag state, and also note the encounter in an Annual Report. </t>
  </si>
  <si>
    <t xml:space="preserve">In fisheries for icefish and toothfish there is a requirement for 100% coverage by an international (i.e. not from the same flag state as the vessel) observer, while in the krill fishery there is a target coverage of 50% using either international or national observers. Measure 51-06, “General measure for scientific observation in fisheries for Euphausia superba,” requires that vessels have at least one observer where possible, and requires that by the 2020/21 fishing season, vessels will be expected to have 100% observer coverage. </t>
  </si>
  <si>
    <t>“Recommendation GFCM/36/2012/2 on mitigation of incidental catches in the GFCM area” requires a variety of protections for marine mammals, including: 1) studying and monitoring cetaceans; 2) sets maximum monofilament net sizes; 3) requires releases of cetaceans as much as possible; 3) requires collection and reported on cetacean bycatch; and 4) calls on the Scientific Advisory Committee to report on certain mitigation and monitoring measures. “Recommendation GFCM/37/2013/2 on the establishment of a set of minimum standards for bottom-set gillnet fisheries for turbot and conservation of cetaceans in the Black Sea” reiterates fisheries management measures to be adopted for the mitigation of cetacean bycatch, including in relation to monofilament or twines and the collection of information.</t>
  </si>
  <si>
    <t xml:space="preserve">Article 25 on Vessel Requirements and Chartering requires flag states to maintain a separate record of catch and bycatch data, and report that annually to the Executive Secretary. </t>
  </si>
  <si>
    <t xml:space="preserve">CMM 2019-06 “Conservation and Management for Bottom Fisheries and Protection of Vulnerable Marine Ecosystems in the North-eastern Pacific Ocean” calls for any fishing in new deep-sea areas shall employ “precautionary effort limits” if information on target and bycatch species are not available. This measure also requires that catch data on bycatch of marine mammals be collected by observers on board. </t>
  </si>
  <si>
    <t>CMMs: Quant. Limits or population-level impacts</t>
  </si>
  <si>
    <t>PR: Quant. Limits or population-level impacts</t>
  </si>
  <si>
    <t>Risk assessment/scientific assessment</t>
  </si>
  <si>
    <t>CMMs: efficacy of bycatch reduction?</t>
  </si>
  <si>
    <t>Notes</t>
  </si>
  <si>
    <t>Ecological risk assessment done for seabirds in 2012 and 2014, one planned for porbeagle sharks, but none for cetaceans. Risk to cetaceans assumed to be low (2014 Performance Review).</t>
  </si>
  <si>
    <t>Ecological risk assessments planned and underway for several species and the EPO at large (e.g. https://www.iattc.org/Meetings/Meetings2019/IATTC-94/Docs/_English/IATTC-94-04_Staff%20activities%20and%20research%20plan.pdf and https://www.bmis-bycatch.org/system/files/zotero_attachments/library_1/57A2N4KN%20-%20SAC-08-07d-PSA-for-the-longline-fishery.pdf)</t>
  </si>
  <si>
    <t>International Review Panel established under AIDCP.</t>
  </si>
  <si>
    <t xml:space="preserve">Category D - data analysis and transparency </t>
  </si>
  <si>
    <t>Aggregated reports available</t>
  </si>
  <si>
    <t>Data being analyzed</t>
  </si>
  <si>
    <t>WCPFC: through the Pacific Islands Forum Fisheries Agency (FFA) and SPC for WCPFC</t>
  </si>
  <si>
    <t>Aggregated data/reports available</t>
  </si>
  <si>
    <t>CCAMLR does publish some of its data (i.e., fishery summaries and a vulnerable marine ecosystem registry – and some catch and effort data) on its website: https://www.ccamlr.org/en/compliance/fishery-monitoring</t>
  </si>
  <si>
    <t>Very broad aggregate data reported in  https://www.ccamlr.org/en/meetings/27; some in SC reports: https://www.ccamlr.org/en/sc-camlr-39</t>
  </si>
  <si>
    <t>Some SAC reports mention marine mammal bycatch, although they seem to report no cetacean bycatch: http://www.fao.org/gfcm/statutory-meetings/en/</t>
  </si>
  <si>
    <t>Data available online, but does not include marine mammals: https://www.neafc.org/catch-stats</t>
  </si>
  <si>
    <t xml:space="preserve">No reports found online. </t>
  </si>
  <si>
    <t>Little data seems to be publicaly available, but can download statistics for most recent year here: https://nasco.int/ices-2/statistics/</t>
  </si>
  <si>
    <t>Category E  - mitigation</t>
  </si>
  <si>
    <t>Required safe handling</t>
  </si>
  <si>
    <t>Voluntary safe handling</t>
  </si>
  <si>
    <t>Mitigation required</t>
  </si>
  <si>
    <t xml:space="preserve">FAD CMMs addressing marine mammals? </t>
  </si>
  <si>
    <t>Yes, AIDCP requires a number of mitigation measures in purse seine fisheries. These include: backdown procedures to release live dolphins, Medina panels to prevent entanglement, no night setting, catch limits per vessel (AIDCP 2019)</t>
  </si>
  <si>
    <t xml:space="preserve">Notes </t>
  </si>
  <si>
    <t>CCSBT does not seem to have purse seine fishing on FADs (mostly longline), so FADs irrelevant here (see Performance Review: https://www.ccsbt.org/en/system/files/resource/en/53fd82cd72480/EC21_11_PerformanceReview.pdf)</t>
  </si>
  <si>
    <t>Not specifically focused on cetaceans, but Rec 16-01 has several limitations for FADs: maximum of 500 FADs allowed between ICCAT Members; spatiotemporal closures geared for protecting juvenile bigeye, yellowfin, and skipjack tunas; FAD logbooks required for each deployment; limitations on the number of FADs; by 2016 were requirement to replace existing FADs with "non-entangling FADs" and undertake research to "gradually replace existing FADs with fully biodegradable and non-entangling FADs," with a view to  phase out by 2018. Rec. 16-14 requires observers to report on FADs. 2016 ICCAT ad-hoc Working Group on FADs via Rec 16-02.</t>
  </si>
  <si>
    <t>No relevant CMM.</t>
  </si>
  <si>
    <t xml:space="preserve">No voluntary guidelines found. </t>
  </si>
  <si>
    <t>ID cards</t>
  </si>
  <si>
    <t>ID guides available: https://www.iotc.org/news/cetacean-identification-guide-indian-ocean;</t>
  </si>
  <si>
    <t xml:space="preserve">Relevant CMMs do not require mitigation: IOTC 13/04
"Resolution to Align CCSBT’s Ecologically Related Species measures with those of other tuna RFMOs,"
“Recommendation to Mitigate the Impact on Ecologically Related Species of Fishing for Southern Bluefin Tuna” </t>
  </si>
  <si>
    <t>11-03, "Conservation and Management Measure to address impact of purse seine fishing activity on cetaceans" does not include mitigation beyond avoiding encircling dolphins</t>
  </si>
  <si>
    <t>Mitigation required or recommended</t>
  </si>
  <si>
    <t>None found</t>
  </si>
  <si>
    <t>CM 51-02, 51-03, 51-04 requires marine mammal exclusion devices on trawls</t>
  </si>
  <si>
    <t>Guidelines found here, created in conjunction with the FAO and ACCOBAMS: http://www.fao.org/3/ca0015en/CA0015EN.pdf</t>
  </si>
  <si>
    <t>Recommendation GFCM/36/2012/2 requires prompt safe release</t>
  </si>
  <si>
    <t>Recommendation GFCM/43/2019/1: FAD subsurface components shall be exclusively composed of materials that do not entangle non-target species and that biodegradable material should be proritized</t>
  </si>
  <si>
    <t>No evidence of FAD fishing</t>
  </si>
  <si>
    <t>No known FAD fishing</t>
  </si>
  <si>
    <t>ICCAT has undergone two independent performance reviews, 2008 and 2016. The 2016 review noted that ICCAT can make improvements for data collection surrounding bycatch. The Performance Review also included sections specifically on sea birds and turtles, but did not include a specific section on cetaceans or marine mammals. Overall, however, the independent Performance Review found that, “ICCAT scores reasonably well compared with other RFMOs on associated species including sharks, marine mammals, seabirds and turtles. The Panel recommends that the precautionary approach be consistently applied for associated species considering that the assessments for these species are highly uncertain and that their status is often poorly known.”</t>
  </si>
  <si>
    <t>The most recent IOTC Performance Review, conducted in 2016, included one recommendation on non-target species. This recommended that IOTC improve data collection, particularly for species caught as bycatch.</t>
  </si>
  <si>
    <t>The most recent 2012 Performance Review includes several mentions to bycatch. Noted that WCPFC has not yet undertaken a full ecosystem approach into management, including in applying “bycatch trigger levels” to reduce bycatch. It also recommended that the terms of reference for the Ecosystem and Bycatch Specialist Working Group be evaluated and aligned with FAO guidelines. It did, however, note that WCPFC is making progress on bycatch, especially through the Secretariat of the Pacific Community.</t>
  </si>
  <si>
    <t xml:space="preserve">IATTC’s 2016 Performance Review summarizes several instances where IATTC addresses bycatch, such as through AIDCP and in various CMMs. The Performance Review includes an entire section on bycatch, including a recommendation to improve data collection for longline fleets, but the recommendation addresses all other marine vertebrate taxa except marine mammals. It also included a Recommendation to improve compliance with certain CMMs, including those on data collection and bycatch efforts.   </t>
  </si>
  <si>
    <t>Res. 11-04, "On a Regional Observer Scheme"</t>
  </si>
  <si>
    <t>None found.</t>
  </si>
  <si>
    <t>No information found on risk assessment/population assessment. *Note: SPREP issued a Request for tenders: Cetacean Review in the Western Central Pacific Ocean - An ecological review of species interacting with fisheries in 2020.</t>
  </si>
  <si>
    <t xml:space="preserve">No information found on risk assessment/population assessment. </t>
  </si>
  <si>
    <t xml:space="preserve">No information found </t>
  </si>
  <si>
    <t>Yes, reported on at WPEB and SC reports</t>
  </si>
  <si>
    <t>Any limited data that does exist published in SC reports</t>
  </si>
  <si>
    <t>Very coarse, aggregated data available in SC meeting reports  (e.g. 2019 report). Only one mention of cetaceans/marine mammals for past five years (in 2015 report on dusky dolphin bycatch). The "stock status" reports also mention very high-level bycatch summaries. These two types of reports are available here: http://www.seafo.org/Science/SC-Documents</t>
  </si>
  <si>
    <t>ID guides available on website: https://www.wcpfc.int/bmis-links/identification-handling</t>
  </si>
  <si>
    <t>N/A*</t>
  </si>
  <si>
    <t>Note: While not focused on cetaceans, passed "Resolution 96-15 Resolution by ICCAT on large-scale pelagic driftnets"</t>
  </si>
  <si>
    <t>References "ecologically related species" and the need for data collection and exchange.</t>
  </si>
  <si>
    <t>Yes; the Convention was amended in 2019. The new convention text (Article IX, 1(a)(ii)) does not mention the specific key words, but does touch on ERS: "promote, where necessary, the conservation of other species that are dependent on or associated maintaining or restoring populations of such species above levels at which their reproduction may become seriously with ICCAT species, with a view to threatened."</t>
  </si>
  <si>
    <t>Received point for: Working with WWF Pakistan on cetacean bycatch and collaborating with the IWC on bycatch initiatives (i.e. IWC-IOTC joint meetings, 2020 and 2021).</t>
  </si>
  <si>
    <t xml:space="preserve">Received point for: Oversight and working with BMIS; Secretariat of the Pacific Regional Environment Program released request for tenders on December 9, 2020 to conduct a "Cetacean Review in the Western Central Pacific Ocean - An ecological review of species interacting with fisheries," including for WCPFC fisheries. </t>
  </si>
  <si>
    <t>Subcommittee, working group, and/or staff member within the Secretariat or RFMO managing and/or investigating bycatch</t>
  </si>
  <si>
    <t>NASCO only fishes with gillnets.</t>
  </si>
  <si>
    <t>1) Resolution GFCM/43/2019/2 "on enhancing the conservation of cetaceans in the GFCM area of application" (NOTE NON-BINDING); 2) Resolution GFCM/31/2007/4 "on the Pelagos sanctuary for Mediterranean marine mammals" (NOTE NON BINDING); 3) Recommendation GFCM/36/2012/2 "on the mitigation of incidental catches of cetaceans in the GFCM area of application;" 4) Recommendation GFCM/37/2013/2 "on the establishment of a set of minimum standards for bottom-set gillnet fisheries for turbot and conservation of cetaceans in the Black Sea;"</t>
  </si>
  <si>
    <t>Several working groups carry out bycatch-related work, including the Working Group on Ecosystem Monitoring and Management (WG-EMM) and the Working Group on Incidental Mortality Associated with Fishing (WG-IMAF). WG-EMM requires assessment for predators (i.e., marine mammals) associated with krill; recent meetings of the WG-EMM involved several reviews of papers related to marine mammals in the region. The WG-IMAF appears primarily focused on seabirds, but in the past has involved several presentations on marine mammals.</t>
  </si>
  <si>
    <t xml:space="preserve">NAFO has both a Scientific Council and a Working Group on Bycatches, Discards, and Selectivity. </t>
  </si>
  <si>
    <t>Has a Scientific Committee Stock Assessment and Ecological Risk Assessment Working Group (SERAWG). Previous reports mention marine mammals (e.g. http://apsoi.org/sites/default/files/documents/meetings/SIOFA%20SERAWG2%20Final%20Report_0.pdf)</t>
  </si>
  <si>
    <t xml:space="preserve">CNL(98-46), “Agreement on Adoption of a Precautionary approach,” calls for Members to adopt and apply a precautionary approach to management, and CNL(99)48, “Action Plan for Application of the Precautionary Approach,” calls for salmon bycatch to be considered in implementation of the Precautionary Approach and asks Members and other bodies on information related to salmon bycatch. </t>
  </si>
  <si>
    <t xml:space="preserve">NEAFC underwent its second Performance Review in 2014. The Panel noted that NEAFC is addressing bycatch through various CMMs and through advice provided by ICES. The Panel recommended that NEAFC work to ensure that Contracting Parties provide accurate reporting on bycatch, that all measures related to bycatch are adhered to, and that observer coverage that reports bycatch be enhanced.  </t>
  </si>
  <si>
    <t>SIOFA has not yet undertaken a Performance Review as of June 2021.</t>
  </si>
  <si>
    <t xml:space="preserve">The current observer coverage requirement is 10 percent observer coverage levels per CCSBT Scientific Observer Program Standard. </t>
  </si>
  <si>
    <t xml:space="preserve">A minimum of 5% observer coverage of fishing effort in each of the pelagic longline, purse seine, baitboat, traps, gillnet and trawl fisheries (Recommendation 16-14); higher and varied levels required in the eastern Atlantic and Mediterranean Bluefin tuna fishery (Recommendation 19-04) and varied levels for tropical tuna fisheries (Recommendation 19-02). </t>
  </si>
  <si>
    <t>Resolution 11/02 on a regional observer scheme calls for "at least 5 % of the number of operations/sets for each gear type by the fleet of each CPC while fishing in the IOTC area of competence of 24 meters overall length and over, and under 24 meters if they fish outside their Exclusive Economic Zone (EEZ) shall be covered by this observer scheme."</t>
  </si>
  <si>
    <t>The current observer coverage requirement is 100% on large purse seine vessels (per AIDCP), 5% on longline vessels (Resolution C-19-08).</t>
  </si>
  <si>
    <t>Chapater V Observer Scheme/Article 30 on an Observer Program requires that each Party carry an observer at all times when fishing in the Convention Area.</t>
  </si>
  <si>
    <t>NASCO does not require observer coverage.</t>
  </si>
  <si>
    <t>Observers required only on deep-sea fisheries, "Rec 10 2021: Amendment to Recommendation 19:2014 on the Protection of VMEs, as amended."</t>
  </si>
  <si>
    <t>Scientific observers required on all fisheries via the "System of Observervation, Inspection, Compliance, and Enforcement" (2019).</t>
  </si>
  <si>
    <t>Yes, via CCAMLR Scheme of International Scientific Observation.</t>
  </si>
  <si>
    <t>Chapter V Observer Scheme/Article 30 on an Observer Program requires that each Party carry an observer at all times when fishing in the Convention Area.</t>
  </si>
  <si>
    <t>It appears there has been discussion on an ROP but not at this point in time: https://www.sprfmo.int/assets/Meetings/Meetings-2013-plus/Commission-Meetings/4th-Commission-Meeting-2016-Valdivia-Chile/COMM-04-INF-04-Observer-Programmes-of-RFMOs.pdf.</t>
  </si>
  <si>
    <t>NASCO is not requiring reporting at this time.</t>
  </si>
  <si>
    <t>SEAFO's System of Observation, Inspection, Compliance, and Enforcement (2019) requires bycatch reporting.</t>
  </si>
  <si>
    <t>Annual dolphin mortality limits for purse seines for countries set per vessel under AIDCP.</t>
  </si>
  <si>
    <t>Not binding, but Resolution 15-12, "Resolution by ICCAT Concerning the Application of an Ecosystem Approach to Fisheries Management," notes the inclusion of limit reference points.</t>
  </si>
  <si>
    <t xml:space="preserve">None found for cetaceans. </t>
  </si>
  <si>
    <t>None found for cetaceans.</t>
  </si>
  <si>
    <t>Indirectly related to this question is a note in the 2016 Performance Review on assessing implications on dolphins populations from the lack of a survey: "Recommendation: Assess risks associated with the dolphin population survey program hiatus. The AIDCP and IATTC scientists should identify risks associated with the hiatus in the dolphin population’s survey program, and determine if it has the potential to significantly impact the accuracy of the assessments of the overall stock levels. If so, then AIDCP should define and fund a program to resolve the problem. MOP-30 INF-A provides a good discussion paper on this issue."</t>
  </si>
  <si>
    <t>The 2016 Performance Review does not mention this in respect to cetaceans (https://www.iccat.int/Documents/Other/0-2nd_PERFORMANCE_REVIEW_TRI.pdf).</t>
  </si>
  <si>
    <t>The most recent Performance Review does not reference quantitative limits: https://www.iotc.org/documents/report-2nd-iotc-performance-review</t>
  </si>
  <si>
    <t>Specific quantitative limits not presented, but several mentions to it in the Performance Review: "In the above terms, the Panel notes that application of a WCPFC PAF has not yet appeared to take into account formal consideration of potential ecosystem effect in the taking of management decisions – for example in the application of bycatch trigger levels to limit fishing when bycatch thresholds are exceeded; Another key aspect currently being overlooked in the WCPFC’s development of precautionary and reference point based management approaches is the need for rules to be in place for developing new and exploratory fisheries, as well as for re-opening previously closed fisheries;"</t>
  </si>
  <si>
    <t>ICCAT is working to develop an ecosystems report card, including indicators for marine mammals (https://www.iccat.int/Documents/Meetings/Docs/2018/REPORTS/2018_SC_ECO_REP_ENG.pdf) and Sub-Committee on Ecosystems has recommended two ecosystem-based risk assessments, but unclear if marine mammals will be included (https://www.iccat.int/Documents/SCRS/ExecSum/SCECO_REP_ENG.pdf).</t>
  </si>
  <si>
    <t>In 2017 Performance Review, one recommendation includes: "Recommendation 5: On the basis of currently available data, the Scientific Committee, in consultation with SCAR, external experts and other organisations, deliver an initial assessmentof the status, trends and possible future trajectories of Antarctic marine living resources, andthe interactions of fisheries with them. (paragraphs 30 to 32)," which is included after a brief discussion on whales: "The Scientific Committees of CCAMLR and the IWC have recognised that thestatus of depleted species (finfish, seals, whales) may have improved for some species but not for all. However, there is currently no consolidated assessments inCCAMLR of:
(a) the status of depleted species and their likely trajectories
(b) the potential for current fisheries to impede the recovery of depleted species
directly or indirectly
(c) the changes to the ecosystem that may arise as a result of the recovery of
depleted species.
15
(iv) An initial assessment of the status, trends and possible future trajectories of
Antarctic marine living resources, and the interactions of fisheries with them,
would facilitate an appraisal of the best scientific evidence available to support
the Commission’s work."</t>
  </si>
  <si>
    <t>Most recent performance review does not mention this.</t>
  </si>
  <si>
    <t>At the time of writing, NPFC was in the process of considering its first Performance Review.</t>
  </si>
  <si>
    <t>Not yet conducted its first Performance Review.</t>
  </si>
  <si>
    <t>Working Group on Ecosystem Monitoring and Management (WG-EMM) requires assessment for predators (i.e., marine mammals) associated with krill; recent meetings of the WG-EMM involved several reviews of papers related to marine mammals in the region. The WG-IMAF appears primarily focused on seabirds, but in the past has involved several presentations on marine mammals.</t>
  </si>
  <si>
    <t>Aggregated data available here, though outdated: https://www.iccat.int/en/bycatch.html</t>
  </si>
  <si>
    <t>Aggregated data available here: https://www.wcpfc.int/public-domain-bycatch and https://www.wcpfc.int/data-catalogue</t>
  </si>
  <si>
    <t>Aggregated data is available here: https://www.iotc.org/data/datasets</t>
  </si>
  <si>
    <t>Aggregated data available here: https://www.ccsbt.org/en/content/sbt-data</t>
  </si>
  <si>
    <t>Aggregated data available here: https://www.iattc.org/PublicDomainData/IATTC-Catch-by-species1.htm</t>
  </si>
  <si>
    <t>Aggregated data and compliance information is made public via meeting reports: https://www.ccsbt.org/en/content/reports-past-meetings</t>
  </si>
  <si>
    <t>Yes, typically through meeting reports: https://www.iattc.org/Minutes/IATTC-AIDCP-Minutes-ReportsENG.htm</t>
  </si>
  <si>
    <t>SCRS does not appear to be reporting data, but some bycatch information available in summary meeting reports: https://www.iccat.int/en/Meetings.asp</t>
  </si>
  <si>
    <t>Aggregated data and summary reports available through WPEB: https://www.iotc.org/meetings</t>
  </si>
  <si>
    <t>Res. 13-04 calls for, "CPCs shall adopt Fish Aggregating Device designs that reduce the incidence of entanglement, according to Annex III of Resolution 13/08." Res 19-02 requires FADs to be marked and tracked, requires a  FAD management plan by CPCs, sets a limit on the number of FADs by vessel; required to use non-entangling designs; natural or biodegradable FADs are encourcement and required to be in place by 2022. Has ad-hoc FAD WG.</t>
  </si>
  <si>
    <t>Recommendation GFCM/37/2013/2 on the establishment of a set of minimum standards for bottom-set gillnet fisheries for turbot and conservation of cetaceans in the Black Sea sets monafilament diameter limits to reduce entanglement. Recommendation GFCM/36/2012/2 recommends (not required) pingers, reflective mitigation on gear.</t>
  </si>
  <si>
    <t xml:space="preserve">None found </t>
  </si>
  <si>
    <t>Resolution 05-08 encourages the use of circle hooks, but not required.</t>
  </si>
  <si>
    <t>SD</t>
  </si>
  <si>
    <t>Category A</t>
  </si>
  <si>
    <t>A.1. PS CMM</t>
  </si>
  <si>
    <t>A.2. LL CMM</t>
  </si>
  <si>
    <t>A.3. GN CMM</t>
  </si>
  <si>
    <t>A.4. OG CMM</t>
  </si>
  <si>
    <t>A.5. CC CMM</t>
  </si>
  <si>
    <t>A.6. Bycatch CMM</t>
  </si>
  <si>
    <t xml:space="preserve">A.7. Convention </t>
  </si>
  <si>
    <t>A.8. Vol.  initiatives</t>
  </si>
  <si>
    <t>A. 9. Subcommittee/staff/WG</t>
  </si>
  <si>
    <t>A.10. Performance Review</t>
  </si>
  <si>
    <t>Category B</t>
  </si>
  <si>
    <t>B.1. 100% required</t>
  </si>
  <si>
    <t>B.2. ROP required</t>
  </si>
  <si>
    <t xml:space="preserve">B.3. Required to submit cetacean interactions </t>
  </si>
  <si>
    <t>Category C</t>
  </si>
  <si>
    <t>C.1. Bycatch Limit CMM/Pop. Asessment</t>
  </si>
  <si>
    <t>C.2. Bycatch Limit Perf. Rev./Pop. Asessment</t>
  </si>
  <si>
    <t>C.3. Risk assessment/scientific assessment</t>
  </si>
  <si>
    <t>C.4. Bycatch efficacy CMM</t>
  </si>
  <si>
    <t>Catgory D</t>
  </si>
  <si>
    <t>D.2. Aggregated data/reports available</t>
  </si>
  <si>
    <t>D.3. Data analyzed</t>
  </si>
  <si>
    <t>Category E</t>
  </si>
  <si>
    <t>E. 1. Required safe handling</t>
  </si>
  <si>
    <t xml:space="preserve">E.2. Voluntary safe handling </t>
  </si>
  <si>
    <t>E.3. ID cards</t>
  </si>
  <si>
    <t>E.4. Mitigation required or recommended</t>
  </si>
  <si>
    <t>Res 03-08 "encourages" safe release. Bycatch WG recommended to IATTC SC to post safe handling guidelines and marine mammal guidelines on website (https://iattc.org/Meetings/Meetings2019/SAC-10/BYC-09/Docs/_English/BYC-09_%20Recommendations%20of%20the%209th%20Meeting%20of%20the%20Working%20Group%20on%20Bycatch.pdf. Guidelines posted here: https://www.iattc.org/Downloads/Documents/USA_Best%20practices%20for%20safe%20handling%20and%20release%20of%20Cetaceans%20in%20longline%20fisheries.pdf)</t>
  </si>
  <si>
    <t>No guidelines found.</t>
  </si>
  <si>
    <t>No guidelines endorsed, but report presented at 2013 SC session on safe handling of cetaceans: https://www.iotc.org/documents/best-practice-guidelines-safe-release-and-handling-encircled-cetaceans</t>
  </si>
  <si>
    <t>Safe handling guidelines endorsed</t>
  </si>
  <si>
    <t>WCPFC endorsed guidelines in December 2021: https://meetings.wcpfc.int/node/15020</t>
  </si>
  <si>
    <t>D.1. Data publicly available</t>
  </si>
  <si>
    <t>Cetacean bycatch is negligible to be able to be analyzed.</t>
  </si>
  <si>
    <t>CMM 14b-2022, "Conservation and Management Measure for Exploratory Potting Fishery in the SPRFMO Convention Area," includes reporting, monitoring and mitigation requirements for this fishery, but it is not counted as a point as the measure does not specifically focus on marine mammals.</t>
  </si>
  <si>
    <t xml:space="preserve">SPRFMO has several binding measures related to bycatch. CMM 03-2022, “Conservation and Management Measure for the Management of Bottom Fishing in the SPRFMO Convention Area,” requires the Scientific Committee to provide advice biennially to the Commission on Interactions between bottom fishing and marine mammals. Current exploratory fisheries (CMM14a-2022, 14b-2022 and 14d-2020) also require discards and gear modifications be employed to reduce bycatch, as well as standards for recording marine mammal observed interactions. </t>
  </si>
  <si>
    <t xml:space="preserve">Most SPRFMO fisheries require 100% coverage (e.g. CMM 03-2022), but not all (10% jack mackerel trawlers and purse seiners, 100% bottom trawl and mid-water trawl, 10% bottom line gear, 100% exploratory fishing). CMM 16-2022, “Conservation and Management Measure Establishing the SPRFMO Observer Program," establishes procedures for the observer programs. </t>
  </si>
  <si>
    <t>Yes, CMM 16-2022, “Conservation and Management Measure Establishing the SPRFMO Observer Program."</t>
  </si>
  <si>
    <t xml:space="preserve">CMM 02-2022, “Conservation and Management Measure on Standards for the Collection, Reporting, Verification and Exchange of Data,” requires that fishing vessels and observers record and describe bycatch – with a specific observer reference to any marine mammals that may have been caught, including their “fate” and types of interactions – as well as record any bycatch mitigation measures employed. CMM 16-2022, “Conservation and Management Measure Establishing the SPRFMO Observer Program,” requires observers on any fisheries where observer coverage is not already required. CMM 02-2022 and 16-2022  outlines data reporting requirements specifically for marine mammals. Measures CMM 03-2022 and 14a-2022, 14d-2020, 14b-2022, and 14e-2021 also require marine mammal reporting. </t>
  </si>
  <si>
    <t>Aggregated data is available online, as well information on vessels (https://www.sprfmo.int/data/catch-information/)</t>
  </si>
  <si>
    <t>Bycatch records largely recorded in SC meeting reports. An overview of bycatch records, presented at the 2019 Scientific Committee meeting, can be found here: http://www.sprfmo.int/assets/2019-SC7/Meeting-Docs/SC7-Doc13-Current-SPRFMO-by-catch-records-summary.pdf and here for 2020: https://www.sprfmo.int/assets/2020-SC8/Report/SPRFMO-SC8-Report-2020.pdf. SC reports contain mentions of marine mammals and for 2021: https://www.sprfmo.int/assets/2021-SC9/SC9-Doc11-Current-SPRFMO-by-catch-records-summary.pdf</t>
  </si>
  <si>
    <t>Yes, reviewed in meeting reports.</t>
  </si>
  <si>
    <t>CMM 16-2022, "Conservation and Management Measure Establishing the SPRFMO Observer Programme" requires observers to be trained on safe handling and release</t>
  </si>
  <si>
    <t xml:space="preserve">CMM 2021/15 requires mitigation for reducing depredation. </t>
  </si>
  <si>
    <t>CCSBT adopted IOTC 13/04, which discusses cetacean conservation.</t>
  </si>
  <si>
    <t>Gillnets not fished in CCSBT, but they do have a resolution banning large-scale drift gillnet fishing: https://www.ccsbt.org/sites/ccsbt.org/files/userfiles/file/docs_english/operational_resolutions/Resolution_Driftnet.pdf</t>
  </si>
  <si>
    <t>Note: While not focused on cetaceans, passed "Resolution 17/07 To prohibit the use of large-scale driftnets on the high seas in the IOTC area." Resolution 21/01 also encourages and requires the following actions, though not specific to cetaceans: "Without prejudice to Article 16 of the IOTC Agreement, CPCs shall encourage phasing out or convert gillnet fishing vessels to other gears, considering the huge ecological impact of these gears and fast track the implementation of Resolution 17/07 “On the Prohibition to use large-scale driftnets in the IOTC”, noting that large-scale driftnets are prohibited in the IOTC Area of Competence from 1 January 2022.
22. CPCs shall set their gillnets at 2m depth from the surface in gillnet fisheries by 2023 to mitigate ecological impacts of gillnets."</t>
  </si>
  <si>
    <t>Note: While not focused on cetaceans, passed "CMM 2008-04, Conservation and Management Measure to Prohibit the use of Large Scale Driftnets on the High Seas in the Convention Area."</t>
  </si>
  <si>
    <t>Adopted IOTC Res. 13/04</t>
  </si>
  <si>
    <t xml:space="preserve">Note: This score is for AIDCP, although it is not technically a CMM. </t>
  </si>
  <si>
    <t>No measure. The U.S. and Canada have proposed cetacean-purse seine measure previously, but it was not adopted (NOAA 2018).</t>
  </si>
  <si>
    <t>CMM 2011-03, "Conservation and Management Measure to address impact of purse seine fishing activity on cetaceans"</t>
  </si>
  <si>
    <t>Resolution 13-04, "On the Conservation of Cetaceans"</t>
  </si>
  <si>
    <t>Purse seines not fished in CCAMLR.</t>
  </si>
  <si>
    <t>Purse seines not fished in NASCO.</t>
  </si>
  <si>
    <t>Purse seines not fished in NPFC.</t>
  </si>
  <si>
    <t>Purse seines not fished in SEAFO.</t>
  </si>
  <si>
    <t>Purse seines not fished in SIOFA.</t>
  </si>
  <si>
    <t xml:space="preserve">CMM 01-2022 manages jack mackerel, including jack mackerel fished with purse seines, but the measure does not focus on cetaceans. </t>
  </si>
  <si>
    <t>Longlines not fished in NASCO.</t>
  </si>
  <si>
    <t xml:space="preserve">CMM 03-2022, "Conservation and Management Measure for the Management of Bottom Fishing in the SPRFMO Convention Area," manages several fisheries including with bottom longlining. It includes reporting requirements for bycatch and interactions with marine mammals, and it tasks the Scientific Committee with the following: "The Scientific Committee shall provide advice biennially to the Commission on: a) direct and indirect interactions between bottom fishing and marine mammals, seabirds, reptiles and other species of concern; b) any recommended spatial or temporal closures or spatially/temporally limited gear prohibitions for any identified hotspots of these species; and c) any recommended bycatch limits and/or measures for an encounter protocol for any of these species." However, this measure was not counted for an official score since the CMM is not exclusively focused on managing cetacean interactions. Note that CMM 14a-2022, "Conservation and Management Measure for Exploratory Fishing for Toothfish by New Zealand-Flagged Vessels in the SPRFMO Convention Area," CMM 14d-2020, "Conservation and Management Measure for Exploratory Fishing for Toothfish by Chilean-Flagged Vessels in the SPRFMO Convention Area," and CMM 14e-2021, "Conservation and Management Measure for Exploratory Fishing for Toothfish by the European Union in the SPRFMO Convention Area," discuss monitoring, reporting, and mitigation of marine mammals, as well, in longline fisheries. However, these measures did not count as an official score since the CMMs are not specifically about reducing marine mammal interactions. </t>
  </si>
  <si>
    <t>*Note: RFMOs with an asterick indicate that a general ban on large-scale drift gillnets is in force, but it is not focused specifically on cetaceans unless where noted with a point.</t>
  </si>
  <si>
    <t xml:space="preserve">CCAMLR does not have gillnet fishing, but it has passed Conservation Measure 22-04, "Interim prohibition of deep-sea gillnetting." Not focused on cetaceans. </t>
  </si>
  <si>
    <t xml:space="preserve">Recommendation 3 (2006): "Recommendation to temporarily proibit the use of gillnets, entangling nets and trammel nets in the NEAFC regulatory area" prohibits gillnets, but it is not focused on cetaceans. </t>
  </si>
  <si>
    <t xml:space="preserve">"Recommendation 2/2009 on Banning of gillnets" banned "gillnets" in the Convention Area. It is not focused directly on cetaceans. </t>
  </si>
  <si>
    <t xml:space="preserve">CMM 2016/05 "Conservation and Management Measure regarding the use of large‐scale pelagic driftnets and deepwater gillnets in the Southern Indian Ocean Fisheries Agreement Area (Pelagic Driftnets and Deepwater Gillnets)" prohibits the use of large-scale drift gillnets and recommends not fishing with deepwater gillnets. It is not focused on cetaceans. </t>
  </si>
  <si>
    <t>CMM 08-2019, "Conservation and Management Measure for Gillnets in the SPRFMO Convention Area" prohibits large-scale drift gillnets. In the preamble to the measure, SPRFMO notes UN Resolution 46/215 on “living marine resources” and mentioned concern for "bycatch" species, though not specific to cetaceans.</t>
  </si>
  <si>
    <t>1. Conservation Measure 25-3 (2021) "Minimisation of the incidental mortality of seabirds and marine mammals in the course of trawl fishing in the Convention Area"  included for this category; 2. Conservation Measure 51-01 (2010) "Precautionary catch limitations on Euphausia superba in Statistical Subareas 48.1, 48.2, 48.3 and 48.4" (mentions exclusion devices necessary for marine mammals on trawls); 3. Conservation Measure 51-02 (2008) "Precautionary catch limitation on Euphausia superba in Statistical Division 58.4.1" (mentions exclusion devices necessary for marine mammals on trawls); 4. Conservation Measure 51-03 (2008) "Precautionary catch limitation on Euphausia superba in Statistical Division 58.4.2" (mentions exclusion devices necessary for marine mammals on trawls); 5. Conservation Measure 51-04 (2020) "General measure for exploratory fisheries for Euphausia superba in the Convention Area in the 2021/22 season (mentions exclusion devices necessary for marine mammals on trawls)."</t>
  </si>
  <si>
    <t xml:space="preserve">Recommendation GFCM/37/2013/2 "on the establishment of a set of minimum standards for bottom-set gillnet fisheries exploiting turbot and for the conservation of cetaceans in the Black Sea."  Requires, among other things, that: "CPCs shall adopt fisheries management measures to study, monitor, prevent, reduce and, to the extent possible, eliminate incidental catch of cetaceans during fishing operations." Recommendation GFCM/36/2012/2 "on the mitigation of incidental catches of cetaceans in the GFCM area of application" discusses other requirements for gillnet mitigation for cetaceans. </t>
  </si>
  <si>
    <t>IOTC 13/04, "On the conservation of cetaceans," also discusses cetacean conservation, reporting, and safe handling and release.</t>
  </si>
  <si>
    <t xml:space="preserve">WCPFC CMM 11-03, "Conservation and Management Measure to address impact of purse seine fishing activity on cetaceans" discusses conservation, safe handling and release, and reporting. </t>
  </si>
  <si>
    <t>Received score for: "Resolution to Align CCSBT’s Ecologically Related Species measures with those of other tuna RFMOs." Additionally, while non-binding, note that CCSBT has the following measure: “Recommendation to Mitigate the Impact on Ecologically Related Species of Fishing for Southern Bluefin Tuna." Other measures adopted for taxa other than cetaceans, such as ICCAT Recommendations 13-11 and 10-09, IOTC Resolution 12-04, WCPFC CMM 18-04.</t>
  </si>
  <si>
    <t xml:space="preserve">Received score for: "Consolidated Resolution on Bycatch" (Resolution C-04-05), which addresses several bycatch components — mostly for turtles, juvenile tuna, and billfish — but requires 1. the release of non-target species on purse seines; 2. encourages fishermen to rapidly release non-target species; and other requirements. Several other resolutions exist for the conservation/bycatch management of other species (i.e. for turtles: C-19-04 and C-04-07, and 11-02 on seabirds). </t>
  </si>
  <si>
    <t xml:space="preserve">Multiple other recommendations exist for other singular taxa (e.g. Recommendation 10-09 and 13-11 on turtles; Recommendation 07-07 and 11-09 on seabirds). Note Resolution 15-12, "Resolution by ICCAT Concerning the Application of an Ecosystem Approach to Fisheries Management" is adopted, but it is not included here since it is a resolution (non-binding). </t>
  </si>
  <si>
    <t>Several other CMMs adopted for other taxa (e.g. Resolution 12-04 on turtles), but not a collective measure.</t>
  </si>
  <si>
    <t>Several other CMMs adopted for other taxa (e.g. sea turtles - CMM 18-08 and CMM 18-03 seabirds), but not a collective measure.</t>
  </si>
  <si>
    <t>Several CMMs with broad relevance for bycatch:  Conservaton Measure 33-02 "Limitation of by-catch in Statistical Division 58.5.2 in the 2021/22 season", and Conservation Measure 33-03 "Limitation of by-catch in new and exploratory fisheries in the 2021/22 season."</t>
  </si>
  <si>
    <t>Several measures on bycatch of other taxa (e.g. GFCM/35/2011/4 "on the incidental bycatch of sea turtles in fisheries in the GFCM area of application"), but there is not a comprehensive bycatch measure.</t>
  </si>
  <si>
    <t xml:space="preserve">Several Conservation and Enforcement Measures with broad relevance to bycatch: 1) Article 6 - Bycatch Retention on Board of Stocks Identified in Annex I.A. as Bycatch When No Directed Fishery is Permitted; and 2) Chapter II, “Protection of Vulnerable Marine Ecosystems (VMEs) in the Regulatory Area from Bottom Fishing Activities” calls for recording of any bycatch species. </t>
  </si>
  <si>
    <t>Several indirectly related bans, though not a bycatch-wide measure. For example, current measures include e.g. "Rec 16 2010: Discards Ban 2010," and several other taxa-specific CMMs exist on other species, e.g. "Rec 10 2020: Deep Sea Rays."</t>
  </si>
  <si>
    <t xml:space="preserve">1) CMM 2021-05 “Conservation and Management Measure for Bottom Fisheries and Protection of Vulnerable Marine Ecosystems in the NW Pacific Ocean” and 2) CMM 2019-06 “Conservation and Management for Bottom Fisheries and Protection of Vulnerable Marine Ecosystems in the NE Pacific Ocean” calls for any fishing in new deep-sea areas shall employ “precautionary effort limits” if information on target and bycatch species are not available. This measure also requires that catch data on bycatch of marine mammals be collected by observers. </t>
  </si>
  <si>
    <t>No cross-taxa bycatch measure found, but several measures exist specifically for other bycaught taxa besides marine mammals (e.g. Conservation Measure 2019/13: Conservation and Management Measure on mitigation of seabirds bycatch in demersal longlines and other demersal fishing gears fisheries (Mitigation of Seabirds Bycatch)).</t>
  </si>
  <si>
    <t>No cross-taxa bycatch measure found, but several measures exist specifically for other bycaught taxa besides marine mammals (e.g. Conservation Measure 14/09: To Reduce Sea Turtle Mortality in SEAFO Fishing Operations) and (Conservation Measure 25/12: On Reducing Incidental By-catch of Seabirds in the SEAFO Convention Area).</t>
  </si>
  <si>
    <t xml:space="preserve">Antigua Convention of 2003 mentions non-target species: Part II Article IV states, "Where the status of target stocks or non-target or associated or dependent species is of concern, the members of the Commission shall subject such stocks and species to enhanced monitoring in order to review their status and the efficacy of conservation and management measures. They shall revise those measures regularly in the light of new scientific information available." The Convention also mentions discards: Article VII (g): "adopt appropriate measures to avoid, reduce and minimize waste, discards, catch by lost or discarded gear, catch of non-target species (both fish and non-fish species) and impacts on associated or dependent species, in particular endangered species;" Also mentions ecosystem: "(f) adopt, as necessary, conservation and management measures and recommendations for species belonging to the same ecosystem and that are affected by fishing for, or dependent on or associated with, the fish stocks covered by this Convention, with a view to maintaining or restoring populations of such species above levels at which their reproduction may become seriously threatened;" 1949 Convention does not reference these terms. </t>
  </si>
  <si>
    <t>No references to relevant search terms in the Convention.</t>
  </si>
  <si>
    <t>Several mentions of relevant search terms: e.g. Part II Article 5 (d) states, "assess the impacts of fishing, other human activities and environmental factors on target stocks, non-target species, and species belonging to the same ecosystem or dependent upon or associated with the target stocks;"  Part II Article 5 (e) states, "adopt measures to minimize waste, discards, catch by lost or abandoned gear, pollution originating from fishing vessels, catch of non-target species, both fish and non-fish species, (hereinafter referred to as non-target species) and impacts on associated or dependent species, in particular endangered species and promote the development and use of selective, environmentally safe and cost-effective fishing gear and techniques;" and  "conduct assessments of highly migratory fish stocks, non-target species, and species belonging to the same ecosystem or associated with or dependent upon such stocks, within the Convention Area;"</t>
  </si>
  <si>
    <t>Ecosystem is referenced multiple times  e.g. “[…] prevention of changes or minimization of the risk of changes in the marine ecosystem which are not potentially reversible over two or three decades[…]” (Article II), "that the Commission shall facilitate research of the Antarctic marine ecosystem (Article IX)," and several other references. Also mentions ecological: "maintenance of the ecological relationships between harvested, dependent and related populations of Antarctic marine living resources and the restoration of depleted populations to the levels defined in sub-paragraph (a) above; "</t>
  </si>
  <si>
    <t>The Convention mentions discards, such as in Article 5a: " the Commission shall give particular attention to measures to prevent overfishing and minimize discards." There are several other mentions of ecosystems, e.g. Article 8 "ii) to minimize impacts for fishing activities on living marine resources and their ecosystems;"</t>
  </si>
  <si>
    <t>Multiple references to the bycatch-related search terms identified in the methodology, including requiring Members to, “[…] minimize discards [in particular endangered species.],” and states that, “the objective of this Convention is to ensure the long term conservation and sustainable use of the fishery resources in the Convention Area and, in so doing, to safeguard the marine ecosystems in which these resources are found,” (Introduction), and “take due account of the impact of fishing activities on other species and marine ecosystems and in doing so, adopt measures to minimize harmful impact on living resources and marine ecosystems;” (Article III). It also states, "The Scientific Council shall, consistent with the objective and principles of the Convention: (a) provide a forum for consultation and cooperation among the Contracting Parties to study and exchange scientific information and views on fishing activities and the ecosystems in which they occur, and to study and appraise the current and future status of fishery resources including environmental and ecological factors affecting them;"</t>
  </si>
  <si>
    <t xml:space="preserve">The NASCO Convention does not mention any of the target bycatch-related search terms in its Convention, apart from the bycatch of salmon. </t>
  </si>
  <si>
    <t>The Convention contains several references to "ecosystem:" 1) Article 4, "take due account of the impact of fisheries on other species and marine ecosystems, and in doing so adopt, where necessary, conservation and management measures that address the need to minimise harmful impacts on living marine resources and marine ecosystems;" and, 2) Article 4, "The Commission shall provide a forum for consultation and exchange of information on the state of the fishery resources in the Convention Area and on the management policies, including examination of the overall effects of such policies on the fishery resources and, as appropriate, other living marine resources and marine ecosystems."</t>
  </si>
  <si>
    <t>The Convention contains multiple references to protecting the marine ecosystems of target catch (Article 2), following a precautionary and ecosystem approach to management (Article 3), and collecting and sharing data, including on non-target species (Article 3).</t>
  </si>
  <si>
    <t>The SPRFMO Convention does take an ecosystem approach to management with consideration of non-target resources, such as stating, “fishing shall […] taking into account the impacts on non-target and associated or dependent species and the general obligation to protect and preserve the marine environment;" and “maintain or restore populations of non-target and associated or dependent species to above levels at which their reproduction may become seriously threatened;” to protect habitat of fishery and non-target resources (Article 20), and other references.</t>
  </si>
  <si>
    <t>Received point for AIDCP working on designing a new survey for Eastern Tropical Pacific Dolphin Stocks (Document MOP-39-01)/research project "Project H.8.b - Second trial dolphin survey in the eastern tropical Pacific Ocean (ETP)."</t>
  </si>
  <si>
    <t>Received point for: Active leadership in helping to organize the 2019 Joint Tuna Working Group meeting (https://www.iccat.int/Documents/meetings/docs/2019/reports/2019_JWGBY-CATCH_ENG.pdf). ICCAT Standing Committee on Research and Statistics (SCRS) Sub-committee of Ecosystems is also developing and Ecosystem report card that, once finalized, should have indicators for marine mammals (ICCAT (2020) Personal communication).</t>
  </si>
  <si>
    <t>Received point for: Annex 91-05C, "Priority elements for scientific research and monitoring in support of the Ross Sea region marine protected area," which calls for "Radio and archival tagging, remote sensing and shore-based population censuses of marine mammals and seabirds." CCAMLR also has an Ecosystem Monitoring Program (CEMP), established to carry out the ecosystem approach established in Article II of the CAMLR Convention. One way CEMP carries out this objective is through “indicator species” that show measurable change to fluctuations in the environment – one of which is the Antarctic fur seal. CEMP has established a set of CCAMLR Ecosystem Monitoring Program Standard Methods to establish how data should be collected and reported to the Secretariat.</t>
  </si>
  <si>
    <t xml:space="preserve">Received point for: NAFO organized a conference in 2008, "The Role of Marine Mammals in the Ecosystem in the 21st Century." NAFO’s website does link several times to NAMMCO, which has an overlapping Convention Area, and the search portion of the website does link to some papers reporting on marine mammal biology or presence in the NAFO Convention Area. Further, a representative from NAFO sat on the NAMMCO 2017 Performance Review Panel (NAMMCO, 2019). </t>
  </si>
  <si>
    <t>The NASCO Convention Area has a very small fishery, with effort only allowed to occur within 12 nautical miles of parties, with the exception of the West Greenland Commission area, where fisheries may take place up to 40 nautical miles from the baselines; and in the North-East Atlantic Commission area, within the area of fisheries jurisdiction of the Faroe Islands. Within these two areas, regulatory measures are negotiated to limit the fishery. However, there has been no fishery for salmon at the Faroes since 2000, and the current total allowable catch for all components of the Atlantic salmon fishery at West Greenland is 30 metric tonnes in 2020. Fishing, using surface gillnets is focused exclusively on salmon. While cetacean bycatch has not been a priority, the limited fishing that does occur likely does overlap with some coastal cetacean species, such as harbour porpoise. There are no known voluntary efforts to-date with respect to possible cetacean bycatch.</t>
  </si>
  <si>
    <t>Working Group on Bycatch, as well as several IATTC staff members address bycatch and ecosystem science at IATTC/AIDCP.</t>
  </si>
  <si>
    <t>Bycatch coordinator on staff; ICCAT Standing Committee on Research and Statistics (SCRS) Sub-committee of Ecosystems.</t>
  </si>
  <si>
    <t>Subcommittee on Marine Environment and Ecosystems addresses bycatch issues; there is also a Working Group on Fishing Technology, which oversees work on selectivity and bycatch.</t>
  </si>
  <si>
    <t>NPFC has a recently formed (2019) Small Scientific Committee on Bottom Fish and Marine Ecosystems. Its focus is not directly related to marine mammals, e.g., "assess the status of bottom fish stocks and provide scientific advice for the sustainable management of bottom fisheries resources and prevention of significant adverse impacts on vulnerable marine ecosystems."</t>
  </si>
  <si>
    <t>Received point for: GFCM’s Mid-term strategy (2017–2020) towards the sustainability of Mediterranean and Black Sea fisheries ("Mid-term strategy") requires the implementation of a bycatch monitoring program, including through establishing an observer program, though it is unclear how developed this process is. There is also a Subcommittee on Marine Environment and Ecosystems, which oversees working groups on selectivity and bycatch. GFCM is developing a Data Collection Reference Network in order to better publicize and analyze data. Further, GFCM is working with ACCOBAMS on a joint proposal to mitigate bycatch impacts, including to cetaceans (GFCM, 2014), as well as working with the FAO on a recent large-scale project on bycatch and mitigation in the Mediterranean (FAO, 2019d). Has a 2019 Report on "Monitoring the incidental catch of vulnerable species in Mediterranean and Black Sea fisheries" https://mava-foundation.org/wp-content/uploads/2019/09/Monitoring_incidental_catch_species_Med_FAO.pdf. Additional reports published on marmams in GFCM area: http://gfcmsitestorage.blob.core.windows.net/documents/web/SAC/SCMEE/12/BackgroundDocument_By-catch_Marine%20Mammals.pdf. In recent years, GFCM has published other reports such as, "Carpentieri, P., Nastasi, A., Sessa, M. &amp; Srour, A., eds. 2021. Incidental catch of vulnerable species in Mediterranean and Black Sea fisheries: a review. GFCM Studies and Reviews No. 101. Rome, FAO."</t>
  </si>
  <si>
    <t>NPFC has not conducted a performance review as of early 2022.</t>
  </si>
  <si>
    <t xml:space="preserve">SEAFO undertook its second Performance Review in 2016. The Review does include several mentions of bycatch, though they are focused on bycatch of target species (e.g., orange roughy). The Review did include one recommendation related to bycatch, which states, “Commission should identify criteria for maximum acceptable ecosystem impacts of fisheries in relation to inter alia habitat impacts and incidental bycatch.” It is unclear, however, whether this refers to bycatch or target species or other animals. </t>
  </si>
  <si>
    <t xml:space="preserve">CMM 2019-10 requires 100% observer coverage for sablefish in the eastern part of the Convention Area. Annex 1 requires exploratory fisheries to have 100% coverage. 100% required for all bottom fisheries, though this does not cover all fisheries. </t>
  </si>
  <si>
    <t xml:space="preserve">“Resolution on CCBST Scientific Observer Program Standards” outlines the program. </t>
  </si>
  <si>
    <t xml:space="preserve">Resolution C-19-08, “Scientific Observers for Longline Vessels,” sets observer coverage requirements for longline; AIDCP sets the scheme for an on-board observer program. </t>
  </si>
  <si>
    <t xml:space="preserve">Recommendation 19-04, "Recommendation by ICCAT amending the Recommendation 18-02 Establishing a Multi-annual Management Plan for Bluefin Tuna in the Eastern Atlantic and Mediterranean." </t>
  </si>
  <si>
    <t>CMM 2018-05, “Conservation and Management Measure for the Regional Observer Program"</t>
  </si>
  <si>
    <t>Not yet in place, but standards are being developed for scientific observers within the regional observer program: https://www.pewtrusts.org/en/research-and-analysis/articles/2022/03/16/north-pacific-fisheries-commission-should-guard-against-illegally-caught-fish</t>
  </si>
  <si>
    <t>Yes, via CMM 2020/01 "Conservation and Management Measure for the Interim Management of Bottom Fishing in the Agreement Area."</t>
  </si>
  <si>
    <t>SIOFA requires 20% observer coverage for longline vessels engaging in bottom fishing and 100% observer coverage for trawlers engaging in bottom fishing (CMM 2020/01 "Conservation and Management Measure for the Interim Management of Bottom Fishing in the Agreement Area)"</t>
  </si>
  <si>
    <t>GFCM’s Mid-term strategy (2017–2020) towards the sustainability of Mediterranean and Black Sea fisheries (Mid-term strategy) requires the implementation of a bycatch monitoring program, including through establishing an observer program, which has been implemented in select Mediterranean countries. GFCM also endorses some of ICCAT's measures. However, it does not appear that a ROP is in place.</t>
  </si>
  <si>
    <t xml:space="preserve">Resolution 2013-04, “On the Conservation of Cetaceans.” This requires that vessels operating beyond their EEZs do not intentionally set a purse seine around a cetacean; sets reporting standards in the chance a cetacean is encircled or if vessels of other gear types interact with an animal; and requires CPCs to report information and data collected through logbooks to be reported annually. Resolution 15-02, "Mandatory Statistical Reporting Requirements for IOTC Contracting Paries and Cooperating Non-Contracting Parties (CPCS)" requires annual reporting of cetacean interaction data alongside total catch data. </t>
  </si>
  <si>
    <t>E.g. Conservation Measure 41-08 (2019) "Limits on the fishery for Dissostichus eleginoides in Statistical Division 58.5.2 in the 2021/22 and 2022/23 seasons" requires reporting bycatch. Conservation Measure 23-04 (2016) "Monthly fine-scale Catch and Effort Data Reporting Systemfor trawl, longline and pot fisheries" requires seabirds and marine mammals to be reported.</t>
  </si>
  <si>
    <t>None found. Recommendation 06 2019 on “Roundnose, roughead, Roughsnout and Other Grenadiers” calls for reporting any bycatch to ICES, but this measure has expired.</t>
  </si>
  <si>
    <t xml:space="preserve">CMM 2021/02, “Conservation and Management Measure for the Collection, Reporting, Verification and Exchange of Data relating to fishing activities in the Agreement Area (Data Standards),” requires that Parties collect basic information on all incidental marine mammal bycatch occurrences. It requires national scientific observer programs on all of its vessels. This CMM requires marine mammal interactions to be recorded as applicable, and includes a number of criteria that must be included. </t>
  </si>
  <si>
    <t>*Not directly related to cetaceans, but several do contain an overall bycatch limit in weight. For example, Measure 33-02, “Limitation of by-catch in Statistical Division 58.5.2 in the 2021/22 season” prohibits bycatch limits no greater than 50 tons in Statistical Division 58.2.2. Conservation Measure 33-03, “Limitation of bycatch in new and exploratory fisheries in the 2021/22 season,” also sets limits on levels for bycatch species in certain fisheries, and outlines various stop-gap measures (e.g., move-away rules) if certain incremental levels of bycatch are reached.</t>
  </si>
  <si>
    <t>2019 Performance Review not publicly available.</t>
  </si>
  <si>
    <t xml:space="preserve">There are several reports produced by WCPFC/SPC that analyze available data. For example, the Secretariat of the Pacific Community (SPC) – a program of which serves as the Commission’s Science Services Provider and Data Manager – produced two recent reports analyzing bycatch, including cetaceans, in WCPFC purse seine and longline fisheries from 2003-2017 (Peatman et al. 2017, 2018).  Further, the SPC also produced a Bycatch Data Exchange Protocol (Williams et al. 2016, 2017), which analyzed publicly-available observer data. </t>
  </si>
  <si>
    <t xml:space="preserve">Yes, data portal does link to broad online summaries (e.g. clicking on "capture production" then summarizes the extent of marine mammal bycatch): http://www.fao.org/gfcm/data/en/   . </t>
  </si>
  <si>
    <t xml:space="preserve">GFCM has a data portal, though most not focused on bycatch data: http://www.fao.org/gfcm/data/en/. Further, GFCM has developed a Data Collection Reference Framework (DCRF) in order to optimize data collection and compilation in the Mediterranean and the Black Sea, to support the formulation of scientific advice for fisheries management. It includes an entire task dedicated to data on incidental catches of vulnerable species, including cetaceans. </t>
  </si>
  <si>
    <t>Data appears to be available via aggregated stock status or SC meeting reports and through FIRMS, but not bycatch focused: http://www.seafo.org/Science/FIRMS</t>
  </si>
  <si>
    <t>Highly aggregated data available here: http://apsoi.org/meetings/groups/Scientific%20Committee%20Meeting, but it is in PDF form and not datasets</t>
  </si>
  <si>
    <t>Aggregated fisheries data reports were discussed and approved at the last SC meeting (March 2022). The report is going to be published as an annex to the report (and then a standalone living document) at the end of this week (1st of April). Other data summaries found in meeting reports: http://apsoi.org/meetings/sc6</t>
  </si>
  <si>
    <t>No marine mammal bycatch being reported to be analyzed.</t>
  </si>
  <si>
    <t>Yes: https://www.ccamlr.org/en/meetings/27; some in SC reports: https://www.ccamlr.org/en/sc-camlr-39</t>
  </si>
  <si>
    <t>By way of adoption of IOTC 13-04, which requires safe handling and release.</t>
  </si>
  <si>
    <t>AIDCP and Res-04-05 requires "release."</t>
  </si>
  <si>
    <t>Requires safe handling release in IOTC CMM 13-04.</t>
  </si>
  <si>
    <t>Rec WCPFC 11-3 calls for safe release.</t>
  </si>
  <si>
    <t xml:space="preserve">No ID cards found for cetaceans. </t>
  </si>
  <si>
    <t>None directly related to marine mammals. For example, Rec 03 2006: Gill Nets 2006 bans gilllnets, trammel nets, and emtangling nets below 200m, but this is not directly related to cetaceans.</t>
  </si>
  <si>
    <t>CMM 14d-2020 Conservation and Management Measure for Exploratory Fishing for Toothfish by Chilean-Flagged Vessels in the SPRFMO Convention Area requires that "vessel shall use trotlines with “Cachalotera” with a maximum of 5,000 hooks per set," among other requirements, though most seem geered more towards sea birds. Measures CMM 14e-2021, 03-2022, 14b-2022, and 14a-2022 also discuss marine mammal mitigation.</t>
  </si>
  <si>
    <t xml:space="preserve">While not specifically focusing on marine mammals, C-19-01 calls for several FAD gear changes to reduce entanglement. It also establishes a Permanent Working Group on FADs. </t>
  </si>
  <si>
    <t>E.5. FAD CMMs for cetaceans</t>
  </si>
  <si>
    <t>SD on %applicable RFMOs</t>
  </si>
  <si>
    <t xml:space="preserve">Overall % applicable score </t>
  </si>
  <si>
    <t>SD on % applicable RFMOs</t>
  </si>
  <si>
    <t>Total count</t>
  </si>
  <si>
    <t>OVERALL SCORES AND BASIC SUMMARY STATISTICS</t>
  </si>
  <si>
    <t>average score of applicable RFMOs</t>
  </si>
  <si>
    <t xml:space="preserve">The Scientific Council reports on bycatch totals in specific fisheries in various meeting reports (e.g., Report of the NAFO Commission Ad hoc Working Group to Reflect on the Rules Governing Bycatches, Discards and Selectivity (WG-BDS) in the NAFO Regulatory Area Meeting. 3-17. Retrieved from: https://www.nafo.int/Portals/0/PDFs/COM/2018/comdoc18-04.pdf) and (Report of the Scientific Council Meeting. NAFO SCS Doc. 18-19. 1-292. Retrieved from: https://www.nafo.int/Portals/0/PDFs/sc/2018/scs18-19.pdf). </t>
  </si>
  <si>
    <t>ICES, NASCO Member reports available online, but are individual member reports.</t>
  </si>
  <si>
    <t>SC and other reports online, but none seem to review or mention cetacean bycatch. Recent SC reports mention the collection and reporting of cetacean bycatch data a priority in future years (e.g. https://www.npfc.int/sites/default/files/2021-01/SC05%20Report.pdf). Occasionally review of other bycaught species: https://www.npfc.int/bycatch-species-japanese-bottom-fisheries-emperor-seamounts</t>
  </si>
  <si>
    <t xml:space="preserve">Res. 13-04 does not include any required mitigation beyond avoiding encircling dolphins. Res. 21/02 requires, "CPCs shall set their gillnets at 2m depth from the surface in gillnet fisheries by 2023 to mitigate ecological impacts of gillnets," shown by researchers to reduce cetacean bycatch (e.g. Kiszka et al., 2021). </t>
  </si>
  <si>
    <t xml:space="preserve">Total count </t>
  </si>
  <si>
    <t xml:space="preserve">CMM 2021-01 requires spatiotemporal closures, calls for avoiding mesh material and sets requirements for mesh nets if they can't be avoided, promots use of biodegradable material in FADs; sets limits on the number of FADs allowed by purse seine vessels at one time - note these don't take effect until 2024. Also has FAD  Management Options Intersessional Working Group. </t>
  </si>
  <si>
    <t>Non-tuna RFMO - answers</t>
  </si>
  <si>
    <t xml:space="preserve">Non-tuna RFMO - notes </t>
  </si>
  <si>
    <t>Category A - General Bycatch Governance</t>
  </si>
  <si>
    <t>Category B - Observer Coverage</t>
  </si>
  <si>
    <t>Category C - quantitative bycatch limits</t>
  </si>
  <si>
    <t>2014 Performance Review states the need for a more "comprehensive, specific and transparent bycatch policy and management strategy;" "The Secretariat recognized (e.g. at the 1st JTBWG, 2011), that a lack of data on ERS bycatch and of a central database limited the analysis that the CCSBT could conduct on such species," includes a section on "bycatch policy and management strategy," and mentions, "Bycatch off cetaceans has not been shown to be a problem and there seems to be little or no bycatch the Australian purse-seine fishery."</t>
  </si>
  <si>
    <t xml:space="preserve">The 2014 Performance review states, "PR-2014-25: It is recommended to bring together all the elements presently related to ERS to elaborate a proper policy and management strategy for ERS, adopting clear objectives as well as reference values or trends, limits and targets, against which performance could be assessed. Better use of observers would improve the efficiency of the policy." However, that point was not based about cetaceans based on email correspondence with the Secretariat and is not retained as a point. Retrieved here: https://www.ccsbt.org/sites/ccsbt.org/files/userfiles/file/docs_english/operational_resolutions/2014_Independent_Performance_Review.pdf. </t>
  </si>
  <si>
    <t>Datasets available</t>
  </si>
  <si>
    <t>SIOFA's CMM 2021/15 (Conservation and Management Measure for the Management of Demersal Stocks in the Agreement Area (Management of Demersal Stocks)) includes requirements to manage killer whale depredation in longline fisheries. However, the focus on this measure is about stock management, not exclusively about cetaceans, and thus a point was not awarded here.</t>
  </si>
  <si>
    <t xml:space="preserve">Article 3(c) mentions cetaceans: "apply the provisions of this Convention relating to fishery resources, taking due account of the impact of fishing operations on ecologically related species such as seabirds, cetaceans, seals and marine turtles;"tThe Convention also gives reference to an ecosystem approach (Article 3) and precautionary approach (Article 7) to management, as well as recording and reporting of non-target species (Article 14). </t>
  </si>
  <si>
    <t>Marine mammal interactions are starting to be addressed with an recent Ecological Risk Assessment (and more work is planned for the future), but they are not currently publicly accessible (per correspondence with SIOFA Secretariat, 2022) and thus not counted as a point.</t>
  </si>
  <si>
    <t xml:space="preserve">“Recommendation GFCM/42/2018/5 on a multiannual management plan for bottom trawl fisheries exploiting demersal stocks in the Strait of Sicily (geographical subareas 12 to 16)” requires an observer program be created in these fisheries within a menu of requirements,, as well as "Recommendation GFCM/42/2018/4 on a multiannual management plan for sustainable trawl fisheries targeting
giant red shrimp and blue and red shrimp in the Ionian Sea
(geographical subareas 19, 20 and 21)," though coverage levels are not at 100%. </t>
  </si>
  <si>
    <t>Required to submit identification of ecologically relevant species per CCBST Scientific Observer Program Standards.</t>
  </si>
  <si>
    <t>Resolution C-19-08, “Scientific Observers for Longline Vessels,” requires five percent observer coverage on vessels over 20 meters, and notes that observers are to record interactions with non-target species (note: does not specifically reference cetaceans or marine mammals). Resolution C-04-05, “Consolidated Resolution on Bycatch,” requires data collection, the release of non-target species incidentally caught in purse seines (note: does not specifically reference cetaceans or marine mammals), and urges CPCs to report bycatch information to the Secretariat. AIDCP requires data reporting as well for cetacean interactions.</t>
  </si>
  <si>
    <t>Aggregated data here: https://www.nafo.int/Data/STATLANT, though not much reported on marine mammals.</t>
  </si>
  <si>
    <t>General fisheries statistics available online, but not for cetacean bycatch. https://www.npfc.int/statistics</t>
  </si>
  <si>
    <t>IATTC: through AIDCP and the IATTC Secretariat, as well as the Bycatch and FAD Working Groups as well as the Ecosystem and Bycatch considerations reports. IATTC data analysis is done iin-house at the Secretariat.</t>
  </si>
  <si>
    <t xml:space="preserve">The AIDCP provides for bycatch limits, mitigation measures, data reporting, and other objectives, but we did not count this as a point towards this category since it is focused on intentional setting of dolphins rather than incidental bycatch, and that pillars of AIDCP (e.g. mitigation measures, managing purse seine interactions, data reporting, etc.) are distributed elsewhere in the scoring.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</si>
</sst>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9C0006"/>
      <name val="Calibri"/>
      <family val="2"/>
      <scheme val="minor"/>
    </font>
    <font>
      <b/>
      <sz val="11"/>
      <color rgb="FF000000"/>
      <name val="Calibri"/>
      <family val="2"/>
      <scheme val="minor"/>
    </font>
    <font>
      <sz val="11"/>
      <color rgb="FF00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C7CE"/>
      </patternFill>
    </fill>
    <fill>
      <patternFill patternType="solid">
        <fgColor theme="8" tint="0.79998168889431442"/>
        <bgColor indexed="64"/>
      </patternFill>
    </fill>
    <fill>
      <patternFill patternType="solid">
        <fgColor theme="1" tint="0.499984740745262"/>
        <bgColor indexed="64"/>
      </patternFill>
    </fill>
  </fills>
  <borders count="1">
    <border>
      <left/>
      <right/>
      <top/>
      <bottom/>
      <diagonal/>
    </border>
  </borders>
  <cellStyleXfs count="2">
    <xf numFmtId="0" fontId="0" fillId="0" borderId="0"/>
    <xf numFmtId="0" fontId="5" fillId="6" borderId="0" applyNumberFormat="0" applyBorder="0" applyAlignment="0" applyProtection="0"/>
  </cellStyleXfs>
  <cellXfs count="36">
    <xf numFmtId="0" fontId="0" fillId="0" borderId="0" xfId="0"/>
    <xf numFmtId="0" fontId="2" fillId="2" borderId="0" xfId="0" applyFont="1" applyFill="1"/>
    <xf numFmtId="0" fontId="2" fillId="4" borderId="0" xfId="0" applyFont="1" applyFill="1" applyAlignment="1">
      <alignment vertical="top"/>
    </xf>
    <xf numFmtId="0" fontId="0" fillId="4" borderId="0" xfId="0" applyFill="1"/>
    <xf numFmtId="0" fontId="2" fillId="0" borderId="0" xfId="0" applyFont="1" applyAlignment="1">
      <alignment horizontal="left" vertical="center"/>
    </xf>
    <xf numFmtId="0" fontId="0" fillId="2" borderId="0" xfId="0" applyFill="1"/>
    <xf numFmtId="0" fontId="2" fillId="2" borderId="0" xfId="0" applyFont="1" applyFill="1" applyAlignment="1">
      <alignment horizontal="left" vertical="center"/>
    </xf>
    <xf numFmtId="0" fontId="0" fillId="5" borderId="0" xfId="0" applyFill="1"/>
    <xf numFmtId="0" fontId="2" fillId="0" borderId="0" xfId="0" applyFont="1"/>
    <xf numFmtId="0" fontId="0" fillId="0" borderId="0" xfId="0" applyAlignment="1">
      <alignment horizontal="left" vertical="center"/>
    </xf>
    <xf numFmtId="0" fontId="0" fillId="0" borderId="0" xfId="0" applyAlignment="1">
      <alignment wrapText="1"/>
    </xf>
    <xf numFmtId="9" fontId="0" fillId="0" borderId="0" xfId="0" applyNumberFormat="1"/>
    <xf numFmtId="0" fontId="3" fillId="0" borderId="0" xfId="0" applyFont="1"/>
    <xf numFmtId="0" fontId="4" fillId="0" borderId="0" xfId="0" applyFont="1"/>
    <xf numFmtId="0" fontId="0" fillId="0" borderId="0" xfId="0" applyAlignment="1">
      <alignment horizontal="left" vertical="top"/>
    </xf>
    <xf numFmtId="0" fontId="0" fillId="3" borderId="0" xfId="0" applyFill="1"/>
    <xf numFmtId="0" fontId="2" fillId="5" borderId="0" xfId="0" applyFont="1" applyFill="1"/>
    <xf numFmtId="0" fontId="1" fillId="0" borderId="0" xfId="0" applyFont="1"/>
    <xf numFmtId="0" fontId="5" fillId="3" borderId="0" xfId="1" applyFill="1" applyAlignment="1"/>
    <xf numFmtId="2" fontId="0" fillId="0" borderId="0" xfId="0" applyNumberFormat="1"/>
    <xf numFmtId="16" fontId="0" fillId="0" borderId="0" xfId="0" applyNumberFormat="1"/>
    <xf numFmtId="2" fontId="0" fillId="7" borderId="0" xfId="0" applyNumberFormat="1" applyFill="1"/>
    <xf numFmtId="12" fontId="0" fillId="0" borderId="0" xfId="0" applyNumberFormat="1"/>
    <xf numFmtId="0" fontId="0" fillId="8" borderId="0" xfId="0" applyFill="1"/>
    <xf numFmtId="49" fontId="0" fillId="0" borderId="0" xfId="0" applyNumberFormat="1" applyAlignment="1">
      <alignment horizontal="right"/>
    </xf>
    <xf numFmtId="2" fontId="0" fillId="2" borderId="0" xfId="0" applyNumberFormat="1" applyFill="1"/>
    <xf numFmtId="0" fontId="7" fillId="0" borderId="0" xfId="0" applyFont="1"/>
    <xf numFmtId="0" fontId="6" fillId="0" borderId="0" xfId="0" applyFont="1" applyAlignment="1">
      <alignment horizontal="left" vertical="center"/>
    </xf>
    <xf numFmtId="0" fontId="6" fillId="0" borderId="0" xfId="0" applyFont="1"/>
    <xf numFmtId="0" fontId="7" fillId="0" borderId="0" xfId="0" applyFont="1" applyAlignment="1">
      <alignment wrapText="1"/>
    </xf>
    <xf numFmtId="0" fontId="0" fillId="0" borderId="0" xfId="0" applyFill="1"/>
    <xf numFmtId="0" fontId="6" fillId="0" borderId="0" xfId="0" applyFont="1" applyFill="1"/>
    <xf numFmtId="0" fontId="7" fillId="0" borderId="0" xfId="0" applyFont="1" applyFill="1"/>
    <xf numFmtId="0" fontId="2" fillId="0" borderId="0" xfId="0" applyFont="1" applyAlignment="1"/>
    <xf numFmtId="0" fontId="0" fillId="0" borderId="0" xfId="0" applyAlignment="1"/>
    <xf numFmtId="0" fontId="3" fillId="0" borderId="0" xfId="0" applyFont="1" applyAlignment="1"/>
  </cellXfs>
  <cellStyles count="2">
    <cellStyle name="Insatisfaisant"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tabSelected="1" zoomScaleNormal="100" workbookViewId="0"/>
  </sheetViews>
  <sheetFormatPr baseColWidth="10" defaultColWidth="8.85546875" defaultRowHeight="15" x14ac:dyDescent="0.25"/>
  <cols>
    <col min="1" max="1" width="14.7109375" customWidth="1"/>
    <col min="2" max="2" width="16.140625" customWidth="1"/>
    <col min="3" max="3" width="14" customWidth="1"/>
    <col min="4" max="5" width="12.42578125" customWidth="1"/>
    <col min="6" max="6" width="22.42578125" customWidth="1"/>
    <col min="7" max="7" width="19.42578125" customWidth="1"/>
    <col min="8" max="8" width="22.42578125" customWidth="1"/>
    <col min="9" max="9" width="18.140625" customWidth="1"/>
    <col min="10" max="10" width="20" customWidth="1"/>
    <col min="11" max="11" width="19.85546875" customWidth="1"/>
  </cols>
  <sheetData>
    <row r="1" spans="1:20" s="3" customFormat="1" x14ac:dyDescent="0.2">
      <c r="A1" s="2" t="s">
        <v>318</v>
      </c>
    </row>
    <row r="2" spans="1:20" s="5" customFormat="1" x14ac:dyDescent="0.2">
      <c r="A2" s="1" t="s">
        <v>25</v>
      </c>
      <c r="B2" s="1"/>
    </row>
    <row r="3" spans="1:20" x14ac:dyDescent="0.2">
      <c r="B3" s="4" t="s">
        <v>16</v>
      </c>
      <c r="C3" s="4" t="s">
        <v>17</v>
      </c>
      <c r="D3" s="4" t="s">
        <v>18</v>
      </c>
      <c r="E3" s="4" t="s">
        <v>33</v>
      </c>
      <c r="F3" s="4" t="s">
        <v>19</v>
      </c>
      <c r="G3" s="4" t="s">
        <v>20</v>
      </c>
      <c r="H3" s="4" t="s">
        <v>21</v>
      </c>
      <c r="I3" s="4" t="s">
        <v>30</v>
      </c>
      <c r="J3" s="8" t="s">
        <v>116</v>
      </c>
      <c r="K3" s="4" t="s">
        <v>24</v>
      </c>
    </row>
    <row r="4" spans="1:20" x14ac:dyDescent="0.2">
      <c r="A4" s="8" t="s">
        <v>0</v>
      </c>
      <c r="B4">
        <v>1</v>
      </c>
      <c r="C4">
        <v>0</v>
      </c>
      <c r="D4" t="s">
        <v>110</v>
      </c>
      <c r="E4">
        <v>0</v>
      </c>
      <c r="F4">
        <v>1</v>
      </c>
      <c r="G4">
        <v>1</v>
      </c>
      <c r="H4">
        <v>1</v>
      </c>
      <c r="I4">
        <v>0</v>
      </c>
      <c r="J4">
        <v>1</v>
      </c>
      <c r="K4">
        <v>1</v>
      </c>
    </row>
    <row r="5" spans="1:20" x14ac:dyDescent="0.2">
      <c r="A5" s="8" t="s">
        <v>1</v>
      </c>
      <c r="B5">
        <v>1</v>
      </c>
      <c r="C5">
        <v>0</v>
      </c>
      <c r="D5">
        <v>0</v>
      </c>
      <c r="E5">
        <v>0</v>
      </c>
      <c r="F5" s="15">
        <v>0</v>
      </c>
      <c r="G5">
        <v>1</v>
      </c>
      <c r="H5">
        <v>1</v>
      </c>
      <c r="I5">
        <v>1</v>
      </c>
      <c r="J5">
        <v>1</v>
      </c>
      <c r="K5">
        <v>1</v>
      </c>
    </row>
    <row r="6" spans="1:20" x14ac:dyDescent="0.2">
      <c r="A6" s="8" t="s">
        <v>2</v>
      </c>
      <c r="B6">
        <v>0</v>
      </c>
      <c r="C6">
        <v>0</v>
      </c>
      <c r="D6" t="s">
        <v>39</v>
      </c>
      <c r="E6">
        <v>0</v>
      </c>
      <c r="F6">
        <v>0</v>
      </c>
      <c r="G6">
        <v>0</v>
      </c>
      <c r="H6">
        <v>1</v>
      </c>
      <c r="I6">
        <v>1</v>
      </c>
      <c r="J6">
        <v>1</v>
      </c>
      <c r="K6">
        <v>1</v>
      </c>
      <c r="T6" s="9"/>
    </row>
    <row r="7" spans="1:20" x14ac:dyDescent="0.2">
      <c r="A7" s="8" t="s">
        <v>3</v>
      </c>
      <c r="B7">
        <v>1</v>
      </c>
      <c r="C7">
        <v>0</v>
      </c>
      <c r="D7" t="s">
        <v>39</v>
      </c>
      <c r="E7">
        <v>0</v>
      </c>
      <c r="F7">
        <v>1</v>
      </c>
      <c r="G7">
        <v>0</v>
      </c>
      <c r="H7">
        <v>0</v>
      </c>
      <c r="I7">
        <v>1</v>
      </c>
      <c r="J7">
        <v>1</v>
      </c>
      <c r="K7">
        <v>1</v>
      </c>
      <c r="T7" s="4"/>
    </row>
    <row r="8" spans="1:20" x14ac:dyDescent="0.2">
      <c r="A8" s="8" t="s">
        <v>4</v>
      </c>
      <c r="B8">
        <v>1</v>
      </c>
      <c r="C8">
        <v>0</v>
      </c>
      <c r="D8" t="s">
        <v>110</v>
      </c>
      <c r="E8">
        <v>0</v>
      </c>
      <c r="F8">
        <v>1</v>
      </c>
      <c r="G8">
        <v>0</v>
      </c>
      <c r="H8">
        <v>1</v>
      </c>
      <c r="I8">
        <v>1</v>
      </c>
      <c r="J8">
        <v>1</v>
      </c>
      <c r="K8">
        <v>1</v>
      </c>
      <c r="T8" s="4"/>
    </row>
    <row r="9" spans="1:20" x14ac:dyDescent="0.2">
      <c r="A9" s="8"/>
      <c r="T9" s="4"/>
    </row>
    <row r="10" spans="1:20" s="1" customFormat="1" x14ac:dyDescent="0.2">
      <c r="A10" s="1" t="s">
        <v>26</v>
      </c>
      <c r="T10" s="6"/>
    </row>
    <row r="11" spans="1:20" x14ac:dyDescent="0.2">
      <c r="B11" s="4" t="s">
        <v>16</v>
      </c>
      <c r="C11" s="4" t="s">
        <v>17</v>
      </c>
      <c r="D11" s="4" t="s">
        <v>18</v>
      </c>
      <c r="E11" s="4" t="s">
        <v>33</v>
      </c>
      <c r="F11" s="4" t="s">
        <v>19</v>
      </c>
      <c r="G11" s="4" t="s">
        <v>20</v>
      </c>
      <c r="H11" s="4" t="s">
        <v>21</v>
      </c>
      <c r="I11" s="4" t="s">
        <v>22</v>
      </c>
      <c r="J11" s="8" t="s">
        <v>23</v>
      </c>
      <c r="K11" s="4" t="s">
        <v>24</v>
      </c>
      <c r="T11" s="4"/>
    </row>
    <row r="12" spans="1:20" x14ac:dyDescent="0.25">
      <c r="A12" s="8" t="s">
        <v>0</v>
      </c>
      <c r="B12" t="s">
        <v>215</v>
      </c>
      <c r="D12" t="s">
        <v>212</v>
      </c>
      <c r="F12" t="s">
        <v>211</v>
      </c>
      <c r="G12" t="s">
        <v>238</v>
      </c>
      <c r="H12" t="s">
        <v>112</v>
      </c>
      <c r="I12" t="s">
        <v>102</v>
      </c>
      <c r="J12" t="s">
        <v>28</v>
      </c>
      <c r="K12" t="s">
        <v>321</v>
      </c>
      <c r="T12" s="4"/>
    </row>
    <row r="13" spans="1:20" x14ac:dyDescent="0.25">
      <c r="A13" s="8" t="s">
        <v>1</v>
      </c>
      <c r="B13" t="s">
        <v>216</v>
      </c>
      <c r="F13" t="s">
        <v>333</v>
      </c>
      <c r="G13" t="s">
        <v>239</v>
      </c>
      <c r="H13" t="s">
        <v>250</v>
      </c>
      <c r="I13" t="s">
        <v>260</v>
      </c>
      <c r="J13" t="s">
        <v>265</v>
      </c>
      <c r="K13" t="s">
        <v>100</v>
      </c>
      <c r="T13" s="4"/>
    </row>
    <row r="14" spans="1:20" x14ac:dyDescent="0.2">
      <c r="A14" s="8" t="s">
        <v>2</v>
      </c>
      <c r="B14" t="s">
        <v>217</v>
      </c>
      <c r="D14" t="s">
        <v>111</v>
      </c>
      <c r="G14" t="s">
        <v>240</v>
      </c>
      <c r="H14" t="s">
        <v>113</v>
      </c>
      <c r="I14" t="s">
        <v>261</v>
      </c>
      <c r="J14" t="s">
        <v>266</v>
      </c>
      <c r="K14" t="s">
        <v>97</v>
      </c>
      <c r="T14" s="8"/>
    </row>
    <row r="15" spans="1:20" x14ac:dyDescent="0.2">
      <c r="A15" s="8" t="s">
        <v>3</v>
      </c>
      <c r="B15" t="s">
        <v>219</v>
      </c>
      <c r="D15" t="s">
        <v>213</v>
      </c>
      <c r="F15" t="s">
        <v>236</v>
      </c>
      <c r="G15" t="s">
        <v>241</v>
      </c>
      <c r="H15" t="s">
        <v>251</v>
      </c>
      <c r="I15" t="s">
        <v>114</v>
      </c>
      <c r="J15" t="s">
        <v>29</v>
      </c>
      <c r="K15" t="s">
        <v>98</v>
      </c>
      <c r="T15" s="4"/>
    </row>
    <row r="16" spans="1:20" x14ac:dyDescent="0.25">
      <c r="A16" s="8" t="s">
        <v>4</v>
      </c>
      <c r="B16" t="s">
        <v>218</v>
      </c>
      <c r="D16" t="s">
        <v>214</v>
      </c>
      <c r="F16" t="s">
        <v>237</v>
      </c>
      <c r="G16" t="s">
        <v>242</v>
      </c>
      <c r="H16" t="s">
        <v>252</v>
      </c>
      <c r="I16" t="s">
        <v>115</v>
      </c>
      <c r="J16" t="s">
        <v>32</v>
      </c>
      <c r="K16" t="s">
        <v>99</v>
      </c>
    </row>
    <row r="17" spans="1:11" x14ac:dyDescent="0.2">
      <c r="A17" s="8"/>
    </row>
    <row r="18" spans="1:11" s="7" customFormat="1" x14ac:dyDescent="0.2">
      <c r="A18" s="16" t="s">
        <v>316</v>
      </c>
    </row>
    <row r="19" spans="1:11" x14ac:dyDescent="0.2">
      <c r="B19" s="4" t="s">
        <v>16</v>
      </c>
      <c r="C19" s="4" t="s">
        <v>17</v>
      </c>
      <c r="D19" s="4" t="s">
        <v>18</v>
      </c>
      <c r="E19" s="4" t="s">
        <v>33</v>
      </c>
      <c r="F19" s="4" t="s">
        <v>19</v>
      </c>
      <c r="G19" s="4" t="s">
        <v>20</v>
      </c>
      <c r="H19" s="4" t="s">
        <v>21</v>
      </c>
      <c r="I19" s="4" t="s">
        <v>31</v>
      </c>
      <c r="J19" s="8" t="s">
        <v>23</v>
      </c>
      <c r="K19" s="4" t="s">
        <v>24</v>
      </c>
    </row>
    <row r="20" spans="1:11" ht="15.75" customHeight="1" x14ac:dyDescent="0.2">
      <c r="A20" s="8" t="s">
        <v>5</v>
      </c>
      <c r="B20" t="s">
        <v>27</v>
      </c>
      <c r="C20">
        <v>0</v>
      </c>
      <c r="D20" t="s">
        <v>110</v>
      </c>
      <c r="E20">
        <v>1</v>
      </c>
      <c r="F20">
        <v>0</v>
      </c>
      <c r="G20">
        <v>1</v>
      </c>
      <c r="H20">
        <v>1</v>
      </c>
      <c r="I20">
        <v>1</v>
      </c>
      <c r="J20">
        <v>1</v>
      </c>
      <c r="K20">
        <v>1</v>
      </c>
    </row>
    <row r="21" spans="1:11" x14ac:dyDescent="0.2">
      <c r="A21" s="8" t="s">
        <v>6</v>
      </c>
      <c r="B21">
        <v>0</v>
      </c>
      <c r="C21">
        <v>0</v>
      </c>
      <c r="D21">
        <v>1</v>
      </c>
      <c r="E21">
        <v>0</v>
      </c>
      <c r="F21" s="10">
        <v>1</v>
      </c>
      <c r="G21">
        <v>0</v>
      </c>
      <c r="H21">
        <v>1</v>
      </c>
      <c r="I21">
        <v>1</v>
      </c>
      <c r="J21">
        <v>1</v>
      </c>
      <c r="K21" t="s">
        <v>27</v>
      </c>
    </row>
    <row r="22" spans="1:11" x14ac:dyDescent="0.2">
      <c r="A22" s="8" t="s">
        <v>7</v>
      </c>
      <c r="B22">
        <v>0</v>
      </c>
      <c r="C22">
        <v>0</v>
      </c>
      <c r="D22">
        <v>0</v>
      </c>
      <c r="E22">
        <v>0</v>
      </c>
      <c r="F22">
        <v>0</v>
      </c>
      <c r="G22">
        <v>1</v>
      </c>
      <c r="H22">
        <v>1</v>
      </c>
      <c r="I22" s="13">
        <v>1</v>
      </c>
      <c r="J22" s="13">
        <v>1</v>
      </c>
      <c r="K22">
        <v>1</v>
      </c>
    </row>
    <row r="23" spans="1:11" x14ac:dyDescent="0.2">
      <c r="A23" s="8" t="s">
        <v>8</v>
      </c>
      <c r="B23" t="s">
        <v>27</v>
      </c>
      <c r="C23" t="s">
        <v>27</v>
      </c>
      <c r="D23">
        <v>0</v>
      </c>
      <c r="E23" t="s">
        <v>27</v>
      </c>
      <c r="F23">
        <v>0</v>
      </c>
      <c r="G23">
        <v>0</v>
      </c>
      <c r="H23">
        <v>0</v>
      </c>
      <c r="I23">
        <v>0</v>
      </c>
      <c r="J23">
        <v>0</v>
      </c>
      <c r="K23" s="13">
        <v>1</v>
      </c>
    </row>
    <row r="24" spans="1:11" x14ac:dyDescent="0.2">
      <c r="A24" s="8" t="s">
        <v>9</v>
      </c>
      <c r="B24">
        <v>0</v>
      </c>
      <c r="C24">
        <v>0</v>
      </c>
      <c r="D24" t="s">
        <v>39</v>
      </c>
      <c r="E24">
        <v>0</v>
      </c>
      <c r="F24">
        <v>0</v>
      </c>
      <c r="G24">
        <v>0</v>
      </c>
      <c r="H24">
        <v>1</v>
      </c>
      <c r="I24">
        <v>0</v>
      </c>
      <c r="J24">
        <v>0</v>
      </c>
      <c r="K24">
        <v>1</v>
      </c>
    </row>
    <row r="25" spans="1:11" x14ac:dyDescent="0.2">
      <c r="A25" s="8" t="s">
        <v>10</v>
      </c>
      <c r="B25" t="s">
        <v>27</v>
      </c>
      <c r="C25">
        <v>0</v>
      </c>
      <c r="D25">
        <v>0</v>
      </c>
      <c r="E25">
        <v>0</v>
      </c>
      <c r="F25">
        <v>0</v>
      </c>
      <c r="G25" s="13">
        <v>1</v>
      </c>
      <c r="H25">
        <v>1</v>
      </c>
      <c r="I25">
        <v>0</v>
      </c>
      <c r="J25" s="13">
        <v>0</v>
      </c>
      <c r="K25" t="s">
        <v>27</v>
      </c>
    </row>
    <row r="26" spans="1:11" x14ac:dyDescent="0.2">
      <c r="A26" s="8" t="s">
        <v>11</v>
      </c>
      <c r="B26" t="s">
        <v>27</v>
      </c>
      <c r="C26">
        <v>0</v>
      </c>
      <c r="D26" t="s">
        <v>110</v>
      </c>
      <c r="E26">
        <v>0</v>
      </c>
      <c r="F26">
        <v>0</v>
      </c>
      <c r="G26">
        <v>0</v>
      </c>
      <c r="H26">
        <v>1</v>
      </c>
      <c r="I26">
        <v>0</v>
      </c>
      <c r="J26" s="13">
        <v>0</v>
      </c>
      <c r="K26">
        <v>1</v>
      </c>
    </row>
    <row r="27" spans="1:11" x14ac:dyDescent="0.25">
      <c r="A27" s="8" t="s">
        <v>12</v>
      </c>
      <c r="B27" t="s">
        <v>27</v>
      </c>
      <c r="C27">
        <v>0</v>
      </c>
      <c r="D27" t="s">
        <v>110</v>
      </c>
      <c r="E27">
        <v>0</v>
      </c>
      <c r="F27">
        <v>0</v>
      </c>
      <c r="G27" s="13">
        <v>0</v>
      </c>
      <c r="H27">
        <v>1</v>
      </c>
      <c r="I27" s="30">
        <v>0</v>
      </c>
      <c r="J27" s="13">
        <v>1</v>
      </c>
      <c r="K27" t="s">
        <v>27</v>
      </c>
    </row>
    <row r="28" spans="1:11" x14ac:dyDescent="0.25">
      <c r="A28" s="8" t="s">
        <v>13</v>
      </c>
      <c r="B28">
        <v>0</v>
      </c>
      <c r="C28">
        <v>0</v>
      </c>
      <c r="D28" t="s">
        <v>110</v>
      </c>
      <c r="E28">
        <v>0</v>
      </c>
      <c r="F28">
        <v>0</v>
      </c>
      <c r="G28" s="13">
        <v>1</v>
      </c>
      <c r="H28">
        <v>1</v>
      </c>
      <c r="I28">
        <v>0</v>
      </c>
      <c r="J28" s="13">
        <v>0</v>
      </c>
      <c r="K28">
        <v>1</v>
      </c>
    </row>
    <row r="30" spans="1:11" s="7" customFormat="1" x14ac:dyDescent="0.25">
      <c r="A30" s="16" t="s">
        <v>317</v>
      </c>
    </row>
    <row r="31" spans="1:11" x14ac:dyDescent="0.25">
      <c r="B31" s="4" t="s">
        <v>16</v>
      </c>
      <c r="C31" s="4" t="s">
        <v>17</v>
      </c>
      <c r="D31" s="4" t="s">
        <v>18</v>
      </c>
      <c r="E31" s="4" t="s">
        <v>33</v>
      </c>
      <c r="F31" s="4" t="s">
        <v>19</v>
      </c>
      <c r="G31" s="4" t="s">
        <v>20</v>
      </c>
      <c r="H31" s="4" t="s">
        <v>21</v>
      </c>
      <c r="I31" s="4" t="s">
        <v>22</v>
      </c>
      <c r="J31" s="8" t="s">
        <v>23</v>
      </c>
      <c r="K31" s="4" t="s">
        <v>24</v>
      </c>
    </row>
    <row r="32" spans="1:11" x14ac:dyDescent="0.25">
      <c r="A32" s="8" t="s">
        <v>5</v>
      </c>
      <c r="B32" t="s">
        <v>220</v>
      </c>
      <c r="D32" t="s">
        <v>229</v>
      </c>
      <c r="E32" t="s">
        <v>234</v>
      </c>
      <c r="G32" t="s">
        <v>243</v>
      </c>
      <c r="H32" t="s">
        <v>253</v>
      </c>
      <c r="I32" t="s">
        <v>262</v>
      </c>
      <c r="J32" t="s">
        <v>119</v>
      </c>
      <c r="K32" t="s">
        <v>14</v>
      </c>
    </row>
    <row r="33" spans="1:22" x14ac:dyDescent="0.25">
      <c r="A33" s="8" t="s">
        <v>6</v>
      </c>
      <c r="B33" s="18"/>
      <c r="D33" t="s">
        <v>235</v>
      </c>
      <c r="F33" t="s">
        <v>118</v>
      </c>
      <c r="G33" t="s">
        <v>244</v>
      </c>
      <c r="H33" t="s">
        <v>254</v>
      </c>
      <c r="I33" t="s">
        <v>269</v>
      </c>
      <c r="J33" t="s">
        <v>267</v>
      </c>
      <c r="K33" t="s">
        <v>15</v>
      </c>
    </row>
    <row r="34" spans="1:22" x14ac:dyDescent="0.25">
      <c r="A34" s="8" t="s">
        <v>7</v>
      </c>
      <c r="G34" t="s">
        <v>245</v>
      </c>
      <c r="H34" t="s">
        <v>255</v>
      </c>
      <c r="I34" t="s">
        <v>263</v>
      </c>
      <c r="J34" t="s">
        <v>120</v>
      </c>
      <c r="K34" t="s">
        <v>35</v>
      </c>
    </row>
    <row r="35" spans="1:22" x14ac:dyDescent="0.25">
      <c r="A35" s="8" t="s">
        <v>8</v>
      </c>
      <c r="B35" t="s">
        <v>221</v>
      </c>
      <c r="C35" t="s">
        <v>226</v>
      </c>
      <c r="E35" t="s">
        <v>117</v>
      </c>
      <c r="G35" t="s">
        <v>122</v>
      </c>
      <c r="H35" t="s">
        <v>256</v>
      </c>
      <c r="I35" t="s">
        <v>264</v>
      </c>
      <c r="J35" t="s">
        <v>36</v>
      </c>
      <c r="K35" t="s">
        <v>37</v>
      </c>
    </row>
    <row r="36" spans="1:22" x14ac:dyDescent="0.25">
      <c r="A36" s="8" t="s">
        <v>9</v>
      </c>
      <c r="D36" t="s">
        <v>230</v>
      </c>
      <c r="G36" t="s">
        <v>246</v>
      </c>
      <c r="H36" t="s">
        <v>257</v>
      </c>
      <c r="I36" t="s">
        <v>102</v>
      </c>
      <c r="J36" t="s">
        <v>38</v>
      </c>
      <c r="K36" t="s">
        <v>123</v>
      </c>
    </row>
    <row r="37" spans="1:22" x14ac:dyDescent="0.25">
      <c r="A37" s="8" t="s">
        <v>10</v>
      </c>
      <c r="B37" t="s">
        <v>222</v>
      </c>
      <c r="G37" t="s">
        <v>247</v>
      </c>
      <c r="H37" t="s">
        <v>258</v>
      </c>
      <c r="J37" s="13" t="s">
        <v>268</v>
      </c>
      <c r="K37" t="s">
        <v>270</v>
      </c>
    </row>
    <row r="38" spans="1:22" x14ac:dyDescent="0.25">
      <c r="A38" s="8" t="s">
        <v>11</v>
      </c>
      <c r="B38" t="s">
        <v>223</v>
      </c>
      <c r="D38" t="s">
        <v>231</v>
      </c>
      <c r="G38" t="s">
        <v>249</v>
      </c>
      <c r="H38" t="s">
        <v>325</v>
      </c>
      <c r="J38" s="13" t="s">
        <v>102</v>
      </c>
      <c r="K38" t="s">
        <v>271</v>
      </c>
    </row>
    <row r="39" spans="1:22" x14ac:dyDescent="0.25">
      <c r="A39" s="8" t="s">
        <v>12</v>
      </c>
      <c r="B39" t="s">
        <v>224</v>
      </c>
      <c r="C39" t="s">
        <v>324</v>
      </c>
      <c r="D39" t="s">
        <v>232</v>
      </c>
      <c r="G39" t="s">
        <v>248</v>
      </c>
      <c r="H39" t="s">
        <v>40</v>
      </c>
      <c r="I39" t="s">
        <v>102</v>
      </c>
      <c r="J39" s="13" t="s">
        <v>121</v>
      </c>
      <c r="K39" t="s">
        <v>124</v>
      </c>
    </row>
    <row r="40" spans="1:22" x14ac:dyDescent="0.25">
      <c r="A40" s="8" t="s">
        <v>13</v>
      </c>
      <c r="B40" t="s">
        <v>225</v>
      </c>
      <c r="C40" t="s">
        <v>227</v>
      </c>
      <c r="D40" t="s">
        <v>233</v>
      </c>
      <c r="E40" t="s">
        <v>201</v>
      </c>
      <c r="G40" s="13" t="s">
        <v>202</v>
      </c>
      <c r="H40" t="s">
        <v>259</v>
      </c>
      <c r="I40" t="s">
        <v>102</v>
      </c>
      <c r="J40" s="13" t="s">
        <v>102</v>
      </c>
      <c r="K40" t="s">
        <v>41</v>
      </c>
    </row>
    <row r="41" spans="1:22" x14ac:dyDescent="0.25">
      <c r="D41" t="s">
        <v>228</v>
      </c>
    </row>
    <row r="47" spans="1:22" s="30" customFormat="1" x14ac:dyDescent="0.25">
      <c r="C47" s="31"/>
      <c r="D47" s="31"/>
      <c r="E47" s="32"/>
      <c r="F47" s="32"/>
      <c r="G47" s="32"/>
      <c r="H47" s="32"/>
      <c r="I47" s="32"/>
      <c r="J47" s="32"/>
      <c r="K47" s="32"/>
      <c r="L47" s="32"/>
      <c r="M47" s="32"/>
      <c r="N47" s="32"/>
      <c r="O47" s="32"/>
      <c r="P47" s="32"/>
      <c r="Q47" s="32"/>
      <c r="R47" s="32"/>
      <c r="S47" s="32"/>
      <c r="T47" s="32"/>
      <c r="U47" s="32"/>
      <c r="V47" s="32"/>
    </row>
    <row r="48" spans="1:22" x14ac:dyDescent="0.25">
      <c r="C48" s="26"/>
      <c r="D48" s="27"/>
      <c r="E48" s="27"/>
      <c r="F48" s="27"/>
      <c r="G48" s="27"/>
      <c r="H48" s="27"/>
      <c r="I48" s="27"/>
      <c r="J48" s="27"/>
      <c r="K48" s="27"/>
      <c r="L48" s="28"/>
      <c r="M48" s="27"/>
      <c r="N48" s="27"/>
      <c r="O48" s="27"/>
      <c r="P48" s="27"/>
      <c r="Q48" s="26"/>
      <c r="R48" s="26"/>
      <c r="S48" s="26"/>
      <c r="T48" s="26"/>
      <c r="U48" s="26"/>
      <c r="V48" s="26"/>
    </row>
    <row r="49" spans="3:22" x14ac:dyDescent="0.25">
      <c r="C49" s="28"/>
      <c r="D49" s="26"/>
      <c r="E49" s="26"/>
      <c r="F49" s="26"/>
      <c r="G49" s="26"/>
      <c r="H49" s="26"/>
      <c r="I49" s="26"/>
      <c r="J49" s="26"/>
      <c r="K49" s="26"/>
      <c r="L49" s="26"/>
      <c r="M49" s="26"/>
      <c r="N49" s="26"/>
      <c r="O49" s="26"/>
      <c r="P49" s="26"/>
      <c r="Q49" s="26"/>
      <c r="R49" s="26"/>
      <c r="S49" s="26"/>
      <c r="T49" s="26"/>
      <c r="U49" s="26"/>
      <c r="V49" s="26"/>
    </row>
    <row r="50" spans="3:22" x14ac:dyDescent="0.25">
      <c r="C50" s="28"/>
      <c r="D50" s="26"/>
      <c r="E50" s="26"/>
      <c r="F50" s="26"/>
      <c r="G50" s="26"/>
      <c r="H50" s="29"/>
      <c r="I50" s="26"/>
      <c r="J50" s="26"/>
      <c r="K50" s="26"/>
      <c r="L50" s="26"/>
      <c r="M50" s="26"/>
      <c r="N50" s="26"/>
      <c r="O50" s="26"/>
      <c r="P50" s="26"/>
      <c r="Q50" s="26"/>
      <c r="R50" s="26"/>
      <c r="S50" s="26"/>
      <c r="T50" s="26"/>
      <c r="U50" s="26"/>
      <c r="V50" s="26"/>
    </row>
    <row r="51" spans="3:22" x14ac:dyDescent="0.25">
      <c r="C51" s="28"/>
      <c r="D51" s="26"/>
      <c r="E51" s="26"/>
      <c r="F51" s="26"/>
      <c r="G51" s="26"/>
      <c r="H51" s="26"/>
      <c r="I51" s="26"/>
      <c r="J51" s="26"/>
      <c r="K51" s="13"/>
      <c r="L51" s="13"/>
      <c r="M51" s="26"/>
      <c r="N51" s="26"/>
      <c r="O51" s="26"/>
      <c r="P51" s="26"/>
      <c r="Q51" s="26"/>
      <c r="R51" s="26"/>
      <c r="S51" s="26"/>
      <c r="T51" s="26"/>
      <c r="U51" s="26"/>
      <c r="V51" s="26"/>
    </row>
    <row r="52" spans="3:22" x14ac:dyDescent="0.25">
      <c r="C52" s="28"/>
      <c r="D52" s="26"/>
      <c r="E52" s="26"/>
      <c r="F52" s="26"/>
      <c r="G52" s="26"/>
      <c r="H52" s="26"/>
      <c r="I52" s="26"/>
      <c r="J52" s="26"/>
      <c r="K52" s="26"/>
      <c r="L52" s="26"/>
      <c r="M52" s="13"/>
      <c r="N52" s="26"/>
      <c r="O52" s="26"/>
      <c r="P52" s="26"/>
      <c r="Q52" s="26"/>
      <c r="R52" s="26"/>
      <c r="S52" s="26"/>
      <c r="T52" s="26"/>
      <c r="U52" s="26"/>
      <c r="V52" s="26"/>
    </row>
    <row r="53" spans="3:22" x14ac:dyDescent="0.25">
      <c r="C53" s="28"/>
      <c r="D53" s="26"/>
      <c r="E53" s="26"/>
      <c r="F53" s="26"/>
      <c r="G53" s="26"/>
      <c r="H53" s="26"/>
      <c r="I53" s="26"/>
      <c r="J53" s="26"/>
      <c r="K53" s="26"/>
      <c r="L53" s="26"/>
      <c r="M53" s="26"/>
      <c r="N53" s="26"/>
      <c r="O53" s="26"/>
      <c r="P53" s="26"/>
      <c r="Q53" s="26"/>
      <c r="R53" s="26"/>
      <c r="S53" s="26"/>
      <c r="T53" s="26"/>
      <c r="U53" s="26"/>
      <c r="V53" s="26"/>
    </row>
    <row r="54" spans="3:22" x14ac:dyDescent="0.25">
      <c r="C54" s="28"/>
      <c r="D54" s="26"/>
      <c r="E54" s="26"/>
      <c r="F54" s="26"/>
      <c r="G54" s="26"/>
      <c r="H54" s="26"/>
      <c r="I54" s="13"/>
      <c r="J54" s="26"/>
      <c r="K54" s="26"/>
      <c r="L54" s="13"/>
      <c r="M54" s="26"/>
      <c r="N54" s="26"/>
      <c r="O54" s="26"/>
      <c r="P54" s="26"/>
      <c r="Q54" s="26"/>
      <c r="R54" s="26"/>
      <c r="S54" s="26"/>
      <c r="T54" s="26"/>
      <c r="U54" s="26"/>
      <c r="V54" s="26"/>
    </row>
    <row r="55" spans="3:22" x14ac:dyDescent="0.25">
      <c r="C55" s="28"/>
      <c r="D55" s="26"/>
      <c r="E55" s="26"/>
      <c r="F55" s="26"/>
      <c r="G55" s="26"/>
      <c r="H55" s="26"/>
      <c r="I55" s="26"/>
      <c r="J55" s="26"/>
      <c r="K55" s="26"/>
      <c r="L55" s="13"/>
      <c r="M55" s="26"/>
      <c r="N55" s="26"/>
      <c r="O55" s="26"/>
      <c r="P55" s="26"/>
      <c r="Q55" s="26"/>
      <c r="R55" s="26"/>
      <c r="S55" s="26"/>
      <c r="T55" s="26"/>
      <c r="U55" s="26"/>
      <c r="V55" s="26"/>
    </row>
    <row r="56" spans="3:22" x14ac:dyDescent="0.25">
      <c r="C56" s="28"/>
      <c r="D56" s="26"/>
      <c r="E56" s="26"/>
      <c r="F56" s="26"/>
      <c r="G56" s="26"/>
      <c r="H56" s="26"/>
      <c r="I56" s="13"/>
      <c r="J56" s="26"/>
      <c r="K56" s="26"/>
      <c r="L56" s="13"/>
      <c r="M56" s="26"/>
      <c r="N56" s="26"/>
      <c r="O56" s="26"/>
      <c r="P56" s="26"/>
      <c r="Q56" s="26"/>
      <c r="R56" s="26"/>
      <c r="S56" s="26"/>
      <c r="T56" s="26"/>
      <c r="U56" s="26"/>
      <c r="V56" s="26"/>
    </row>
    <row r="57" spans="3:22" x14ac:dyDescent="0.25">
      <c r="C57" s="28"/>
      <c r="D57" s="26"/>
      <c r="E57" s="26"/>
      <c r="F57" s="26"/>
      <c r="G57" s="26"/>
      <c r="H57" s="26"/>
      <c r="I57" s="13"/>
      <c r="J57" s="26"/>
      <c r="K57" s="26"/>
      <c r="L57" s="13"/>
      <c r="M57" s="26"/>
      <c r="N57" s="26"/>
      <c r="O57" s="26"/>
      <c r="P57" s="26"/>
      <c r="Q57" s="26"/>
      <c r="R57" s="26"/>
      <c r="S57" s="26"/>
      <c r="T57" s="26"/>
      <c r="U57" s="26"/>
      <c r="V57"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D40" sqref="D40"/>
    </sheetView>
  </sheetViews>
  <sheetFormatPr baseColWidth="10" defaultColWidth="8.85546875" defaultRowHeight="15" x14ac:dyDescent="0.25"/>
  <cols>
    <col min="2" max="2" width="13.42578125" customWidth="1"/>
    <col min="3" max="3" width="17.28515625" customWidth="1"/>
    <col min="4" max="4" width="19.42578125" customWidth="1"/>
  </cols>
  <sheetData>
    <row r="1" spans="1:22" s="3" customFormat="1" x14ac:dyDescent="0.2">
      <c r="A1" s="2" t="s">
        <v>319</v>
      </c>
    </row>
    <row r="2" spans="1:22" s="5" customFormat="1" x14ac:dyDescent="0.2">
      <c r="A2" s="1" t="s">
        <v>25</v>
      </c>
      <c r="B2" s="1"/>
    </row>
    <row r="3" spans="1:22" x14ac:dyDescent="0.2">
      <c r="B3" s="4" t="s">
        <v>42</v>
      </c>
      <c r="C3" s="4" t="s">
        <v>43</v>
      </c>
      <c r="D3" s="4" t="s">
        <v>44</v>
      </c>
      <c r="E3" s="4"/>
      <c r="F3" s="4"/>
      <c r="G3" s="4"/>
      <c r="H3" s="4"/>
      <c r="I3" s="4"/>
      <c r="J3" s="8"/>
      <c r="K3" s="4"/>
    </row>
    <row r="4" spans="1:22" x14ac:dyDescent="0.2">
      <c r="A4" s="8" t="s">
        <v>0</v>
      </c>
      <c r="B4">
        <v>0</v>
      </c>
      <c r="C4">
        <v>1</v>
      </c>
      <c r="D4">
        <v>1</v>
      </c>
    </row>
    <row r="5" spans="1:22" x14ac:dyDescent="0.2">
      <c r="A5" s="8" t="s">
        <v>1</v>
      </c>
      <c r="B5">
        <v>0</v>
      </c>
      <c r="C5">
        <v>1</v>
      </c>
      <c r="D5">
        <v>1</v>
      </c>
    </row>
    <row r="6" spans="1:22" x14ac:dyDescent="0.2">
      <c r="A6" s="8" t="s">
        <v>2</v>
      </c>
      <c r="B6">
        <v>0</v>
      </c>
      <c r="C6">
        <v>1</v>
      </c>
      <c r="D6">
        <v>1</v>
      </c>
      <c r="V6" s="9"/>
    </row>
    <row r="7" spans="1:22" x14ac:dyDescent="0.2">
      <c r="A7" s="8" t="s">
        <v>3</v>
      </c>
      <c r="B7">
        <v>0</v>
      </c>
      <c r="C7">
        <v>1</v>
      </c>
      <c r="D7">
        <v>1</v>
      </c>
      <c r="V7" s="4"/>
    </row>
    <row r="8" spans="1:22" x14ac:dyDescent="0.2">
      <c r="A8" s="8" t="s">
        <v>4</v>
      </c>
      <c r="B8">
        <v>0</v>
      </c>
      <c r="C8">
        <v>1</v>
      </c>
      <c r="D8">
        <v>1</v>
      </c>
      <c r="V8" s="4"/>
    </row>
    <row r="9" spans="1:22" x14ac:dyDescent="0.2">
      <c r="A9" s="4"/>
      <c r="V9" s="4"/>
    </row>
    <row r="10" spans="1:22" s="1" customFormat="1" x14ac:dyDescent="0.2">
      <c r="A10" s="1" t="s">
        <v>26</v>
      </c>
      <c r="V10" s="6"/>
    </row>
    <row r="11" spans="1:22" x14ac:dyDescent="0.2">
      <c r="B11" s="4" t="s">
        <v>42</v>
      </c>
      <c r="C11" s="4" t="s">
        <v>43</v>
      </c>
      <c r="D11" s="4" t="s">
        <v>44</v>
      </c>
      <c r="E11" s="4" t="s">
        <v>45</v>
      </c>
      <c r="F11" s="4" t="s">
        <v>46</v>
      </c>
      <c r="G11" s="4"/>
      <c r="H11" s="4"/>
      <c r="I11" s="4"/>
      <c r="J11" s="8"/>
      <c r="K11" s="4"/>
      <c r="V11" s="4"/>
    </row>
    <row r="12" spans="1:22" x14ac:dyDescent="0.25">
      <c r="A12" s="8" t="s">
        <v>0</v>
      </c>
      <c r="B12" t="s">
        <v>125</v>
      </c>
      <c r="C12" t="s">
        <v>273</v>
      </c>
      <c r="D12" t="s">
        <v>328</v>
      </c>
      <c r="E12" s="11"/>
      <c r="V12" s="4"/>
    </row>
    <row r="13" spans="1:22" x14ac:dyDescent="0.25">
      <c r="A13" s="8" t="s">
        <v>1</v>
      </c>
      <c r="B13" t="s">
        <v>128</v>
      </c>
      <c r="C13" t="s">
        <v>274</v>
      </c>
      <c r="D13" t="s">
        <v>329</v>
      </c>
      <c r="V13" s="4"/>
    </row>
    <row r="14" spans="1:22" x14ac:dyDescent="0.25">
      <c r="A14" s="8" t="s">
        <v>2</v>
      </c>
      <c r="B14" t="s">
        <v>126</v>
      </c>
      <c r="C14" t="s">
        <v>275</v>
      </c>
      <c r="D14" t="s">
        <v>47</v>
      </c>
      <c r="V14" s="8"/>
    </row>
    <row r="15" spans="1:22" x14ac:dyDescent="0.25">
      <c r="A15" s="8" t="s">
        <v>3</v>
      </c>
      <c r="B15" t="s">
        <v>127</v>
      </c>
      <c r="C15" t="s">
        <v>101</v>
      </c>
      <c r="D15" t="s">
        <v>281</v>
      </c>
      <c r="E15" s="11"/>
      <c r="F15" t="s">
        <v>48</v>
      </c>
      <c r="V15" s="4"/>
    </row>
    <row r="16" spans="1:22" x14ac:dyDescent="0.25">
      <c r="A16" s="8" t="s">
        <v>4</v>
      </c>
      <c r="B16" t="s">
        <v>49</v>
      </c>
      <c r="C16" t="s">
        <v>276</v>
      </c>
      <c r="D16" t="s">
        <v>50</v>
      </c>
    </row>
    <row r="17" spans="1:12" x14ac:dyDescent="0.2">
      <c r="J17" s="10"/>
    </row>
    <row r="18" spans="1:12" s="7" customFormat="1" x14ac:dyDescent="0.2">
      <c r="A18" s="16" t="s">
        <v>316</v>
      </c>
    </row>
    <row r="19" spans="1:12" x14ac:dyDescent="0.2">
      <c r="B19" s="4" t="s">
        <v>42</v>
      </c>
      <c r="C19" s="4" t="s">
        <v>43</v>
      </c>
      <c r="D19" s="4" t="s">
        <v>44</v>
      </c>
      <c r="E19" s="4"/>
      <c r="F19" s="4"/>
      <c r="G19" s="4"/>
      <c r="H19" s="4"/>
      <c r="I19" s="4"/>
      <c r="J19" s="8"/>
      <c r="K19" s="4"/>
    </row>
    <row r="20" spans="1:12" x14ac:dyDescent="0.2">
      <c r="A20" s="8" t="s">
        <v>5</v>
      </c>
      <c r="B20">
        <v>0</v>
      </c>
      <c r="C20">
        <v>1</v>
      </c>
      <c r="D20">
        <v>1</v>
      </c>
    </row>
    <row r="21" spans="1:12" x14ac:dyDescent="0.2">
      <c r="A21" s="8" t="s">
        <v>6</v>
      </c>
      <c r="B21">
        <v>0</v>
      </c>
      <c r="C21" s="13">
        <v>0</v>
      </c>
      <c r="D21">
        <v>1</v>
      </c>
    </row>
    <row r="22" spans="1:12" x14ac:dyDescent="0.2">
      <c r="A22" s="8" t="s">
        <v>7</v>
      </c>
      <c r="B22">
        <v>1</v>
      </c>
      <c r="C22">
        <v>1</v>
      </c>
      <c r="D22">
        <v>1</v>
      </c>
      <c r="I22" s="12"/>
      <c r="J22" s="12"/>
    </row>
    <row r="23" spans="1:12" x14ac:dyDescent="0.2">
      <c r="A23" s="8" t="s">
        <v>8</v>
      </c>
      <c r="B23">
        <v>0</v>
      </c>
      <c r="C23">
        <v>0</v>
      </c>
      <c r="D23">
        <v>0</v>
      </c>
      <c r="K23" s="12"/>
    </row>
    <row r="24" spans="1:12" x14ac:dyDescent="0.2">
      <c r="A24" s="8" t="s">
        <v>9</v>
      </c>
      <c r="B24">
        <v>0</v>
      </c>
      <c r="C24" s="13">
        <v>0</v>
      </c>
      <c r="D24">
        <v>0</v>
      </c>
    </row>
    <row r="25" spans="1:12" x14ac:dyDescent="0.2">
      <c r="A25" s="8" t="s">
        <v>10</v>
      </c>
      <c r="B25" s="15">
        <v>0</v>
      </c>
      <c r="C25">
        <v>0</v>
      </c>
      <c r="D25">
        <v>1</v>
      </c>
      <c r="G25" s="12"/>
      <c r="J25" s="12"/>
    </row>
    <row r="26" spans="1:12" x14ac:dyDescent="0.2">
      <c r="A26" s="8" t="s">
        <v>11</v>
      </c>
      <c r="B26">
        <v>1</v>
      </c>
      <c r="C26">
        <v>1</v>
      </c>
      <c r="D26">
        <v>1</v>
      </c>
      <c r="J26" s="12"/>
    </row>
    <row r="27" spans="1:12" x14ac:dyDescent="0.25">
      <c r="A27" s="8" t="s">
        <v>12</v>
      </c>
      <c r="B27">
        <v>0</v>
      </c>
      <c r="C27">
        <v>1</v>
      </c>
      <c r="D27">
        <v>1</v>
      </c>
      <c r="G27" s="12"/>
      <c r="J27" s="12"/>
    </row>
    <row r="28" spans="1:12" x14ac:dyDescent="0.25">
      <c r="A28" s="8" t="s">
        <v>13</v>
      </c>
      <c r="B28">
        <v>0</v>
      </c>
      <c r="C28">
        <v>1</v>
      </c>
      <c r="D28">
        <v>1</v>
      </c>
      <c r="G28" s="12"/>
      <c r="J28" s="12"/>
    </row>
    <row r="30" spans="1:12" s="7" customFormat="1" x14ac:dyDescent="0.25">
      <c r="A30" s="16" t="s">
        <v>317</v>
      </c>
    </row>
    <row r="31" spans="1:12" x14ac:dyDescent="0.25">
      <c r="B31" s="4" t="s">
        <v>42</v>
      </c>
      <c r="C31" s="4" t="s">
        <v>43</v>
      </c>
      <c r="D31" s="4" t="s">
        <v>44</v>
      </c>
      <c r="E31" s="4" t="s">
        <v>45</v>
      </c>
      <c r="F31" s="4" t="s">
        <v>46</v>
      </c>
      <c r="G31" s="4"/>
      <c r="H31" s="4"/>
      <c r="I31" s="4"/>
      <c r="J31" s="8"/>
      <c r="K31" s="4"/>
      <c r="L31" s="4"/>
    </row>
    <row r="32" spans="1:12" x14ac:dyDescent="0.25">
      <c r="A32" s="8" t="s">
        <v>5</v>
      </c>
      <c r="B32" t="s">
        <v>51</v>
      </c>
      <c r="C32" t="s">
        <v>133</v>
      </c>
      <c r="D32" t="s">
        <v>282</v>
      </c>
    </row>
    <row r="33" spans="1:12" s="34" customFormat="1" x14ac:dyDescent="0.25">
      <c r="A33" s="33" t="s">
        <v>6</v>
      </c>
      <c r="B33" s="34" t="s">
        <v>327</v>
      </c>
      <c r="C33" s="34" t="s">
        <v>280</v>
      </c>
      <c r="D33" s="34" t="s">
        <v>52</v>
      </c>
      <c r="F33" s="35"/>
    </row>
    <row r="34" spans="1:12" x14ac:dyDescent="0.25">
      <c r="A34" s="8" t="s">
        <v>7</v>
      </c>
      <c r="B34" t="s">
        <v>129</v>
      </c>
      <c r="C34" t="s">
        <v>134</v>
      </c>
      <c r="D34" t="s">
        <v>53</v>
      </c>
      <c r="E34" s="11"/>
    </row>
    <row r="35" spans="1:12" x14ac:dyDescent="0.25">
      <c r="A35" s="8" t="s">
        <v>8</v>
      </c>
      <c r="B35" t="s">
        <v>130</v>
      </c>
      <c r="D35" t="s">
        <v>136</v>
      </c>
      <c r="L35" s="12"/>
    </row>
    <row r="36" spans="1:12" x14ac:dyDescent="0.25">
      <c r="A36" s="8" t="s">
        <v>9</v>
      </c>
      <c r="B36" t="s">
        <v>131</v>
      </c>
      <c r="C36" t="s">
        <v>135</v>
      </c>
      <c r="D36" t="s">
        <v>283</v>
      </c>
    </row>
    <row r="37" spans="1:12" x14ac:dyDescent="0.25">
      <c r="A37" s="8" t="s">
        <v>10</v>
      </c>
      <c r="B37" t="s">
        <v>272</v>
      </c>
      <c r="C37" t="s">
        <v>277</v>
      </c>
      <c r="D37" t="s">
        <v>54</v>
      </c>
    </row>
    <row r="38" spans="1:12" x14ac:dyDescent="0.25">
      <c r="A38" s="8" t="s">
        <v>11</v>
      </c>
      <c r="B38" t="s">
        <v>132</v>
      </c>
      <c r="C38" t="s">
        <v>132</v>
      </c>
      <c r="D38" t="s">
        <v>137</v>
      </c>
      <c r="E38" s="11"/>
    </row>
    <row r="39" spans="1:12" x14ac:dyDescent="0.25">
      <c r="A39" s="8" t="s">
        <v>12</v>
      </c>
      <c r="B39" t="s">
        <v>279</v>
      </c>
      <c r="C39" t="s">
        <v>278</v>
      </c>
      <c r="D39" t="s">
        <v>284</v>
      </c>
    </row>
    <row r="40" spans="1:12" x14ac:dyDescent="0.25">
      <c r="A40" s="8" t="s">
        <v>13</v>
      </c>
      <c r="B40" t="s">
        <v>203</v>
      </c>
      <c r="C40" t="s">
        <v>204</v>
      </c>
      <c r="D40" t="s">
        <v>205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topLeftCell="A4" zoomScaleNormal="100" workbookViewId="0">
      <selection activeCell="D39" sqref="D39"/>
    </sheetView>
  </sheetViews>
  <sheetFormatPr baseColWidth="10" defaultColWidth="8.85546875" defaultRowHeight="15" x14ac:dyDescent="0.25"/>
  <cols>
    <col min="1" max="1" width="14.7109375" customWidth="1"/>
    <col min="2" max="2" width="16.140625" customWidth="1"/>
    <col min="3" max="3" width="14" customWidth="1"/>
    <col min="4" max="5" width="12.42578125" customWidth="1"/>
    <col min="6" max="6" width="19.42578125" customWidth="1"/>
    <col min="7" max="7" width="19.28515625" customWidth="1"/>
    <col min="8" max="8" width="18.140625" customWidth="1"/>
    <col min="9" max="9" width="20" customWidth="1"/>
  </cols>
  <sheetData>
    <row r="1" spans="1:21" s="3" customFormat="1" x14ac:dyDescent="0.2">
      <c r="A1" s="2" t="s">
        <v>320</v>
      </c>
    </row>
    <row r="2" spans="1:21" s="5" customFormat="1" x14ac:dyDescent="0.2">
      <c r="A2" s="1" t="s">
        <v>25</v>
      </c>
      <c r="B2" s="1"/>
    </row>
    <row r="3" spans="1:21" x14ac:dyDescent="0.2">
      <c r="B3" s="4" t="s">
        <v>55</v>
      </c>
      <c r="C3" s="4" t="s">
        <v>56</v>
      </c>
      <c r="D3" s="4" t="s">
        <v>57</v>
      </c>
      <c r="E3" s="4" t="s">
        <v>58</v>
      </c>
      <c r="F3" s="4"/>
      <c r="G3" s="4"/>
      <c r="H3" s="4"/>
      <c r="I3" s="8"/>
      <c r="J3" s="4"/>
    </row>
    <row r="4" spans="1:21" x14ac:dyDescent="0.2">
      <c r="A4" t="s">
        <v>0</v>
      </c>
      <c r="B4">
        <v>0</v>
      </c>
      <c r="C4">
        <v>0</v>
      </c>
      <c r="D4">
        <v>0</v>
      </c>
      <c r="E4">
        <v>0</v>
      </c>
    </row>
    <row r="5" spans="1:21" x14ac:dyDescent="0.2">
      <c r="A5" t="s">
        <v>1</v>
      </c>
      <c r="B5">
        <v>1</v>
      </c>
      <c r="C5">
        <v>1</v>
      </c>
      <c r="D5">
        <v>1</v>
      </c>
      <c r="E5">
        <v>1</v>
      </c>
    </row>
    <row r="6" spans="1:21" x14ac:dyDescent="0.2">
      <c r="A6" t="s">
        <v>2</v>
      </c>
      <c r="B6">
        <v>0</v>
      </c>
      <c r="C6">
        <v>0</v>
      </c>
      <c r="D6">
        <v>1</v>
      </c>
      <c r="E6">
        <v>0</v>
      </c>
      <c r="U6" s="9"/>
    </row>
    <row r="7" spans="1:21" x14ac:dyDescent="0.2">
      <c r="A7" t="s">
        <v>3</v>
      </c>
      <c r="B7">
        <v>0</v>
      </c>
      <c r="C7">
        <v>0</v>
      </c>
      <c r="D7">
        <v>0</v>
      </c>
      <c r="E7">
        <v>0</v>
      </c>
      <c r="U7" s="4"/>
    </row>
    <row r="8" spans="1:21" x14ac:dyDescent="0.2">
      <c r="A8" t="s">
        <v>4</v>
      </c>
      <c r="B8">
        <v>0</v>
      </c>
      <c r="C8">
        <v>1</v>
      </c>
      <c r="D8">
        <v>0</v>
      </c>
      <c r="E8">
        <v>0</v>
      </c>
      <c r="U8" s="4"/>
    </row>
    <row r="9" spans="1:21" x14ac:dyDescent="0.2">
      <c r="A9" s="4"/>
      <c r="U9" s="4"/>
    </row>
    <row r="10" spans="1:21" s="1" customFormat="1" x14ac:dyDescent="0.2">
      <c r="A10" s="1" t="s">
        <v>26</v>
      </c>
      <c r="U10" s="6"/>
    </row>
    <row r="11" spans="1:21" x14ac:dyDescent="0.2">
      <c r="B11" s="4" t="s">
        <v>55</v>
      </c>
      <c r="C11" s="4" t="s">
        <v>56</v>
      </c>
      <c r="D11" s="4" t="s">
        <v>57</v>
      </c>
      <c r="E11" s="4" t="s">
        <v>58</v>
      </c>
      <c r="F11" s="4" t="s">
        <v>59</v>
      </c>
      <c r="G11" s="4"/>
      <c r="H11" s="4"/>
      <c r="I11" s="8"/>
      <c r="J11" s="4"/>
      <c r="U11" s="4"/>
    </row>
    <row r="12" spans="1:21" x14ac:dyDescent="0.2">
      <c r="A12" t="s">
        <v>0</v>
      </c>
      <c r="B12" t="s">
        <v>102</v>
      </c>
      <c r="C12" t="s">
        <v>322</v>
      </c>
      <c r="D12" s="14" t="s">
        <v>60</v>
      </c>
      <c r="U12" s="4"/>
    </row>
    <row r="13" spans="1:21" x14ac:dyDescent="0.2">
      <c r="A13" t="s">
        <v>1</v>
      </c>
      <c r="B13" t="s">
        <v>138</v>
      </c>
      <c r="C13" t="s">
        <v>142</v>
      </c>
      <c r="D13" t="s">
        <v>61</v>
      </c>
      <c r="E13" t="s">
        <v>62</v>
      </c>
      <c r="U13" s="4"/>
    </row>
    <row r="14" spans="1:21" x14ac:dyDescent="0.2">
      <c r="A14" t="s">
        <v>2</v>
      </c>
      <c r="B14" t="s">
        <v>139</v>
      </c>
      <c r="C14" t="s">
        <v>143</v>
      </c>
      <c r="D14" t="s">
        <v>146</v>
      </c>
      <c r="E14" t="s">
        <v>34</v>
      </c>
      <c r="U14" s="8"/>
    </row>
    <row r="15" spans="1:21" x14ac:dyDescent="0.2">
      <c r="A15" t="s">
        <v>3</v>
      </c>
      <c r="B15" t="s">
        <v>140</v>
      </c>
      <c r="C15" t="s">
        <v>144</v>
      </c>
      <c r="D15" t="s">
        <v>104</v>
      </c>
      <c r="E15" t="s">
        <v>34</v>
      </c>
      <c r="U15" s="4"/>
    </row>
    <row r="16" spans="1:21" x14ac:dyDescent="0.2">
      <c r="A16" t="s">
        <v>4</v>
      </c>
      <c r="B16" t="s">
        <v>141</v>
      </c>
      <c r="C16" t="s">
        <v>145</v>
      </c>
      <c r="D16" t="s">
        <v>103</v>
      </c>
      <c r="E16" t="s">
        <v>34</v>
      </c>
    </row>
    <row r="17" spans="1:11" x14ac:dyDescent="0.2">
      <c r="I17" s="10"/>
    </row>
    <row r="18" spans="1:11" s="7" customFormat="1" x14ac:dyDescent="0.2">
      <c r="A18" s="16" t="s">
        <v>316</v>
      </c>
    </row>
    <row r="19" spans="1:11" x14ac:dyDescent="0.2">
      <c r="B19" s="4" t="s">
        <v>55</v>
      </c>
      <c r="C19" s="4" t="s">
        <v>56</v>
      </c>
      <c r="D19" s="4" t="s">
        <v>57</v>
      </c>
      <c r="E19" s="4" t="s">
        <v>58</v>
      </c>
      <c r="F19" s="4" t="s">
        <v>59</v>
      </c>
      <c r="G19" s="4"/>
      <c r="H19" s="4"/>
      <c r="I19" s="8"/>
      <c r="J19" s="4"/>
    </row>
    <row r="20" spans="1:11" x14ac:dyDescent="0.2">
      <c r="A20" t="s">
        <v>5</v>
      </c>
      <c r="B20" t="s">
        <v>39</v>
      </c>
      <c r="C20">
        <v>1</v>
      </c>
      <c r="D20">
        <v>1</v>
      </c>
      <c r="E20">
        <v>0</v>
      </c>
    </row>
    <row r="21" spans="1:11" x14ac:dyDescent="0.2">
      <c r="A21" t="s">
        <v>6</v>
      </c>
      <c r="B21">
        <v>0</v>
      </c>
      <c r="C21" t="s">
        <v>27</v>
      </c>
      <c r="D21">
        <v>0</v>
      </c>
      <c r="E21">
        <v>0</v>
      </c>
    </row>
    <row r="22" spans="1:11" x14ac:dyDescent="0.2">
      <c r="A22" t="s">
        <v>7</v>
      </c>
      <c r="B22">
        <v>0</v>
      </c>
      <c r="C22">
        <v>0</v>
      </c>
      <c r="D22">
        <v>0</v>
      </c>
      <c r="E22">
        <v>0</v>
      </c>
      <c r="H22" s="12"/>
      <c r="I22" s="12"/>
    </row>
    <row r="23" spans="1:11" x14ac:dyDescent="0.2">
      <c r="A23" t="s">
        <v>8</v>
      </c>
      <c r="B23">
        <v>0</v>
      </c>
      <c r="C23">
        <v>0</v>
      </c>
      <c r="D23">
        <v>0</v>
      </c>
      <c r="E23">
        <v>0</v>
      </c>
      <c r="J23" s="12"/>
    </row>
    <row r="24" spans="1:11" x14ac:dyDescent="0.2">
      <c r="A24" t="s">
        <v>9</v>
      </c>
      <c r="B24">
        <v>0</v>
      </c>
      <c r="C24">
        <v>0</v>
      </c>
      <c r="D24">
        <v>0</v>
      </c>
      <c r="E24">
        <v>0</v>
      </c>
    </row>
    <row r="25" spans="1:11" x14ac:dyDescent="0.2">
      <c r="A25" t="s">
        <v>10</v>
      </c>
      <c r="B25">
        <v>0</v>
      </c>
      <c r="C25" t="s">
        <v>27</v>
      </c>
      <c r="D25">
        <v>0</v>
      </c>
      <c r="E25">
        <v>0</v>
      </c>
      <c r="I25" s="12"/>
    </row>
    <row r="26" spans="1:11" x14ac:dyDescent="0.2">
      <c r="A26" t="s">
        <v>11</v>
      </c>
      <c r="B26">
        <v>0</v>
      </c>
      <c r="C26">
        <v>0</v>
      </c>
      <c r="D26">
        <v>0</v>
      </c>
      <c r="E26">
        <v>0</v>
      </c>
      <c r="I26" s="12"/>
    </row>
    <row r="27" spans="1:11" x14ac:dyDescent="0.2">
      <c r="A27" t="s">
        <v>12</v>
      </c>
      <c r="B27">
        <v>0</v>
      </c>
      <c r="C27" t="s">
        <v>27</v>
      </c>
      <c r="D27">
        <v>0</v>
      </c>
      <c r="E27">
        <v>0</v>
      </c>
      <c r="F27" s="13"/>
      <c r="I27" s="12"/>
    </row>
    <row r="28" spans="1:11" x14ac:dyDescent="0.2">
      <c r="A28" t="s">
        <v>13</v>
      </c>
      <c r="B28">
        <v>0</v>
      </c>
      <c r="C28">
        <v>0</v>
      </c>
      <c r="D28">
        <v>0</v>
      </c>
      <c r="E28">
        <v>0</v>
      </c>
      <c r="I28" s="12"/>
    </row>
    <row r="30" spans="1:11" s="7" customFormat="1" x14ac:dyDescent="0.2">
      <c r="A30" s="16" t="s">
        <v>317</v>
      </c>
    </row>
    <row r="31" spans="1:11" x14ac:dyDescent="0.2">
      <c r="B31" s="4" t="s">
        <v>55</v>
      </c>
      <c r="C31" s="4" t="s">
        <v>56</v>
      </c>
      <c r="D31" s="4" t="s">
        <v>57</v>
      </c>
      <c r="E31" s="4" t="s">
        <v>58</v>
      </c>
      <c r="F31" s="4"/>
      <c r="G31" s="4"/>
      <c r="H31" s="4"/>
      <c r="I31" s="8"/>
      <c r="J31" s="4"/>
      <c r="K31" s="4"/>
    </row>
    <row r="32" spans="1:11" x14ac:dyDescent="0.25">
      <c r="A32" t="s">
        <v>5</v>
      </c>
      <c r="B32" t="s">
        <v>285</v>
      </c>
      <c r="C32" t="s">
        <v>147</v>
      </c>
      <c r="D32" t="s">
        <v>151</v>
      </c>
      <c r="E32" t="s">
        <v>105</v>
      </c>
    </row>
    <row r="33" spans="1:11" x14ac:dyDescent="0.2">
      <c r="A33" t="s">
        <v>6</v>
      </c>
      <c r="B33" t="s">
        <v>105</v>
      </c>
      <c r="C33" t="s">
        <v>286</v>
      </c>
      <c r="D33" t="s">
        <v>105</v>
      </c>
      <c r="E33" t="s">
        <v>105</v>
      </c>
      <c r="F33" s="10"/>
    </row>
    <row r="34" spans="1:11" x14ac:dyDescent="0.2">
      <c r="A34" t="s">
        <v>7</v>
      </c>
      <c r="B34" t="s">
        <v>105</v>
      </c>
      <c r="C34" t="s">
        <v>148</v>
      </c>
      <c r="D34" t="s">
        <v>105</v>
      </c>
      <c r="E34" t="s">
        <v>105</v>
      </c>
    </row>
    <row r="35" spans="1:11" x14ac:dyDescent="0.25">
      <c r="A35" t="s">
        <v>8</v>
      </c>
      <c r="B35" t="s">
        <v>105</v>
      </c>
      <c r="C35" t="s">
        <v>148</v>
      </c>
      <c r="D35" t="s">
        <v>105</v>
      </c>
      <c r="E35" t="s">
        <v>105</v>
      </c>
      <c r="K35" s="12"/>
    </row>
    <row r="36" spans="1:11" x14ac:dyDescent="0.25">
      <c r="A36" t="s">
        <v>9</v>
      </c>
      <c r="B36" t="s">
        <v>105</v>
      </c>
      <c r="C36" t="s">
        <v>148</v>
      </c>
      <c r="D36" t="s">
        <v>105</v>
      </c>
      <c r="E36" t="s">
        <v>105</v>
      </c>
    </row>
    <row r="37" spans="1:11" x14ac:dyDescent="0.25">
      <c r="A37" t="s">
        <v>10</v>
      </c>
      <c r="B37" t="s">
        <v>105</v>
      </c>
      <c r="C37" t="s">
        <v>149</v>
      </c>
      <c r="D37" t="s">
        <v>105</v>
      </c>
      <c r="E37" t="s">
        <v>105</v>
      </c>
    </row>
    <row r="38" spans="1:11" x14ac:dyDescent="0.25">
      <c r="A38" t="s">
        <v>11</v>
      </c>
      <c r="B38" t="s">
        <v>105</v>
      </c>
      <c r="C38" t="s">
        <v>148</v>
      </c>
      <c r="D38" t="s">
        <v>105</v>
      </c>
      <c r="E38" t="s">
        <v>105</v>
      </c>
    </row>
    <row r="39" spans="1:11" x14ac:dyDescent="0.25">
      <c r="A39" t="s">
        <v>12</v>
      </c>
      <c r="B39" t="s">
        <v>105</v>
      </c>
      <c r="C39" t="s">
        <v>150</v>
      </c>
      <c r="D39" s="26" t="s">
        <v>326</v>
      </c>
      <c r="E39" t="s">
        <v>105</v>
      </c>
    </row>
    <row r="40" spans="1:11" x14ac:dyDescent="0.25">
      <c r="A40" t="s">
        <v>13</v>
      </c>
      <c r="B40" t="s">
        <v>105</v>
      </c>
      <c r="C40" t="s">
        <v>148</v>
      </c>
      <c r="D40" t="s">
        <v>105</v>
      </c>
      <c r="E40" t="s">
        <v>105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A7" zoomScaleNormal="100" workbookViewId="0">
      <selection activeCell="E27" sqref="E27"/>
    </sheetView>
  </sheetViews>
  <sheetFormatPr baseColWidth="10" defaultColWidth="8.85546875" defaultRowHeight="15" x14ac:dyDescent="0.25"/>
  <cols>
    <col min="1" max="1" width="14.7109375" customWidth="1"/>
    <col min="2" max="2" width="28" customWidth="1"/>
    <col min="3" max="3" width="34.42578125" customWidth="1"/>
    <col min="4" max="4" width="33.42578125" customWidth="1"/>
    <col min="5" max="5" width="19.42578125" customWidth="1"/>
    <col min="6" max="6" width="19.28515625" customWidth="1"/>
    <col min="7" max="7" width="18.140625" customWidth="1"/>
    <col min="8" max="8" width="20" customWidth="1"/>
  </cols>
  <sheetData>
    <row r="1" spans="1:20" s="3" customFormat="1" x14ac:dyDescent="0.2">
      <c r="A1" s="2" t="s">
        <v>63</v>
      </c>
    </row>
    <row r="2" spans="1:20" s="5" customFormat="1" x14ac:dyDescent="0.2">
      <c r="A2" s="1" t="s">
        <v>25</v>
      </c>
      <c r="B2" s="1"/>
    </row>
    <row r="3" spans="1:20" x14ac:dyDescent="0.2">
      <c r="B3" s="4" t="s">
        <v>323</v>
      </c>
      <c r="C3" s="4" t="s">
        <v>67</v>
      </c>
      <c r="D3" s="4" t="s">
        <v>65</v>
      </c>
      <c r="E3" s="4"/>
      <c r="F3" s="4"/>
      <c r="G3" s="4"/>
      <c r="H3" s="8"/>
      <c r="I3" s="4"/>
    </row>
    <row r="4" spans="1:20" x14ac:dyDescent="0.2">
      <c r="A4" t="s">
        <v>0</v>
      </c>
      <c r="B4">
        <v>1</v>
      </c>
      <c r="C4">
        <v>1</v>
      </c>
      <c r="D4">
        <v>0</v>
      </c>
    </row>
    <row r="5" spans="1:20" x14ac:dyDescent="0.2">
      <c r="A5" t="s">
        <v>1</v>
      </c>
      <c r="B5">
        <v>1</v>
      </c>
      <c r="C5">
        <v>1</v>
      </c>
      <c r="D5">
        <v>1</v>
      </c>
    </row>
    <row r="6" spans="1:20" x14ac:dyDescent="0.2">
      <c r="A6" t="s">
        <v>2</v>
      </c>
      <c r="B6">
        <v>1</v>
      </c>
      <c r="C6">
        <v>1</v>
      </c>
      <c r="D6">
        <v>1</v>
      </c>
      <c r="T6" s="9"/>
    </row>
    <row r="7" spans="1:20" x14ac:dyDescent="0.2">
      <c r="A7" t="s">
        <v>3</v>
      </c>
      <c r="B7">
        <v>1</v>
      </c>
      <c r="C7">
        <v>1</v>
      </c>
      <c r="D7">
        <v>1</v>
      </c>
      <c r="T7" s="4"/>
    </row>
    <row r="8" spans="1:20" x14ac:dyDescent="0.2">
      <c r="A8" t="s">
        <v>4</v>
      </c>
      <c r="B8">
        <v>1</v>
      </c>
      <c r="C8">
        <v>1</v>
      </c>
      <c r="D8">
        <v>1</v>
      </c>
      <c r="T8" s="4"/>
    </row>
    <row r="9" spans="1:20" x14ac:dyDescent="0.2">
      <c r="T9" s="4"/>
    </row>
    <row r="10" spans="1:20" s="1" customFormat="1" x14ac:dyDescent="0.2">
      <c r="A10" s="1" t="s">
        <v>26</v>
      </c>
      <c r="T10" s="6"/>
    </row>
    <row r="11" spans="1:20" x14ac:dyDescent="0.2">
      <c r="B11" s="4" t="s">
        <v>323</v>
      </c>
      <c r="C11" s="4" t="s">
        <v>64</v>
      </c>
      <c r="D11" s="4" t="s">
        <v>65</v>
      </c>
      <c r="E11" s="4"/>
      <c r="F11" s="4"/>
      <c r="G11" s="4"/>
      <c r="H11" s="8"/>
      <c r="I11" s="4"/>
      <c r="T11" s="4"/>
    </row>
    <row r="12" spans="1:20" ht="15.95" x14ac:dyDescent="0.2">
      <c r="A12" t="s">
        <v>0</v>
      </c>
      <c r="B12" s="17" t="s">
        <v>155</v>
      </c>
      <c r="C12" s="17" t="s">
        <v>157</v>
      </c>
      <c r="D12" s="14" t="s">
        <v>200</v>
      </c>
      <c r="T12" s="4"/>
    </row>
    <row r="13" spans="1:20" x14ac:dyDescent="0.2">
      <c r="A13" t="s">
        <v>1</v>
      </c>
      <c r="B13" t="s">
        <v>156</v>
      </c>
      <c r="C13" t="s">
        <v>158</v>
      </c>
      <c r="D13" t="s">
        <v>332</v>
      </c>
      <c r="T13" s="4"/>
    </row>
    <row r="14" spans="1:20" x14ac:dyDescent="0.2">
      <c r="A14" t="s">
        <v>2</v>
      </c>
      <c r="B14" t="s">
        <v>152</v>
      </c>
      <c r="C14" t="s">
        <v>159</v>
      </c>
      <c r="D14" t="s">
        <v>107</v>
      </c>
      <c r="T14" s="8"/>
    </row>
    <row r="15" spans="1:20" x14ac:dyDescent="0.2">
      <c r="A15" t="s">
        <v>3</v>
      </c>
      <c r="B15" t="s">
        <v>154</v>
      </c>
      <c r="C15" t="s">
        <v>160</v>
      </c>
      <c r="D15" t="s">
        <v>106</v>
      </c>
      <c r="T15" s="4"/>
    </row>
    <row r="16" spans="1:20" x14ac:dyDescent="0.25">
      <c r="A16" t="s">
        <v>4</v>
      </c>
      <c r="B16" t="s">
        <v>153</v>
      </c>
      <c r="C16" t="s">
        <v>287</v>
      </c>
      <c r="D16" t="s">
        <v>66</v>
      </c>
    </row>
    <row r="17" spans="1:10" x14ac:dyDescent="0.2">
      <c r="H17" s="10"/>
    </row>
    <row r="18" spans="1:10" s="7" customFormat="1" x14ac:dyDescent="0.2">
      <c r="A18" s="16" t="s">
        <v>316</v>
      </c>
    </row>
    <row r="19" spans="1:10" x14ac:dyDescent="0.2">
      <c r="B19" s="4" t="s">
        <v>323</v>
      </c>
      <c r="C19" s="4" t="s">
        <v>64</v>
      </c>
      <c r="D19" s="4" t="s">
        <v>65</v>
      </c>
      <c r="F19" s="4"/>
      <c r="G19" s="4"/>
      <c r="H19" s="8"/>
      <c r="I19" s="4"/>
    </row>
    <row r="20" spans="1:10" x14ac:dyDescent="0.2">
      <c r="A20" t="s">
        <v>5</v>
      </c>
      <c r="B20">
        <v>1</v>
      </c>
      <c r="C20">
        <v>1</v>
      </c>
      <c r="D20">
        <v>1</v>
      </c>
    </row>
    <row r="21" spans="1:10" x14ac:dyDescent="0.2">
      <c r="A21" t="s">
        <v>6</v>
      </c>
      <c r="B21">
        <v>1</v>
      </c>
      <c r="C21">
        <v>1</v>
      </c>
      <c r="D21">
        <v>1</v>
      </c>
    </row>
    <row r="22" spans="1:10" x14ac:dyDescent="0.2">
      <c r="A22" t="s">
        <v>7</v>
      </c>
      <c r="B22">
        <v>1</v>
      </c>
      <c r="C22">
        <v>1</v>
      </c>
      <c r="D22">
        <v>0</v>
      </c>
      <c r="G22" s="12"/>
      <c r="H22" s="12"/>
    </row>
    <row r="23" spans="1:10" x14ac:dyDescent="0.2">
      <c r="A23" t="s">
        <v>8</v>
      </c>
      <c r="B23">
        <v>1</v>
      </c>
      <c r="C23">
        <v>0</v>
      </c>
      <c r="D23">
        <v>0</v>
      </c>
      <c r="I23" s="12"/>
    </row>
    <row r="24" spans="1:10" x14ac:dyDescent="0.2">
      <c r="A24" t="s">
        <v>9</v>
      </c>
      <c r="B24" s="13">
        <v>1</v>
      </c>
      <c r="C24" s="13">
        <v>0</v>
      </c>
      <c r="D24">
        <v>0</v>
      </c>
    </row>
    <row r="25" spans="1:10" x14ac:dyDescent="0.2">
      <c r="A25" t="s">
        <v>10</v>
      </c>
      <c r="B25">
        <v>1</v>
      </c>
      <c r="C25">
        <v>1</v>
      </c>
      <c r="D25">
        <v>0</v>
      </c>
      <c r="H25" s="12"/>
    </row>
    <row r="26" spans="1:10" x14ac:dyDescent="0.2">
      <c r="A26" t="s">
        <v>11</v>
      </c>
      <c r="B26">
        <v>0</v>
      </c>
      <c r="C26">
        <v>1</v>
      </c>
      <c r="D26">
        <v>0</v>
      </c>
      <c r="H26" s="12"/>
    </row>
    <row r="27" spans="1:10" x14ac:dyDescent="0.2">
      <c r="A27" t="s">
        <v>12</v>
      </c>
      <c r="B27">
        <v>0</v>
      </c>
      <c r="C27">
        <v>1</v>
      </c>
      <c r="D27">
        <v>0</v>
      </c>
      <c r="E27" s="13"/>
      <c r="H27" s="12"/>
    </row>
    <row r="28" spans="1:10" x14ac:dyDescent="0.2">
      <c r="A28" t="s">
        <v>13</v>
      </c>
      <c r="B28">
        <v>1</v>
      </c>
      <c r="C28">
        <v>1</v>
      </c>
      <c r="D28">
        <v>1</v>
      </c>
      <c r="H28" s="12"/>
    </row>
    <row r="30" spans="1:10" s="7" customFormat="1" x14ac:dyDescent="0.2">
      <c r="A30" s="16" t="s">
        <v>317</v>
      </c>
    </row>
    <row r="31" spans="1:10" x14ac:dyDescent="0.2">
      <c r="B31" s="4" t="s">
        <v>323</v>
      </c>
      <c r="C31" s="4" t="s">
        <v>64</v>
      </c>
      <c r="D31" s="4" t="s">
        <v>65</v>
      </c>
      <c r="E31" s="4"/>
      <c r="F31" s="4"/>
      <c r="G31" s="4"/>
      <c r="H31" s="8"/>
      <c r="I31" s="4"/>
      <c r="J31" s="4"/>
    </row>
    <row r="32" spans="1:10" x14ac:dyDescent="0.25">
      <c r="A32" t="s">
        <v>5</v>
      </c>
      <c r="B32" t="s">
        <v>68</v>
      </c>
      <c r="C32" t="s">
        <v>69</v>
      </c>
      <c r="D32" t="s">
        <v>294</v>
      </c>
    </row>
    <row r="33" spans="1:10" x14ac:dyDescent="0.25">
      <c r="A33" t="s">
        <v>6</v>
      </c>
      <c r="B33" t="s">
        <v>289</v>
      </c>
      <c r="C33" t="s">
        <v>288</v>
      </c>
      <c r="D33" t="s">
        <v>70</v>
      </c>
      <c r="E33" s="10"/>
    </row>
    <row r="34" spans="1:10" x14ac:dyDescent="0.25">
      <c r="A34" t="s">
        <v>7</v>
      </c>
      <c r="B34" t="s">
        <v>330</v>
      </c>
      <c r="C34" t="s">
        <v>310</v>
      </c>
      <c r="D34" t="s">
        <v>293</v>
      </c>
    </row>
    <row r="35" spans="1:10" x14ac:dyDescent="0.25">
      <c r="A35" t="s">
        <v>8</v>
      </c>
      <c r="B35" t="s">
        <v>73</v>
      </c>
      <c r="C35" t="s">
        <v>311</v>
      </c>
      <c r="D35" t="s">
        <v>293</v>
      </c>
      <c r="J35" s="12"/>
    </row>
    <row r="36" spans="1:10" x14ac:dyDescent="0.25">
      <c r="A36" t="s">
        <v>9</v>
      </c>
      <c r="B36" t="s">
        <v>71</v>
      </c>
      <c r="C36" t="s">
        <v>72</v>
      </c>
      <c r="D36" t="s">
        <v>293</v>
      </c>
    </row>
    <row r="37" spans="1:10" x14ac:dyDescent="0.25">
      <c r="A37" t="s">
        <v>10</v>
      </c>
      <c r="B37" t="s">
        <v>331</v>
      </c>
      <c r="C37" t="s">
        <v>312</v>
      </c>
      <c r="D37" t="s">
        <v>293</v>
      </c>
    </row>
    <row r="38" spans="1:10" x14ac:dyDescent="0.25">
      <c r="A38" t="s">
        <v>11</v>
      </c>
      <c r="B38" t="s">
        <v>290</v>
      </c>
      <c r="C38" t="s">
        <v>108</v>
      </c>
      <c r="D38" t="s">
        <v>293</v>
      </c>
    </row>
    <row r="39" spans="1:10" x14ac:dyDescent="0.25">
      <c r="A39" t="s">
        <v>12</v>
      </c>
      <c r="B39" t="s">
        <v>291</v>
      </c>
      <c r="C39" t="s">
        <v>292</v>
      </c>
      <c r="D39" t="s">
        <v>293</v>
      </c>
    </row>
    <row r="40" spans="1:10" x14ac:dyDescent="0.25">
      <c r="A40" t="s">
        <v>13</v>
      </c>
      <c r="B40" t="s">
        <v>206</v>
      </c>
      <c r="C40" t="s">
        <v>207</v>
      </c>
      <c r="D40" t="s">
        <v>208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zoomScaleNormal="100" workbookViewId="0">
      <selection activeCell="H23" sqref="H23"/>
    </sheetView>
  </sheetViews>
  <sheetFormatPr baseColWidth="10" defaultColWidth="8.85546875" defaultRowHeight="15" x14ac:dyDescent="0.25"/>
  <cols>
    <col min="1" max="1" width="14.7109375" customWidth="1"/>
    <col min="2" max="2" width="19.7109375" customWidth="1"/>
    <col min="3" max="3" width="22.42578125" customWidth="1"/>
    <col min="4" max="4" width="12.28515625" customWidth="1"/>
    <col min="5" max="5" width="21.42578125" customWidth="1"/>
    <col min="6" max="6" width="19.42578125" customWidth="1"/>
    <col min="7" max="7" width="19.28515625" customWidth="1"/>
    <col min="8" max="8" width="18.140625" customWidth="1"/>
    <col min="9" max="9" width="20" customWidth="1"/>
  </cols>
  <sheetData>
    <row r="1" spans="1:21" s="3" customFormat="1" x14ac:dyDescent="0.2">
      <c r="A1" s="2" t="s">
        <v>74</v>
      </c>
    </row>
    <row r="2" spans="1:21" s="5" customFormat="1" x14ac:dyDescent="0.2">
      <c r="A2" s="1" t="s">
        <v>25</v>
      </c>
      <c r="B2" s="1"/>
    </row>
    <row r="3" spans="1:21" x14ac:dyDescent="0.2">
      <c r="B3" s="4" t="s">
        <v>75</v>
      </c>
      <c r="C3" s="4" t="s">
        <v>197</v>
      </c>
      <c r="D3" s="4" t="s">
        <v>85</v>
      </c>
      <c r="E3" s="4" t="s">
        <v>89</v>
      </c>
      <c r="F3" s="4" t="s">
        <v>78</v>
      </c>
      <c r="G3" s="4"/>
      <c r="H3" s="4"/>
      <c r="I3" s="8"/>
      <c r="J3" s="4"/>
    </row>
    <row r="4" spans="1:21" x14ac:dyDescent="0.2">
      <c r="A4" t="s">
        <v>0</v>
      </c>
      <c r="B4">
        <v>1</v>
      </c>
      <c r="C4">
        <v>0</v>
      </c>
      <c r="D4">
        <v>0</v>
      </c>
      <c r="E4">
        <v>0</v>
      </c>
      <c r="F4" t="s">
        <v>27</v>
      </c>
    </row>
    <row r="5" spans="1:21" x14ac:dyDescent="0.2">
      <c r="A5" t="s">
        <v>1</v>
      </c>
      <c r="B5">
        <v>1</v>
      </c>
      <c r="C5">
        <v>1</v>
      </c>
      <c r="D5">
        <v>0</v>
      </c>
      <c r="E5">
        <v>1</v>
      </c>
      <c r="F5" s="30">
        <v>1</v>
      </c>
    </row>
    <row r="6" spans="1:21" x14ac:dyDescent="0.2">
      <c r="A6" t="s">
        <v>2</v>
      </c>
      <c r="B6">
        <v>0</v>
      </c>
      <c r="C6">
        <v>0</v>
      </c>
      <c r="D6">
        <v>0</v>
      </c>
      <c r="E6">
        <v>1</v>
      </c>
      <c r="F6" s="30">
        <v>1</v>
      </c>
      <c r="U6" s="9"/>
    </row>
    <row r="7" spans="1:21" x14ac:dyDescent="0.2">
      <c r="A7" t="s">
        <v>3</v>
      </c>
      <c r="B7">
        <v>1</v>
      </c>
      <c r="C7">
        <v>0</v>
      </c>
      <c r="D7">
        <v>1</v>
      </c>
      <c r="E7">
        <v>1</v>
      </c>
      <c r="F7">
        <v>1</v>
      </c>
      <c r="U7" s="4"/>
    </row>
    <row r="8" spans="1:21" x14ac:dyDescent="0.2">
      <c r="A8" t="s">
        <v>4</v>
      </c>
      <c r="B8">
        <v>1</v>
      </c>
      <c r="C8">
        <v>1</v>
      </c>
      <c r="D8">
        <v>1</v>
      </c>
      <c r="E8">
        <v>0</v>
      </c>
      <c r="F8">
        <v>1</v>
      </c>
      <c r="U8" s="4"/>
    </row>
    <row r="9" spans="1:21" x14ac:dyDescent="0.2">
      <c r="A9" s="4"/>
      <c r="U9" s="4"/>
    </row>
    <row r="10" spans="1:21" s="1" customFormat="1" x14ac:dyDescent="0.2">
      <c r="A10" s="1" t="s">
        <v>26</v>
      </c>
      <c r="U10" s="6"/>
    </row>
    <row r="11" spans="1:21" x14ac:dyDescent="0.2">
      <c r="B11" s="4" t="s">
        <v>75</v>
      </c>
      <c r="C11" s="4" t="s">
        <v>76</v>
      </c>
      <c r="D11" s="4" t="s">
        <v>85</v>
      </c>
      <c r="E11" s="4" t="s">
        <v>77</v>
      </c>
      <c r="F11" s="4" t="s">
        <v>78</v>
      </c>
      <c r="G11" s="4" t="s">
        <v>80</v>
      </c>
      <c r="H11" s="4"/>
      <c r="I11" s="8"/>
      <c r="J11" s="4"/>
      <c r="U11" s="4"/>
    </row>
    <row r="12" spans="1:21" x14ac:dyDescent="0.25">
      <c r="A12" t="s">
        <v>0</v>
      </c>
      <c r="B12" t="s">
        <v>295</v>
      </c>
      <c r="C12" t="s">
        <v>84</v>
      </c>
      <c r="D12" t="s">
        <v>299</v>
      </c>
      <c r="E12" s="14" t="s">
        <v>87</v>
      </c>
      <c r="F12" t="s">
        <v>81</v>
      </c>
      <c r="U12" s="4"/>
    </row>
    <row r="13" spans="1:21" x14ac:dyDescent="0.2">
      <c r="A13" t="s">
        <v>1</v>
      </c>
      <c r="B13" t="s">
        <v>296</v>
      </c>
      <c r="C13" t="s">
        <v>194</v>
      </c>
      <c r="D13" t="s">
        <v>299</v>
      </c>
      <c r="E13" t="s">
        <v>79</v>
      </c>
      <c r="F13" t="s">
        <v>302</v>
      </c>
      <c r="U13" s="4"/>
    </row>
    <row r="14" spans="1:21" x14ac:dyDescent="0.2">
      <c r="A14" t="s">
        <v>2</v>
      </c>
      <c r="B14" t="s">
        <v>83</v>
      </c>
      <c r="C14" t="s">
        <v>195</v>
      </c>
      <c r="D14" t="s">
        <v>299</v>
      </c>
      <c r="E14" t="s">
        <v>164</v>
      </c>
      <c r="F14" t="s">
        <v>82</v>
      </c>
      <c r="U14" s="8"/>
    </row>
    <row r="15" spans="1:21" x14ac:dyDescent="0.2">
      <c r="A15" t="s">
        <v>3</v>
      </c>
      <c r="B15" t="s">
        <v>297</v>
      </c>
      <c r="C15" t="s">
        <v>196</v>
      </c>
      <c r="D15" t="s">
        <v>86</v>
      </c>
      <c r="E15" t="s">
        <v>313</v>
      </c>
      <c r="F15" t="s">
        <v>161</v>
      </c>
      <c r="U15" s="4"/>
    </row>
    <row r="16" spans="1:21" x14ac:dyDescent="0.2">
      <c r="A16" t="s">
        <v>4</v>
      </c>
      <c r="B16" t="s">
        <v>298</v>
      </c>
      <c r="C16" t="s">
        <v>198</v>
      </c>
      <c r="D16" t="s">
        <v>109</v>
      </c>
      <c r="E16" t="s">
        <v>88</v>
      </c>
      <c r="F16" t="s">
        <v>315</v>
      </c>
    </row>
    <row r="18" spans="1:11" s="7" customFormat="1" x14ac:dyDescent="0.2">
      <c r="A18" s="7" t="s">
        <v>316</v>
      </c>
    </row>
    <row r="19" spans="1:11" x14ac:dyDescent="0.2">
      <c r="B19" s="4" t="s">
        <v>75</v>
      </c>
      <c r="C19" s="4" t="s">
        <v>76</v>
      </c>
      <c r="D19" s="4" t="s">
        <v>85</v>
      </c>
      <c r="E19" s="4" t="s">
        <v>77</v>
      </c>
      <c r="F19" s="4" t="s">
        <v>78</v>
      </c>
      <c r="G19" s="4"/>
      <c r="H19" s="4"/>
      <c r="I19" s="8"/>
      <c r="J19" s="4"/>
    </row>
    <row r="20" spans="1:11" x14ac:dyDescent="0.2">
      <c r="A20" t="s">
        <v>5</v>
      </c>
      <c r="B20">
        <v>0</v>
      </c>
      <c r="C20">
        <v>0</v>
      </c>
      <c r="D20">
        <v>0</v>
      </c>
      <c r="E20">
        <v>1</v>
      </c>
      <c r="F20" t="s">
        <v>27</v>
      </c>
    </row>
    <row r="21" spans="1:11" x14ac:dyDescent="0.2">
      <c r="A21" t="s">
        <v>6</v>
      </c>
      <c r="B21">
        <v>1</v>
      </c>
      <c r="C21">
        <v>1</v>
      </c>
      <c r="D21">
        <v>1</v>
      </c>
      <c r="E21">
        <v>1</v>
      </c>
      <c r="F21" s="30">
        <v>1</v>
      </c>
    </row>
    <row r="22" spans="1:11" x14ac:dyDescent="0.2">
      <c r="A22" t="s">
        <v>7</v>
      </c>
      <c r="B22">
        <v>0</v>
      </c>
      <c r="C22">
        <v>0</v>
      </c>
      <c r="D22">
        <v>0</v>
      </c>
      <c r="E22">
        <v>0</v>
      </c>
      <c r="F22">
        <v>0</v>
      </c>
      <c r="H22" s="12"/>
      <c r="I22" s="12"/>
    </row>
    <row r="23" spans="1:11" x14ac:dyDescent="0.2">
      <c r="A23" t="s">
        <v>8</v>
      </c>
      <c r="B23">
        <v>0</v>
      </c>
      <c r="C23">
        <v>0</v>
      </c>
      <c r="D23">
        <v>0</v>
      </c>
      <c r="E23">
        <v>0</v>
      </c>
      <c r="F23" t="s">
        <v>27</v>
      </c>
      <c r="J23" s="12"/>
    </row>
    <row r="24" spans="1:11" x14ac:dyDescent="0.2">
      <c r="A24" t="s">
        <v>9</v>
      </c>
      <c r="B24">
        <v>0</v>
      </c>
      <c r="C24">
        <v>0</v>
      </c>
      <c r="D24">
        <v>0</v>
      </c>
      <c r="E24">
        <v>0</v>
      </c>
      <c r="F24">
        <v>0</v>
      </c>
    </row>
    <row r="25" spans="1:11" x14ac:dyDescent="0.2">
      <c r="A25" t="s">
        <v>10</v>
      </c>
      <c r="B25">
        <v>0</v>
      </c>
      <c r="C25">
        <v>0</v>
      </c>
      <c r="D25">
        <v>0</v>
      </c>
      <c r="E25">
        <v>0</v>
      </c>
      <c r="F25" t="s">
        <v>27</v>
      </c>
      <c r="I25" s="12"/>
    </row>
    <row r="26" spans="1:11" x14ac:dyDescent="0.2">
      <c r="A26" t="s">
        <v>11</v>
      </c>
      <c r="B26">
        <v>0</v>
      </c>
      <c r="C26">
        <v>0</v>
      </c>
      <c r="D26">
        <v>0</v>
      </c>
      <c r="E26">
        <v>0</v>
      </c>
      <c r="F26" t="s">
        <v>27</v>
      </c>
      <c r="I26" s="12"/>
    </row>
    <row r="27" spans="1:11" x14ac:dyDescent="0.25">
      <c r="A27" t="s">
        <v>12</v>
      </c>
      <c r="B27">
        <v>0</v>
      </c>
      <c r="C27">
        <v>0</v>
      </c>
      <c r="D27">
        <v>0</v>
      </c>
      <c r="E27">
        <v>1</v>
      </c>
      <c r="F27" t="s">
        <v>27</v>
      </c>
      <c r="I27" s="12"/>
    </row>
    <row r="28" spans="1:11" x14ac:dyDescent="0.25">
      <c r="A28" t="s">
        <v>13</v>
      </c>
      <c r="B28">
        <v>1</v>
      </c>
      <c r="C28">
        <v>0</v>
      </c>
      <c r="D28">
        <v>0</v>
      </c>
      <c r="E28">
        <v>1</v>
      </c>
      <c r="F28">
        <v>0</v>
      </c>
      <c r="I28" s="12"/>
    </row>
    <row r="30" spans="1:11" s="7" customFormat="1" x14ac:dyDescent="0.25">
      <c r="A30" s="7" t="s">
        <v>317</v>
      </c>
    </row>
    <row r="31" spans="1:11" x14ac:dyDescent="0.25">
      <c r="B31" s="4" t="s">
        <v>75</v>
      </c>
      <c r="C31" s="4" t="s">
        <v>76</v>
      </c>
      <c r="D31" s="4" t="s">
        <v>85</v>
      </c>
      <c r="E31" s="4" t="s">
        <v>77</v>
      </c>
      <c r="F31" s="4" t="s">
        <v>78</v>
      </c>
      <c r="G31" s="4"/>
      <c r="H31" s="4"/>
      <c r="I31" s="8"/>
      <c r="J31" s="4"/>
      <c r="K31" s="4"/>
    </row>
    <row r="32" spans="1:11" x14ac:dyDescent="0.25">
      <c r="A32" t="s">
        <v>5</v>
      </c>
      <c r="B32" t="s">
        <v>90</v>
      </c>
      <c r="C32" t="s">
        <v>90</v>
      </c>
      <c r="D32" t="s">
        <v>299</v>
      </c>
      <c r="E32" t="s">
        <v>91</v>
      </c>
      <c r="F32" t="s">
        <v>95</v>
      </c>
    </row>
    <row r="33" spans="1:11" x14ac:dyDescent="0.25">
      <c r="A33" t="s">
        <v>6</v>
      </c>
      <c r="B33" t="s">
        <v>93</v>
      </c>
      <c r="C33" t="s">
        <v>92</v>
      </c>
      <c r="D33" t="s">
        <v>92</v>
      </c>
      <c r="E33" t="s">
        <v>162</v>
      </c>
      <c r="F33" t="s">
        <v>94</v>
      </c>
    </row>
    <row r="34" spans="1:11" x14ac:dyDescent="0.25">
      <c r="A34" t="s">
        <v>7</v>
      </c>
      <c r="B34" t="s">
        <v>90</v>
      </c>
      <c r="C34" t="s">
        <v>90</v>
      </c>
      <c r="D34" t="s">
        <v>299</v>
      </c>
      <c r="E34" t="s">
        <v>90</v>
      </c>
      <c r="F34" t="s">
        <v>90</v>
      </c>
    </row>
    <row r="35" spans="1:11" x14ac:dyDescent="0.25">
      <c r="A35" t="s">
        <v>8</v>
      </c>
      <c r="B35" t="s">
        <v>90</v>
      </c>
      <c r="C35" t="s">
        <v>90</v>
      </c>
      <c r="D35" t="s">
        <v>299</v>
      </c>
      <c r="E35" t="s">
        <v>90</v>
      </c>
      <c r="F35" t="s">
        <v>95</v>
      </c>
      <c r="K35" s="12"/>
    </row>
    <row r="36" spans="1:11" x14ac:dyDescent="0.25">
      <c r="A36" t="s">
        <v>9</v>
      </c>
      <c r="B36" t="s">
        <v>90</v>
      </c>
      <c r="C36" t="s">
        <v>90</v>
      </c>
      <c r="D36" t="s">
        <v>299</v>
      </c>
      <c r="E36" t="s">
        <v>300</v>
      </c>
      <c r="F36" t="s">
        <v>90</v>
      </c>
    </row>
    <row r="37" spans="1:11" x14ac:dyDescent="0.25">
      <c r="A37" t="s">
        <v>10</v>
      </c>
      <c r="B37" t="s">
        <v>90</v>
      </c>
      <c r="C37" t="s">
        <v>90</v>
      </c>
      <c r="D37" t="s">
        <v>299</v>
      </c>
      <c r="E37" t="s">
        <v>90</v>
      </c>
      <c r="F37" t="s">
        <v>95</v>
      </c>
    </row>
    <row r="38" spans="1:11" x14ac:dyDescent="0.25">
      <c r="A38" t="s">
        <v>11</v>
      </c>
      <c r="B38" t="s">
        <v>90</v>
      </c>
      <c r="C38" t="s">
        <v>90</v>
      </c>
      <c r="D38" t="s">
        <v>299</v>
      </c>
      <c r="E38" t="s">
        <v>90</v>
      </c>
      <c r="F38" t="s">
        <v>96</v>
      </c>
    </row>
    <row r="39" spans="1:11" x14ac:dyDescent="0.25">
      <c r="A39" t="s">
        <v>12</v>
      </c>
      <c r="B39" t="s">
        <v>90</v>
      </c>
      <c r="C39" t="s">
        <v>90</v>
      </c>
      <c r="D39" t="s">
        <v>299</v>
      </c>
      <c r="E39" t="s">
        <v>210</v>
      </c>
      <c r="F39" t="s">
        <v>96</v>
      </c>
    </row>
    <row r="40" spans="1:11" x14ac:dyDescent="0.25">
      <c r="A40" t="s">
        <v>13</v>
      </c>
      <c r="B40" t="s">
        <v>209</v>
      </c>
      <c r="C40" t="s">
        <v>90</v>
      </c>
      <c r="D40" t="s">
        <v>299</v>
      </c>
      <c r="E40" t="s">
        <v>301</v>
      </c>
      <c r="F40" t="s">
        <v>163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topLeftCell="A4" zoomScaleNormal="100" workbookViewId="0">
      <selection activeCell="H14" sqref="H14"/>
    </sheetView>
  </sheetViews>
  <sheetFormatPr baseColWidth="10" defaultColWidth="8.85546875" defaultRowHeight="15" x14ac:dyDescent="0.25"/>
  <cols>
    <col min="1" max="1" width="40.140625" customWidth="1"/>
    <col min="17" max="17" width="24" customWidth="1"/>
    <col min="18" max="18" width="15.85546875" customWidth="1"/>
  </cols>
  <sheetData>
    <row r="1" spans="1:24" x14ac:dyDescent="0.2">
      <c r="A1" s="8" t="s">
        <v>308</v>
      </c>
      <c r="B1" s="8"/>
      <c r="C1" s="8"/>
      <c r="D1" s="8"/>
      <c r="E1" s="8"/>
      <c r="P1" s="23"/>
    </row>
    <row r="2" spans="1:24" x14ac:dyDescent="0.2">
      <c r="B2" s="8" t="s">
        <v>5</v>
      </c>
      <c r="C2" s="8" t="s">
        <v>0</v>
      </c>
      <c r="D2" s="8" t="s">
        <v>6</v>
      </c>
      <c r="E2" s="8" t="s">
        <v>1</v>
      </c>
      <c r="F2" s="8" t="s">
        <v>2</v>
      </c>
      <c r="G2" s="8" t="s">
        <v>3</v>
      </c>
      <c r="H2" s="8" t="s">
        <v>7</v>
      </c>
      <c r="I2" s="8" t="s">
        <v>8</v>
      </c>
      <c r="J2" s="8" t="s">
        <v>9</v>
      </c>
      <c r="K2" s="8" t="s">
        <v>10</v>
      </c>
      <c r="L2" s="8" t="s">
        <v>11</v>
      </c>
      <c r="M2" s="8" t="s">
        <v>12</v>
      </c>
      <c r="N2" s="8" t="s">
        <v>13</v>
      </c>
      <c r="O2" s="8" t="s">
        <v>4</v>
      </c>
      <c r="P2" s="23"/>
      <c r="Q2" s="8" t="s">
        <v>309</v>
      </c>
      <c r="R2" s="8" t="s">
        <v>314</v>
      </c>
      <c r="S2" s="8" t="s">
        <v>304</v>
      </c>
      <c r="T2" s="8"/>
      <c r="U2" s="8"/>
      <c r="V2" s="8" t="s">
        <v>305</v>
      </c>
      <c r="W2" s="8" t="s">
        <v>306</v>
      </c>
    </row>
    <row r="3" spans="1:24" x14ac:dyDescent="0.2">
      <c r="A3" s="8" t="s">
        <v>166</v>
      </c>
      <c r="P3" s="23"/>
      <c r="Q3" s="21">
        <f>AVERAGE(B4:O13)</f>
        <v>0.44354838709677419</v>
      </c>
      <c r="R3" s="25">
        <f>SUM(B4:O13)</f>
        <v>55</v>
      </c>
      <c r="S3" s="19">
        <f>_xlfn.STDEV.P(B4:O13)</f>
        <v>0.49680299455682064</v>
      </c>
      <c r="T3" s="19"/>
      <c r="U3" s="19"/>
      <c r="V3">
        <f>AVERAGE(B4:O32)</f>
        <v>0.43692307692307691</v>
      </c>
      <c r="W3">
        <f>_xlfn.STDEV.P(B4:O32)</f>
        <v>0.49600534450260503</v>
      </c>
    </row>
    <row r="4" spans="1:24" x14ac:dyDescent="0.2">
      <c r="A4" s="8" t="s">
        <v>167</v>
      </c>
      <c r="B4" t="s">
        <v>34</v>
      </c>
      <c r="C4">
        <v>1</v>
      </c>
      <c r="D4">
        <v>0</v>
      </c>
      <c r="E4">
        <v>1</v>
      </c>
      <c r="F4">
        <v>0</v>
      </c>
      <c r="G4">
        <v>1</v>
      </c>
      <c r="H4">
        <v>0</v>
      </c>
      <c r="I4" t="s">
        <v>34</v>
      </c>
      <c r="J4">
        <v>0</v>
      </c>
      <c r="K4" t="s">
        <v>34</v>
      </c>
      <c r="L4" t="s">
        <v>34</v>
      </c>
      <c r="M4" t="s">
        <v>34</v>
      </c>
      <c r="N4">
        <v>0</v>
      </c>
      <c r="O4">
        <v>1</v>
      </c>
      <c r="P4" s="23"/>
      <c r="Q4" s="19">
        <f>AVERAGE(B4:O4)</f>
        <v>0.44444444444444442</v>
      </c>
      <c r="R4" s="24">
        <f>SUM(B4:O4)</f>
        <v>4</v>
      </c>
      <c r="S4" s="19">
        <f>_xlfn.STDEV.S(B4:O4)</f>
        <v>0.52704627669472992</v>
      </c>
      <c r="T4" s="19"/>
      <c r="U4" s="19"/>
      <c r="X4" s="20"/>
    </row>
    <row r="5" spans="1:24" x14ac:dyDescent="0.2">
      <c r="A5" s="8" t="s">
        <v>168</v>
      </c>
      <c r="B5">
        <v>0</v>
      </c>
      <c r="C5">
        <v>0</v>
      </c>
      <c r="D5">
        <v>0</v>
      </c>
      <c r="E5">
        <v>0</v>
      </c>
      <c r="F5">
        <v>0</v>
      </c>
      <c r="G5">
        <v>0</v>
      </c>
      <c r="H5">
        <v>0</v>
      </c>
      <c r="I5" t="s">
        <v>34</v>
      </c>
      <c r="J5">
        <v>0</v>
      </c>
      <c r="K5">
        <v>0</v>
      </c>
      <c r="L5">
        <v>0</v>
      </c>
      <c r="M5">
        <v>0</v>
      </c>
      <c r="N5">
        <v>0</v>
      </c>
      <c r="O5">
        <v>0</v>
      </c>
      <c r="P5" s="23"/>
      <c r="Q5" s="19">
        <f t="shared" ref="Q5:Q32" si="0">AVERAGE(B5:O5)</f>
        <v>0</v>
      </c>
      <c r="R5" s="24">
        <f t="shared" ref="R5:R13" si="1">SUM(B5:O5)</f>
        <v>0</v>
      </c>
      <c r="S5" s="19">
        <f t="shared" ref="S5:S13" si="2">_xlfn.STDEV.S(B5:O5)</f>
        <v>0</v>
      </c>
      <c r="T5" s="19"/>
      <c r="U5" s="19"/>
    </row>
    <row r="6" spans="1:24" x14ac:dyDescent="0.2">
      <c r="A6" s="8" t="s">
        <v>169</v>
      </c>
      <c r="B6" t="s">
        <v>34</v>
      </c>
      <c r="C6" t="s">
        <v>34</v>
      </c>
      <c r="D6">
        <v>1</v>
      </c>
      <c r="E6">
        <v>0</v>
      </c>
      <c r="F6">
        <v>0</v>
      </c>
      <c r="G6">
        <v>0</v>
      </c>
      <c r="H6">
        <v>0</v>
      </c>
      <c r="I6">
        <v>0</v>
      </c>
      <c r="J6">
        <v>0</v>
      </c>
      <c r="K6">
        <v>0</v>
      </c>
      <c r="L6" t="s">
        <v>34</v>
      </c>
      <c r="M6" t="s">
        <v>34</v>
      </c>
      <c r="N6" t="s">
        <v>34</v>
      </c>
      <c r="O6" t="s">
        <v>34</v>
      </c>
      <c r="P6" s="23"/>
      <c r="Q6" s="19">
        <f t="shared" si="0"/>
        <v>0.125</v>
      </c>
      <c r="R6" s="24">
        <f t="shared" si="1"/>
        <v>1</v>
      </c>
      <c r="S6" s="19">
        <f t="shared" si="2"/>
        <v>0.35355339059327379</v>
      </c>
      <c r="T6" s="19"/>
      <c r="U6" s="19"/>
    </row>
    <row r="7" spans="1:24" x14ac:dyDescent="0.2">
      <c r="A7" s="8" t="s">
        <v>170</v>
      </c>
      <c r="B7">
        <v>1</v>
      </c>
      <c r="C7">
        <v>0</v>
      </c>
      <c r="D7">
        <v>0</v>
      </c>
      <c r="E7">
        <v>0</v>
      </c>
      <c r="F7">
        <v>0</v>
      </c>
      <c r="G7">
        <v>0</v>
      </c>
      <c r="H7">
        <v>0</v>
      </c>
      <c r="I7" t="s">
        <v>34</v>
      </c>
      <c r="J7">
        <v>0</v>
      </c>
      <c r="K7">
        <v>0</v>
      </c>
      <c r="L7">
        <v>0</v>
      </c>
      <c r="M7">
        <v>0</v>
      </c>
      <c r="N7">
        <v>0</v>
      </c>
      <c r="O7">
        <v>0</v>
      </c>
      <c r="P7" s="23"/>
      <c r="Q7" s="19">
        <f t="shared" si="0"/>
        <v>7.6923076923076927E-2</v>
      </c>
      <c r="R7" s="24">
        <f t="shared" si="1"/>
        <v>1</v>
      </c>
      <c r="S7" s="19">
        <f t="shared" si="2"/>
        <v>0.27735009811261457</v>
      </c>
      <c r="T7" s="19"/>
      <c r="U7" s="19"/>
    </row>
    <row r="8" spans="1:24" x14ac:dyDescent="0.2">
      <c r="A8" s="8" t="s">
        <v>171</v>
      </c>
      <c r="B8">
        <v>0</v>
      </c>
      <c r="C8">
        <v>1</v>
      </c>
      <c r="D8">
        <v>1</v>
      </c>
      <c r="E8">
        <v>0</v>
      </c>
      <c r="F8">
        <v>0</v>
      </c>
      <c r="G8">
        <v>1</v>
      </c>
      <c r="H8">
        <v>0</v>
      </c>
      <c r="I8">
        <v>0</v>
      </c>
      <c r="J8">
        <v>0</v>
      </c>
      <c r="K8">
        <v>0</v>
      </c>
      <c r="L8">
        <v>0</v>
      </c>
      <c r="M8">
        <v>0</v>
      </c>
      <c r="N8">
        <v>0</v>
      </c>
      <c r="O8">
        <v>1</v>
      </c>
      <c r="P8" s="23"/>
      <c r="Q8" s="19">
        <f t="shared" si="0"/>
        <v>0.2857142857142857</v>
      </c>
      <c r="R8" s="24">
        <f t="shared" si="1"/>
        <v>4</v>
      </c>
      <c r="S8" s="19">
        <f t="shared" si="2"/>
        <v>0.46880723093849541</v>
      </c>
      <c r="T8" s="19"/>
      <c r="U8" s="19"/>
    </row>
    <row r="9" spans="1:24" x14ac:dyDescent="0.2">
      <c r="A9" s="8" t="s">
        <v>172</v>
      </c>
      <c r="B9">
        <v>1</v>
      </c>
      <c r="C9">
        <v>1</v>
      </c>
      <c r="D9">
        <v>0</v>
      </c>
      <c r="E9">
        <v>1</v>
      </c>
      <c r="F9">
        <v>0</v>
      </c>
      <c r="G9">
        <v>0</v>
      </c>
      <c r="H9">
        <v>1</v>
      </c>
      <c r="I9">
        <v>0</v>
      </c>
      <c r="J9">
        <v>0</v>
      </c>
      <c r="K9">
        <v>1</v>
      </c>
      <c r="L9">
        <v>0</v>
      </c>
      <c r="M9">
        <v>0</v>
      </c>
      <c r="N9">
        <v>1</v>
      </c>
      <c r="O9">
        <v>0</v>
      </c>
      <c r="P9" s="23"/>
      <c r="Q9" s="19">
        <f t="shared" si="0"/>
        <v>0.42857142857142855</v>
      </c>
      <c r="R9" s="24">
        <f t="shared" si="1"/>
        <v>6</v>
      </c>
      <c r="S9" s="19">
        <f t="shared" si="2"/>
        <v>0.51355259101309547</v>
      </c>
      <c r="T9" s="19"/>
      <c r="U9" s="19"/>
    </row>
    <row r="10" spans="1:24" x14ac:dyDescent="0.2">
      <c r="A10" s="8" t="s">
        <v>173</v>
      </c>
      <c r="B10">
        <v>1</v>
      </c>
      <c r="C10">
        <v>1</v>
      </c>
      <c r="D10">
        <v>1</v>
      </c>
      <c r="E10">
        <v>1</v>
      </c>
      <c r="F10">
        <v>1</v>
      </c>
      <c r="G10">
        <v>0</v>
      </c>
      <c r="H10">
        <v>1</v>
      </c>
      <c r="I10">
        <v>0</v>
      </c>
      <c r="J10">
        <v>1</v>
      </c>
      <c r="K10">
        <v>1</v>
      </c>
      <c r="L10">
        <v>1</v>
      </c>
      <c r="M10">
        <v>1</v>
      </c>
      <c r="N10">
        <v>1</v>
      </c>
      <c r="O10">
        <v>1</v>
      </c>
      <c r="P10" s="23"/>
      <c r="Q10" s="19">
        <f t="shared" si="0"/>
        <v>0.8571428571428571</v>
      </c>
      <c r="R10" s="24">
        <f t="shared" si="1"/>
        <v>12</v>
      </c>
      <c r="S10" s="19">
        <f t="shared" si="2"/>
        <v>0.3631365196012814</v>
      </c>
      <c r="T10" s="19"/>
      <c r="U10" s="19"/>
    </row>
    <row r="11" spans="1:24" x14ac:dyDescent="0.2">
      <c r="A11" s="8" t="s">
        <v>174</v>
      </c>
      <c r="B11">
        <v>1</v>
      </c>
      <c r="C11">
        <v>0</v>
      </c>
      <c r="D11">
        <v>1</v>
      </c>
      <c r="E11">
        <v>1</v>
      </c>
      <c r="F11">
        <v>1</v>
      </c>
      <c r="G11">
        <v>1</v>
      </c>
      <c r="H11">
        <v>1</v>
      </c>
      <c r="I11">
        <v>0</v>
      </c>
      <c r="J11">
        <v>0</v>
      </c>
      <c r="K11">
        <v>0</v>
      </c>
      <c r="L11">
        <v>0</v>
      </c>
      <c r="M11" s="30">
        <v>0</v>
      </c>
      <c r="N11">
        <v>0</v>
      </c>
      <c r="O11">
        <v>1</v>
      </c>
      <c r="P11" s="23"/>
      <c r="Q11" s="19">
        <f t="shared" si="0"/>
        <v>0.5</v>
      </c>
      <c r="R11" s="24">
        <f t="shared" si="1"/>
        <v>7</v>
      </c>
      <c r="S11" s="19">
        <f t="shared" si="2"/>
        <v>0.51887452166277082</v>
      </c>
      <c r="T11" s="19"/>
      <c r="U11" s="19"/>
    </row>
    <row r="12" spans="1:24" x14ac:dyDescent="0.2">
      <c r="A12" s="8" t="s">
        <v>175</v>
      </c>
      <c r="B12">
        <v>1</v>
      </c>
      <c r="C12">
        <v>1</v>
      </c>
      <c r="D12">
        <v>1</v>
      </c>
      <c r="E12">
        <v>1</v>
      </c>
      <c r="F12">
        <v>1</v>
      </c>
      <c r="G12">
        <v>1</v>
      </c>
      <c r="H12">
        <v>1</v>
      </c>
      <c r="I12">
        <v>0</v>
      </c>
      <c r="J12">
        <v>0</v>
      </c>
      <c r="K12">
        <v>0</v>
      </c>
      <c r="L12">
        <v>0</v>
      </c>
      <c r="M12">
        <v>1</v>
      </c>
      <c r="N12">
        <v>0</v>
      </c>
      <c r="O12">
        <v>1</v>
      </c>
      <c r="P12" s="23"/>
      <c r="Q12" s="19">
        <f t="shared" si="0"/>
        <v>0.6428571428571429</v>
      </c>
      <c r="R12" s="24">
        <f t="shared" si="1"/>
        <v>9</v>
      </c>
      <c r="S12" s="19">
        <f t="shared" si="2"/>
        <v>0.4972451580988469</v>
      </c>
      <c r="T12" s="19"/>
      <c r="U12" s="19"/>
    </row>
    <row r="13" spans="1:24" x14ac:dyDescent="0.2">
      <c r="A13" s="8" t="s">
        <v>176</v>
      </c>
      <c r="B13">
        <v>1</v>
      </c>
      <c r="C13">
        <v>1</v>
      </c>
      <c r="D13" t="s">
        <v>34</v>
      </c>
      <c r="E13">
        <v>1</v>
      </c>
      <c r="F13">
        <v>1</v>
      </c>
      <c r="G13">
        <v>1</v>
      </c>
      <c r="H13">
        <v>1</v>
      </c>
      <c r="I13">
        <v>1</v>
      </c>
      <c r="J13">
        <v>1</v>
      </c>
      <c r="K13" t="s">
        <v>34</v>
      </c>
      <c r="L13">
        <v>1</v>
      </c>
      <c r="M13" t="s">
        <v>34</v>
      </c>
      <c r="N13">
        <v>1</v>
      </c>
      <c r="O13">
        <v>1</v>
      </c>
      <c r="P13" s="23"/>
      <c r="Q13" s="19">
        <f t="shared" si="0"/>
        <v>1</v>
      </c>
      <c r="R13" s="24">
        <f t="shared" si="1"/>
        <v>11</v>
      </c>
      <c r="S13" s="19">
        <f t="shared" si="2"/>
        <v>0</v>
      </c>
      <c r="T13" s="19"/>
      <c r="U13" s="19"/>
    </row>
    <row r="14" spans="1:24" x14ac:dyDescent="0.2">
      <c r="A14" s="8" t="s">
        <v>177</v>
      </c>
      <c r="P14" s="23"/>
      <c r="Q14" s="21">
        <f>AVERAGE(B15:O17)</f>
        <v>0.5714285714285714</v>
      </c>
      <c r="R14" s="25">
        <f>SUM(B15:O17)</f>
        <v>24</v>
      </c>
      <c r="S14" s="19">
        <f>_xlfn.STDEV.P(B15:O17)</f>
        <v>0.49487165930539351</v>
      </c>
      <c r="T14" s="19"/>
      <c r="U14" s="19"/>
    </row>
    <row r="15" spans="1:24" x14ac:dyDescent="0.2">
      <c r="A15" s="8" t="s">
        <v>178</v>
      </c>
      <c r="B15">
        <v>0</v>
      </c>
      <c r="C15">
        <v>0</v>
      </c>
      <c r="D15">
        <v>0</v>
      </c>
      <c r="E15">
        <v>0</v>
      </c>
      <c r="F15">
        <v>0</v>
      </c>
      <c r="G15">
        <v>0</v>
      </c>
      <c r="H15">
        <v>1</v>
      </c>
      <c r="I15">
        <v>0</v>
      </c>
      <c r="J15">
        <v>0</v>
      </c>
      <c r="K15">
        <v>0</v>
      </c>
      <c r="L15">
        <v>1</v>
      </c>
      <c r="M15">
        <v>0</v>
      </c>
      <c r="N15">
        <v>0</v>
      </c>
      <c r="O15">
        <v>0</v>
      </c>
      <c r="P15" s="23"/>
      <c r="Q15" s="19">
        <f t="shared" si="0"/>
        <v>0.14285714285714285</v>
      </c>
      <c r="R15" s="24">
        <f>SUM(B15:O15)</f>
        <v>2</v>
      </c>
      <c r="S15" s="19">
        <f>_xlfn.STDEV.S(B15:O15)</f>
        <v>0.36313651960128146</v>
      </c>
      <c r="T15" s="19"/>
      <c r="U15" s="19"/>
    </row>
    <row r="16" spans="1:24" x14ac:dyDescent="0.2">
      <c r="A16" s="8" t="s">
        <v>179</v>
      </c>
      <c r="B16">
        <v>1</v>
      </c>
      <c r="C16">
        <v>1</v>
      </c>
      <c r="D16">
        <v>0</v>
      </c>
      <c r="E16">
        <v>1</v>
      </c>
      <c r="F16">
        <v>1</v>
      </c>
      <c r="G16">
        <v>1</v>
      </c>
      <c r="H16">
        <v>1</v>
      </c>
      <c r="I16">
        <v>0</v>
      </c>
      <c r="J16">
        <v>0</v>
      </c>
      <c r="K16">
        <v>0</v>
      </c>
      <c r="L16">
        <v>1</v>
      </c>
      <c r="M16">
        <v>1</v>
      </c>
      <c r="N16">
        <v>1</v>
      </c>
      <c r="O16">
        <v>1</v>
      </c>
      <c r="P16" s="23"/>
      <c r="Q16" s="19">
        <f t="shared" si="0"/>
        <v>0.7142857142857143</v>
      </c>
      <c r="R16" s="24">
        <f t="shared" ref="R16:R17" si="3">SUM(B16:O16)</f>
        <v>10</v>
      </c>
      <c r="S16" s="19">
        <f t="shared" ref="S16:S17" si="4">_xlfn.STDEV.S(B16:O16)</f>
        <v>0.46880723093849541</v>
      </c>
      <c r="T16" s="19"/>
      <c r="U16" s="19"/>
    </row>
    <row r="17" spans="1:21" x14ac:dyDescent="0.2">
      <c r="A17" s="8" t="s">
        <v>180</v>
      </c>
      <c r="B17">
        <v>1</v>
      </c>
      <c r="C17">
        <v>1</v>
      </c>
      <c r="D17">
        <v>1</v>
      </c>
      <c r="E17">
        <v>1</v>
      </c>
      <c r="F17">
        <v>1</v>
      </c>
      <c r="G17">
        <v>1</v>
      </c>
      <c r="H17">
        <v>1</v>
      </c>
      <c r="I17">
        <v>0</v>
      </c>
      <c r="J17">
        <v>0</v>
      </c>
      <c r="K17">
        <v>1</v>
      </c>
      <c r="L17">
        <v>1</v>
      </c>
      <c r="M17">
        <v>1</v>
      </c>
      <c r="N17">
        <v>1</v>
      </c>
      <c r="O17">
        <v>1</v>
      </c>
      <c r="P17" s="23"/>
      <c r="Q17" s="19">
        <f t="shared" si="0"/>
        <v>0.8571428571428571</v>
      </c>
      <c r="R17" s="24">
        <f t="shared" si="3"/>
        <v>12</v>
      </c>
      <c r="S17" s="19">
        <f t="shared" si="4"/>
        <v>0.3631365196012814</v>
      </c>
      <c r="T17" s="19"/>
      <c r="U17" s="19"/>
    </row>
    <row r="18" spans="1:21" x14ac:dyDescent="0.2">
      <c r="A18" s="8" t="s">
        <v>181</v>
      </c>
      <c r="P18" s="23"/>
      <c r="Q18" s="21">
        <f>AVERAGE(B19:O22)</f>
        <v>0.15094339622641509</v>
      </c>
      <c r="R18" s="25">
        <f>SUM(B19:O22)</f>
        <v>8</v>
      </c>
      <c r="S18" s="19">
        <f>_xlfn.STDEV.P(B19:O22)</f>
        <v>0.35799369737755238</v>
      </c>
      <c r="T18" s="19"/>
      <c r="U18" s="19"/>
    </row>
    <row r="19" spans="1:21" x14ac:dyDescent="0.2">
      <c r="A19" s="8" t="s">
        <v>182</v>
      </c>
      <c r="B19">
        <v>0</v>
      </c>
      <c r="C19">
        <v>0</v>
      </c>
      <c r="D19">
        <v>0</v>
      </c>
      <c r="E19">
        <v>1</v>
      </c>
      <c r="F19">
        <v>0</v>
      </c>
      <c r="G19">
        <v>0</v>
      </c>
      <c r="H19">
        <v>0</v>
      </c>
      <c r="I19">
        <v>0</v>
      </c>
      <c r="J19">
        <v>0</v>
      </c>
      <c r="K19">
        <v>0</v>
      </c>
      <c r="L19">
        <v>0</v>
      </c>
      <c r="M19">
        <v>0</v>
      </c>
      <c r="N19">
        <v>0</v>
      </c>
      <c r="O19">
        <v>0</v>
      </c>
      <c r="P19" s="23"/>
      <c r="Q19" s="19">
        <f t="shared" si="0"/>
        <v>7.1428571428571425E-2</v>
      </c>
      <c r="R19" s="24">
        <f>SUM(B19:O19)</f>
        <v>1</v>
      </c>
      <c r="S19" s="19">
        <f>_xlfn.STDEV.S(B19:O19)</f>
        <v>0.2672612419124244</v>
      </c>
      <c r="T19" s="19"/>
      <c r="U19" s="19"/>
    </row>
    <row r="20" spans="1:21" x14ac:dyDescent="0.2">
      <c r="A20" s="8" t="s">
        <v>183</v>
      </c>
      <c r="B20">
        <v>1</v>
      </c>
      <c r="C20">
        <v>0</v>
      </c>
      <c r="D20" t="s">
        <v>34</v>
      </c>
      <c r="E20">
        <v>1</v>
      </c>
      <c r="F20">
        <v>0</v>
      </c>
      <c r="G20">
        <v>0</v>
      </c>
      <c r="H20">
        <v>0</v>
      </c>
      <c r="I20">
        <v>0</v>
      </c>
      <c r="J20">
        <v>0</v>
      </c>
      <c r="K20" t="s">
        <v>34</v>
      </c>
      <c r="L20">
        <v>0</v>
      </c>
      <c r="M20" t="s">
        <v>34</v>
      </c>
      <c r="N20">
        <v>0</v>
      </c>
      <c r="O20">
        <v>1</v>
      </c>
      <c r="P20" s="23"/>
      <c r="Q20" s="19">
        <f t="shared" si="0"/>
        <v>0.27272727272727271</v>
      </c>
      <c r="R20" s="24">
        <f t="shared" ref="R20:R22" si="5">SUM(B20:O20)</f>
        <v>3</v>
      </c>
      <c r="S20" s="19">
        <f t="shared" ref="S20:S22" si="6">_xlfn.STDEV.S(B20:O20)</f>
        <v>0.46709936649691375</v>
      </c>
      <c r="T20" s="19"/>
      <c r="U20" s="19"/>
    </row>
    <row r="21" spans="1:21" x14ac:dyDescent="0.2">
      <c r="A21" s="8" t="s">
        <v>184</v>
      </c>
      <c r="B21">
        <v>1</v>
      </c>
      <c r="C21">
        <v>0</v>
      </c>
      <c r="D21">
        <v>0</v>
      </c>
      <c r="E21">
        <v>1</v>
      </c>
      <c r="F21">
        <v>1</v>
      </c>
      <c r="G21">
        <v>0</v>
      </c>
      <c r="H21">
        <v>0</v>
      </c>
      <c r="I21">
        <v>0</v>
      </c>
      <c r="J21">
        <v>0</v>
      </c>
      <c r="K21">
        <v>0</v>
      </c>
      <c r="L21">
        <v>0</v>
      </c>
      <c r="M21">
        <v>0</v>
      </c>
      <c r="N21">
        <v>0</v>
      </c>
      <c r="O21">
        <v>0</v>
      </c>
      <c r="P21" s="23"/>
      <c r="Q21" s="19">
        <f t="shared" si="0"/>
        <v>0.21428571428571427</v>
      </c>
      <c r="R21" s="24">
        <f t="shared" si="5"/>
        <v>3</v>
      </c>
      <c r="S21" s="19">
        <f t="shared" si="6"/>
        <v>0.42581531362632008</v>
      </c>
      <c r="T21" s="19"/>
      <c r="U21" s="19"/>
    </row>
    <row r="22" spans="1:21" x14ac:dyDescent="0.2">
      <c r="A22" s="8" t="s">
        <v>185</v>
      </c>
      <c r="B22">
        <v>0</v>
      </c>
      <c r="C22">
        <v>0</v>
      </c>
      <c r="D22">
        <v>0</v>
      </c>
      <c r="E22">
        <v>1</v>
      </c>
      <c r="F22">
        <v>0</v>
      </c>
      <c r="G22">
        <v>0</v>
      </c>
      <c r="H22">
        <v>0</v>
      </c>
      <c r="I22">
        <v>0</v>
      </c>
      <c r="J22">
        <v>0</v>
      </c>
      <c r="K22">
        <v>0</v>
      </c>
      <c r="L22">
        <v>0</v>
      </c>
      <c r="M22">
        <v>0</v>
      </c>
      <c r="N22">
        <v>0</v>
      </c>
      <c r="O22">
        <v>0</v>
      </c>
      <c r="P22" s="23"/>
      <c r="Q22" s="19">
        <f t="shared" si="0"/>
        <v>7.1428571428571425E-2</v>
      </c>
      <c r="R22" s="24">
        <f t="shared" si="5"/>
        <v>1</v>
      </c>
      <c r="S22" s="19">
        <f t="shared" si="6"/>
        <v>0.2672612419124244</v>
      </c>
      <c r="T22" s="19"/>
      <c r="U22" s="19"/>
    </row>
    <row r="23" spans="1:21" x14ac:dyDescent="0.2">
      <c r="A23" s="8" t="s">
        <v>186</v>
      </c>
      <c r="P23" s="23"/>
      <c r="Q23" s="21">
        <f>AVERAGE(B24:O26)</f>
        <v>0.73809523809523814</v>
      </c>
      <c r="R23" s="25">
        <f>SUM(B24:O26)</f>
        <v>31</v>
      </c>
      <c r="S23" s="19">
        <f>_xlfn.STDEV.P(B24:O26)</f>
        <v>0.43967107887189022</v>
      </c>
      <c r="T23" s="19"/>
      <c r="U23" s="19"/>
    </row>
    <row r="24" spans="1:21" x14ac:dyDescent="0.2">
      <c r="A24" s="8" t="s">
        <v>199</v>
      </c>
      <c r="B24">
        <v>1</v>
      </c>
      <c r="C24">
        <v>1</v>
      </c>
      <c r="D24">
        <v>1</v>
      </c>
      <c r="E24">
        <v>1</v>
      </c>
      <c r="F24">
        <v>1</v>
      </c>
      <c r="G24">
        <v>1</v>
      </c>
      <c r="H24">
        <v>1</v>
      </c>
      <c r="I24">
        <v>1</v>
      </c>
      <c r="J24">
        <v>1</v>
      </c>
      <c r="K24">
        <v>1</v>
      </c>
      <c r="L24">
        <v>0</v>
      </c>
      <c r="M24">
        <v>0</v>
      </c>
      <c r="N24">
        <v>1</v>
      </c>
      <c r="O24">
        <v>1</v>
      </c>
      <c r="P24" s="23"/>
      <c r="Q24" s="19">
        <f t="shared" si="0"/>
        <v>0.8571428571428571</v>
      </c>
      <c r="R24" s="22">
        <f>SUM(B23:O24)</f>
        <v>12</v>
      </c>
      <c r="S24" s="19">
        <f>_xlfn.STDEV.S(C22:O24)</f>
        <v>0.50839112744179404</v>
      </c>
      <c r="T24" s="19"/>
      <c r="U24" s="19"/>
    </row>
    <row r="25" spans="1:21" x14ac:dyDescent="0.2">
      <c r="A25" s="8" t="s">
        <v>187</v>
      </c>
      <c r="B25">
        <v>1</v>
      </c>
      <c r="C25">
        <v>1</v>
      </c>
      <c r="D25">
        <v>1</v>
      </c>
      <c r="E25">
        <v>1</v>
      </c>
      <c r="F25">
        <v>1</v>
      </c>
      <c r="G25">
        <v>1</v>
      </c>
      <c r="H25">
        <v>1</v>
      </c>
      <c r="I25">
        <v>0</v>
      </c>
      <c r="J25">
        <v>0</v>
      </c>
      <c r="K25">
        <v>1</v>
      </c>
      <c r="L25">
        <v>1</v>
      </c>
      <c r="M25">
        <v>1</v>
      </c>
      <c r="N25">
        <v>1</v>
      </c>
      <c r="O25">
        <v>1</v>
      </c>
      <c r="P25" s="23"/>
      <c r="Q25" s="19">
        <f t="shared" si="0"/>
        <v>0.8571428571428571</v>
      </c>
      <c r="R25" s="22">
        <f>SUM(B25:O25)</f>
        <v>12</v>
      </c>
      <c r="S25" s="19">
        <f t="shared" ref="S25:S26" si="7">_xlfn.STDEV.S(C23:O25)</f>
        <v>0.36794648440311983</v>
      </c>
      <c r="T25" s="19"/>
      <c r="U25" s="19"/>
    </row>
    <row r="26" spans="1:21" x14ac:dyDescent="0.2">
      <c r="A26" s="8" t="s">
        <v>188</v>
      </c>
      <c r="B26">
        <v>1</v>
      </c>
      <c r="C26">
        <v>0</v>
      </c>
      <c r="D26">
        <v>1</v>
      </c>
      <c r="E26">
        <v>1</v>
      </c>
      <c r="F26">
        <v>1</v>
      </c>
      <c r="G26">
        <v>1</v>
      </c>
      <c r="H26">
        <v>0</v>
      </c>
      <c r="I26">
        <v>0</v>
      </c>
      <c r="J26">
        <v>0</v>
      </c>
      <c r="K26">
        <v>0</v>
      </c>
      <c r="L26">
        <v>0</v>
      </c>
      <c r="M26">
        <v>0</v>
      </c>
      <c r="N26">
        <v>1</v>
      </c>
      <c r="O26">
        <v>1</v>
      </c>
      <c r="P26" s="23"/>
      <c r="Q26" s="19">
        <f t="shared" si="0"/>
        <v>0.5</v>
      </c>
      <c r="R26" s="22">
        <f>SUM(B26:O26)</f>
        <v>7</v>
      </c>
      <c r="S26" s="19">
        <f t="shared" si="7"/>
        <v>0.45588075245489301</v>
      </c>
      <c r="T26" s="19"/>
      <c r="U26" s="19"/>
    </row>
    <row r="27" spans="1:21" x14ac:dyDescent="0.25">
      <c r="A27" s="8" t="s">
        <v>189</v>
      </c>
      <c r="P27" s="23"/>
      <c r="Q27" s="21">
        <f>AVERAGE(B28:O32)</f>
        <v>0.375</v>
      </c>
      <c r="R27" s="21">
        <f>SUM(B28:O32)</f>
        <v>24</v>
      </c>
      <c r="S27" s="19">
        <f>_xlfn.STDEV.P(B28:O32)</f>
        <v>0.48412291827592713</v>
      </c>
      <c r="T27" s="19"/>
      <c r="U27" s="19"/>
    </row>
    <row r="28" spans="1:21" x14ac:dyDescent="0.25">
      <c r="A28" s="8" t="s">
        <v>190</v>
      </c>
      <c r="B28">
        <v>0</v>
      </c>
      <c r="C28">
        <v>1</v>
      </c>
      <c r="D28">
        <v>1</v>
      </c>
      <c r="E28">
        <v>1</v>
      </c>
      <c r="F28">
        <v>0</v>
      </c>
      <c r="G28">
        <v>1</v>
      </c>
      <c r="H28">
        <v>0</v>
      </c>
      <c r="I28">
        <v>0</v>
      </c>
      <c r="J28">
        <v>0</v>
      </c>
      <c r="K28">
        <v>0</v>
      </c>
      <c r="L28">
        <v>0</v>
      </c>
      <c r="M28">
        <v>0</v>
      </c>
      <c r="N28">
        <v>1</v>
      </c>
      <c r="O28">
        <v>1</v>
      </c>
      <c r="P28" s="23"/>
      <c r="Q28" s="19">
        <f t="shared" si="0"/>
        <v>0.42857142857142855</v>
      </c>
      <c r="R28" s="24">
        <f>SUM(B27:O28)</f>
        <v>6</v>
      </c>
      <c r="S28" s="19">
        <f>_xlfn.STDEV.S(B28:O28)</f>
        <v>0.51355259101309547</v>
      </c>
      <c r="T28" s="19"/>
      <c r="U28" s="19"/>
    </row>
    <row r="29" spans="1:21" x14ac:dyDescent="0.25">
      <c r="A29" s="8" t="s">
        <v>191</v>
      </c>
      <c r="B29">
        <v>0</v>
      </c>
      <c r="C29">
        <v>0</v>
      </c>
      <c r="D29">
        <v>1</v>
      </c>
      <c r="E29">
        <v>1</v>
      </c>
      <c r="F29">
        <v>0</v>
      </c>
      <c r="G29">
        <v>0</v>
      </c>
      <c r="H29">
        <v>0</v>
      </c>
      <c r="I29">
        <v>0</v>
      </c>
      <c r="J29">
        <v>0</v>
      </c>
      <c r="K29">
        <v>0</v>
      </c>
      <c r="L29">
        <v>0</v>
      </c>
      <c r="M29">
        <v>0</v>
      </c>
      <c r="N29">
        <v>0</v>
      </c>
      <c r="O29">
        <v>1</v>
      </c>
      <c r="P29" s="23"/>
      <c r="Q29" s="19">
        <f t="shared" si="0"/>
        <v>0.21428571428571427</v>
      </c>
      <c r="R29" s="24">
        <f t="shared" ref="R29:R32" si="8">SUM(B28:O29)</f>
        <v>9</v>
      </c>
      <c r="S29" s="19">
        <f t="shared" ref="S29:S32" si="9">_xlfn.STDEV.S(B29:O29)</f>
        <v>0.42581531362632008</v>
      </c>
      <c r="T29" s="19"/>
      <c r="U29" s="19"/>
    </row>
    <row r="30" spans="1:21" x14ac:dyDescent="0.25">
      <c r="A30" s="8" t="s">
        <v>192</v>
      </c>
      <c r="B30">
        <v>0</v>
      </c>
      <c r="C30">
        <v>0</v>
      </c>
      <c r="D30">
        <v>1</v>
      </c>
      <c r="E30">
        <v>0</v>
      </c>
      <c r="F30">
        <v>0</v>
      </c>
      <c r="G30">
        <v>1</v>
      </c>
      <c r="H30">
        <v>0</v>
      </c>
      <c r="I30">
        <v>0</v>
      </c>
      <c r="J30">
        <v>0</v>
      </c>
      <c r="K30">
        <v>0</v>
      </c>
      <c r="L30">
        <v>0</v>
      </c>
      <c r="M30">
        <v>0</v>
      </c>
      <c r="N30">
        <v>0</v>
      </c>
      <c r="O30">
        <v>1</v>
      </c>
      <c r="P30" s="23"/>
      <c r="Q30" s="19">
        <f t="shared" si="0"/>
        <v>0.21428571428571427</v>
      </c>
      <c r="R30" s="24">
        <f t="shared" si="8"/>
        <v>6</v>
      </c>
      <c r="S30" s="19">
        <f t="shared" si="9"/>
        <v>0.42581531362632008</v>
      </c>
      <c r="T30" s="19"/>
      <c r="U30" s="19"/>
    </row>
    <row r="31" spans="1:21" x14ac:dyDescent="0.25">
      <c r="A31" s="8" t="s">
        <v>193</v>
      </c>
      <c r="B31">
        <v>1</v>
      </c>
      <c r="C31">
        <v>0</v>
      </c>
      <c r="D31">
        <v>1</v>
      </c>
      <c r="E31">
        <v>1</v>
      </c>
      <c r="F31">
        <v>1</v>
      </c>
      <c r="G31">
        <v>1</v>
      </c>
      <c r="H31">
        <v>0</v>
      </c>
      <c r="I31">
        <v>0</v>
      </c>
      <c r="J31">
        <v>0</v>
      </c>
      <c r="K31">
        <v>0</v>
      </c>
      <c r="L31">
        <v>0</v>
      </c>
      <c r="M31">
        <v>1</v>
      </c>
      <c r="N31">
        <v>1</v>
      </c>
      <c r="O31">
        <v>0</v>
      </c>
      <c r="P31" s="23"/>
      <c r="Q31" s="19">
        <f t="shared" si="0"/>
        <v>0.5</v>
      </c>
      <c r="R31" s="24">
        <f t="shared" si="8"/>
        <v>10</v>
      </c>
      <c r="S31" s="19">
        <f t="shared" si="9"/>
        <v>0.51887452166277082</v>
      </c>
      <c r="T31" s="19"/>
      <c r="U31" s="19"/>
    </row>
    <row r="32" spans="1:21" x14ac:dyDescent="0.25">
      <c r="A32" s="8" t="s">
        <v>303</v>
      </c>
      <c r="B32" t="s">
        <v>34</v>
      </c>
      <c r="C32" t="s">
        <v>34</v>
      </c>
      <c r="D32" s="30">
        <v>1</v>
      </c>
      <c r="E32" s="30">
        <v>1</v>
      </c>
      <c r="F32" s="30">
        <v>1</v>
      </c>
      <c r="G32">
        <v>1</v>
      </c>
      <c r="H32">
        <v>0</v>
      </c>
      <c r="I32" t="s">
        <v>34</v>
      </c>
      <c r="J32">
        <v>0</v>
      </c>
      <c r="K32" t="s">
        <v>34</v>
      </c>
      <c r="L32" t="s">
        <v>34</v>
      </c>
      <c r="M32" t="s">
        <v>34</v>
      </c>
      <c r="N32">
        <v>0</v>
      </c>
      <c r="O32">
        <v>1</v>
      </c>
      <c r="P32" s="23"/>
      <c r="Q32" s="19">
        <f t="shared" si="0"/>
        <v>0.625</v>
      </c>
      <c r="R32" s="24">
        <f t="shared" si="8"/>
        <v>12</v>
      </c>
      <c r="S32" s="19">
        <f t="shared" si="9"/>
        <v>0.51754916950676566</v>
      </c>
      <c r="T32" s="19"/>
      <c r="U32" s="19"/>
    </row>
    <row r="33" spans="1:16" ht="15.75" customHeight="1" x14ac:dyDescent="0.25">
      <c r="P33" s="23"/>
    </row>
    <row r="34" spans="1:16" x14ac:dyDescent="0.25">
      <c r="A34" s="8" t="s">
        <v>309</v>
      </c>
      <c r="B34" s="19">
        <f>AVERAGE(B4:B32)</f>
        <v>0.63636363636363635</v>
      </c>
      <c r="C34" s="19">
        <f t="shared" ref="C34:O34" si="10">AVERAGE(C4:C32)</f>
        <v>0.47826086956521741</v>
      </c>
      <c r="D34" s="19">
        <f t="shared" si="10"/>
        <v>0.60869565217391308</v>
      </c>
      <c r="E34" s="19">
        <f t="shared" si="10"/>
        <v>0.76</v>
      </c>
      <c r="F34" s="19">
        <f t="shared" si="10"/>
        <v>0.48</v>
      </c>
      <c r="G34" s="19">
        <f t="shared" si="10"/>
        <v>0.56000000000000005</v>
      </c>
      <c r="H34" s="19">
        <f t="shared" si="10"/>
        <v>0.4</v>
      </c>
      <c r="I34" s="19">
        <f t="shared" si="10"/>
        <v>9.5238095238095233E-2</v>
      </c>
      <c r="J34" s="19">
        <f t="shared" si="10"/>
        <v>0.12</v>
      </c>
      <c r="K34" s="19">
        <f t="shared" si="10"/>
        <v>0.23809523809523808</v>
      </c>
      <c r="L34" s="19">
        <f t="shared" si="10"/>
        <v>0.27272727272727271</v>
      </c>
      <c r="M34" s="19">
        <f t="shared" si="10"/>
        <v>0.3</v>
      </c>
      <c r="N34" s="19">
        <f t="shared" si="10"/>
        <v>0.41666666666666669</v>
      </c>
      <c r="O34" s="19">
        <f t="shared" si="10"/>
        <v>0.66666666666666663</v>
      </c>
      <c r="P34" s="23"/>
    </row>
    <row r="35" spans="1:16" x14ac:dyDescent="0.25">
      <c r="A35" s="8" t="s">
        <v>307</v>
      </c>
      <c r="B35" s="19">
        <f>SUM(B4:B32)</f>
        <v>14</v>
      </c>
      <c r="C35" s="19">
        <f t="shared" ref="C35:O35" si="11">SUM(C4:C32)</f>
        <v>11</v>
      </c>
      <c r="D35" s="19">
        <f t="shared" si="11"/>
        <v>14</v>
      </c>
      <c r="E35" s="19">
        <f t="shared" si="11"/>
        <v>19</v>
      </c>
      <c r="F35" s="19">
        <f t="shared" si="11"/>
        <v>12</v>
      </c>
      <c r="G35" s="19">
        <f t="shared" si="11"/>
        <v>14</v>
      </c>
      <c r="H35" s="19">
        <f t="shared" si="11"/>
        <v>10</v>
      </c>
      <c r="I35" s="19">
        <f t="shared" si="11"/>
        <v>2</v>
      </c>
      <c r="J35" s="19">
        <f t="shared" si="11"/>
        <v>3</v>
      </c>
      <c r="K35" s="19">
        <f t="shared" si="11"/>
        <v>5</v>
      </c>
      <c r="L35" s="19">
        <f t="shared" si="11"/>
        <v>6</v>
      </c>
      <c r="M35" s="19">
        <f t="shared" si="11"/>
        <v>6</v>
      </c>
      <c r="N35" s="19">
        <f t="shared" si="11"/>
        <v>10</v>
      </c>
      <c r="O35" s="19">
        <f t="shared" si="11"/>
        <v>16</v>
      </c>
      <c r="P35" s="23"/>
    </row>
    <row r="36" spans="1:16" x14ac:dyDescent="0.25">
      <c r="A36" s="8" t="s">
        <v>165</v>
      </c>
      <c r="B36" s="19">
        <f>_xlfn.STDEV.S(B4:B32)</f>
        <v>0.49236596391733095</v>
      </c>
      <c r="C36" s="19">
        <f t="shared" ref="C36:O36" si="12">_xlfn.STDEV.S(C4:C32)</f>
        <v>0.5107539184552492</v>
      </c>
      <c r="D36" s="19">
        <f t="shared" si="12"/>
        <v>0.49901087934784533</v>
      </c>
      <c r="E36" s="19">
        <f t="shared" si="12"/>
        <v>0.43588989435406739</v>
      </c>
      <c r="F36" s="19">
        <f t="shared" si="12"/>
        <v>0.50990195135927852</v>
      </c>
      <c r="G36" s="19">
        <f t="shared" si="12"/>
        <v>0.50662280511902213</v>
      </c>
      <c r="H36" s="19">
        <f t="shared" si="12"/>
        <v>0.5</v>
      </c>
      <c r="I36" s="19">
        <f t="shared" si="12"/>
        <v>0.30079260375911915</v>
      </c>
      <c r="J36" s="19">
        <f t="shared" si="12"/>
        <v>0.33166247903553997</v>
      </c>
      <c r="K36" s="19">
        <f t="shared" si="12"/>
        <v>0.43643578047198472</v>
      </c>
      <c r="L36" s="19">
        <f t="shared" si="12"/>
        <v>0.45584230583855179</v>
      </c>
      <c r="M36" s="19">
        <f t="shared" si="12"/>
        <v>0.47016234598162726</v>
      </c>
      <c r="N36" s="19">
        <f t="shared" si="12"/>
        <v>0.50361015518533481</v>
      </c>
      <c r="O36" s="19">
        <f t="shared" si="12"/>
        <v>0.48154341234307685</v>
      </c>
      <c r="P36" s="2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CatA - all RFMOs</vt:lpstr>
      <vt:lpstr>CatB - all RFMOs</vt:lpstr>
      <vt:lpstr>CatC - bycatch limits</vt:lpstr>
      <vt:lpstr>CatD - data</vt:lpstr>
      <vt:lpstr>CatE - mitigation</vt:lpstr>
      <vt:lpstr>total scores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Elliott</dc:creator>
  <cp:lastModifiedBy>Brianna ELLIOTT, Autre La Reunion PDG-RBE-DOI</cp:lastModifiedBy>
  <dcterms:created xsi:type="dcterms:W3CDTF">2020-07-16T13:51:48Z</dcterms:created>
  <dcterms:modified xsi:type="dcterms:W3CDTF">2022-11-03T07:02:27Z</dcterms:modified>
</cp:coreProperties>
</file>