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nda\Dropbox\Proteomics-WTSP manuscript\Stromal proteome paper for author review\Supplementary Tables\"/>
    </mc:Choice>
  </mc:AlternateContent>
  <xr:revisionPtr revIDLastSave="0" documentId="8_{C1AE7452-D553-4A67-A7C9-71B9B4D6A5FD}" xr6:coauthVersionLast="47" xr6:coauthVersionMax="47" xr10:uidLastSave="{00000000-0000-0000-0000-000000000000}"/>
  <bookViews>
    <workbookView xWindow="-103" yWindow="-103" windowWidth="29692" windowHeight="12103" xr2:uid="{01E35879-11EE-4628-B9EF-FA6C89974582}"/>
  </bookViews>
  <sheets>
    <sheet name="Table S5A -Cp genome" sheetId="7" r:id="rId1"/>
    <sheet name="Table S5B- PSII " sheetId="2" r:id="rId2"/>
    <sheet name="Table S5C-Cytb6f" sheetId="5" r:id="rId3"/>
    <sheet name="Table S5D- PSI" sheetId="3" r:id="rId4"/>
    <sheet name="Table S5E- Ndh" sheetId="6" r:id="rId5"/>
    <sheet name="Table S5F-ATPSyn" sheetId="4" r:id="rId6"/>
  </sheets>
  <definedNames>
    <definedName name="_xlnm._FilterDatabase" localSheetId="4" hidden="1">'Table S5E- Ndh'!$A$3:$Z$31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4" l="1"/>
  <c r="O13" i="4"/>
  <c r="O12" i="4"/>
  <c r="O11" i="4"/>
  <c r="O10" i="4"/>
  <c r="O9" i="4"/>
  <c r="O8" i="4"/>
  <c r="O7" i="4"/>
  <c r="O6" i="4"/>
  <c r="O5" i="4"/>
  <c r="O4" i="4"/>
  <c r="O31" i="6"/>
  <c r="O30" i="6"/>
  <c r="O29" i="6"/>
  <c r="O28" i="6"/>
  <c r="O27" i="6"/>
  <c r="O26" i="6"/>
  <c r="O25" i="6"/>
  <c r="O24" i="6"/>
  <c r="O23" i="6"/>
  <c r="O22" i="6"/>
  <c r="O21" i="6"/>
  <c r="O20" i="6"/>
  <c r="O19" i="6"/>
  <c r="O18" i="6"/>
  <c r="O17" i="6"/>
  <c r="O16" i="6"/>
  <c r="O15" i="6"/>
  <c r="O14" i="6"/>
  <c r="O13" i="6"/>
  <c r="O12" i="6"/>
  <c r="O11" i="6"/>
  <c r="O10" i="6"/>
  <c r="O9" i="6"/>
  <c r="O8" i="6"/>
  <c r="O7" i="6"/>
  <c r="O6" i="6"/>
  <c r="O5" i="6"/>
  <c r="O4" i="6"/>
  <c r="O28" i="3"/>
  <c r="O27" i="3"/>
  <c r="O26" i="3"/>
  <c r="O25" i="3"/>
  <c r="O24" i="3"/>
  <c r="O23" i="3"/>
  <c r="O22" i="3"/>
  <c r="O21" i="3"/>
  <c r="O20" i="3"/>
  <c r="O19" i="3"/>
  <c r="O18" i="3"/>
  <c r="O17" i="3"/>
  <c r="O16" i="3"/>
  <c r="O15" i="3"/>
  <c r="O14" i="3"/>
  <c r="O13" i="3"/>
  <c r="O11" i="3"/>
  <c r="O10" i="3"/>
  <c r="O9" i="3"/>
  <c r="O8" i="3"/>
  <c r="O7" i="3"/>
  <c r="O6" i="3"/>
  <c r="O5" i="3"/>
  <c r="O4" i="3"/>
  <c r="N15" i="5"/>
  <c r="N14" i="5"/>
  <c r="N13" i="5"/>
  <c r="N12" i="5"/>
  <c r="N11" i="5"/>
  <c r="N10" i="5"/>
  <c r="N9" i="5"/>
  <c r="N8" i="5"/>
  <c r="N7" i="5"/>
  <c r="N6" i="5"/>
  <c r="N5" i="5"/>
  <c r="N4" i="5"/>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9" i="7"/>
  <c r="M8" i="7"/>
  <c r="M7" i="7"/>
  <c r="M6" i="7"/>
  <c r="M5" i="7"/>
  <c r="M4" i="7"/>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3" i="2"/>
  <c r="O12" i="2"/>
  <c r="O11" i="2"/>
  <c r="O10" i="2"/>
  <c r="O9" i="2"/>
  <c r="O8" i="2"/>
  <c r="O7" i="2"/>
  <c r="O6" i="2"/>
  <c r="O5" i="2"/>
  <c r="O4" i="2"/>
</calcChain>
</file>

<file path=xl/sharedStrings.xml><?xml version="1.0" encoding="utf-8"?>
<sst xmlns="http://schemas.openxmlformats.org/spreadsheetml/2006/main" count="2501" uniqueCount="1046">
  <si>
    <t>Category</t>
  </si>
  <si>
    <t>Tomato Gene ID</t>
  </si>
  <si>
    <t>Arabidopis homolog</t>
  </si>
  <si>
    <t>Peptides</t>
  </si>
  <si>
    <t>PSMs</t>
  </si>
  <si>
    <t>Unique
Peptides</t>
  </si>
  <si>
    <t>Acetone
samples</t>
  </si>
  <si>
    <t>Gel
samples</t>
  </si>
  <si>
    <t>Total</t>
  </si>
  <si>
    <t xml:space="preserve">emPAI </t>
  </si>
  <si>
    <t>Bincode</t>
  </si>
  <si>
    <t>Name</t>
  </si>
  <si>
    <t>Transit
peptide length</t>
  </si>
  <si>
    <t>TargetP (reliability class)</t>
  </si>
  <si>
    <t>PPDB</t>
  </si>
  <si>
    <t>SUBA4</t>
  </si>
  <si>
    <t>plprot</t>
  </si>
  <si>
    <t>MATAAATSSFIGTRLPEIHSGSGRVQARFGFGQKKAAPKKAAKKQIPDRPLWYPGAKAPEYLDGSLVGDYGFDPFGLGKPAEYLQFDLDSLDQNLAKNLAGDIIGTRTEVADVKSTPFQPYSEVFGLQRFRECELIHGRWAMLATLGALTVEWLTGITWQDAGKVELVEGSSYLGQPLPFSITTLIWIEVLVignaYIEFQRNAELDPEKRLYPGGSFFDPLGLAADPEKKATLQLAEIKHARLAMVAFLGFAVQAAATGKGPLNNWATHLSDPLHTTIFDTFGFFS</t>
  </si>
  <si>
    <t xml:space="preserve">At3g08940 </t>
  </si>
  <si>
    <t>XP_004246325.1</t>
  </si>
  <si>
    <t>Cp</t>
  </si>
  <si>
    <t>-</t>
  </si>
  <si>
    <t>thylakoid-integral</t>
  </si>
  <si>
    <t>MASMAATASSTTVVKATPFLGQTKNANPLRDVVAMGSARFTMSNDLWYGPDRVKYLGPFSAQTPSYLNGEFPGDYGWDTAGLSADPEAFAKNRALEVIHGRWAMLGALGCIFPEVLEKWVKVDFKEPVWFKAGSQIFSDGGLDYLGNPNLVHAQSILAVLGFQVVLMGLVEGFRINGLPGVGEGNDLYPGGQYFDPLGLADDPTTFAELKVKEIKNGRLAMFSMFGFFVQAIVTGKGPLENLLNADHLDNPVANNAWVYATKFVPGA</t>
  </si>
  <si>
    <t xml:space="preserve">At5g54270 </t>
  </si>
  <si>
    <t>NP_001296244.1
Schwartz et al 1991</t>
  </si>
  <si>
    <t>MAAAAMALSSPSFAGQAVKLSPSASENSGNGRITMRKAVAKSAPSSSPWYGPDRVKYLGPFSGESPSYLTGEFPGDYGWDTAGLSADPETFAKNRELEVIHCRWAMLGALGCVFPELLARNGVKFGEAVWFKAGSQIFSEGGLDYLGNPSLVHAQSILAIWACQVVLMGAVEGYRIAGGPLGEVVDPLYPGGSFDPLGLAEDPEAFAELKVKEIKNGRLAMFSMFGFFVQAIVTGKGPLENLANADHLADPVNNWAFATNFVPGK</t>
  </si>
  <si>
    <t>At2g34430</t>
  </si>
  <si>
    <t>NP_001316869.1
Pichersky et al 1985</t>
  </si>
  <si>
    <t>MAAATMALSSPSFAGQAVKLSPSASEISGNGRITMRKAVAKSAPSSSPWYGPDRVKYLGPFSGESPSYLTGEFPGDYGWDTAGLSADPETFAKNRELEVIHCRWAMLGALGCVFPELLARNGVKFGEAVWFKAGSQIFSEGGLDYLGNPSLVHAQSILAIWACQVVLMGAVEGYRIAGGPLGEVVDPLYPGGSFDPLGLAEDPEAFAELKVKEIKNGRLAMFSMFGFFVQAIVTGKGPLENLANADHLADPVNNNAWAFATNFVPGK</t>
  </si>
  <si>
    <t>NP_001316856.1
Pichersky et al 1985</t>
  </si>
  <si>
    <t>MATSTMALSSSTFAGKAVKLSPSSSEITGNGRVTMRKTATKAKPASSGSPWYGPDRVKYLGPFSGESPSYLTGEFPGDYGWDTAGLSADPETFAKNRELEVIHCRWAMLGALGCVFPELLARNGVKFGEAVWFKAGSQIFSEGGLDYLGNPSLVHAQSILAIWACQVVLMGAVEGYRIAGGPLGEVVDPLYPGGSFDPLGLADDPEAFAELKVKEIKNGRLAMFSMFGFFVQAIVTGKGPLENLANADHLADPVNNNAWAFATNFVPGK</t>
  </si>
  <si>
    <t>At1g29930</t>
  </si>
  <si>
    <t>NP_001316912.1
Pichersky et al 1985</t>
  </si>
  <si>
    <t>MAAATSLYVSEMLGSPVKFSGVARPAAPSPSSSATFKTVALFKKKAAAAPAKAKAAAVSPADDELAKWYGPDrRNAIFLPEGLLDRSEIPEYLNGEVPGDYGYDPFGLSKKPEDFAKYQAYELIHARWAMLGAAGFIIPEAFNKFGANCGPEAVWFKTGALLLDGNTLNYFGKNIPINLILAVVAEVVLVGGAEYYRIINGLDLEDKLHPGGPFDPLGLAKDPDQAAILKVKEIKNGRLAMFSMLGFFIQAYVTGQGPVENLAAHLSDPFGNNLLTVignaGASERVPTL</t>
  </si>
  <si>
    <t xml:space="preserve">At4g10340 </t>
  </si>
  <si>
    <t>NP_001317571.1
Pichersky et al 1991</t>
  </si>
  <si>
    <t>MTAILErRNAESESLWGRFCNWITSTENRLYIGWFGVLMIPTLLTATSVFIIAFIAAPPVDIDGIREPVSGSLLYGNNIISGAIIPTSAAIGLHFYPIWEAASVDEWLYNGGPYELIVLHFLLGVACYMGREWELSFRLGMRPWIAVAYSAPVAAATAVFLIYPIGQGSFSDGMPLGISGTFNFMIVFQAEHNILMHPFHMLGVAGVFGGSLFSAMHGSLVTSSLIRETTENESANEGYRFGQEEETYNIVAAHGYFGRLIFQYASFNNSRSLHFFLAAWPVVGIWFTALGISTMAFNLNGFNFNQSVVDSQGRVINTWADIINRANLGMEVMHERNAHNFPLDLAAIEAPSTNG</t>
  </si>
  <si>
    <t xml:space="preserve">Atcg00020 </t>
  </si>
  <si>
    <t>1.1.1.2</t>
  </si>
  <si>
    <t>PS.lightreaction.photosystem II.PSII polypeptide subunits</t>
  </si>
  <si>
    <t>MGLPWYRVHTVVLNDPGRLLSVHIMHTALVAGWAGSMALYELAVFDPSDPVLDPMWRQGMFVIPFMTRLGITNSWGGWSITGGTVTNPGIWSYEGVAGAHIVFSGLCFLAAIWHWVYWDLEIFCDERTGKPSLDLPKIFGIHLFLSGVACFGFGAFHVTGLYGPGIWVSDPYGLTGKVQPVNPAWGVEGFDPFVPGGIASHHIAAGTLGILAGLFHLSVRPPQRLYKGLRMGNIETVLSSSIAAVFFAAFVVAGTMWYGSATTPIELFGPTRYQWDQGYFQQEIYrRNAVSAGLAENQSLSEAWSKIPEKLAFYDYIGNNPAKGGLFRAGSMDNGDGIAVGWLGHPIFRDKEGRELFVrRNAMPTFFETFPVVLVDGDGIVRADVPFrRNAAESKYSVEQVGVTVEFYGGELNGVSYSDPATVKKYArRNAAQLGEIFELDRATLKSDGVFRSSPRGWFTFGHASFALLFFFGHIWHGARTLFRDVFAGIDPDLDAQVEFGAFQKLGDPTTKRQAA</t>
  </si>
  <si>
    <t>Atcg00680</t>
  </si>
  <si>
    <t>MKTLYSLrRNAFYHVETLFNGTLALAGRDQETTGFAWWAGNARLINLSGKLLGAHVAHAGLIVFWAGAMNLFEVAHFVPEKPMYEQGLILLPHLATLGWGVGPGGEVIDTFPYFVSGVLHLISSAVLGFGGIYHALLGPETLEESFPFFGYVWKDRNKMTTILGIHLILLGIGAFLLVFKALYFGGVYDTWAPGGGDVRKITNLTLSPSIIFGYLLKSPFGGEGWIVSVDDLEDIIGGHVWLGSICILGGIWHILTKPFAWArRNAALVWSGEAYLSYSLGALAVFGFIACCFVWFNNTAYPSEFYGPTGPEASQAQAFTFLVRDQRLGANVGSAQGPTGLGKYLMRSPTGEVIFGGETMRFWDLRAPWLEPLRGPNGLDLSRLKKDIQPWQErRNASAEYMTHAPLGSLNSVGGVATEINAVNYVSPRSWLATSHFVLGFFFFVGHLWHAgranaRAAAAGFEKGIDRDFEPVLSMTPLN</t>
  </si>
  <si>
    <t>Atcg00280</t>
  </si>
  <si>
    <t>MTIAIGKFTKDENDLFDIMDDWLrRNADRFVFVGWSGLLLFPCAYFAVGGWFTGTTFVTSWYTHGLASSYLEGCNFLTAAVSTPANSLAHSLLLLWGPEAQGDFTRWCQLGGLWTFVALHGAFGLIGFMLRQFELARSVQLRPYNAIAFSGPIAVFVSVFLIYPLGQSGWFFAPSFGVAAIFRFILFFQGFHNWTLNPFHMMGVAGVLGAALLCAIHGATVENTLFEDGDGANTFRAFNPTQAEETYSMVTANRFWSQIFGVAFSNKRWLHFFMLFVPVTGLWMSALGVVGLALNLRAYDFVSQEIRAAEDPEFETFYTKNILLNEGIRAWMAAQDQPHENLIFPEEVLPRGNAL</t>
  </si>
  <si>
    <t xml:space="preserve">Atcg00270 </t>
  </si>
  <si>
    <t>MSGSTGERSFADIITSIRYWVIHSITIPSLFIAGWLFVSTGLAYDVFGSPRPNEYFTESRQGIPLITGRFDPLEQLDEFSRSF</t>
  </si>
  <si>
    <t>Atcg00580</t>
  </si>
  <si>
    <t>MASTVMSSLSLKPTFTLEKISVKGLPSLTRSSSSFKVVASGVKKLKTDKPYGINGSMALRDGVDASGRKPKGKGVYQYVDKYGANVDGYSPIYNTDEWSPSGDVYVGGTTGLAIWAVTLLGILAGGALLVYNTSALAQ</t>
  </si>
  <si>
    <t>At1g79040</t>
  </si>
  <si>
    <t>NP_001234042.1</t>
  </si>
  <si>
    <t>MAQTMLLTANAKVDLRSKESLVERLKPKPLSSLFLPSLPLRFSSSSTNASSSKFTSTTVALFKSKAKAPPKKVAPPKEKQKVEDGIFGTSGGIGFTKQNELFVGRVAMIGFAASLLGEAITGKGILAQLNLETGIPIYEAEPLLLFFILFNLLGAIGALGDRGKFVDDPTPPTGLEKAVIPPGKSFKSALGLSEGGPLFGFTKANELFVGRLAQLGIAFSIIGEIITGKGALAQLNFETGVPINEIEPLLLFNIAFFFFAAINPGTGKFITDEEED</t>
  </si>
  <si>
    <t>At1g44575</t>
  </si>
  <si>
    <t>NP_001296186.1
Walbraun et al 1994</t>
  </si>
  <si>
    <t>V</t>
  </si>
  <si>
    <t>MGTLSPKLATGILHFPSHRHHRKLPSLLPVNFNSSTGNNFGCIRCSNVKVKTVKCKATDVSVAEGSSAANWVPVVPLSALPKGERRVIIQDGETILLLWYKDDVFAIENRSPAEGAYSEGLLNAKLTQDGCIVCPTTDSTFYLQNGAIKEWYPNNPVLRVLTPALRNLFVYPVKTDDENIYISTRGGKVDASAEIVFSGKAQPGVTATDVNVDEVRMVIDEGQEAFGFTRRNELINGKAAVignaFLLLLDFELLTGKGLLKGTGFLDFIYSVSDAFN</t>
  </si>
  <si>
    <t xml:space="preserve">At1g71500 </t>
  </si>
  <si>
    <t>XP_004250718.1</t>
  </si>
  <si>
    <t>M</t>
  </si>
  <si>
    <t>thylakoid</t>
  </si>
  <si>
    <t>MAASLQAAATLMQPTKVGVRNNLQLRSAQSVSKAFGVEQGSGRLTCSLQTEIKELAQKCTDAAKIAGFALATSALVVSGANAEGVPKRLTYDEIQSKTYMEVKGTGTANQCPTIEGGVGSFAFKPGKYTAKKFCLEPTSFTVKAEGVSKNSAPDFQKTKLMTRLTYTLDEIEGPFEVSPDGTVKFEEKDGIDYAAVTVQLPGGERVPFLFTIKQLVASGKPESFSGEFLVPSYRGSSFLDPKGRGGSTGYDNAVALPAGGRGDEEELQKENVKNTASLTGKITLSVTQSKPETGEVignaVFESIQPSDTDLGAKVPKDVKIQGIWYAQLE</t>
  </si>
  <si>
    <t>At3g50820</t>
  </si>
  <si>
    <t>NP_001296294.1</t>
  </si>
  <si>
    <t>thylakoid-peripheral-lumenal-side</t>
  </si>
  <si>
    <t>MAASLQAAATLMQPTKVGGVSARNNLPLRSAQSLSKAFGLEPSASKLSCSLQADLKDFAQKCTDAAKIAGFALATSALVVSGANAEGVPKRLTFDEIQSKTYMEVKGTGTANQCPTIDGGVDSFSFKPGKYNAKKFCLEPTSFTVKAEGVSKNSAPDFQKTKLMTRLTYTLDEIEGPFEVSPDGTVKFEEKDGIDYAAVTVQLPGGERVPFLFTIKQLVASGKPESFSGDFLVPSYRGSSFLDPKGRGGSTGYDNAVALPAGGRGDEEELQKENVKNTASLTGKITFTVTKSNPQTGEVignaVFESIQPSDTDLGAKTPKDVKIQGIWYAQLES</t>
  </si>
  <si>
    <t>NP_001308345.1</t>
  </si>
  <si>
    <t>MAASTQCFLHQYHALRSSPARTSSVSSPKPNQLICRAQKQDDASNAAVSrRNALALTLLIGTAAIGSKVSPADAAYGEAANVFGKPKENTDFLPYNGDGFKLQVPAKWNPSKEVEYPGQVLRYEDNFDSTSNLIVAVTPTDKKSITDYGSPEEFLSKVDYLLGKQAYFGKTDSEGGFESGAVATANLLEASSATVGGKEYYYLSVLTRTADGDEGGKHQLITATVNDGKLYICKAQAGDKRWFKGAKKFVENAATSFSIA</t>
  </si>
  <si>
    <t>At1g06680</t>
  </si>
  <si>
    <t>NP_001234109.2</t>
  </si>
  <si>
    <t>MAHAMASMGGLIGSSQTVLDGSLQLSGSARLSTVSTNRIALSRPGLTVRAQQGSVDIETSrRNAAMIGLVAAGLAGSVAKAAFAEARSIKVGPPPPPSGGLPGTLNSDEARDFSLPLKNRFYLQPLTPAEAAQRVKDSAKEIVSVKDFIDKKAWPYVQNDLRLRAEYLRYDLKTVISAMPKEQKGKLQDLSGKLFKTISDLNADHAAKTKNSAEAQKYYAETVTTLNDVLANLG</t>
  </si>
  <si>
    <t>At4g05180</t>
  </si>
  <si>
    <t>NP_001234528.1</t>
  </si>
  <si>
    <t>MIRHVALIPLITKTTTLSFSPNLFKKHKSMASPTLITPSTSTPKSLITPIRSKLITSVTTTTITLRRREFLSLSAGILSPSLLLPATSAFAATDEEYVKEASEVIQKVRSTLNMDKGDPNIADSVAELREASNYWVAKYRREKALLGRASFRDIYSALNAVSGHYVSFGPTTPIPAKRKVRILEEMDTAEKALKRGR</t>
  </si>
  <si>
    <t>At1g03600</t>
  </si>
  <si>
    <t>XP_004243333.3</t>
  </si>
  <si>
    <t>MPFFIPMNVSPFAISCSSQKIQGTDEYKLQSRSSGILSSKEEGTRRQLLAVGFASPLVSLLTYSCSLKVLPAWAEDQEIQDKDESVVGAIKSLFDPNETTKSGKVLPKAYLNSVREVVKTLRESLKEDPNDMSKFRRTADAAKESIREYLGGWRGQKSVVNEESYVLLEKAIRSLASFYSKAGPSAALPEEVKSEILDDLNKAEEAL</t>
  </si>
  <si>
    <t>At1g05385</t>
  </si>
  <si>
    <t>XP_004247356.1</t>
  </si>
  <si>
    <t>MATLQSLAFSPALSHTTHQPRSLLGIASRIVHQSSGSSFNGQRLCLSRSRFATDIQNKKMSRLCIVMVQPKIQFIQGTDEQTIPDVKLTKSRDGTNGMAIFRFDQPSVFDSSGEVGDITGFYMIDEEGVLTSVDVNAKFVNGKPAGIEAKYIMRTPRDWDRFMRFMERYANSNGLQFVKS</t>
  </si>
  <si>
    <t>At4g28660</t>
  </si>
  <si>
    <t>XP_004247130.1</t>
  </si>
  <si>
    <t>MAAVTSVSFSAITQSAERKSSVSSSRSIDTFRFRSNFSFDSVNVRSSNSTSRFVVHCTSSSAADLPTVADTKMKFLTAYKRPIPTVYNTVLQELIVQQHLTRYKKSYQYDPVFALGFVTVYDQLMEGYPSEEDRNAIFKAYVEALKEDPEQYRADAQKLEEWARTQNANTLVDFSSKDGEIENIFKDIAQRAGTKDGFCYSRLFAVGLFRLLELANVTDPTILEKNQKVWTGTLTFIAICCPSWFRLKSC</t>
  </si>
  <si>
    <t>At2g20890</t>
  </si>
  <si>
    <t>XP_004243305.1</t>
  </si>
  <si>
    <t>MVLVQNYITPCQAYLPNASSSQVDVMHQLGWFRSGHNrRNAAPGCVIRSENVTETSTSSCQDRLGrRNAQFLAVGPTIVPLLLMTSQIPTSFAAGNKKGFLPVTDKKDGYSFLYPFGWQEVVVEGEDKVFKDVIEPLESASVNLVPSSKEDIRDFGSPQQVAETLIKKFLASPSQKTKLIESSERVVDGKTYYTFEFVAQAPNYTRHALTVVCIGNGKFYTLTTGANErRNAWGKMKDRLQTVVDSFQIFNV</t>
  </si>
  <si>
    <t>At3g55330</t>
  </si>
  <si>
    <t>NP_001334266.1</t>
  </si>
  <si>
    <t>MALAHSIFTPLKPLTTTPRPLLPHNFPPRLPLCRSANINrRNAQLIADTAAAIILPPLLGVGVSLSPLPVAKAEDTPLSEWERVFLPIDPGVVLLDIAFVPDDPNHGFVLGTRQTILETKDGGTTWVPRSIASAEEEDFNYRFNSISFKGKEGWIIGKPAILLHTSDAGENWERIPLSSQLPGDMVYIKATGEQSAEMVTDEGAIYITSNKGYNWKAAIQETVSATLNRTVSSGISGASYYTGTFSTVNRSPDGRYVAVSSRGNFYLTWEPGQAYWQPHNRAVArRNAIQSMGWRADGGLWLLVRGGGLYLSKGTGLTEDFEEVSVQSRGFGILDVGYRSQDEAWAAGGSGILLKTTNGGKTWIRDKAADNIAANLYSIYQ</t>
  </si>
  <si>
    <t>At5g23120</t>
  </si>
  <si>
    <t>XP_004231481.1</t>
  </si>
  <si>
    <t>MAAAPFLLESNLKWNPLFYTPNPIQCTRLIHYQKLTPSKFSKTSKLTVKCFSKNHKNVCFNDGNGLEVKNKENPFEIVVKSVMKALKALQKPAVAAVLVGLLLMAVCLLLLEKLVCSSYRSLQKDLNRIAEVADTSTPEGLSFVLTETTLALLRHPGYCISAYSSVDVKRSMEEGENRFNQLSIEERGKFDEETLVNVNNIRRKSSTSQRATGFSNEYIVVTILVAAEGAYKLPTINGSGDLKEALQKIASIPSSRTLAVEILWTPQNENDTLSERQLLEDYPLLRPL</t>
  </si>
  <si>
    <t>At1g54520</t>
  </si>
  <si>
    <t>XP_004230121.1</t>
  </si>
  <si>
    <t>not assigned.unknown</t>
  </si>
  <si>
    <t>Low PSII accumulation 3, LPA3</t>
  </si>
  <si>
    <t>MAMAITTALQLQSLPSSFPLLRSPFISFSFSLSLICPRFHSPKTSVKSSVLPLKGIQCIKNEVGADPKKGVSVYKPKSYQVLVSDAADSLFYALNDGKTRLEIDFPPLPTSISSYKGSSDEFSDANIQLVLAVVKKLQEKMETRACVVFPDKPEKRRASDLFKAALDSIDDITIGSLDDIPGGAVTSFFRSVRNTLDFDFEDENEGRWKSDQPPTLYIFINCSTRDLSYIEKYVGKFATSTPSLLFNLELDTLRADLGIIGFPPRELHYQFLSQFTPVFYIRTREYSKTVAVEPYIVNYNGALFRQYPGPWQVMLKQTDGSFVCVAESATRFTLNETKEELLRVLGLQEEKGSSLEFLRRGYKTATWWEEDIDLEASSAWRS</t>
  </si>
  <si>
    <t>At1g73060</t>
  </si>
  <si>
    <t>XP_004241678.1</t>
  </si>
  <si>
    <t>thylakoid-peripheral-stromal-side</t>
  </si>
  <si>
    <t>MWLSTFPTALTAAVSVPSSHTPQDFSWRKFKLKRNVKISRNFEFAISCSGDKAASIGFDVSFPKDYTELLQQAKEATELALKDNRQLMEIEFPTAGLGSVPGDGEGGIEMTGSIQLIREFCDLLVIPEKATKTRIFFPEANEVKFARQSIFGGASFKLDYLTKPSFFEDFGFTEKVKMADRVKPEDELFVVAYPYFNVNEMLVVEELYKAAVSNTSRKLIIFNGELDRIRSGYYPPFFYPKLAALSKTLFPEMETVYYIHNFKGRYGGVLFRCYPGPWKVFRRVGSSYICLHQQESMPSLKEVALDILPSA</t>
  </si>
  <si>
    <t xml:space="preserve">At5g48790 </t>
  </si>
  <si>
    <t>XP_004245955.1</t>
  </si>
  <si>
    <t>PSII</t>
  </si>
  <si>
    <t>MLTAPSLSRFKSPFISSPLKLPTLSSSFFTQKFHQTCRRRNSYPCIKAVDLDQNTVIAITVGVLSVAIGVGIPVFYETQIDNAAKRENTQPCFPCTGTGAQKCRFCMGTGSVTVELGGGETEVSRCINCDGAGGLTCTTCQGSGIQPRYLDRREFKDDD</t>
  </si>
  <si>
    <t>At1g75690</t>
  </si>
  <si>
    <t>NP_001307325.1 Bermúdez et al (2014)</t>
  </si>
  <si>
    <t>MASTLYGHLATPTLPSRKLSSLSCPTMFHSALSFSIATTKAKHGSAPKVVCNAQSAPAALNLAPGTPVRPTSILVVGATGTLGRQVVRRALDEGYDVRCLVRPRPAPADFLRDWGATVVNADLSKPETIPATLVGVHTVIDCATGRPEEPIKTVDWEGKVALIQCAKAMGIQKFIFFSIHNCDKHPEVPLMEIKHCTEKFLRDSGLNHVVIRLCGFMQGLIGQYAVPILEEKSVWGTDAPTRIAYMDTQDIARLTFIALRNENINGKLLTFAGPRAWTTQEVITLCERLAGQDANVTTVPVSVLRFTRQLTRLFEWTNDVADRLAFSEVLTSDTVFSVPMAETYNLLGVDAKDVSSLEKYLQDYFTNILKKLKDLKAQSKQTDIFF</t>
  </si>
  <si>
    <t>At4g35250</t>
  </si>
  <si>
    <t>XP_004231083.1</t>
  </si>
  <si>
    <t>MASLSSSFLSTTLSPNYSQNHHLFLPNNPNLKITKRTSFNIQAAKVPPGVELPKEVPKLSKPLLGFTNTAEIWNSRACMIGLIGTFIVELIFNKGILEMIGVEIGKGLDIPL</t>
  </si>
  <si>
    <t>At5g02120</t>
  </si>
  <si>
    <t>XP_004246456.1</t>
  </si>
  <si>
    <t>MSVASSSSFPCIKIQNPSSSSLSSYNFRFSTTLTIRSSQADGPLrRNAPMVQPPTPLKPTPPSPPSTSSPPPPSPPSAPLKQVAVEGKNVITMEFQRQKAKELQEYFKQKKLEQANQGPFFGFIGKNEISNGRWAMFGFAVGMLTEYATGSDFVDQVKILLSNFGILDLE</t>
  </si>
  <si>
    <t>At1g34000</t>
  </si>
  <si>
    <t>XP_004237827.1</t>
  </si>
  <si>
    <t>MATVTTQASAAIFRPCASRTRFLTGSSGKLNREVSFRPSTFSSYNSFKVEAKKGQWLPGLASPDYLDGSLPGDNGFDPLGLAEDPENLKWFIQAELVNGRWAMLGVAGMLLPEVFTSIGILNVPKWYDAGKSEYFASSSTLFVIEFILFHYVEIrRNAWQDIKNPGSVNQDPIFKNYSLPPNKCGYPGGIFNPLNFAPTEEAKEKELANGRLAMLAFLGFIVQHNVTGKGPFDNLLQHLSDPWHNTIIQTLSN</t>
  </si>
  <si>
    <t xml:space="preserve">At3g47470 </t>
  </si>
  <si>
    <t>NP_001316908.1
Schwartz et al 1991</t>
  </si>
  <si>
    <t>MATQALISSSSIASSTEAARQILGGRPFQSQIKKASFVVRATATPPVKQGANRPLWFASKQSLSYLDGSLPGDYGFDPLGLSDPEGTGGFIEPKWLAYGEVINGRFAMLGVVGAIAPEILGKAGLIPPETALPWFQTGVIPPAGTYNYWADGYTLFVLEMALMGFAEHrRNAFQDWAKPGSMGKQYFLGLEKGLGGSGDPAYPGGPFFNPLGFGKDEKSMKDLKLKEIKNGRLAMLGILGYFIQGLVTGVGPYQNLLNADHLADPANNNVLTSLKFH</t>
  </si>
  <si>
    <t>At1g61520</t>
  </si>
  <si>
    <t>XP_004251826.1</t>
  </si>
  <si>
    <t>MATQALISSSSISTSAEAARQIIGSRISQSVTRKASFVVRAASTPPVKQGANRQLWFASKQSLSYLDGSLPGDFGFDPLGLSDPEGTGGFIEPKWLAYGEVINGRFAMLGAAGAIAPEILGKAGLIPQETALAWFQTGVIPPAGTYNYWADNYTLFVLEMALMGFAEHrRNAFQDWAKPGSMGKQYFLGLEKGLGGSGDPAYPGGPLFNPLGFGKDEKSMKELKLKEIKNGRLAMLAVLGYFIQALVTGVGPYQNLLNADHLADPVNNNVLTSLKFH</t>
  </si>
  <si>
    <t>NP_001332771.1
Pichersky et al 1989</t>
  </si>
  <si>
    <t>PSI</t>
  </si>
  <si>
    <t>MIIRSPEPEVKILVDRDPVKTSFEEWARPGHFSRTIAKGPDTTTWIWNLHADAHDFDSHTSDLEEISRKVFSAHFGQLSIIFLWLSGMYFHGARFSNYEAWLSDPTHIGPSAQVVWPIVGQEILNGDVGGGFRGIQITSGFFQLWRASGITSELQLYCTAIGALVFAALMLFAGWFHYHKAAPKLAWFQDVESMLNHHLAGLLGLGSLSWAGHQVHVSLPINQFLNAGVDPKEIPLPHEFILNRDLLAQLYPSFAEGATPFFTLNWSKYADFLTFRGGLDPVTGGLWLTDIAHHHLAIAILFLIAGHMYRTNWGIGHGLKDILEAHKGPFTGQGHKGLYEILTTSWHAQLSLNLAMLGSLTIVVAHHMYSMPPYPYLATDYGTQLSLFTHHMWIGGFLIVGAAAHAAIFMVRDYDPTTRYNDLLDRVLRHRDAIISHLNWACIFLGFHSFGLYIHNDTMSALGRPQDMFSDTAIQLQPVFAQWIQNTHALAPGATAPGATASTSLTWGGGDLVAVGGKVALLPIPLGTADFLVHHIHAFTIHVTVLILLKGVLFARSSRLIPDKANLGFRFPCDGPGRGGTCQVSAWNADHVFLGLFWMYNSISVVIFHFSWKMQSDVWGSVSDQGVVTHITGGNFAQSSITINGWLRDFLWAQASQVIQSYGSSLSAYGLFFLGAHFVWAFSLMFLFSGRGYWQELIESIVWAHNKLKVAPATQPRALSIIQgranaVGVTHYLLGGIATTWAFFLARIIAVG</t>
  </si>
  <si>
    <t xml:space="preserve">Atcg00350 </t>
  </si>
  <si>
    <t>1.1.2.2</t>
  </si>
  <si>
    <t>PS.lightreaction.photosystem I.PSI polypeptide subunits</t>
  </si>
  <si>
    <t>MALRFPRFSQGLAQDPTTrRNAIWFGIATAHDFESHDDITEERLYQNIFASHFGQLAIIFLWTSGNLFHVAWQGNFESWVQDPLHVRPIAHAIWDPHFGQPAVEAFTRGGALGPVNIAYSGVYQWWYTIGLRTNEDLYTGALFLLFLSAISLIAGWLHLQPKWKPSVSWFKNAESRLNHHLSGLFGVSSLAWTGHLVHVAIPASRGEYVRWNNFLDVLPHPQGLGPLFTGQWNLYAQNPDSSSHLFGTAEGAGTAILTLLGGFHPQTQSLWLTDIAHHHLAIAFIFLVAGHMYRTNFGIGHSMKDLLDAHIPPGGRLGRGHKGLYDTINNSLHFQLGLALASLGVITSLVAQHMYSLPAYAFIAQDFTTQAALYTHHQYIAGFIMTGAFAHGAIFFIRDYNPEQNEDNVLARMLNADHKEAIISHLSWASLFLGFHTLGLYVHNDVMLAFGTPEKQILIEPIFAQWIQSAHGKTSYGFDVLLSSTTGPAFNAGRSIWLPGWLNAVNENSNSLFLTIGPGDFLVHHAIALGLHTTTLILVKGALDARGSKLMPDKKDFGYSFPCDGPGRGGTCDISAWDAFYLAVFWMLNTIGWVTFYWHWKHITLWQGNVSQFNESSTYLMGWLRDYLWLNSSQLINGYNPFGMNSLSVWAWMFLFGHLVWATGFMFLISWRGYWQELIETLAWAHERTPLANLIRWRDKPVALSIVQARLVGLAHFSVGYIFTYAAFLIASTSGKFG</t>
  </si>
  <si>
    <t xml:space="preserve">Atcg00340 </t>
  </si>
  <si>
    <t>MSHSVKIYDTCIGCTQCVRACPTDVLEMIPWDGCKAKQIASAPRTEDCVGCKRCESACPTDFLSVRVYLWHETTRSMGLAY</t>
  </si>
  <si>
    <t>Atcg01060</t>
  </si>
  <si>
    <t xml:space="preserve"> </t>
  </si>
  <si>
    <t>MAMATQASLFTPPLSVPKSTTAPWKQSLVSFSTPKQLKSTVSVTRPIRAMAEEAPAATEEKPAPAGFTPPQLDPNTPSPIFGGSTGGLLRKAQVEEFYVITWESPKEQIFEMPTGGAAIMRQGPNLLKLARKEQCLALGTRLRSKYKINYQFYRVFPNGEVQYLHPKDGVYPEKVNPGREGVGQNFRSIGKNKSAIEVKFTGKQVYDI</t>
  </si>
  <si>
    <t xml:space="preserve">At1g03130 </t>
  </si>
  <si>
    <t>NP_001295880.1</t>
  </si>
  <si>
    <t>MASSSMASAASGFMVATPNVTSNSAPKSSMLSFSSKNTTTNIPRLVVRAAEEAAPPAPTATAEGEAPPAKAVKPPPIGPKRGTKVRILRKESYWYKGTGSVVAVDQDPKTRYPVVVRFNKVNYANVSTNNYALDEVEEVK</t>
  </si>
  <si>
    <t xml:space="preserve">At2g20260 </t>
  </si>
  <si>
    <t>XP_004247116.1</t>
  </si>
  <si>
    <t>MSLTIPTSLSKPISTSKFGSQFTTKQRTSAIVCCSNQTPVSNSTEESSSSLKAFSAALALSSILLSAPVLPASADISGLTPCKDSKQFAKREKQQIKKLQNSLKLYAPDSAPALAINATIEKTKrRNAFDNYGKQGLLCGSDGLPHLIVSGDQRHWGEFITPGILFLYIAGWIGWVGRSYLIAVRDEKKPTMKEIIIDVPLANRLVWRGFIWPVAAYREYLNGDLIDPNV</t>
  </si>
  <si>
    <t xml:space="preserve">At1g31330 </t>
  </si>
  <si>
    <t>XP_004233198.1</t>
  </si>
  <si>
    <t>MASALFSAPTFQGLRPLNKPTDSSLFLNKPIAFKPITKKPRNLAVKAELNPSVVISLSTGLSLFLGRFVFFNFQRENVAKQVPSQNGISHFEAGDVRAKEYISLLKSNDPVGFNIVDVLAWGSIGHIVAYYILATSSNGYDPSFFG</t>
  </si>
  <si>
    <t xml:space="preserve">At1g55670 </t>
  </si>
  <si>
    <t>XP_004244001.1</t>
  </si>
  <si>
    <t>MASTMMTTLPQFNGLKPQPFSASPIQGLVAIQPrRNANKGQGGLGARCDFIGSSTNLIMVTSTSLMLFAGRFGLAPSANRKATAGLKLEVRDSGLQTGDPAGFTLADTLACGT</t>
  </si>
  <si>
    <t>At1g30380</t>
  </si>
  <si>
    <t>XP_004244537.1</t>
  </si>
  <si>
    <t>MATAASPMASQLKSSFTSSLTRGHGLVTPKGISGAPFKIFPSTRKSCFTIKAVQADKPTFQVIQPLNGDPFIGSLETPVTSSPLIAWYLSNLPAYRTAVNPLLRGVEVGLAHGFLLVGPFVKAGPLRNTAYAGGAGSLAAAGLVVILSMCLTIYGISSFKEGDPSTAPALTLTGRKKVPDQLQTADGWAKFTGGFFFGGISGVTWAYFLLYVLDLPYFVK</t>
  </si>
  <si>
    <t xml:space="preserve">At4g12800 </t>
  </si>
  <si>
    <t>XP_004242464.1</t>
  </si>
  <si>
    <t>MAAMNSSVLACSYAISGMSSSELTSKHTVTTMSSPSLQKLPLIIKAQQQSSSNISAGrRNAVALLGLAAALFTSASSANAGVIDEYLEKSQANKELNDKKRLATSGANFARAYTVQFGTCKFPENFTGCQDLAKQKKVPFISDDLALECEGKDKYKCGSNVFWKW</t>
  </si>
  <si>
    <t>At5g64040</t>
  </si>
  <si>
    <t>NP_001316061.1</t>
  </si>
  <si>
    <t>MASTTTPSLSLSSSSTLVDGKTTRQSAAVASSQCVTLPTLPPRPAVQSRAARTTAYCRKIARNVAAMATSTGEVATADATAETATTELPSELVQKIQEVWDKVDDKYAVSSLGVAAFILLWSSTGVISAIDRLPLIPGVLELVGIGYTGWFAYKNLIFKPDREALIAKIKELYKDILGSS</t>
  </si>
  <si>
    <t>At2g46820</t>
  </si>
  <si>
    <t>XP_004248418.1</t>
  </si>
  <si>
    <t>PSI assembly</t>
  </si>
  <si>
    <t>MRVLQASNIYGVGFGIPSISTRPNSSYHRHATIATGEALAKSAPIGRKFSEQHSLKKGDMEKEGNSVVLEKKDFAVPrRNAKAMALILSSFVLSNYELPKVAYAQSVEFREYIDTFDGYSFMYPRNWIQVRGAGADIFFRDPLVLDENLSVEISSPSSSKYKSVKDLGPPEEAGKGVLKQYLTEFMSTRLGVrRNAESSVLSTSSRVADDGKLYYDVEVNIKSYANNNELAVMPQDRVARLEWDrRNAYLSVLGVENNCLYELRIQTPEKVFVQEESDIRAIMNSFRANKIAA</t>
  </si>
  <si>
    <t>At4g15510</t>
  </si>
  <si>
    <t>XP_004230618.1</t>
  </si>
  <si>
    <t>MASHLSFSTPSALWGSYLNPKSSSLSQLNMKKRVGSHVNCSSEDESCTSASSEHLREHVEEKRSQTSVSRRWCLTCLCSTGALITASGNPISEPRAIALDGNESPGCRNCGGSGAIICDMCGGTGKWKALNRKRAKDVYEFTECPNCYGRGKLVCPVCLGTGLPNNKGLLRRPDARKLLDKMYNGRLLLKAVLHQKDNEKRLKVTMDVTTIVLLSVPVKSLDELSFSP</t>
  </si>
  <si>
    <t xml:space="preserve">At2g34860 </t>
  </si>
  <si>
    <t>XP_004228692.1</t>
  </si>
  <si>
    <t>Photosystem I assembly factor 3</t>
  </si>
  <si>
    <t>MVVVSSLHSPSSSSSIYCNSISPSLRYFRRFYTFPSRRNNSNSNGGAVLLVKAYMDETTNPISSFANKVignaSLPVFGLIARIVNEEGGVGGDFIDFAEFRRRVGNKCSINDSRAFYEFRDRRGKTGDPLYVLLCCWLAAVGAGLLKSEEILEGVARLSLANDIEFEEQNFIAMMNEAREKRSKLGAPAPTIPMEFRAEKALEAIHVCCYGRDLIDEEDEKLLSTMLNAVFPTVGRQKVEIIVKEKAKRMADGTEEIKYEPKQLSKEAVQMQMKDLEFLKQNSLNQ</t>
  </si>
  <si>
    <t>At3g55250</t>
  </si>
  <si>
    <t>XP_004232292.1</t>
  </si>
  <si>
    <t>MALQLPFPLISSSLSSSLPLLTSSNCKICSISISPFTHKRLLSHSNLQNFGFSSRGRSNSLFVSQEDTQLTNEEESSISTATQQDDDDPDPESLEYVSQIKRVLELLKRNRDMLFGEVKLTIMIEDPRDIERKRLLGIDDENAPTRDDLAACLEEINEGEVPKDRVALQMLAEEMNSWPNLEVEALKQNKSRSLYAKATDTGIDPKEAAKRLKIDWDSAAEIEEAADSDEPDVPPILGYGALYLVSALPIIIGISVVLILFYNSLQ</t>
  </si>
  <si>
    <t>At5g44650</t>
  </si>
  <si>
    <t>XP_004248408.1</t>
  </si>
  <si>
    <t>MPRSRINGNFIDKTFSIVADILLRVIPTTSGEKEAFTYYRDGMSAQSEGNYAEALQNYYEAMRLEIDPYDRSYILYNIGLIHTSNGEHTKALEYYFRALERNPFLPQAFNNMAVICHYRGEQAIQQGDSEIAEAWFDQAAEYWKQAIALTPGNYIEARNWLKITrRNAFE</t>
  </si>
  <si>
    <t xml:space="preserve">Atcg00360 </t>
  </si>
  <si>
    <t>YP_008563089.1</t>
  </si>
  <si>
    <t>protein.assembly and cofactor ligation</t>
  </si>
  <si>
    <t>stroma</t>
  </si>
  <si>
    <t>MVTIRADEISNIIRERIEQYNREVKIVNTGTVLQVGDGIARIHGLDEVMAGELVEFEEGTIGIALNLESNNVGVVLMGDGLLIQEGSSVKATGRIAQIPVSEAYLGRVVNALAKPIDGRGEISASEFRLIESAAPGIISrRNASVYEPLQTGLIAIDSMIPIGRGQRELIIGDRQTGKTAVATDTILNQQGQNVICVYVAIGQKASSVAQVVTTLQERGAMEYTIVVAETADSPATLQYLAPYTGAALAEYFMYRERHTLIIYDDLSKQAQAYRQMSLLLrRNAPPGREAYPGDVFYLHSRLLERAAKLSSSLGEGSMTALPIVETQSGDVSAYIPTNVISITDGQIFLSADLFNSGIRPAINVGISVSRVGSAAQIKAMKQVAGKLKLELAQFAELEAFAQFASDLDKATQNQLARGQRLRELLKQSQSAPLTVEEQIMTIYTGTNGYLDSLEVGQVRKFLVELRTYLKTTKPQFQEIISSTKTFTEEAEALLKEAIQEQMDRFILQEQA</t>
  </si>
  <si>
    <t>Atcg00120</t>
  </si>
  <si>
    <t>YP_008563073.1</t>
  </si>
  <si>
    <t>1.1.4.1</t>
  </si>
  <si>
    <t>PS.lightreaction.ATP synthase.alpha subunit</t>
  </si>
  <si>
    <t>S</t>
  </si>
  <si>
    <t>EX</t>
  </si>
  <si>
    <t>MRINPTTSGSGVSTLEKKNPGRVVQIIGPVLDVAFPPGKMPNIYNALVVQGRDSVGQPINVACEVQQLLGNNRVRAVAMSATEGLTRGMAVIDTGAPISVPVGGATLGRIFNVLGEPVDNLGPVDTSTTSPIHRSAPAFIQLDTKLSIFETGIKVVDLLAPYrRNAGGKIGLFGGAGVGKTVLIMELINNIAKAHGGVSVFGGVGERTREGNDLYMEMKESGVINKENIAESKVALVYGQMNEPPGARMRVGLTALTMAEYFRDVNEQDVLLFIDNIFRFVQAGSEVSALLGRMPSAVGYQPTLSTEMGSLQERITSTKEGSITSIQAVYVPADDLTDPAPATTFAHLDATTVLSRGLAAKGIYPAVDPLDSTSTMLQPRIVGEEHYETAQRVKQTLQRYKELQDIIAILGLDELSEEDRLLVARARKIERFLSQPFFVAEVFTGSPGKYVGLAETIRGFQLILSGELDGLPEQAFYLVGTIDEATAKAMNLEMESNLKK</t>
  </si>
  <si>
    <t>Atcg00480</t>
  </si>
  <si>
    <t>1.1.4.2</t>
  </si>
  <si>
    <t>PS.lightreaction.ATP synthase.beta subunit</t>
  </si>
  <si>
    <t>ATP synthase gamma chain (AHRD V1 ***- B7FIR4_MEDTR); contains Interpro domain(s)  IPR000131  ATPase, F1 complex, gamma subunit</t>
  </si>
  <si>
    <t>MSCSNLTMLVSSKPSLSESSALSFRSAVSSFQLPNHNLSGPSNPSRSSSVIPVRCGLRDLRDRIDSVKNTQKITEAMKLVAAAKVrRNAAQEAVVGARPFSETLVEVLYNINEQLQTDDIDVPLTKVRPVKKVALVVVTGDRGLCGGFNNYIIKKAEARIRDLKALGLDYTIISVGKKGNSYFLrRNAPYIPVDKFLEGSNLPTAKDAQAIADDVFSFFVSEEVDKVELLYTKFVSLVKSEPVIHTLLPLSPKGEICDINGNCVDAAEDEFFRLTTKEGKLTVERDVMRTKTTDFSAILQFEQDPVQILDALLPLYLNSQILRALQESLASELASRMSAMSSATDNASELKKNLSRVYNRQRQAKITGEILEIVAGADALV</t>
  </si>
  <si>
    <t xml:space="preserve">At4g04640 </t>
  </si>
  <si>
    <t>XP_004232711.1</t>
  </si>
  <si>
    <t>ATP synthase delta subunit (AHRD V1 ***- Q7XYM8_BIG); contains Interpro domain(s)  IPR000711  ATPase, F1 complex, OSCP/delta subunit</t>
  </si>
  <si>
    <t>MAALQQTPITFQSRSPPPTQLINGTVAKLSYSGGLKLPKLTLKLRSKRTSrRNAGRGRGVLGAKMADSAAGSYANALADVAKSNETLEQTTADLEKIEKIFDDDAVYDFFVSPIVSEEKKRELVDEIVSSTGIQPHVANFLNILVDMKRVELIKDIVKEFEKVYNTLTDTELAVVTSVVKLESQHLAQIAKGVQRLTGAKNVRIKTVIDESLVAGFTIRYGNSGSKLIDMSVKKQLEDIAAQLEIGDIQLAV</t>
  </si>
  <si>
    <t xml:space="preserve">At4g09650 </t>
  </si>
  <si>
    <t>XP_004252554.1</t>
  </si>
  <si>
    <t>MTLNLSVLTPNRIVWDSEVEEIVLSTNSGQIGILPNHAPIATAVDIGILRIRLNDQWLTMALMGGFARIGNNEITVLVNDAEKGSDINPQEAQQTLEIAEANVKKAEGrRNAQKIEANLALrRNAARTRVEASNPIS</t>
  </si>
  <si>
    <t>Atcg00470</t>
  </si>
  <si>
    <t>YP_008563094.1</t>
  </si>
  <si>
    <t>1.1.4.3</t>
  </si>
  <si>
    <t>PS.lightreaction.ATP synthase.epsilon chain</t>
  </si>
  <si>
    <t>MKNVTDSFVSLGHWPSAGSFGFNTDILATNPINLSVVLGVLIFFGKGVLSDLLDNRKQRILNTIRNSEELRGGAIEQLEKARSRLRKVETEAEQFRVNGYSEIEREKLNLINSTYKTLEQLENYKNETIQFEQQRAINQVRQRVFQQALRGALGTLNSCLNNELHLRTISANIGMLGTMKEITD</t>
  </si>
  <si>
    <t>Atcg00130</t>
  </si>
  <si>
    <t>1.1.4.8</t>
  </si>
  <si>
    <t>PS.lightreaction.ATP synthase.subunit B (ATPF)</t>
  </si>
  <si>
    <t>ATP synthase subunit b' (AHRD V1 ***- D8G4T7_9CYAN); contains Interpro domain(s)  IPR002146  ATPase, F0 complex, subunit B/B', bacterial and chloroplast</t>
  </si>
  <si>
    <t>MANMIMSSSKALITSSSSTIPSSPRFKLSLTQIPFPKLPLPRSPKSLETLSIPSTLKSISVILASSLAIAPPSLAEEIEKASLFDFNLTLPTMMAEFLFLMFALDKIYFSPLGKFMDERDSAIKEKLSSVKDTSTEVKQLEDQAAAIMKAARAEISAALNKMKKETQQEVEQKIAEGRKKVEAELLEALASLENQKEETMKSLDSQIAALSDEIVKKVLPASN</t>
  </si>
  <si>
    <t xml:space="preserve">At4g32260 </t>
  </si>
  <si>
    <t>XP_004241780.1</t>
  </si>
  <si>
    <t>MATFFPSLGPNSILSPFVDRTRTLNPVFQRTHFGNLPLNKPFSRGMLGVARFGLGQDPFPDPETAELFFKDLLTRTEGFLYTVADAAVSGSVDTVVDTTGSVKQNSDWLSGITNGMETVLKVLKDGLSTLHVPYSYGFAIILLTILVKAATFPLTKKQVESSLAIRSMAPQIKAIQERYAGDQERIQLETARLYKLAGVNPLAGCLPTLATIPIWIGLYRALSNVANEGLLTEGFFWIPSLAGPTTVAARQTGSGTSWLFPFVDGHPPLGWSDTFAYLVLPVLLVVSQYISIQIMQPSQQSDDPNVKNSQAITKFLPLMLGYFSLSVPSGLSLYWLTNNILSTGQQVWLQKLGGAKVPTLKLSDDTPKKEQPQIQKLVSEATIAKKKDANPTSDKPRQGERFKQLKEQEARKRQQREEEKRRAEVAANYRKEDKSVGLETRNEIDSINGDSASLSRNASTSENYRIVNGDSTSSEVKADERSQTGKISDNADHNDGEDQHVSDIRKKGDTVTSTTRATDDKLPLEVAQEDRSE</t>
  </si>
  <si>
    <t xml:space="preserve">At1g24490 </t>
  </si>
  <si>
    <t>XP_010320958.1</t>
  </si>
  <si>
    <t>BFA3</t>
  </si>
  <si>
    <t>Uncharacterized proteins similar to BFA3</t>
  </si>
  <si>
    <t>MATILSLNPLAIRRFSSNSQCYLHRTMRIGQAAIHFQKNYPVSFVGFLQFSKRRNFICAVSKDAEESFKKTVEVDRLIDTLREASDKELPQIVVENVLAFNESFWIRLAARADTCKSDDDKKDYEELALTVMNIVDRLVHKTNEKIEASTDVLKAILKPVIDEVEEISWPLRDPEAVSLMEKEINQREQEGQLDEGFLAEVNAQLRQATKDGDKPGLEAMLQKVLQLYASRVLSKRSYAKKGNEVLKAEQFLETIIKAPEEVWNKLLLDGMTLGKGDISPEELYAVIKKRMERTLIRTEGGSYQQRVLIEYLKGIESRAGEIVRVLQG</t>
  </si>
  <si>
    <t>At2g21385</t>
  </si>
  <si>
    <t>XP_004230904.1</t>
  </si>
  <si>
    <t>BFA1</t>
  </si>
  <si>
    <t>Uncharacterized proteins similar to BFA1</t>
  </si>
  <si>
    <t>MATAPAIFVPSTSLASSNARKINLSSWNEKLVIPQNFPFWTPKYQSRKPPSCSGTNVTVVQGDRNTTELPMSIDALDSFIRLNLGNWTGSFHQFDGHGNLMHRITTKLAVGSYGEGELMSLLQTLYIKQPPSTTSCSGDDCESEWFEYKIKETNMFTVDKYQQIGFFPKEKAYALRYQTAGMLETVLRQGVLGEDDIGEESPRNLKLPSKRPSIVCENCLYSLEKDRRVRAFHIMDPKGVLEMLLVFLEERGNGEAIPPSFDDFKEDTERILPHLGTWKGHSRTTRTGVYGATITEASTTAVLEINKDGQLIQDITSTSGATNITTNVHWTGTISNNLVTFDGGFQLTLLPGGIYMGYPSDVAKNVQESTAFHVEFCWLESPGKRQRLIRTYDVEGFAVSSTYFIESKV</t>
  </si>
  <si>
    <t xml:space="preserve">At3g29185 </t>
  </si>
  <si>
    <t>PAB</t>
  </si>
  <si>
    <t>MKLGGGVGFGCPRAVAFPGILFSRCRPTFRCYSSSSSPNADHVSFIKDVAATQAPEHLNELLKILQVRGEEIISPGAKQGLVPLVIPLSRRSSDSVTALLRWPTAPSGMEMPLVEVRKYGVWLLSKNVDQYIHRVLAEEDANGNQEKVDELFRISAGAGKKLYEKGDFGASKISNIDTYILKKVGLFPDVLERRIKQHFDNGDNISALVTGEFYTKKEHFPGFARPFVFNAEVLLKVGRNIEAKDAARGALKSPWWTLGCEYHEVANMAEWEDEQIEYIKEKVTEEGREADLKKGKQPAQVALDEAAFLLDLASIDGSWDDCAERIAECYKEAGLHEVANFVVYRD</t>
  </si>
  <si>
    <t>At4g34090</t>
  </si>
  <si>
    <t>XP_004231860.1</t>
  </si>
  <si>
    <t>possibly Cp</t>
  </si>
  <si>
    <t>Cytochrome b6-f complex iron-sulfur subunit (AHRD V1 ***- A9PEX3_POPTR); contains Interpro domain(s)  IPR005805  Rieske iron-sulphur protein, C-terminal</t>
  </si>
  <si>
    <t>MASSTLSHVTPSQLCSSKSGISSVSQALLVKPMKINGHGMGKDNKRMKVKCMAASIPADDRVPDMEKRNLMNLLLLGALALPTGGMLVPYATFFAPPGSGGGSGGTPAKDANGNDVVVTEWLKTHAPGTRTLTQGLKGDPTYLVVENDGTLATYGINAVCTHLGCVVPWNTAENKFICPCHGSQYNNQGKVVRGPAPLSLALAHADVDDGKVVFVPWVETDFRTGDAPWWA</t>
  </si>
  <si>
    <t>At4g03280</t>
  </si>
  <si>
    <t>NP_001304899.1</t>
  </si>
  <si>
    <t>MQTRNAFSWLKKQITRSISVSLMIYILTRTSISSAYPIFAQQGYENPREATGRIVCANCHLANKPVEIEVPQAVLPDTVFEAVVRIPYDMQLKQVLANGKKGGLNVGAVLILPEGFELAPPDRISPEMKEKIGNLSFQSYRPNKTNILVVGPVPGKKYSEITFPILSPDPATKKDVHFLKYPIYVGGNRGRGQIYPDGNKSNNTVYNATAAGIVSKIIRKEKGGYEITITDASEGRQVVDIIPPGPELLVSEGESIKFDQPLTSNPNVGGFGQGDAEIVLQDPLRVQGLLFFLASVILAQIFLVLKKKQFEKVQLAEMNF</t>
  </si>
  <si>
    <t>Atcg00540</t>
  </si>
  <si>
    <t>1.1.3.4</t>
  </si>
  <si>
    <t>PS.lightreaction.cytochrome b6/f.apocytochrome f (CYF)</t>
  </si>
  <si>
    <t>MSKVYDWFEERLEIQAIADDITSKYVPPHVNIFYCLGGITLTCFLVQVATGFAMTFYYRPTVTEAFASVQYIMTEANFGWLIRSVHRWSASMMVLMMILHVFRVYLTGGFKKPRELTWVTGVVLAVLTASFGVTGYSLPWDQIGYWAVKIVTGVPDAIPVignaSPLVELLRGSASVGQSTLTRFYSLHTFVLPLLTAVFMLMHFPMIRKQGISGPL</t>
  </si>
  <si>
    <t>Atcg00720</t>
  </si>
  <si>
    <t>1.1.3.3</t>
  </si>
  <si>
    <t>PS.lightreaction.cytochrome b6/f.cytochrome b6 (CYB6)</t>
  </si>
  <si>
    <t>Plastocyanin (AHRD V1 ***- Q0W9E5_SOLCO); contains Interpro domain(s)  IPR000923  Blue (type 1) copper domain</t>
  </si>
  <si>
    <t>MATVTSAAVAIPSFTGLKAGASSSSRVSTGASAKVAAAPVARLTVKASLKDVGAVVAATAVSAMLASNAMALEVLLGGDDGSLAFIPGNFSVSAGEKITFKNNAGFPHNVVFDEDEIPAGVDASKISMSEEDLLNAAGETYSVTLSEKGTYTFYCAPHQGAGMVGKVTVN</t>
  </si>
  <si>
    <t>At1g70550</t>
  </si>
  <si>
    <t>NP_001296192.1</t>
  </si>
  <si>
    <t>MATKLGFSITSSKLFHAPFKRPIFSASSSPRPPLIPFGVSRKLSIrRNAKLLVLSPKAAADQPGQVKEEEEEDTKILQYCSLDRKQKKSMGEMEQEFLQALQAFYYEGKAIMSNEEFDNLKEELMWEGSSVVMLSADEQRFLEASMAYVSGNPILTDKEFDKLKLKLKMDGSDIVVEGPRCSLRSRKVYSDLYVDYLKMFLLNVPAAVVALGLFFFLDDLTGFEITYLLELPEPFSFIFVWFAALPFILWLSFTFTNFIVKDFLILKGPCPNCGTDNTSFFGTILSVSSGGKTNKVKFVLrRNAWSMIQPHA</t>
  </si>
  <si>
    <t>At4g22890</t>
  </si>
  <si>
    <t>XP_004245668.1</t>
  </si>
  <si>
    <t>1.1.40</t>
  </si>
  <si>
    <t>PS.lightreaction.cyclic electron flow-chlororespiration</t>
  </si>
  <si>
    <t>Proton gradient regulation 5 (AHRD V1 ***- B0F831_CUCSA)</t>
  </si>
  <si>
    <t>MAITSSIATTSFSSCVSGEDYGKFMRKVQPLMNVKFGKAVRSRIMMGNVNDGKGLFAPIVVITRNIVGKKRFNQLRGKAIALHSQVITEFCKSIGADQKQRQGLIRLAKKNGEKLGFLA</t>
  </si>
  <si>
    <t>At2g05620</t>
  </si>
  <si>
    <t>XP_004247764.1</t>
  </si>
  <si>
    <t>Atcg01110</t>
  </si>
  <si>
    <t>MTAPTTRKDLMIVNMGPQHPSMHGVLRLIVTLDGEDVVDCEPILGYLHRGMEKIAENRTIIQYLPYVTRWDYLATMFTEAITINGPEQLGNIQVPKRASYIRVIMLELSRIASHLLWLGPFMADIGAQTPFFYIFRERELIYDLFEAATGMRMMHNYFRIGGVAADLPYGWIDKCLDFCDYFLTGVAEYQKLITRNPIFLERVEGVGIIGRDEALNWGLSGPMLRASGIEWDLRKVNADHYESYDEFDWQVQWQREGDSLARYLVRIGEMTESIKIIQQALEGIPGGPYENLEMrRNAFDRLKDPEWNDFEYRFISKKPSPTFELSKQELYVRVEAPKGELGIFLIGDQSVFPWRWKIRPPGFINLQILPQLVKRMKLADIMTILGSIDIIMGEVDR</t>
  </si>
  <si>
    <t>MLPMITEFINYGQQTIRAARYIGQGFMITLSHANRLPVTIQYPYEKLITSERFRGRIHFEFDKCIACEVCVRVCPIDLPVVDWKLETDIRKKRLLNYSIDFGICIFCGNCVEYCPTNCLSMTEEYELSTYDRHELNYNQIALGRLPMSVIDDYTIRTISNLPQINNE</t>
  </si>
  <si>
    <t>Atcg01090</t>
  </si>
  <si>
    <t>MQGRLSAWLVKHGLIHRSLGFDYQGIETLQIKPEDWHSIAVIFYVYGYNYLRSQCAYDVAPGGLLASVYHLTRIEDGVAQPEELCIKVFASrRNANPRIPSVFWVWKSVDFQERESYDMLGISYDNHPRLKRILMPESWIGWPLRKDYIAPNFYEIQDAH</t>
  </si>
  <si>
    <t>Atcg00420</t>
  </si>
  <si>
    <t>YP_008563091.1</t>
  </si>
  <si>
    <t>1.1.6</t>
  </si>
  <si>
    <t>PS.lightreaction.NADH NADH</t>
  </si>
  <si>
    <t>MAATSTYMASTHFSMLSWSTKGKNKQLKrRNANFFSVSAQQAEVEELKLKKEEEKKEEEKQEEGAMKKPRPVEPQINVQSKNMTREHGGQWLSSATRHVRIYAAYIDPETFAFDQTQMDKLTLLLDPTDEFVWTDDTCTKVYSYFQELVNADHYEGAPLTEYTLRLIGSDIEHYIRKLLYNGEIQYNMNARVLNFSMGKPRVGFNYNGQMEDVNQ</t>
  </si>
  <si>
    <t>At4g37925</t>
  </si>
  <si>
    <t>XP_004237361.1</t>
  </si>
  <si>
    <t>NAD(P)H-quinone oxidoreductase subunit N (AHRD V1 *-*- D4ZT43_SPIPL)</t>
  </si>
  <si>
    <t>MTTLSYTFPSTTSSSSSTRRFLITSNGSSCRRRPNISTEDQPCSSSACYQGAVQSYGLQRQRVQLNGISKAVRTRRLDSVGRQKKGAIRCNIELQDFIGGDLIKPDLGQWLSDVEEHKAIAIYSPHEGGYEGRYLTRLKYQGYHFLDLSARGLGDPETTLTKFHPVCPAHVGKQPIARWYFPPEVDYRLSLLPPDAKGLVVWIIEAKVLSKAELQFLALLPTLRPNVRVIAECGNWRKFMWKPLKEIADLSQS</t>
  </si>
  <si>
    <t>At5g58260</t>
  </si>
  <si>
    <t>XP_004247632.1</t>
  </si>
  <si>
    <t>NAD(P)H-quinone oxidoreductase subunit O (AHRD V1 *-*- NNADHO_GLOVI)</t>
  </si>
  <si>
    <t>MAFSAAFSHTSFIYSSSFSQTRKNRINYSPFVIKAENSSSEPQENNEKPKSQAAAATTTSSSTTATATKPKKPVYSMKKGQIVRVEKEKYLNSINYLSVNADHPPYYKGLDYIYEDRGEVLDIRIFETGEYALIGWIGIPTAPAWLPTEMLIKSDKLDYERI</t>
  </si>
  <si>
    <t>At1g74880</t>
  </si>
  <si>
    <t>XP_004249910.1</t>
  </si>
  <si>
    <t>Chloroplast post-illumination chlorophyll fluorescence increase protein (AHRD V1 **-- A1Y9I8_TOBAC)</t>
  </si>
  <si>
    <t>MAAASTSPSLFPATRSASNTNTSPSVSNIYATSFMGAHLRTYYPATRKLVRIHRGIVAAAVATSPAEEIKEYVLPSWAKFDLGISPVYWKTMNGLPPTAGERLKLFYNPAASNMVPNEDFGIAFNGGFNQPIMCGGEPRIMLEKIRGKADPPIYTIQLCIPKHALSLIFSFTNGIEWDGPYRLQFQVPKAWRNKPTEFFTEGLTQELSQEGACDRAIFPDSSILITRCAMVGNLNVDGGDRCNLDLVPGCIDPDSPQYNPLANVDDGSCPPYSDSED</t>
  </si>
  <si>
    <t xml:space="preserve">At3g15840 </t>
  </si>
  <si>
    <t>XP_004252315.2</t>
  </si>
  <si>
    <t>NAD(P)H-quinone oxidoreductase subunit S, chloroplastic</t>
  </si>
  <si>
    <t>MASASSFQLSSLQIQTPPLKKSNFLGQSVNLNLSSSVHTKSAMKSSSNSVTPIAKFNLYEILGGRGLCNGEEGIEKELKKSISEEQKAVGSAAAAASDDDNQENKETGEIPEDGFEKEMMGFTGGFPGGEKGLMKFIEKNPPPPPPKKTESSMVSGFNQSLVKKPKPPELPLLLPGMIAIVKNSNNPYYMYCGIVQRITDGKAAVLFEGGNWDRLISFRLEELERREKGPPMVNLKSVILEKMVEKSSEA</t>
  </si>
  <si>
    <t>At4g23890</t>
  </si>
  <si>
    <t>XP_004245512.1</t>
  </si>
  <si>
    <t>NAD(P)H-quinone oxidoreductase subunit U, chloroplastic (NCBI); DnaJ domain family (AHRD V1 ***- Q84VQ4_ARATH); contains Interpro domain(s)  IPR001623  Heat shock protein DnaJ, N-terminal</t>
  </si>
  <si>
    <t>MAATPNIYTQKFPTITTQNYIASNNVTCFIDFRKQSRKLALIVGNSSSSDTASAIDTDETSPVEIPPSIISALNVEKALLGIAITDINHYGILGLSRKCSYAEVPVAYKKKIEEITNEGLVEEELNKKLQLLKESYSILSTPEERRLYDWSLVRSEAPDDYKWPFEVDPTPPSTGTPPPQEPEDVEPTILVGYFFLGWFVLAAVLSISLNL</t>
  </si>
  <si>
    <t>At5g21430</t>
  </si>
  <si>
    <t>XP_004242446.1</t>
  </si>
  <si>
    <t>Uncharacterized protein</t>
  </si>
  <si>
    <t>MATTGGSISLSSFPSSSFCRKPKPILPADSLELRHLKTCKNLVCFAAQESSSLTVAEEKKESQTAEEKTKAKAPDKPLHQMMEENIIPSLKATLESQNDILELELSFSENKLEGSFLKKGNPYSFWAFFPDGLTGPKGFSLSSYGSGASTVEPFLVDEKKITAKHVVFWVEKRLAAQGIIPVWKE</t>
  </si>
  <si>
    <t xml:space="preserve">At2g04039 </t>
  </si>
  <si>
    <t>XP_004246251.1</t>
  </si>
  <si>
    <t>Dihydrodipicolite reductase-like protein CRR1</t>
  </si>
  <si>
    <t>MAVLSCQTYFINSKKIIKTKPFICCSSSQNNNVKVIINGAAKEIGRAAVIAVTKARGMELAGAVDSNFVGQDIGQVCDMEEPLEIPIINDLTMVLGSISQLKATGVVIDFTDPSTVYDNVKQATAFGMNSVVYVPRIKQETVMALSMLCDKASTGCLVAPTLSIGSILLQQAAISASFHYNNVEIVESRANPLDFPSQDAVQIANNLSNLGQLYNRDDISSDIPARGQVLGEDGVRVHSLVLPGLPSSTSVYFSRPGEVYTLKHDITDVQCLMPGLILAIRKVVRLKNLVYGLEKFL</t>
  </si>
  <si>
    <t>At5g52100</t>
  </si>
  <si>
    <t>XP_004234357.1</t>
  </si>
  <si>
    <t>Chlororespiratory reduction 41</t>
  </si>
  <si>
    <t>MASSSNILQLHHLHLLPSIHPISCVKQFTIKCTSPESSSDPEFLTPNSETTISPEKFPIEKRRKSEIIRERKSRTELIKQDPPNFEIGWKRTKPIPLDKPIGYVIMDFLEKLEELMARDFGSTALLAKVGEIVAERAREEAEVLKDEGKVEERMVTELYRVLKLMEMDLAMVSAAVKEETLNKRLEQAKARCRQAILVANSF</t>
  </si>
  <si>
    <t>At1g51100</t>
  </si>
  <si>
    <t xml:space="preserve"> XP_010324328     </t>
  </si>
  <si>
    <t>Chlororespiratory reduction 6</t>
  </si>
  <si>
    <t>MASTRPLHTLSSTLKQTIPSLVPLINISHKSNSISFTFSSSSSSSRQFATFVSFNPSGNFDLSLYDDQENIEVAPPPMPPSEGRYEVVIDNDIIQRLDLSPFQNATGISSPLSAKPKEFMERTIGFTINYKREDKYDPRELSEFPDIRLWFVRLDATYPWLPILLDWRAGELARYAAMLVPHQMSMKMGVVFNPEALELFVMNKVFVVYSWLKQNEIPMPRLKTKDMARMLGFGIGDELFDLIDKNQIDPS</t>
  </si>
  <si>
    <t>At2g47910</t>
  </si>
  <si>
    <t>P_004242717.1</t>
  </si>
  <si>
    <t>Chlororespiratory reduction 7</t>
  </si>
  <si>
    <t>MEAQLWCNKTYNCIGTETWRIQHPLQILHTSNWQQPIFQPFNSSISHSLTCRHIHRNGIKTFATRRRRSNIETDTYVLMEPGKSEEFVTEEELRDKLKSWLENWPAKTLPPDLARFEDSDDAVEYLVKSVCELEIDGDVGSLQWYQVRLQQDII</t>
  </si>
  <si>
    <t>At5g39210</t>
  </si>
  <si>
    <t>XP_004233386.1</t>
  </si>
  <si>
    <t>Chlororespiratory reduction 9</t>
  </si>
  <si>
    <t>MNMLKTCGENYHQLVPSFISSKYQNYVVEPLKFAYRKKQMQSLVVKANNGERRTFLTLEEAGLVEVSGLSTHERFLCRLTISSLNLLKVignaEQEGCSIEELGKICDWFLKDKLKREQNLDSAVLQWDESDFQL</t>
  </si>
  <si>
    <t>At4g21445</t>
  </si>
  <si>
    <t>Peptidyl-prolyl cis-trans isomerase (AHRD V1 ***- B9RMA5_RICCO); contains Interpro domain(s)  IPR002130  Peptidyl-prolyl cis-trans isomerase, cyclophilin-type</t>
  </si>
  <si>
    <t>MAATFASVSNLGSISVPRVANPTYAAYPKLLKSSFSSSSLFGGSLRLDTSSNRSVHKKTGGSSGSIQAAVEVADLQSKVTNKVYFDISIGNPVGKLAGRIVignaLYGDDVPQTAENFRALCTGEKGFGFKDSAFHRVIKDFMIQGGDFDKGNGTGGKSIYGRTFKDENFKLVHTGPGIVSMANAGPNTNGSQFFICTVKTPWLDQKHVVFGQVLEGMDIVKLIESQETDRGDRPRKRVVISDCGELPIV</t>
  </si>
  <si>
    <t>At5g13120</t>
  </si>
  <si>
    <t>XP_004228428.1</t>
  </si>
  <si>
    <t>Peptidyl-prolyl cis-trans isomerase (AHRD V1 *-*- D8PA41_9BACT); contains Interpro domain(s)  IPR001179  Peptidyl-prolyl cis-trans isomerase, FKBP-type</t>
  </si>
  <si>
    <t>MAVSSLSFTLPKLQTFTPKPTIAATFKASSSHESTPFINKKQIFQMGVGILAASIVASAPLDADATRIEYYATTAEPTCEFNFVRSGLGYCDIAVGSGEEAPYNKLVNIHYTARFGDGIVFDSSYKRGRALTMRLGMGKVIKGLDQGILGGEGVPPMLVGGKRKLQIPPHLAYGPEPAGCFSGDCNIPGNATLVYDIKFVELYSGNRKM</t>
  </si>
  <si>
    <t>At4g39710</t>
  </si>
  <si>
    <t>MANTTNLNIIFEALPLIPKIEKIQKKAKTISQKNKEIQENSPPKITRRLALSIGSIALFANSRIDISLAEDNNGFFITGPLQDPSISTIITAAQVNDKQPLTDLANRLFDNVEKLEDAVKKKNLPQTQSCYQETTTILQQVMDRMA</t>
  </si>
  <si>
    <t>At3g01440</t>
  </si>
  <si>
    <t>XP_004248376.1</t>
  </si>
  <si>
    <t>MAATSLSLNLGLPSPAANNLNRHGLHNIITCSASENTSPNQQRCLMrRNASYLLGAGALSLGLLLPATPLLAQGVPENYEIFVDKRDGYSYYYPSDWREFDFRGHDSAFKDRYLQLQNVRLSFIPTDKTDIHDLGPMQEVVPDLVKHVYSAPNQVANIMEMKERTTDGKNYFTFEYVLTSPNFSRAAFATIAIANGRYYTLIVGANErRNAWRKFRNKLKVVADSFQVLDI</t>
  </si>
  <si>
    <t>At2g39470</t>
  </si>
  <si>
    <t>XP_004248685.1</t>
  </si>
  <si>
    <t>MTTFTNPTTLFHPKTKITKTHHTQCKTLPKIQSNLSTNEQNFSCRRKLIATFLVTPLTLGLQFTPLALAENWGVRSFLREHFFEPGLSPEDAVARIRQTADGLHSIKEMLETNSWRYVLFYIRLKSAYLKQDVKNALSRVPESRKESYIKTVNELTDNMAEFDYYIRTPKVYESRVFYEKTLKSIDELVGLLA</t>
  </si>
  <si>
    <t xml:space="preserve">At1g14150 </t>
  </si>
  <si>
    <t>XP_010320690.1</t>
  </si>
  <si>
    <t>Photosynthetic NDH subunit of subcomplex B 2, chloroplastic</t>
  </si>
  <si>
    <t>MAAAAVLSLSLPKLNNAIKASSGSSSSTTTFAPESLEEKFGRKGIKFSDGGTVELTVRNGSSVKLQIPNAHITSYKPKVYWKDDGFEEVLYTLPNSRGGIALVINEILEPNPKLPVPKTTTPSDQWTLTDVDSDSIDALQVELSCSRGSLDINYVVSLYPLSIATAVILKNNGRKPVKLTTAILSHLMSKTRKGTGIQGLRSCTYCTHPPLSSSFEILSPGEAMKTEEPGMFSFGWEPENKPGIWSTQDVPITVLKHKLSRLYSVPPQEKAKDFYNSIPSKYETIDQGRELFFRIIRLGFEDIYVSSPGSFSEKYGKDYFICTGPASMLVPLVINPGEEWRGAQVIEHDNL</t>
  </si>
  <si>
    <t>At1g64770</t>
  </si>
  <si>
    <t>XP_004234806.1</t>
  </si>
  <si>
    <t xml:space="preserve">NADH Dependent flow 6 (NDF6); NADH complex. photosynthetic NADH subunit of subcomplex B 4 </t>
  </si>
  <si>
    <t>MSFTFIKPSIPSPTSELLHPFSKSRLRHCPTSPFGNNAGRRHQIERNRVKALPDWPLMAVLVEHMEGQRDLITHKSVWHLSDEAMKNVYTFYIMFTVWGCCFFGSTKDPYYDSEQYRGDGGDGTGHWVYEKQEDIEEEARAELWRDELIEEIEQKVGSLRELEEAGKKEQLVK</t>
  </si>
  <si>
    <t xml:space="preserve">At1g18730 </t>
  </si>
  <si>
    <t>XP_004252225.1</t>
  </si>
  <si>
    <t xml:space="preserve">NDF4, NADH-DEPENDENT CYCLIC ELECTRON FLOW 1, PHOTOSYNTHETIC NADH SUBCOMPLEX B 3, PNSB3 </t>
  </si>
  <si>
    <t>MRAIEIYWYGGLAASTLSQSSLSCISKVHQRCLRTKIKAVASSHEKEEACVKFAFVSSVLLPDGTPDVQLRKACGGQKLRDIMLDANVELYGPYARPLLNCGGGGTCATCLVEVVEGKELLNPRTDKENENLKRHPNNWRLACQAIVGKPDSRGMMTIQQLPEWKAHEWNYRGLPPNEEEEEEAASISSSSA</t>
  </si>
  <si>
    <t>At3g16250</t>
  </si>
  <si>
    <t>XP_004245440.1</t>
  </si>
  <si>
    <t>Photosynthetic NDH subunit of subcomplex B 5, chloroplastic (NCBI)</t>
  </si>
  <si>
    <t>MENSLTLSLLSTIPVPNSVFSTKWSVLFRGNPCSISSKIGTKCGGFRSSTRLYAGLTEIEPDINEDPVDRWRTNGIDIEDYVFGKYDNADHHTYFESEDKKVSFWGSIAEDYAAIAPPTGFQGIISWLFPPAIVAGMYFNVPGEYLYIGAAVFTIVFCIIEMDKPSEAHNFEPQIYNMERGARDKLISDYNTMDIWEFNEKYGDLWDFTVKKDDIMKR</t>
  </si>
  <si>
    <t>At5g43750</t>
  </si>
  <si>
    <t>XP_004247633.1</t>
  </si>
  <si>
    <t>NADH-Dependent cyclic electron flow 5</t>
  </si>
  <si>
    <t>MATINTSLLSPNIILGSLISRSPSKSISAFPTPPLCSPLHYSCLTRNTQLPGVASISYPPVDMEYLESEFSGHGVTFTEVNESCVVRMALENGSIANLMLPSGLITSYKAQMWHGGTMELLHTTVSEGQNGSPVIEGGVSLACNCENDQGFSWSPSSWALHQVKGDPQGSIQVELICTSSDGKIEAKYMVTLQEDLLTSEIKIFNLGMASFRMTGSVLSHLTVSTPEASYAVGLQGSDFFSNPPFLANFSIVPPAFGKTKNQPSKKSFGEIFSSWGTKNQNPEKIAEKELEGEETDNYKHLTDEMSKIYRSAPRNFTLIDRGRRNSVVVGRDGFKEVYLLSPGSRHESYGRYSYICVGQAALLQPIIIESQSEWRGKQSLHNPNM</t>
  </si>
  <si>
    <t xml:space="preserve">At1g55370 </t>
  </si>
  <si>
    <t>XP_004234805.1</t>
  </si>
  <si>
    <t>NAD(P)H dehydrogenase subunit 48; photosynthetic NDH subunit of subcomplex B 1 (NCBI)</t>
  </si>
  <si>
    <t>MAASTTLLSNSISPFFANPPNFPVTHVTNVPFLNHNPSFPARKSGNFCLNAKKKNPWLDPFDYGDDPEMEYGSLFSEGKQDEDPRPPDNPDNPYGFLKFPMGYSVEIASLGLKIRGDVRRCCCVIDGGVYENLLFFPVIQMIKDRYPGVQVDILATARGKQTFEMNKNVRWANAYDLDDDFPEPAEYTDMLGILKSRYYDMILSTKLAGIGHAVFLFMSTARDRVSYIYPNVNSAGAGLFLSETFTPESMNLSEGGYHMYRQMVDWLGRPARKVPRQPLPPLKVSISRKVREVVEAKYKNVGAQKGKYIVIHGIKSDSKASMQSRGDIDSLLPIEIWAEIAEEIRGVKPVFVIPHEKERENVEDAVGYDASIVFITTPGQLAALVDDSAGVIATNTAAIQLAHARGKPsignalFCSEDKARSFVPNAEAKKCATISSNTGKLVDIDVEAVKSAVQIFTMPLAIF</t>
  </si>
  <si>
    <t>At1g15980</t>
  </si>
  <si>
    <t>XP_004235943.1</t>
  </si>
  <si>
    <t xml:space="preserve">NADH-plastoquinone oxidoreductase subunit 7 (chloroplast) </t>
  </si>
  <si>
    <t xml:space="preserve">NADH-plastoquinone oxidoreductase subunit I (chloroplast) </t>
  </si>
  <si>
    <t xml:space="preserve">NADH-plastoquinone oxidoreductase subunit J (chloroplast) </t>
  </si>
  <si>
    <t xml:space="preserve">ATP synthase CF1 alpha subunit (chloroplast) </t>
  </si>
  <si>
    <t xml:space="preserve">ATP synthase CF1 beta subunit (chloroplast) </t>
  </si>
  <si>
    <t xml:space="preserve">ATP synthase CF1 epsilon subunit (chloroplast) </t>
  </si>
  <si>
    <t xml:space="preserve">ATP synthase CF0 subunit I (chloroplast) </t>
  </si>
  <si>
    <t xml:space="preserve">Photosystem II protein D1 (chloroplast) </t>
  </si>
  <si>
    <t xml:space="preserve">Photosystem II CP47 chlorophyll apoprotein (chloroplast) </t>
  </si>
  <si>
    <t xml:space="preserve">Photosystem II CP43 chlorophyll apoprotein (chloroplast) </t>
  </si>
  <si>
    <t xml:space="preserve">Photosystem II protein D2 (chloroplast) </t>
  </si>
  <si>
    <t xml:space="preserve">Photosystem II cytochrome b559 alpha subunit (chloroplast) </t>
  </si>
  <si>
    <t>Photosystem II subunit S</t>
  </si>
  <si>
    <t xml:space="preserve">Photosystem II 10-kDa polypeptide, PsbR </t>
  </si>
  <si>
    <t xml:space="preserve">Rieske (2Fe-2S) iron-sulphur domain protein </t>
  </si>
  <si>
    <t>Oxygen-evolving enhancer protein 1 of photosystem II PsbO</t>
  </si>
  <si>
    <t>Oxygen-evolving enhancer protein 2, chloroplastic PsbP</t>
  </si>
  <si>
    <t>Oxygen-evolving enhancer protein 3;  PsbQ</t>
  </si>
  <si>
    <t xml:space="preserve">Photosystem II reaction center Psb28 protein </t>
  </si>
  <si>
    <t>PsbP-like protein 1</t>
  </si>
  <si>
    <t>Photosystem II stability/assembly factor Ycf48-like protein , HCF136</t>
  </si>
  <si>
    <t>Low PSII accumulation-like, chloroplastic (NCBI, TAIR)</t>
  </si>
  <si>
    <t>Protein SPA, chloroplastic; Arabiopsis homolog is LOW QUANTUM YIELD OF PHOTOSYSTEM II 1, LQY1</t>
  </si>
  <si>
    <t xml:space="preserve">One helix protein 1 </t>
  </si>
  <si>
    <t xml:space="preserve">One helix protein 2 </t>
  </si>
  <si>
    <t xml:space="preserve">Mol% </t>
  </si>
  <si>
    <t xml:space="preserve">Photosystem II D1 precursor processing protein PSB27-H1, chloroplastic </t>
  </si>
  <si>
    <t>PSII-associated proline-rich protein (NCBI); MAINTENANCE OF PSII UNDER HIGH LIGHT 1, MPH1 (At5g07020)</t>
  </si>
  <si>
    <t>MACAALSANSCTIASSSTGRLSFSTYQKDSKLRQRHSLVRFRVRASTDDSDCNAEECAPDKEVGKVSMEWVAMDNTKVVGTFPPRKPRGWTGYVEKDTAGQTNIYSVEPAVYVAESAISSGTAGTSSDGAENTKAISAGIALISVAAASSILLQVGKNSPPPIQTVEYRGPSLSYYINKLKPAEIVQASITEAPTAPETEEVAITPEVESSAPEAPAPQVEVQSEAPQDTSSSSSNIS</t>
  </si>
  <si>
    <t>At5g07020</t>
  </si>
  <si>
    <t>NP_001234524.1</t>
  </si>
  <si>
    <t>Chlorophyll a-b binding protein P4, chloroplastic,  Similar to AtLhcb4</t>
  </si>
  <si>
    <t>Chlorophyll a-b binding protein 8, chloroplastic,  Similar to AtLhcb3</t>
  </si>
  <si>
    <t>Photosystem I reaction center subunit II PsaD</t>
  </si>
  <si>
    <t>Photosystem I reaction center subunit IV A , PsaE</t>
  </si>
  <si>
    <t xml:space="preserve">Photosystem I reaction center subunit III, PsaF </t>
  </si>
  <si>
    <t>Photosystem I reaction center subunit XI, PsaL</t>
  </si>
  <si>
    <t>Photosystem I reaction center subunit, PsaN</t>
  </si>
  <si>
    <t>Photosystem I reaction center subunit, PsaP; CURVATURE THYLAKOID 1B, chloroplastic; Plastid transcriptionally active 8</t>
  </si>
  <si>
    <t>PsbP-domain protein1</t>
  </si>
  <si>
    <t xml:space="preserve">Photosystem I Assembly 2, chloroplastic (NCBI) </t>
  </si>
  <si>
    <t>Ycf3-interacting protein 1</t>
  </si>
  <si>
    <t>Photosystem I reaction center subunit X psaK</t>
  </si>
  <si>
    <t>Photosystem I reaction center subunit V, PsaG</t>
  </si>
  <si>
    <t xml:space="preserve">Proton gradient regulation 5 (PGR)-like protein 1A, chloroplastic </t>
  </si>
  <si>
    <t xml:space="preserve">NAD(P)H-quinone oxidoreductase subunit M (AHRD V1 *-*- D8G7H3_9CYAN); contains Interpro domain(s)  IPR018922  </t>
  </si>
  <si>
    <t>ALBINO3-like protein 1 (Alb4), chloroplastic (NCBI)</t>
  </si>
  <si>
    <t>Protein in chloroplast ATPase biogenesis (PAB); Cyclin delta-3 (AHRD V1 **-- Q94JY0_ARATH)</t>
  </si>
  <si>
    <t xml:space="preserve">Assembly &amp; Stability </t>
  </si>
  <si>
    <t>RuBisco large chain</t>
  </si>
  <si>
    <t>Atcg00490</t>
  </si>
  <si>
    <t>1.3.1</t>
  </si>
  <si>
    <t>PS.calvin cycle.rubisco large subunit</t>
  </si>
  <si>
    <t xml:space="preserve">Clp protease proteolytic subunit P1 </t>
  </si>
  <si>
    <t xml:space="preserve">Atcg00670 </t>
  </si>
  <si>
    <t>protein.degradation</t>
  </si>
  <si>
    <t>AccD</t>
  </si>
  <si>
    <t xml:space="preserve">Acetyl-CoA carboxylase carboxyltransferase beta subunit </t>
  </si>
  <si>
    <t>Atcg00500</t>
  </si>
  <si>
    <t>11.1.1.2.2</t>
  </si>
  <si>
    <t>lipid metabolism.FA synthesis and FA elongation.Acetyl CoA Carboxylation.heteromeric Complex.beta Carboxyltransferase</t>
  </si>
  <si>
    <t xml:space="preserve">RNA polymerase alpha subunit </t>
  </si>
  <si>
    <t>Atcg00740</t>
  </si>
  <si>
    <t>RNA.transcription</t>
  </si>
  <si>
    <t xml:space="preserve">RNA polymerase beta subunit </t>
  </si>
  <si>
    <t>Atcg00190</t>
  </si>
  <si>
    <t xml:space="preserve">Atcg00180 </t>
  </si>
  <si>
    <t xml:space="preserve">RNA polymerase beta' subunit </t>
  </si>
  <si>
    <t>Atcg00170</t>
  </si>
  <si>
    <t>PS II protein D1</t>
  </si>
  <si>
    <t xml:space="preserve">PS II CP47 chlorophyll apoprotein </t>
  </si>
  <si>
    <t xml:space="preserve">PS II CP43 chlorophyll apoprotein </t>
  </si>
  <si>
    <t xml:space="preserve">PS II protein D2 </t>
  </si>
  <si>
    <t xml:space="preserve">PS II cytochrome b559 alpha subunit </t>
  </si>
  <si>
    <t xml:space="preserve">PS I P700 apoprotein A2 </t>
  </si>
  <si>
    <t xml:space="preserve">PS I P700 apoprotein A1 </t>
  </si>
  <si>
    <t xml:space="preserve">PS I subunit VII </t>
  </si>
  <si>
    <t xml:space="preserve">PS I assembly protein ycf3 </t>
  </si>
  <si>
    <t xml:space="preserve">NADH-plastoquinone oxidoreductase subunit 7 </t>
  </si>
  <si>
    <t xml:space="preserve">NADH-plastoquinone oxidoreductase subunit I </t>
  </si>
  <si>
    <t xml:space="preserve">NADH-plastoquinone oxidoreductase subunit J </t>
  </si>
  <si>
    <t xml:space="preserve">ATP synthase CF0 subunit I </t>
  </si>
  <si>
    <t xml:space="preserve">ATP synthase CF1 epsilon subunit </t>
  </si>
  <si>
    <t xml:space="preserve">ATP synthase CF1 beta subunit </t>
  </si>
  <si>
    <t xml:space="preserve">ATP synthase CF1 alpha subunit </t>
  </si>
  <si>
    <t>Atcg00160</t>
  </si>
  <si>
    <t>29.2.1.1.1.1.2</t>
  </si>
  <si>
    <t>protein.synthesis.ribosomal protein.prokaryotic.chloroplast.30S subunit.S2</t>
  </si>
  <si>
    <t>Atcg00800</t>
  </si>
  <si>
    <t>29.2.1.1.1.1.3</t>
  </si>
  <si>
    <t>protein.synthesis.ribosomal protein.prokaryotic.chloroplast.30S subunit.S3</t>
  </si>
  <si>
    <t>Atcg00380</t>
  </si>
  <si>
    <t>29.2.1.1.1.1.4</t>
  </si>
  <si>
    <t>protein.synthesis.ribosomal protein.prokaryotic.chloroplast.30S subunit.S4</t>
  </si>
  <si>
    <t>Atcg00900</t>
  </si>
  <si>
    <t>29.2.1.1.1.1.7</t>
  </si>
  <si>
    <t>protein.synthesis.ribosomal protein.prokaryotic.chloroplast.30S subunit.S7</t>
  </si>
  <si>
    <t>Atcg00770</t>
  </si>
  <si>
    <t>29.2.1.1.1.1.8</t>
  </si>
  <si>
    <t>protein.synthesis.ribosomal protein.prokaryotic.chloroplast.30S subunit.S8</t>
  </si>
  <si>
    <t>Atcg00780</t>
  </si>
  <si>
    <t>29.2.1.1.1.2.14</t>
  </si>
  <si>
    <t>protein.synthesis.ribosomal protein.prokaryotic.chloroplast.50S subunit.L14</t>
  </si>
  <si>
    <t xml:space="preserve">Atcg00790 </t>
  </si>
  <si>
    <t>29.2.1.1.1.2.16</t>
  </si>
  <si>
    <t>protein.synthesis.ribosomal protein.prokaryotic.chloroplast.50S subunit.L16</t>
  </si>
  <si>
    <t xml:space="preserve">Atcg01310 </t>
  </si>
  <si>
    <t>29.2.1.1.1.2.2</t>
  </si>
  <si>
    <t>protein.synthesis.ribosomal protein.prokaryotic.chloroplast.50S subunit.L2</t>
  </si>
  <si>
    <t xml:space="preserve">Atcg00660 </t>
  </si>
  <si>
    <t>29.2.1.1.1.2.20</t>
  </si>
  <si>
    <t>protein.synthesis.ribosomal protein.prokaryotic.chloroplast.50S subunit.L20</t>
  </si>
  <si>
    <t xml:space="preserve">Atcg00810 </t>
  </si>
  <si>
    <t>29.2.1.1.1.2.22</t>
  </si>
  <si>
    <t>protein.synthesis.ribosomal protein.prokaryotic.chloroplast.50S subunit.L22</t>
  </si>
  <si>
    <t>Atcg01300</t>
  </si>
  <si>
    <t>29.2.1.1.1.2.23</t>
  </si>
  <si>
    <t>protein.synthesis.ribosomal protein.prokaryotic.chloroplast.50S subunit.L23</t>
  </si>
  <si>
    <t xml:space="preserve">Ribosomal protein L32 </t>
  </si>
  <si>
    <t xml:space="preserve">Atcg00640 </t>
  </si>
  <si>
    <t>29.2.1.1.1.2.33</t>
  </si>
  <si>
    <t>protein.synthesis.ribosomal protein.prokaryotic.chloroplast.50S subunit.L33</t>
  </si>
  <si>
    <t xml:space="preserve">Atcg00905 </t>
  </si>
  <si>
    <t>29.2.1.1.1.1.12</t>
  </si>
  <si>
    <t>protein.synthesis.ribosomal protein.prokaryotic.chloroplast.30S subunit.S12</t>
  </si>
  <si>
    <t>Atcg00330</t>
  </si>
  <si>
    <t>29.2.1.1.1.1.14</t>
  </si>
  <si>
    <t>protein.synthesis.ribosomal protein.prokaryotic.chloroplast.30S subunit.S14</t>
  </si>
  <si>
    <t>Atcg01120</t>
  </si>
  <si>
    <t>29.2.1.1.1.1.15</t>
  </si>
  <si>
    <t>protein.synthesis.ribosomal protein.prokaryotic.chloroplast.30S subunit.S15</t>
  </si>
  <si>
    <t>Atcg00050</t>
  </si>
  <si>
    <t>29.2.1.1.1.1.16</t>
  </si>
  <si>
    <t>protein.synthesis.ribosomal protein.prokaryotic.chloroplast.30S subunit.S16</t>
  </si>
  <si>
    <t>Atcg00650</t>
  </si>
  <si>
    <t>29.2.1.1.1.1.18</t>
  </si>
  <si>
    <t>protein.synthesis.ribosomal protein.prokaryotic.chloroplast.30S subunit.S18</t>
  </si>
  <si>
    <t>Atcg00820</t>
  </si>
  <si>
    <t>29.2.1.1.1.1.19</t>
  </si>
  <si>
    <t>protein.synthesis.ribosomal protein.prokaryotic.chloroplast.30S subunit.S19</t>
  </si>
  <si>
    <t xml:space="preserve">Cytochrome b6 </t>
  </si>
  <si>
    <t xml:space="preserve">Cytochrome f </t>
  </si>
  <si>
    <t xml:space="preserve">Ribosomal protein S2 </t>
  </si>
  <si>
    <t xml:space="preserve">Ribosomal protein S3 </t>
  </si>
  <si>
    <t xml:space="preserve">Ribosomal protein S4 </t>
  </si>
  <si>
    <t xml:space="preserve">Ribosomal protein S7 </t>
  </si>
  <si>
    <t xml:space="preserve">Ribosomal protein S8 </t>
  </si>
  <si>
    <t xml:space="preserve">Ribosomal protein L14 </t>
  </si>
  <si>
    <t xml:space="preserve">Ribosomal protein L16 </t>
  </si>
  <si>
    <t xml:space="preserve">Ribosomal protein L2 </t>
  </si>
  <si>
    <t xml:space="preserve">Ribosomal protein L20 </t>
  </si>
  <si>
    <t xml:space="preserve">Ribosomal protein L22 </t>
  </si>
  <si>
    <t xml:space="preserve">Ribosomal protein L23 </t>
  </si>
  <si>
    <t xml:space="preserve">Ribosomal protein L33 </t>
  </si>
  <si>
    <t xml:space="preserve">Ribosomal protein S12 </t>
  </si>
  <si>
    <t xml:space="preserve">Ribosomal protein S14 </t>
  </si>
  <si>
    <t xml:space="preserve">Ribosomal protein S15 </t>
  </si>
  <si>
    <t xml:space="preserve">Ribosomal protein S16 </t>
  </si>
  <si>
    <t xml:space="preserve">Ribosomal protein S18 </t>
  </si>
  <si>
    <t xml:space="preserve">Ribosomal protein S19 </t>
  </si>
  <si>
    <t>Miscellaneous</t>
  </si>
  <si>
    <t>Plastid-endoded RNA polymerase</t>
  </si>
  <si>
    <t>Light reactions</t>
  </si>
  <si>
    <t>Translation</t>
  </si>
  <si>
    <t>Gene ID</t>
  </si>
  <si>
    <t>Protein Descriptor</t>
  </si>
  <si>
    <t>Light-harvesting complex</t>
  </si>
  <si>
    <t>Oxygen-evolving enhancers</t>
  </si>
  <si>
    <t xml:space="preserve">Photosystem II D1 precursor processing protein PSB27-H2, chloroplastic  </t>
  </si>
  <si>
    <t>Tomato protein 
NCBI accession</t>
  </si>
  <si>
    <t xml:space="preserve">Protein Sequence </t>
  </si>
  <si>
    <t>Number of times detected</t>
  </si>
  <si>
    <t>Databases</t>
  </si>
  <si>
    <t xml:space="preserve">Cytochrome f (chloroplast) </t>
  </si>
  <si>
    <t xml:space="preserve">Cytochrome b6 (chloroplast) </t>
  </si>
  <si>
    <t>Times detected</t>
  </si>
  <si>
    <t>Algorithms</t>
  </si>
  <si>
    <t xml:space="preserve">Photosynthetic NDH subunit of lumenal location 3, Oxygen evolving enhancer 3 family protein </t>
  </si>
  <si>
    <t xml:space="preserve">Photosynthetic NDH subunit of lumenal location 2, Oxygen evolving enhancer protein 2 </t>
  </si>
  <si>
    <t xml:space="preserve">Photosynthetic NDH subunit of lumenal location 1, Photosystem II oxygen evolving complex protein PsbP-like </t>
  </si>
  <si>
    <t>NDH Subcomplex B</t>
  </si>
  <si>
    <t>NDH Subcomplex L</t>
  </si>
  <si>
    <t>NDH e- flow</t>
  </si>
  <si>
    <t>NDH Subcomplex A</t>
  </si>
  <si>
    <t>NDH Subcomplex E</t>
  </si>
  <si>
    <t>NDH complex: Assembly &amp;  Stability</t>
  </si>
  <si>
    <t>PGR5: 
Cyclic e- flow</t>
  </si>
  <si>
    <t>Gene and protein descriptors and accessions</t>
  </si>
  <si>
    <t>Mapman Bins</t>
  </si>
  <si>
    <t>ATP Synthase complex</t>
  </si>
  <si>
    <t>LH-like3a</t>
  </si>
  <si>
    <t>Light harvesting-like protein 3 (AHRD V1 **-- A9P991_POPTR)</t>
  </si>
  <si>
    <t>MSMALFSSPPLHFPSLSPPKPHLTHKPFLPLPLKKPFFISPKSIDDASSSAAVSIEQEKDEGSNGVLLNSNGSSPAVVAGAPVTETEEVRKFQDARWVGGTWDLKKFEKDGKVHWDSVIDAEVRRRKWLEDNPESSSNEDPVLFDTSIIPWWAWMKRFHLPEAERLNGRAAMIGFFMAYFVDSLTDIGLVDQMGNFFCKTLLFVAVAGVLLIRKNEDLETIKKLLEETTFYDKQWQASWKDETSSSSKDS</t>
  </si>
  <si>
    <t>At4g17600</t>
  </si>
  <si>
    <t>XP_004244555.1</t>
  </si>
  <si>
    <t>LH-like3b</t>
  </si>
  <si>
    <t>Light harvesting-like protein 3 (AHRD V1 **-- B9N2V9_POPTR);  based on At- encodes a light-harvesting-like protein that is involved in chlorophyll and tocopherol biosynthesis anchoring geranylgeranyl reductase in the thylakoid membrane.</t>
  </si>
  <si>
    <t>MSMALFSSPPLHFPTLTPSKHHLTPKPYPSISFKKPHLSFLVSPKATDNGSGGVVSSSSVTVEQEVLEEKAQDGAVEVEESNEASVGSNGSPPVASAGAPAPEIVRMFQDPRWVGGTWDLKQFQKDGETHWDSVIDAEVRRRKWLEDNPESSSNEEPVLFDTSIIPWWAWMKRFHLPEAELLNGRAAMVGFFMAYFVDSLTGVGLVDQMGNFFCKTLLFVAVAGVLLIRKNEDIETLKKLVDESTFYDKQWKASWQDENSSSSKDS</t>
  </si>
  <si>
    <t>At5g47110</t>
  </si>
  <si>
    <t>XP_004245825.1</t>
  </si>
  <si>
    <t>NAD-dependent epimerase/dehydratase (AHRD V1 *--- B3ECK3_CHLL2); contains Interpro domain(s)  IPR016040  NAD(P)-binding domain</t>
  </si>
  <si>
    <t>MSAATATFTPHVAFSNNNPIWRKPRSCTTNCKYSTASFVTRATSSSNSEIDNEKKNKRKKKKVVIDNKEQKVQETVEEKEQEQVQELQSSSVSVIKRLDDVNPVGLGRRSRQVFDEVWRKFSGLGQISRTIRSDDESTLLIREGGPMCEFAIPGAQNTTVLVVGATSRVGRIVVRKLMLRGYTVKALVRKAEPEVVDMLPRSVELVTGDVGDPSSLKNAVQGCNKIIYCATARSSITGDLIRVNADHQGVYNLTKALQDYNNKLAQQRAGKSSKSKLLIAKFKSEDSLNGWEVRQGTYFQDVVVSKYDGGMDAKFEFTEIGDAVFSGYVFTRGGYVDLSRKLSLPLGYTLDRYEGLVFSVGGNGRSYVVILEAGPSADTTQSKLYFSRISTKAGFCRVRVPFSSFRPVKPDDPPLDPFLVHTLTIRFEPRRQRPIEGTTGTNQDLRSFQLIMEYIKALPTGQETDFVLVSCTGSGIEPTRREQVLRAKRAGEDSLRRSGLGYTIIRPGPLMEEPGGQRALIFDQGNRISQGISCADVADICVKALHDSTARNKSFDVCYEYVAEPGKELYELVAHLPDKANNYLTPALSVLEKNT</t>
  </si>
  <si>
    <t>At1g16720</t>
  </si>
  <si>
    <t>MASTISYTSLCSLLKLNQTNQKTPFSPSLSSPSSPSSLVKIKNQLCFSSNFCSHLNKASIFMVKASETEATQSEKEEEDKYEEYEVEIIQPYGLKFTKGRDGGTYIDAIAPGGFADKTGKFAVGDKVIATSAVFGEEIWPAAEYGRTMYTIRQRIGPLLMKMQKRYGKVEEVGELTEKEIIRAERNAGFISDRVREIQVTNARRKKEQKEQRERELREGLKLSKNGKYEEALEKFESVLGSRPTGDELAVASYNVACCYSKLNQLQAGLSALKDAMEAGFEDFKRIRTDPDLANLRTSEDFETLMKKFDESFINENAINAIKSLFGFNKK</t>
  </si>
  <si>
    <t>At1g55480</t>
  </si>
  <si>
    <t>ER</t>
  </si>
  <si>
    <t>MASIIGVSSSPFPTQTSHLLPSRSNSISSLVQLKRDSVRRLLLLRVNCSSRQVGDAETESESKVVLPDTPADTGISAYNWCAALGGIGFLETSYLTFLKLTNSAAFCPVGDGASCGDILNSSYSAVFGVPLPLIGMVAYGVVAILGIQLGQKSRPLGTGEANGRLVLLGTTTSMAAASAYFLYILSTKFTGEFCPYCLASVLLSFSLFISSMKGLGFQEVQKDVGIQLLIVLLVVSTLNNSYSDSQPTNTGSALAEMEYFTAEITSESTPFAISLAKHLHSIGAKMYGAFWCSHCQEQKQMFGREAAKLLDYVECFPYGLKRGISMINACQEAKLEGFPTWVINGEVLSGEKKLSELAALSGFDMKEELTEAK</t>
  </si>
  <si>
    <t xml:space="preserve">At4g35760 </t>
  </si>
  <si>
    <t>NM_001311344.1</t>
  </si>
  <si>
    <t>Peptidyl-prolyl cis-trans isomerase cyclophilin-type (AHRD V1 ***- A8IRU6_CHLRE); contains Interpro domain(s)  IPR002130  Peptidyl-prolyl cis-trans isomerase, cyclophilin-type</t>
  </si>
  <si>
    <t>MAASVSCHYFSSPLTTSTKSIKPKLNYSHFAPALSKGSIRHFVPLCSSQRSLPSESECQDKEKDWFLSLKKCAAAVALSVSLISGLPGSQWLGPAHASTPALPDVSVLISGPPIKDPGALLRYALPIDNKAIREVQKPLEDITDSLKIAGVKALDSVERNTRQASRALKEGKTLIISGVAKSKTNADHAIELLNKLEAGLGELQQIVEDRTRDAVAPKQKELLNYVGGVEEDMVDGFPYEVPEEYQNMPLLKgranaTVDMKVKVKDNPNLEECVFRIVLDGYNAPVTAGNFIDLVERHFYDGMDIQRADGFVVQTGDPEGPAEGFIDPSTEKTRTVPLEIMVVGEKAPFYGETLEDLGLYKAQTRLPFNAFGTMAMAREEFENNSASSQVFWLLKESELTPSNANILDGRYAVFGYVTENEDFLADLKVGDVIESIQVVSGLDNLVNPSYKIAG</t>
  </si>
  <si>
    <t>At3g01480</t>
  </si>
  <si>
    <t>XP_004232290.1</t>
  </si>
  <si>
    <t>FKBP20-2</t>
  </si>
  <si>
    <t>Peptidyl-prolyl cis-trans isomerase (AHRD V1 *-** C6E462_GEOSM); contains Interpro domain(s)  IPR001179  Peptidyl-prolyl cis-trans isomerase, FKBP-type</t>
  </si>
  <si>
    <t>MLLNSSFLLSNISLSYTLSACHTTQSFPRQKSTFQCCLAATLQDKRVRELNVNILHYEDNMKRRSLLFFLITSGISPAFPAFGKTKSKNPYDERRLLEQNKRIQRENNAPEEFPSFIREGFTVKVVTPENYEKRDSGLILRDFSVGEGDCPKDGQQVTFHYIGYNESGRRIDSTYVQGSPAKIRMGTKALVPGFEEGIRDMRPGGKRRIIIPPELGPPVGPSTFFSSKQFEVFDVELLDVQDCKRRTIGFYSDVVCN</t>
  </si>
  <si>
    <t>At3g60370</t>
  </si>
  <si>
    <t>possibly M</t>
  </si>
  <si>
    <t>MAISILRPSISLPQHFLNSMNPQKFSSISVIRKKQSFLHCVASDSAPSPARQEMSLSVGMYLIPHPNKVEKGGEDAFFVSSDNGGVIVVADGVSGWAEKNVDPALFSRELVANVSSLVGNVEVNDDPRILIKGAHAATSSIGSATVIVSVFENGILKIASVGDCGLRVIRKGQMIFSTFPLEHYFDCPYQLSSEAVSQTYLDAIVSTVNLQVGDTIIMGSDGLFDNIFDQEIVSVVTTNDDVSNAAKALADLARNHSVDTKFDSPFSLEARARGFDVPWWKKVFGMKLTGGKLDDITVIVGKVKNT</t>
  </si>
  <si>
    <t>At2g30170</t>
  </si>
  <si>
    <t>Thylakoid lumen 18.3</t>
  </si>
  <si>
    <t>METILSPPFSPLFNPKTSLSKPFLSLPHLPRSTKSICCSLRKQYSQTEKQSFSVPKSWVSHVQQGLAAIAISLALNFCPVVSSDSALASEFDVLNEGPPKDSYVVDDAGVLSRVTKSDLKALLSDVEKRKGFHINFITVRKLTSKADAFEYADQVLEKWYPSVEQGNDKGIVVLVTSQKEGAITGGPDFVKAVGDTVLDATVSENLPVLATEEKYNEAVFSTARRLVAAIDGLPDPGGPQLKDNKRESNFKSREETDEKRGQFTLVVGGLLVIAFVVPMAQYYAYVSKK</t>
  </si>
  <si>
    <t>At1g54780</t>
  </si>
  <si>
    <t>XP_004230168.1</t>
  </si>
  <si>
    <t>MALSSPHLQKVLLNKICSYKITSKKSIIQKPLGGGGGGGGEGRGRCSSAIAIDAPAPFTSVSGIRWGSTMVQGPREEMEDDAVIVQSDDLDGFTYAAVFDGHAGFSSVKFLREELYKECVLALQGGPLLNRKDLNAIRKALQEAFENADRELLNRLESSEKEDESGATATALFVGNDTLIIAHVGDSSVVLSRSGKTEILTNSHRPYGNNKVSLQEIRRINEAGGWIVNGRICNDISVSRAFGDMRFKTKKKEMLEKGVKERRWSEKFISRIQFRGDLVIASPDVLQVNLGSDAEFVLLASDGLWDYMKSDEIVDFVRNQLREHGDVQIACEALARLALDRRTQDNVSIVIADLGRTDWRNLPVKKQNVVLELGQALVTISFVSIGIWLSTMISP</t>
  </si>
  <si>
    <t>At4g27800</t>
  </si>
  <si>
    <t>ATP-dependent zinc metalloprotease FTSH 2, chloroplastic (NCBI)</t>
  </si>
  <si>
    <t>MATSSVCIAGNDLSTHRTQKVFRKEIYGRKILYSSNLPSSRKTSRVVVKASLQQGPHEGRRGFLKLLLGNVGLGVPALLGNGKAYADEQGVSNSRMSYSRFLEYLDKDRVQKVDLFENGTIAIVEAVSPELGNRVQRVRVQLPGLSQELLQKFREKNIDFAAHNAQEDSGSLIFNLIGNLAFPLILIGGLFLLSRRSNGGMGGPGGPGNPLAFGQSKAKFQMEPNTGVTFDDVAGVDEAKQDFMEVVEFLKKPERFTAVGARIPKGVLLVGPPGTGKTLLAKAIAGEAGVPFFSISGSEFVEMFVGVGASRVRDLFKKAKENAPCIVFVDEIDAVGRQRGTGIGGGNDEREQTLNQLLTEMDGFEGNTGIIVVAATNRADILDSALLRPGRFDRQVSVDVPDIKGRTEILKVHAGNKKFDSDVSLEVIAMRTPGFSGADLANLLNEAAILAGRRGKTAIASKEIDDSIDRIVAGMEGTVMTDGKSKSLVAYHEVGHAICGTLTPGHDAVQKVTLIPRGQAKGLTWFIPADDPTLISKQQLFARIVGGLGGRAAEEVIFGEPEVTTGAAGDLQQITGLAKQMVVTFGMSELGPWSLMDSSAQSGDVIMRMMARNSMSEKLAEDIDVAVKKLSDSAYEI</t>
  </si>
  <si>
    <t>At2g30950</t>
  </si>
  <si>
    <t>XP_004243266.1</t>
  </si>
  <si>
    <t>ATP-dependent zinc metalloprotease FTSH, chloroplastic (Fragment) (AHRD V1 ***- FTSH_CAPAN); contains Interpro domain(s)  IPR005936  Peptidase M41, FtsH</t>
  </si>
  <si>
    <t>MANAVLSSNFLGSQIFVSPPTPKTSRYFHLHSrRNAKYIVPQSILSKKSNSDNFKNVPSKAAIAALLFSSITPQAFALDNTTPAAPPQVIEAEAPKPSASNSLPFAQNIILNAPKTQAQPASDLPEGTQWRYSEFLNAVKKGKVERVRFSKDGSTLQLTAVDGrRNAANVIVPNDPDLIDILAMNGVDISVSEGEGGNGLFSVignaNLLFPIIAFAGLFFLFrRNASQGGPGGPGGLGGPMDFGRSKSKFQEVPETGVTFADVAGADQAKLELQEVVDFLKNPDKYTALGAKIPKGCLLVGPPGTGKTLLARAVAGEAGVPFFSCAASEFVELFVGVGASRVRDLFEKAKSKAPCIVFIDEIDAVGRQRGAGLGGGNDEREQTINQLLTEMDGFSGNSGVIVLAATNRPDVLDSALLRPGRFDRQVTVDRPDVAGRVRILQVHSRGKALAKDVDFDKIArRNATPGFTGADLQNLMNEAAILAArRNADLKEISKDEISDALERIIAGPEKKNAVVSDEKKKLVAYHEAGHALVGALMPEYDPVAKISIIPRGQAGGLTFFAPSEERLESGLYSRSYLENQMAVALGGRVAEEVIFGQDNVTTGASNDFMQVSRVARQMVERLGFSKKIGQVAIGGGGGNPFLGQQMSTQKDYSMATADVVDAEVRELVEKAYERATQIITTHIDILHKLAQLLIEKETVDGEEFMSLFIDGKAELYIS</t>
  </si>
  <si>
    <t xml:space="preserve">At5g42270 </t>
  </si>
  <si>
    <t>NP_001234196.2</t>
  </si>
  <si>
    <t>MAAANSWFSVLTSTGGYLTSHRLFSTSLTSSSFFIPQNQNYKRQVLNKSSSSPPEKVAGKQKFSrRNASKNEGPFANADGRSSTSENGRSQSTAIKSFGLQKKGKGVLLDSKDQQVETGSIQDAAFLNAVVKVYCTHTAPDYSLPWQKQRQFTSTGSAFMIGDGKLLTNAHCVEHDTQVKVKKRGDDTKYVAKVLARGVACDLALLSVESKEFWEAAEPLSFGRLPRLQDAVTVVGYPLGGDTISVTKGVVSRIEVTSYANGSSELLGIQIDAAINPGNSGGPAFNDDGDCIGVAFQVYRSDDAENIGYVIPTTVVSHFLEDYERNGKYCGFPCLGVLLQKLENPALRACLKVPSNEGVLVRKVEPTSDISNVVKEGDVIVSFDGVHVGCEGTVPFRSSERIAFRYLISQKFTGDSVELGIIRAGEFMKVQAILKPRVHLVPYHIEDGQPSYLIVAGLVFTPLSEPLIEEEEDsignalKLLTKARYSLAKFEGEQIVVLSQVLANEVNIGYEDMSNEQVLKLNGTRIKNIHHLAHLVDSSKGKYLVFEFEDNILVVLERKEAMSASASILKDYGIPAERSSDLLGQYVDSTTQQSEATNHGEFGYEGLLWA</t>
  </si>
  <si>
    <t>At2g47940</t>
  </si>
  <si>
    <t>Protease Do-like (S2 serine-type protease) (AHRD V1 **** Q7UQ70_RHOBA); contains Interpro domain(s)  IPR001254  Peptidase S1 and S6, chymotrypsin/Hap</t>
  </si>
  <si>
    <t>MAASSHSLASSACFSTTPARKFSGSDRFQLAKSLLCRKIPGFSGSVVCArRNAICSNYASSGDQSNYGKKLMDSIFVACTSVALSFSLYIADVDPASAFVVTSPRKLQTDELATVRLFQENTPSVVYITNLASRQDMFTLDVFEVPQGSGSGFVWDKNGNIVTNYHVIRGASDLRVTLADQTTYDAKVVGFDQDKDVAVLHIDAPKDKLRPIPIGVSADLLVGQKVFAIGNPFGLNADHTLTTGVISGLrRNAEINSAATGRPIQDVIQTDAAINPGNSGGPLLDSSGNLIGINTAIYSPSGASSGVGFSIPVDTVSGIVDQLVQFGKVTRPILGIKFAPDQSVEQLGVTGVLVLDAPPNGPAGKAGLLPTKRDSYGRLILGDIITSINGKKVSNGTDLYRILDQCKVGEKVIVEVLRGDQKEKIPVLLEPKPEES</t>
  </si>
  <si>
    <t xml:space="preserve">At3g27925 </t>
  </si>
  <si>
    <t>XP_004232295.1</t>
  </si>
  <si>
    <t>MEVIIVSSNAKTPIHLHTNQPQPPILNNSVFLGRRELCFDSISTVCSADPITSNPSTSVSAPRGGGDNGNSLIEQLRRSFPFATRRMLLTSFFMYSCYHPSRYLSALALGDPSVTVEQVTPTIFPSAALFPLEERVVELFEKNTYCVVNIFDVTLRPTLNVTGMVEIPEGNGSGVIWDKEGHIVTNYHVignaNSLSRNPSRGQVVARVNILAADGVQKNFEGILIGADRAKDLAVLKVGASEDLLRPIRVGESSSLRVGQQCLAIGNPFGFNADHTLTVGVISGLNRDIYSQTGVTIGGGIQTDAAINPGNSGGPLLDSKGNLIGINTAIFTQTGTSAGVGFAIPSSTVLRVVPQLIQSGKVLRAGLNIEIAPDLIANQLNVRNGALVLLVPGNSPAAKAGLLPTTRGFAGNIVLGDIIEAVDDKPVKSKADLYKILDNYNIGDEVRLKIRRGNDNLELIIALEEKDS</t>
  </si>
  <si>
    <t>At5g39830</t>
  </si>
  <si>
    <t>XP_004233360.1</t>
  </si>
  <si>
    <t>Protease Do-like (S2 serine-type protease) (AHRD V1 **** A6CGY1_9PLAN); contains Interpro domain(s)  IPR001254  Peptidase S1 and S6, chymotrypsin/Hap</t>
  </si>
  <si>
    <t>MVVLGVVCPQPQHIVVSIRTQIPPISTQTQYCTrRNAKALIFTSSMISSFIYTSHHSPATAFQIEMPQQEEDRLVHLFQDTSPSVVFIKDLELAKGSNDSTKVLADDDNAKVEGTGSGFIWDKFGHIVTNYHVITKLATDNIGLQRCKVSLVNTKGESIVKDAKIVGVDPAYDLAVLKVDVEGVEVKPVSVGTSRGLRVGQSCFAIGNPYGFENTLTTGVVSGLGREIPAPNGAAIKGAIQTDAAINAGNSGGPLIDSSGHVignaLNTATFTrRNAGSGMSSGVNFAIPIDTVVRTIPYLIVYGTSYKDRY</t>
  </si>
  <si>
    <t>At4g18370</t>
  </si>
  <si>
    <t>XP_004244974.1</t>
  </si>
  <si>
    <t>Rieske (2Fe-2S) domain protein (AHRD V1 *-*- C7QP67_CYAP0); contains Interpro domain(s)  IPR017941  Rieske [2Fe-2S] iron-sulphur domain</t>
  </si>
  <si>
    <t xml:space="preserve">HHL1-Hypersensitive to highlight </t>
  </si>
  <si>
    <t>MEVAMSLNPLVRLPLSNSRTHEEFSVLKHSVVSTTNRRIQKRKLLVVEAKGRKGGMAARQYQRMAPPMPKIEDDGNPKFVIFIRMANVYLWYPLNIITGGTTAKIMVAAKDNFLGKYIYKDTLARNLAAVIYNDEKEIKKLAMKQHRVLKSATEFRYGYKLVENNNLRAALSTSDVIELPTPDKLKTVVDKVKDFFGDAKESFGKLTALPESSEEDSPKDNTPAKK</t>
  </si>
  <si>
    <t xml:space="preserve">At1g67700 </t>
  </si>
  <si>
    <t>XP_004239174.1</t>
  </si>
  <si>
    <t>Ycf39; similar to AtHCF244</t>
  </si>
  <si>
    <t>XP_004240420.1</t>
  </si>
  <si>
    <t>PSII Core phosphatase; PP2C_26 (NCBI); Phosphatase PTC7 homolog (AHRD V1 **** C1BT38_9MAXI); contains Interpro domain(s)  IPR001932  Protein phosphatase 2C-related</t>
  </si>
  <si>
    <t>XP_004234983.1</t>
  </si>
  <si>
    <t>Protein phosphatase 1-like; PP2C_54 (NCBI); Serine/threonine phosphatase family protein (AHRD V1 **** C1E0J1_9CHLO); contains Interpro domain(s)  IPR015655  Protein phosphatase 2C</t>
  </si>
  <si>
    <t>XP_004244793.1</t>
  </si>
  <si>
    <t>XP_004228646.1</t>
  </si>
  <si>
    <t>Met1, chloroplastic; Tetratricopeptide TPR_2 repeat protein (AHRD V1 *--- A8ZVN6_DESOH); contains Interpro domain(s)  IPR001478  PDZ/NADHR/GLGF</t>
  </si>
  <si>
    <t>Chloroplast Co-chaperone GrpE; Protein grpE (AHRD V1 *-*- B0CAY8_ACAM1); contains Interpro domain(s)  IPR000740  GrpE nucleotide exchange factor</t>
  </si>
  <si>
    <t>MFENLLKEPKTLPAYLLYLLPPFPLYHTMATTNLTTPATTLRSPSTTVSATAYSSVKPNCITFLSYSRCGRRQTPLLPRRCRIHHSANSIVPLQHRSVEKFVIFASNEDVAEAAETETETEQVEESEQEGSLDGAASEEASDEDDNAAAEETLSVVAASLQLYRDALATNDDSKVAEIEISLKSIEDEKIELQTKVASLTKELSSERDRVLRISADFDNFRKRTDRERASLVTNAQGEVVEKLLSVMDNFERAKTQIKVATEGEEKINNSYQSISKQFMEILGSLGVEPVETVGKPFDPLLHEAIMREDSSEFKEGVVIEEYRKGFRLGDRLLRPSMVKVSAGPGPAKPETTEPKEKEQIETDEKTAETPGDEGTGEGGN</t>
  </si>
  <si>
    <t>At5g17710</t>
  </si>
  <si>
    <t>XP_004249350.1</t>
  </si>
  <si>
    <t>HCF164</t>
  </si>
  <si>
    <t>Thioredoxin family protein (AHRD V1 *-*- Q1EPD8_MUSAC); contains Interpro domain(s)  IPR013766  Thioredoxin domain; HCF164- reduction cytochrome/b6f complex</t>
  </si>
  <si>
    <t>MAKVASSsignalHRPKPFHFRPYQTLHSVKPFNYQLNNLQKYQRIYCQTEPKTGDCCQPSSDPYESAVKEKSSIDPGAGAESSKAEVSPPSTGPEYPTRDFNRRVALVSVIAALGLFSSQRLDLGVSLKDITAAALPYEEALSNGKPTVVEFYADWCEVCRELASDVYKVEQQYKDRVNFVMLNVDNTKWEQELDEFGVEGIPHFAFLDKDGNEEGNVVGRLPKQYLLENVDALAKGKESIPYSRAVGQYTSAESRKVHQISDPRSHG</t>
  </si>
  <si>
    <t>At4g37200</t>
  </si>
  <si>
    <t>XP_004244089.1</t>
  </si>
  <si>
    <t>HCF101</t>
  </si>
  <si>
    <t>Cytosolic Fe-S cluster assembly factor NUBP2 homolog (AHRD V1 *--- NUBP2_NEMVE); contains Interpro domain(s)  IPR019591  ATPase-like, ParA/MinD</t>
  </si>
  <si>
    <t>MTLLQAPSSPTLTFHQYCTSQSKAGLYVAEKSFIQSTLSGSCFLSSQRQVKGLNFSYTCSRLSSVTAKAASNGACAPSVSGQTADSEVLKALSQIIDPDFGTDIVSCGFVKDLLVDENLGEVSFQLELTTPACPIKDMFEQKANEVVAELPWVKKVNVTMSAQPAKPIYAGQLPAGLQTISNIIAVSSCKGGVGKSTVAVNLAYTLADMGARVGIFDADVYGPSLPTMVSPENRILEMNAEKRTIIPTEYMGVKLVSFGFAGQGRAIMRGPMVSGVINQLLTTTEWGELDYLVIDMPPGTGDIQLTLCQVVPLTAAVIVTTPQKLAFIDVAKGVRMFSKLKVPCVAVVENMCHFDADGKRYYPFGRGSGSQVVQQFGIPHLFDLPIQPALSASGDSGMPEVVADPQGEVSRTFQELGVCVVQQCAKIRQQVSTAVSYDRSFKAIKVKVPDSDEEFYLHPATVRRNDRSAQSVDEWSGEQKLQYSDIPDDIEPEEIRPLGNYAVEITWPDGFNQIAPYDQLQMMERLVEVPQLTPG</t>
  </si>
  <si>
    <t>At3g24430</t>
  </si>
  <si>
    <t>NP_001311103.1</t>
  </si>
  <si>
    <t>ABCI6</t>
  </si>
  <si>
    <t>MAVFSPTCSSTSPLLSFRNNISFFPSHRPSFPGVRCTLTVKATVSVESPSSSSTDCRDDSPKVLLEVRDLSAVIVESKQQILNGVNLTVRQGEVHAVMGKNGSGKSTFAKVLVGHPDYEITGGSVSFKGENLLEMEPEERSLAGLFMSFQSPVAIPGVSNIDFLNMAYNAQRRKLGLPELGPIEFYGYIAPKLELVNMKIDFLNRNVNEGFSGGERKRNEILQLAVLGADLAILDEIDSGLDVDALRDVAKAVNGLLSPKNSVLMITHYLRLLEFIKPTYIHIMEKGRIVKTGDISIAKVLEKEGYKAISGP</t>
  </si>
  <si>
    <t>At3g10670</t>
  </si>
  <si>
    <t>NP_001353544.1</t>
  </si>
  <si>
    <t>NFU1-like; may be involved in iron-sulfur cluster assembly</t>
  </si>
  <si>
    <t>MAHLAAMGVSQISSSIYMPELPLKSQNPQPSSIFLKRIGVAHKRFNLVKATVDGSPVPAPSPGLYSAKQFELTPENVDMVLEDVRPYLISDGGNVEVVSVEDGVVSLQLQGACESCPSATTTMKMGIERVLKEKFGEAIKDIRQVYNEQVVETTAEAVNAHLDILRPAIKNFGGSVEVLSVEEGNCNVKYVGPESIGSGVKAAIKEKFPDILNVVFTD</t>
  </si>
  <si>
    <t>At4g01940</t>
  </si>
  <si>
    <t>XP_004229373.1</t>
  </si>
  <si>
    <t>FBN2B</t>
  </si>
  <si>
    <t>Fibrillin 2; Plastid lipid-associated protein 3, chloroplastic (AHRD V1 **-- PAP3_BRACM); contains Interpro domain(s)  IPR006843  PAP fibrillin</t>
  </si>
  <si>
    <t>MSTLYNPLIFTIKNPKGSLKPHTSLPSSVPTFRLRKFQNFSVQSSISSSNEPEKPTSITPDNDKADDKMVEFVDEWGEKSEPEPGPVTKLADSDPPEYDDEWGNGSPGVDVSGEEDEKLLELKRCLVDTVYGTDFGFRASSEIRAEALEFVCQLEAANPSPAPTESPELLDGNWILVFTAFSELLPLLAVGNIPLLKVEKISQDVNTNSSTIENATTLSSPVATLSFSATATFEVRSPSRIQVEFKEGNFKPPEIKSNINLPETVDLFGQKISLSPVQQSLGPLENAVAGIARTISGQPPLKIPIPGGRTKSWLLTTYLDKDMRISRGDGGLFVLVKEGSSLLY</t>
  </si>
  <si>
    <t>At2g35490</t>
  </si>
  <si>
    <t>plastoglobules</t>
  </si>
  <si>
    <t>FDC1</t>
  </si>
  <si>
    <t>MAPNSIKKLRKLPHVFSKVLQLPIPSDADVEVVENPDFFRFMAKMDQHGENIRNVRAQTVEIHPGITKIVVVRNGGEAMLDQLNVDTWRFRLPTSTKPELATAAFADGELIVTVPKGVNGRGGKDVLLIHTNKTLTLTFSSLTMATIQLTTSPSLTLIPSRKQANLAAIKLNSPWSVrRNARENrRNAVSSVVRAYKVIVEHEGKTTELEVEPDETILSKAIDVGMSVPYDCKLGVCMTCPAKLLSGNVDQSEGMLSDDVVERGYALLCAAYPRSDCHIRVIPEEELLSLQLATADD</t>
  </si>
  <si>
    <t>At4g14890</t>
  </si>
  <si>
    <t>XP_004234013.1</t>
  </si>
  <si>
    <t>FDC2</t>
  </si>
  <si>
    <t>Ferredoxin family protein (AHRD V1 ***- D7KHL5_ARALY); contains Interpro domain(s)  IPR010241  Ferredoxin [2Fe-2S], plant</t>
  </si>
  <si>
    <t>MDLQSPCSACTSLHRKPPLGRRLFSLNSVNFPLNSVKCRRNTTPKVQTPVAVAVSGQNGSSYSPSVPTHKVTVLDRQRGVVHEFLVPEDQYILHTAEAQNITLPFACRHGCCTSCAVRVKSGELRQPEALGISAELKSKGYALLCVGFPSSDLEVETQDEDEVYWLQFGRYFARGPIERDDYALELAMGDE</t>
  </si>
  <si>
    <t>At1g32550</t>
  </si>
  <si>
    <t>XP_004245886.1</t>
  </si>
  <si>
    <t>SOQ1</t>
  </si>
  <si>
    <t>MALRLTPFLLPTYGKPKLAALFNSRSELSIQFLSKNFRMLDFESRKMGLKVSASQKLEEKNVPESGSQWGKVSAVLFDMDGVLCNSEESSRKAAVDVFAEMGVQVTVEDFVPFMGMGEANFLGGVAAAKGVEGFDTEAAKKRFFEIYLSKYAKPNSGIGFPGAFELVSQCKSSGLKVAVASSADRIKVDANLAAAGLPITMFDAIVSADAFKNLKPAPDIFLAASRILDVPTSECIVIEDALAGVQAAKAAKMRCIAVTTTLSEDTLNAAEPSLIRKEISDISLEDILNGGSGSHNVMVQESQSINDLALSFPEPNMTGSITELDNYVTSGAISSMGGVQVTRRNVVRYGSLGIAASCLLFTITNWKAMQYASPKAIWNLLFGTGNPPFEQKEDASSSQRIQQFVNYISDVDARKSTTIVPEFPSKLDWLNTSPLQLGRDLKGKVVLLDFWTYCCINCMHVLPDLEFLENKYKDKPFVVVGVHSAKFDNEKDLEAIRSAVLRYGITHPVVNDGEMNLWRELGVNSWPTFVLVGPNGKLLAQVAGEGHRKDLDNLVEAALLFYGKKKLLDSKPIPLRLEKDNDPRLLTSPLKFPGKLAVDVLNNRLFISDSNHNRIVVTDLEGNFLVQVGSTGAEGLHDGNFDDATFNRPQGLAYNAKKNLLYVADTENHALRVIDFVNETVRTLAGNGTKGSDYEGGGTGTAQLLNSPWDVCFEPENEIVYIAMAGQHQIWEHKTLDGVTRAFSGNGYERNLNGSSSTSTSFAQPSGISLSRDLKEAYIADSESSSIRAVNLRTGGSRSLAGGDPVIAENLFRFGNADHDGIGSEVLLQHPLGVLCGKDGQVYIADSYNHKIKKLDPDSKRVTTLAGVGQAGFKDGAAVAAQFSEPSGIVEAENGRLYIADTNNSVIRYLDLNKSEAEVLTLELKGVQPPLKSRSLKRLRRRSGADTQTIVVNGGSSSEGTLNLRISVPEGYHFSKEAKSKFSIDFEPDNAAEVDSLEGNLSPEGSAVVHFRRSSASPTTGRVYCKVYYCKEDEVCLYQPLTFEVPFQEVNPDFAPAMITLAFDVKPKTSPTSLQIPAR</t>
  </si>
  <si>
    <t>At1g56500</t>
  </si>
  <si>
    <t>XP_004230317.1</t>
  </si>
  <si>
    <t>thylakoid lumenal 16.5 kDa protein, chloroplastic [Solanum lycopersicum]; Thylakoid lumenal protein (AHRD V1 ***- B6SU36_MAIZE)</t>
  </si>
  <si>
    <t>MATVCLSNPKSFLPSSSFSTRKQIILCKAENNVCNFSSIISKRSLSISLASSLLLSLTGNGTFNANAAILEADEDDELMEKVKKDRKKRLERQGIVNSSSKEKGYLQDLVYKLSKVGQAIEKNDLSAASSVLGQNTDADWLQKVNSALNKFSGSDEEKSEIDSFNSSLSSLVSSVTKNDIEGSKTAFVASASAFEKWTTLTGLIEELKGL</t>
  </si>
  <si>
    <t>At4g02530</t>
  </si>
  <si>
    <t>XP_004251724.1</t>
  </si>
  <si>
    <t xml:space="preserve">Thiol-disulfide oxidoreductase LTO1; Vitamin K epoxide reductase (AHRD V1 **-- B4AXQ4_9CHRO); contains Interpro domain(s)  IPR012932 </t>
  </si>
  <si>
    <t>LPA3</t>
  </si>
  <si>
    <t>CRR6</t>
  </si>
  <si>
    <t>CRR41</t>
  </si>
  <si>
    <t>HCF173</t>
  </si>
  <si>
    <t>HHL1</t>
  </si>
  <si>
    <t>XP_010323029.1</t>
  </si>
  <si>
    <t>CYP38</t>
  </si>
  <si>
    <t>PPH1
TAP38
PP2C57</t>
  </si>
  <si>
    <t>Cytochrome c6 (AHRD V1 ***- D7MKY9_ARALY); contains Interpro domain(s)  IPR003088  Cytochrome c, class I</t>
  </si>
  <si>
    <t>MTVLCMIPSCLSKSCSLANPTKSRNVYEGDKPFVQRENKLACELKLLKSLALPLMTAFIALSPIVNPPVSIGQTTDVQKGASLFNRACIGCHYEGGNIIQPGATLFLKDLQRNGVDTEEEIYRVTYNGKGRMPGFGQNCTPRGQCTFGPRLQDDEIKLLAEFVKSQADQDWPKIENSGD</t>
  </si>
  <si>
    <t xml:space="preserve">At5g45040 </t>
  </si>
  <si>
    <t>XP_004233233.1</t>
  </si>
  <si>
    <t>MASISGTMISTSFLPRKPAVTSLKAISNVGEALFGLKSGRNGRITCMASYKVKLITPEGPIEFECPDDVYILDQAEEEGHDLPYSCRAGSCSSCAGKVTAGSVDQSDGNFLDEDQEAAGFVLTCVAYPKGDVTIETHKEEELTA</t>
  </si>
  <si>
    <t xml:space="preserve">At1g60950 </t>
  </si>
  <si>
    <t>NP_001234059.1</t>
  </si>
  <si>
    <t>MASIPSTIVNTSFLPrRNASVVTSLKSIPNVGESLFGLKSGRSGRITCMATYKVKLITPEGPFEFDCPDDVSILDRAEETGLDLPYSCRAGACSSCAGKVTAGSVDQSDNSFLDDDQIDEGFVLTCVAYPKSNVTIQTHKEEDLVG</t>
  </si>
  <si>
    <t>At1g60950</t>
  </si>
  <si>
    <t>XP_004249046.2</t>
  </si>
  <si>
    <t>MAAALSASVSLQSSNSTSLSIKTIFISPENITFNKVLLCNRNVSVSRKVFHIRAQLTTEIPAKVAKVSKKQDEGVVVNKFRPKDPYIGRCLLNTKITGDDAPGETWHMVFSTEGEIPYREGQSIGVIPDGVDSNGKPHKLRLYSIASSALGDFGDSKTVSLCVKRLVYTNDKGEIVKGVCSNFLCDLKPGAEVKITGPVGKEMLMPKDPNATVIMLATGTGIAPFRGFLWKMFFEKHEDYKFNGLAWLFLGVPTSSSLLYKEEFEKMKEKAPENFRLDFAVSREQINEKGEKMYIQTRMAEYAEELWTLLKKDSTFVYMCGLKGMEQGIDDIMTSLAERDGINWANYKKQLKKAEQWNVEVY</t>
  </si>
  <si>
    <t>At1g20020</t>
  </si>
  <si>
    <t>XP_004233557.1</t>
  </si>
  <si>
    <t>MATAVSAAVSLPSSKSTSFSSRNSIISTDKINFNKVPLYYRNVSGASRLVSIRAQVTTEAPAKVEKISKKQEEGVIVNKFRPKEPYVGRCLLNTKITGDDAPGETWHMVFSTEGEVPYREGQSIGVIADGVDANGKPHKLRLYSIASSALGDFGDSKTHMFPCVSRGLCTPMTKGKKLKEFAQTSYVYPFYFSDLKPGAEVKITGPVGKEMLMPKDPNATVIMLATGTGIAPFRSFLWKMFFEKHEDYKFNGTAWLFLGVPTSSSLLYKEEFEKMKEKAPENFRLDFAVSREQTNEKGEKMYIQTRMAQYAEELWTLLQKDNTFIYMCGLKGMEQGIDEIMSSLAERDGIVWADYKKQLKKAEQWNVEVY</t>
  </si>
  <si>
    <t>XP_004232495.1</t>
  </si>
  <si>
    <t>PsbP-like protein, Photosystem II oxygen evolving complex protein PsbP (AHRD V1 ***- Q11A16_TRIEI); contains Interpro domain(s)  IPR016123  Mog1/PsbP, alpha/beta/alpha sandwich</t>
  </si>
  <si>
    <t>MSAISSLVCSNIFRNGFFQCLPSISSIITPLQLKTRSRSLVVLSNEDELVPTYSTRRRALNVSILTVLLSIPFSSFAIAIGEVLELERYTDSAEGFTLLKPSSWSKVDKAGATALFQDANKGSNNVGVVVIPVKITTLSQFGTPQFVADKLILAEKRKESTKEAEVVSVSERTGEGGLQVYEFEYKVDSTRGGLKRILSAAFVASGKLYLLNIAHSDGSEGPIDPDRRNTLEQILHSFDIAPST</t>
  </si>
  <si>
    <t>At2g28605</t>
  </si>
  <si>
    <t>XP_004236825.1</t>
  </si>
  <si>
    <t>psbP domain-containing protein 4, chloroplastic [Solanum lycopersicum]; Thylakoid lumenal 19 kDa protein, chloroplastic (AHRD V1 *-*- TL19_ARATH); contains Interpro domain(s)  IPR016123  Mog1/PsbP, alpha/beta/alpha sandwich</t>
  </si>
  <si>
    <t>MGTFVYSSSCLSWKNLSRQMNPSHHVVPRGVPEKGCSRIKSAVCSKEDARMNRDCEISAGSLNrRNASAIISGASLISSVLLFPGEGSAVIKQGLLAGRVPGLSEPDEEGWRTYrRNAPDDKSGGHGVGWSPMIPYTFSVPDKWEEVPVSIADLGGTEIDLRFANPKEGRVIVIVAPVKRFSDEIGEEATIEQIGPPDKVISAFGPEVignaENVEGKVLRSEVAEHEGRTYYQFELEPPHVMITATAAGNRLYLFNVTGNGLQWKRYYKDLRKIAESFRVV</t>
  </si>
  <si>
    <t>At1g77090</t>
  </si>
  <si>
    <t>XP_004237726.1</t>
  </si>
  <si>
    <t>PsbP domain-containing protein 6, chloroplastic (AHRD V1 ***- PPD6_ARATH); contains Interpro domain(s)  IPR016123  Mog1/PsbP, alpha/beta/alpha sandwich</t>
  </si>
  <si>
    <t>MALKPLSSIFPNSTNPSLTSAKPHHQNMGLSrRNADFINVGLSVMPLLVSPPPLSIAREVEVGSFLPPSPTDPNFVLFKATPKDTPALRAGNVQPYTFILPPTWKQLRIANILSGNYCQPKCAEPWVEVKFENEKQGKVQVVASPLIRLTNKPNATIEDIGTPEKVIASLGPFVTGNTLDPDELLETSIEKRGDLTYYKYVLETPYALTGSHNLAKATAKGNTVVLCVVSANDKQWASSQKTLQAILDSFEV</t>
  </si>
  <si>
    <t>At3g56650</t>
  </si>
  <si>
    <t>XP_004241815.1</t>
  </si>
  <si>
    <t>PsbP domain-containing protein 5, chloroplastic (AHRD V1 **-- PPD5_ARATH); contains Interpro domain(s)  IPR016123  Mog1/PsbP, alpha/beta/alpha sandwich</t>
  </si>
  <si>
    <t>MAATALLSSPPLPSSSNHSILSTPLKKQSKILWNQKKCGKFRVCSEFCKEPTSQYGVSrRNADLTFIALSSSLSLIFPFSGFTAEEELKMGSSVDDINAYSYLYPIEIPSKKFAFKWVETRKSERYSSAAPLSPDARLRIVSERVDIIDNLIISVSIGPPNSQFLKSKEKSTWSAKDVADSVLSDKSALRVTSTQRLAESSLLDAHASEIDGESYWYYEYLVRKSPTKAAALEPNLFRHYVASTAERDGYLYTLSASTLGKQWEKMGPSLEKTVASFRLLPPTESYVPPYKDPWRFW</t>
  </si>
  <si>
    <t>At5g11450</t>
  </si>
  <si>
    <t>XP_004245232.1</t>
  </si>
  <si>
    <t>PsbP domain-containing protein 3, chloroplastic (AHRD V1 ***- PPD3_ARATH); contains Interpro domain(s)  IPR016123  Mog1/PsbP, alpha/beta/alpha sandwich</t>
  </si>
  <si>
    <t>MATLSSSSSSSSSSSSPCLNQYQYQAILRLPRVPLISSHLLKVPKKNRNSLIFCCNNTVPDSRTGEQVKGECLTKrRNAELLLQAGSVAFSLSAFTSIALAEKDVPEEFRVYSDDVNKFKIMIPSDWQIGAGEGDGVRSLLAFYPPEASNSNVSIVITSLGADFTKLESFGKVDAFAENLVSGFDRSWQRPPGVKAKLIDSKASKGLYYIEYTLQNPGESLRHLFSVLGIANNGIYNRLYTLTGQFVDEEAEKYGAKIQKAVSSFRLI</t>
  </si>
  <si>
    <t>At1g76450</t>
  </si>
  <si>
    <t>XP_004253115.1</t>
  </si>
  <si>
    <t>LIR1</t>
  </si>
  <si>
    <t>LIR1-Light regulated protein-like protein (AHRD V1 ***- A8IXK8_BRACM); contains Interpro domain(s)  IPR009856  Light regulated Lir1 (CCR-like)</t>
  </si>
  <si>
    <t>MQAALFLTSIPLVKPPKPLTTSPLRCVSTHLKITHIKATPIDTSTVDYSSMNSSVFPAEACETIGGETCDVEMYPETKPKSTPSSKTLSMESVDREYLAYNEPKTVFLSEACDDLGGEFCEAKYQTGVY</t>
  </si>
  <si>
    <t xml:space="preserve">At3g26740 </t>
  </si>
  <si>
    <t>XP_004247868.1</t>
  </si>
  <si>
    <t>possibly ER</t>
  </si>
  <si>
    <t>PPL1</t>
  </si>
  <si>
    <t>PSB27-H1</t>
  </si>
  <si>
    <t>PSB27-H2</t>
  </si>
  <si>
    <t xml:space="preserve">PSBQ 
OEE3  </t>
  </si>
  <si>
    <t>PSB28</t>
  </si>
  <si>
    <t>PSB33</t>
  </si>
  <si>
    <t>PSBR</t>
  </si>
  <si>
    <t>PSBO-1  OEE1-1</t>
  </si>
  <si>
    <t>PSBO-2  OEE1-2</t>
  </si>
  <si>
    <t>PSBA</t>
  </si>
  <si>
    <t>PSBB</t>
  </si>
  <si>
    <t>PSBC</t>
  </si>
  <si>
    <t>PSBE</t>
  </si>
  <si>
    <t>PSAC</t>
  </si>
  <si>
    <t>PSAB</t>
  </si>
  <si>
    <t>PSAA</t>
  </si>
  <si>
    <t>RBCL</t>
  </si>
  <si>
    <t>CLPP1</t>
  </si>
  <si>
    <t>YCF3</t>
  </si>
  <si>
    <t>PETB</t>
  </si>
  <si>
    <t>PETA</t>
  </si>
  <si>
    <t xml:space="preserve">NDHH </t>
  </si>
  <si>
    <t>NDHI</t>
  </si>
  <si>
    <t>NDHJ</t>
  </si>
  <si>
    <t>NDHU 
CRRL</t>
  </si>
  <si>
    <t>NDHV</t>
  </si>
  <si>
    <t>NDHM</t>
  </si>
  <si>
    <t>NDHN</t>
  </si>
  <si>
    <t>NDHO</t>
  </si>
  <si>
    <t>MET1</t>
  </si>
  <si>
    <t>MPH1</t>
  </si>
  <si>
    <t>OHP1</t>
  </si>
  <si>
    <t>OHP2</t>
  </si>
  <si>
    <t>YCF9
HCF244</t>
  </si>
  <si>
    <t xml:space="preserve">DEG5 
</t>
  </si>
  <si>
    <t>FTSH5</t>
  </si>
  <si>
    <t>FTSH2</t>
  </si>
  <si>
    <t xml:space="preserve">DEG8 
</t>
  </si>
  <si>
    <t>PPD2</t>
  </si>
  <si>
    <t>PPD4</t>
  </si>
  <si>
    <t>PPD6</t>
  </si>
  <si>
    <t>PPD5</t>
  </si>
  <si>
    <t>PPD3</t>
  </si>
  <si>
    <t>PSBS</t>
  </si>
  <si>
    <t>HCF136</t>
  </si>
  <si>
    <t>FLAP1</t>
  </si>
  <si>
    <t>SPA 
LQY1</t>
  </si>
  <si>
    <t>THF1 
PSB29</t>
  </si>
  <si>
    <t xml:space="preserve">TL16.5
MPH2 </t>
  </si>
  <si>
    <t>Assembly, stability, repair, and other functions</t>
  </si>
  <si>
    <t>PSII turnover</t>
  </si>
  <si>
    <t>Unknown Function</t>
  </si>
  <si>
    <t>CAB8B</t>
  </si>
  <si>
    <t>CAB8A</t>
  </si>
  <si>
    <t>CAB13 LHCB13</t>
  </si>
  <si>
    <t>Chlorophyll a/b binding protein 13, chloroplastic ; Similar to AtLHCB3</t>
  </si>
  <si>
    <t>CAB1A LHCB1A</t>
  </si>
  <si>
    <t>Chlorophyll a/b binding protein; Similar to AtLHCB1 or 1.4</t>
  </si>
  <si>
    <t>CAB1B LHCB1B</t>
  </si>
  <si>
    <t>CAB3C LHCB3C</t>
  </si>
  <si>
    <t>Chlorophyll a/b binding protein 3C; Similar to AtLHCB1.3 (Cab1)</t>
  </si>
  <si>
    <t>CAB9 LHCB9</t>
  </si>
  <si>
    <t>Chlorophyll a/b binding proteinSimilar to AtLHCB5</t>
  </si>
  <si>
    <t>Chlorophyll a/b binding protein CP29.1, chloroplastic (NCBI). Similar to AtLHCB4.2</t>
  </si>
  <si>
    <t>PETC</t>
  </si>
  <si>
    <t>PETE</t>
  </si>
  <si>
    <t>PETJ</t>
  </si>
  <si>
    <t>Gene and protein descriptors</t>
  </si>
  <si>
    <t>PSAD</t>
  </si>
  <si>
    <t>PSAE</t>
  </si>
  <si>
    <t>PSAF</t>
  </si>
  <si>
    <t>PSAG</t>
  </si>
  <si>
    <t>PSAK</t>
  </si>
  <si>
    <t>PSAL</t>
  </si>
  <si>
    <t>PSAN</t>
  </si>
  <si>
    <t>PSA2</t>
  </si>
  <si>
    <t>PSA3</t>
  </si>
  <si>
    <t>CAB11
LHCA11</t>
  </si>
  <si>
    <t>PPD1 
PSB27-like</t>
  </si>
  <si>
    <t>Y3IP1</t>
  </si>
  <si>
    <t xml:space="preserve">Photosystem I assembly protein ycf3 (chloroplast) </t>
  </si>
  <si>
    <t>NFU1</t>
  </si>
  <si>
    <t>FeS assembly ATPase SufC (AHRD V1 **** B5W7S4_SPIMA); contains Interpro domain(s)  IPR010230  ATPase SufC, SUF system FeS cluster assembly, Similar to AtNAP7</t>
  </si>
  <si>
    <t>PSAP 
pTAC8 CURT1B</t>
  </si>
  <si>
    <t>NDHS 
CRR31</t>
  </si>
  <si>
    <t>FKBP16-2 PNSL4</t>
  </si>
  <si>
    <t>CYP20-2 PNSL5</t>
  </si>
  <si>
    <t>PNSB1
NDH48
NDF1</t>
  </si>
  <si>
    <t>NDF5</t>
  </si>
  <si>
    <t>PNSB2
NDH45
NDF2</t>
  </si>
  <si>
    <t>PNSB3
NDF4</t>
  </si>
  <si>
    <t xml:space="preserve">PNSB4
NDF6 </t>
  </si>
  <si>
    <t xml:space="preserve">PNSB5
NDH18 </t>
  </si>
  <si>
    <t>CRR1</t>
  </si>
  <si>
    <t>CRR7</t>
  </si>
  <si>
    <t>CRR9</t>
  </si>
  <si>
    <t>PIFI</t>
  </si>
  <si>
    <t>PGR5</t>
  </si>
  <si>
    <t xml:space="preserve">PGRL1A </t>
  </si>
  <si>
    <t xml:space="preserve">PNSL2 </t>
  </si>
  <si>
    <t xml:space="preserve">PNSL3 </t>
  </si>
  <si>
    <t>ATPA</t>
  </si>
  <si>
    <t>ATPB</t>
  </si>
  <si>
    <t>ATPD</t>
  </si>
  <si>
    <t>ATPE</t>
  </si>
  <si>
    <t>ATPF</t>
  </si>
  <si>
    <t>ATPG</t>
  </si>
  <si>
    <t>RPOA</t>
  </si>
  <si>
    <t>RPOB</t>
  </si>
  <si>
    <t>RPOC1</t>
  </si>
  <si>
    <t>RPOC2</t>
  </si>
  <si>
    <t>RPS2</t>
  </si>
  <si>
    <t xml:space="preserve">RPS3 </t>
  </si>
  <si>
    <t>RPS4</t>
  </si>
  <si>
    <t>RPS7</t>
  </si>
  <si>
    <t>RPS8</t>
  </si>
  <si>
    <t>RPL14</t>
  </si>
  <si>
    <t>RPL16</t>
  </si>
  <si>
    <t>RPL2</t>
  </si>
  <si>
    <t>RPL20</t>
  </si>
  <si>
    <t>RPL22</t>
  </si>
  <si>
    <t>RPL23</t>
  </si>
  <si>
    <t>RPL32</t>
  </si>
  <si>
    <t>RPL33</t>
  </si>
  <si>
    <t>RPS14</t>
  </si>
  <si>
    <t>RPS15</t>
  </si>
  <si>
    <t>RPS16</t>
  </si>
  <si>
    <t>RPS18</t>
  </si>
  <si>
    <t>RPS19</t>
  </si>
  <si>
    <t>RPS12</t>
  </si>
  <si>
    <t>PP2C26
PBCP</t>
  </si>
  <si>
    <t xml:space="preserve">Thylakoid formation1, chloroplastic </t>
  </si>
  <si>
    <t xml:space="preserve">VKOR
LTO1 </t>
  </si>
  <si>
    <t xml:space="preserve">DEG1 </t>
  </si>
  <si>
    <t>DEG2</t>
  </si>
  <si>
    <t>DEG2, Do-like2, Serine protease (AHRD V1 **** D8UJN6_VOLCA); contains Interpro domain(s)  IPR015724  Serine endopeptidase Deg2</t>
  </si>
  <si>
    <t>DEG2, Do-like 2, Serine protease (AHRD V1 **** D8UJN6_VOLCA); contains Interpro domain(s)  IPR015724  Serine endopeptidase DegP2</t>
  </si>
  <si>
    <t>MAAATCCFSAGTGTGNSLSFLTSHRPSTSLRPPSSLFIPKAVHQKSSSPPPHPPSQKAGGKQNFIWRSKDERHLANNDGRSSKNETGRSKSTAFKFSGLQRKGSGKGAPFESKEPQVETGFIEDAPFLNAVVKVFCTHTAPDYSLPWQKQRQFASTGSAFMIGDGKLLTNAHCVEHGTQVKVKrRNAGDDTKYVAKVLARGVECDIALLSVESKDFWKGAEPLCFGHLPHLQDAVTVVGYPLGGDTISVTKGVVSRVEVTSYAHGSSELLGIQIDAAINPGNSGGPAFNDDGECIGVAFQVYRSDDVENIGYVIPAMVVSHFLEDYERNGKYSGFPCLGVLLQKLENPALRACLRVPSNEGVLVRKIEPTSDVSNVVKEGDVIVSFDGVRVGCEGTVPFRSSERIAFRYLISQKFTGDVAELGIIRAGEFLKVQAVLKPRVHLVPYHIEGGQPSYLIVAGLVFTPLSEPLIEEECEDTIGLKLLIKARYSFAKFEGEQIVILSQVLANEVNIGYEDLSNEQVLKLNGTRIKNIHHLAHLVDSCKDKYLVFEFEDNFLVALEREAASSASSSILIDYGIPAERSSDLLEPYVDSIGPYEATDQHEFGDSPVSNSEFGYDGLLWA</t>
  </si>
  <si>
    <t>XP_004247469.1</t>
  </si>
  <si>
    <t xml:space="preserve">PETF </t>
  </si>
  <si>
    <t>PNSL1</t>
  </si>
  <si>
    <t>XP_010327230.1</t>
  </si>
  <si>
    <t xml:space="preserve">ATPC </t>
  </si>
  <si>
    <t>ALB4</t>
  </si>
  <si>
    <t>Ferredoxin I (AHRD V1 ***- Q93XJ9_SOLTU); contains Interpro domain(s)  IPR010241  ferredoxin [2Fe-2S], plant</t>
  </si>
  <si>
    <t>Ferredoxin--NADP reductase (AHRD V1 ***- D7MN04_ARALY); contains Interpro domain(s)  IPR012146  ferredoxin--NADP reductase</t>
  </si>
  <si>
    <t>Ferredoxin- NADP reductase (AHRD V1 ***- D7MN04_ARALY); contains Interpro domain(s)  IPR012146  ferredoxin--NADP reductase</t>
  </si>
  <si>
    <t>FNR-like</t>
  </si>
  <si>
    <t>Oxidoreductase FAD/NAD(P)-binding domain protein (AHRD V1 **-* B8JDQ6_AD2); contains Interpro domain(s)  IPR001433  Oxidoreductase FAD/NAD(P)-binding</t>
  </si>
  <si>
    <t>MSILSLSFSPFPNSSLSHLSSHAPSRIQSLHPSSSMTLLKPLHHHLrRNARLSISAAAAVRQDTNLWTTAPLVTVSPAAESLFHVTIDVSDYPDLANSHTKAGQYLQLRIPDVEKPSFLAIASPPSLAAAKGVFEFLVKSISGSTAELLCGLQKGDVVELSQVMGKGFDLDQISPAEEYQTVVIFATGSGISPIRSLIEAGFGADrRNASDVRVYYGARNLKRMAYQDRFENWASSGVKVVPVLSQPDDAWKGEDGYVQAAFARAKNIFNPQSTGAVLCGQKQMAEEVTSLLVADGVSTEKILKNF</t>
  </si>
  <si>
    <t>At1g15140</t>
  </si>
  <si>
    <t>XP_004238868.1</t>
  </si>
  <si>
    <t>Suppressor of quenching 1</t>
  </si>
  <si>
    <t>Fluctuating light acclimation protein1</t>
  </si>
  <si>
    <t xml:space="preserve">Photosystem I P700 apoprotein A1 (chloroplast) </t>
  </si>
  <si>
    <t xml:space="preserve">Photosystem I P700 apoprotein A2 (chloroplast) </t>
  </si>
  <si>
    <t xml:space="preserve">Photosystem I subunit VII (chloroplast) </t>
  </si>
  <si>
    <t>Ferredoxin (AHRD V1 *-*- Q8LD29_ARATH); contains Interpro domain(s)  IPR010241  ferredoxin [2Fe-2S], plant</t>
  </si>
  <si>
    <t>Atcg01020</t>
  </si>
  <si>
    <t>XP_004244405.1
Laizet et al (2006)</t>
  </si>
  <si>
    <t>NP_001352870.1
Waseem et al (2018)</t>
  </si>
  <si>
    <t>NP_001329278.1
Waseem et al (2018)</t>
  </si>
  <si>
    <t>CGE</t>
  </si>
  <si>
    <t>TLP18.3</t>
  </si>
  <si>
    <r>
      <rPr>
        <vertAlign val="superscript"/>
        <sz val="11"/>
        <rFont val="Arial"/>
        <family val="2"/>
      </rPr>
      <t>A</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</si>
  <si>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t>Gene
name</t>
    </r>
    <r>
      <rPr>
        <b/>
        <i/>
        <vertAlign val="superscript"/>
        <sz val="11"/>
        <rFont val="Arial"/>
        <family val="2"/>
      </rPr>
      <t>A</t>
    </r>
  </si>
  <si>
    <t>YLoc % Confidence</t>
  </si>
  <si>
    <t>Table S5A: Chloroplast-genome encoded proteins detected in the tomato stromal proteome.</t>
  </si>
  <si>
    <t>Table S5B.PSII and associated proteins detected in the tomato stromal proteome</t>
  </si>
  <si>
    <t>Table S5C. Cytochrome b6/f complex proteins detected in the tomato stromal proteome.</t>
  </si>
  <si>
    <t>Table S5D. PSI and associated proteins detected in the tomato stromal proteome.</t>
  </si>
  <si>
    <t>Table S5E- NDH complex and associated proteins</t>
  </si>
  <si>
    <t>Table S5F - ATP synthase complex and associated proteins.</t>
  </si>
  <si>
    <t>&lt;0.038</t>
  </si>
  <si>
    <r>
      <t>Proteomics</t>
    </r>
    <r>
      <rPr>
        <b/>
        <vertAlign val="superscript"/>
        <sz val="11"/>
        <color theme="1"/>
        <rFont val="Arial"/>
        <family val="2"/>
      </rPr>
      <t>B</t>
    </r>
  </si>
  <si>
    <r>
      <rPr>
        <vertAlign val="superscript"/>
        <sz val="11"/>
        <color rgb="FF000000"/>
        <rFont val="Arial"/>
        <family val="2"/>
      </rPr>
      <t>B</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</si>
  <si>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t>Tomato protein</t>
    </r>
    <r>
      <rPr>
        <b/>
        <vertAlign val="superscript"/>
        <sz val="11"/>
        <rFont val="Arial"/>
        <family val="2"/>
      </rPr>
      <t>C</t>
    </r>
    <r>
      <rPr>
        <b/>
        <sz val="11"/>
        <rFont val="Arial"/>
        <family val="2"/>
      </rPr>
      <t xml:space="preserve">
NCBI accession</t>
    </r>
  </si>
  <si>
    <r>
      <t>Description</t>
    </r>
    <r>
      <rPr>
        <b/>
        <vertAlign val="superscript"/>
        <sz val="11"/>
        <rFont val="Arial"/>
        <family val="2"/>
      </rPr>
      <t>C</t>
    </r>
  </si>
  <si>
    <r>
      <t>Gene
name</t>
    </r>
    <r>
      <rPr>
        <b/>
        <vertAlign val="superscript"/>
        <sz val="11"/>
        <rFont val="Arial"/>
        <family val="2"/>
      </rPr>
      <t>B</t>
    </r>
  </si>
  <si>
    <r>
      <t>Proteomics</t>
    </r>
    <r>
      <rPr>
        <b/>
        <vertAlign val="superscript"/>
        <sz val="11"/>
        <color theme="1"/>
        <rFont val="Arial"/>
        <family val="2"/>
      </rPr>
      <t>A</t>
    </r>
  </si>
  <si>
    <r>
      <rPr>
        <vertAlign val="superscript"/>
        <sz val="11"/>
        <color rgb="FF000000"/>
        <rFont val="Arial"/>
        <family val="2"/>
      </rPr>
      <t>A</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</si>
  <si>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B</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</si>
  <si>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C</t>
    </r>
    <r>
      <rPr>
        <sz val="11"/>
        <rFont val="Arial"/>
        <family val="2"/>
      </rPr>
      <t xml:space="preserve"> Some Sol Genomics descriptors were updated when NCBI annotations and Arabidopsis gene annotations were aligned.</t>
    </r>
  </si>
  <si>
    <r>
      <rPr>
        <vertAlign val="superscript"/>
        <sz val="11"/>
        <rFont val="Arial"/>
        <family val="2"/>
      </rPr>
      <t>D</t>
    </r>
    <r>
      <rPr>
        <sz val="11"/>
        <rFont val="Arial"/>
        <family val="2"/>
      </rPr>
      <t xml:space="preserve"> Target P's subcellular locations are: chloroplast (Cp), mitochondria (M), secretory (S), and no predicted location is indicated by a dash (-).</t>
    </r>
  </si>
  <si>
    <r>
      <rPr>
        <vertAlign val="superscript"/>
        <sz val="11"/>
        <rFont val="Arial"/>
        <family val="2"/>
      </rPr>
      <t>E</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</si>
  <si>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</si>
  <si>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G</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</si>
  <si>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r>
      <t xml:space="preserve">TargetP </t>
    </r>
    <r>
      <rPr>
        <b/>
        <vertAlign val="superscript"/>
        <sz val="11"/>
        <rFont val="Arial"/>
        <family val="2"/>
      </rPr>
      <t>D</t>
    </r>
    <r>
      <rPr>
        <b/>
        <sz val="11"/>
        <rFont val="Arial"/>
        <family val="2"/>
      </rPr>
      <t xml:space="preserve">
ver.1</t>
    </r>
  </si>
  <si>
    <r>
      <t xml:space="preserve">ChloroP </t>
    </r>
    <r>
      <rPr>
        <b/>
        <vertAlign val="superscript"/>
        <sz val="11"/>
        <rFont val="Arial"/>
        <family val="2"/>
      </rPr>
      <t>E</t>
    </r>
  </si>
  <si>
    <r>
      <t xml:space="preserve">Predotar </t>
    </r>
    <r>
      <rPr>
        <b/>
        <vertAlign val="superscript"/>
        <sz val="11"/>
        <rFont val="Arial"/>
        <family val="2"/>
      </rPr>
      <t>F</t>
    </r>
  </si>
  <si>
    <r>
      <t xml:space="preserve">WoLF PSORT </t>
    </r>
    <r>
      <rPr>
        <b/>
        <vertAlign val="superscript"/>
        <sz val="11"/>
        <rFont val="Arial"/>
        <family val="2"/>
      </rPr>
      <t>G</t>
    </r>
  </si>
  <si>
    <r>
      <t xml:space="preserve">YLoc </t>
    </r>
    <r>
      <rPr>
        <b/>
        <vertAlign val="superscript"/>
        <sz val="11"/>
        <rFont val="Arial"/>
        <family val="2"/>
      </rPr>
      <t>G</t>
    </r>
  </si>
  <si>
    <r>
      <t xml:space="preserve">YLoc </t>
    </r>
    <r>
      <rPr>
        <b/>
        <vertAlign val="superscript"/>
        <sz val="11"/>
        <rFont val="Arial"/>
        <family val="2"/>
      </rPr>
      <t>H</t>
    </r>
  </si>
  <si>
    <r>
      <rPr>
        <vertAlign val="superscript"/>
        <sz val="11"/>
        <color theme="1"/>
        <rFont val="Arial"/>
        <family val="2"/>
      </rPr>
      <t>A</t>
    </r>
    <r>
      <rPr>
        <sz val="11"/>
        <color theme="1"/>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</si>
  <si>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 xml:space="preserve">F </t>
    </r>
    <r>
      <rPr>
        <sz val="11"/>
        <rFont val="Arial"/>
        <family val="2"/>
      </rPr>
      <t>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</si>
  <si>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t>Tomato protein 
NCBI accession</t>
    </r>
    <r>
      <rPr>
        <b/>
        <vertAlign val="superscript"/>
        <sz val="11"/>
        <rFont val="Arial"/>
        <family val="2"/>
      </rPr>
      <t>B</t>
    </r>
  </si>
  <si>
    <r>
      <t>A</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</si>
  <si>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t>YP_008563095.1</t>
  </si>
  <si>
    <t>YP_008563074.1</t>
  </si>
  <si>
    <t>YP_008563145.1</t>
  </si>
  <si>
    <t>YP_008563143.1</t>
  </si>
  <si>
    <t>YP_008563088.1</t>
  </si>
  <si>
    <t>YP_008563087.1</t>
  </si>
  <si>
    <t>YP_008563140.1</t>
  </si>
  <si>
    <t>YP_008563101.1</t>
  </si>
  <si>
    <t>YP_008563118.1</t>
  </si>
  <si>
    <t>YP_008563068.1</t>
  </si>
  <si>
    <t>YP_008563114.1</t>
  </si>
  <si>
    <t>YP_008563084.1</t>
  </si>
  <si>
    <t>YP_008563083.1</t>
  </si>
  <si>
    <t>PSBD2</t>
  </si>
  <si>
    <t>YP_008563105.1</t>
  </si>
  <si>
    <t xml:space="preserve">PSBP  
OEE2 </t>
  </si>
  <si>
    <t>PETH1
LFNR1</t>
  </si>
  <si>
    <t>PETH2
LFNR2</t>
  </si>
  <si>
    <t>Solyc09g014520</t>
  </si>
  <si>
    <t>Solyc12g011450</t>
  </si>
  <si>
    <t>Solyc02g070980</t>
  </si>
  <si>
    <t>Solyc02g070940</t>
  </si>
  <si>
    <t>Solyc03g005780</t>
  </si>
  <si>
    <t>Solyc06g063370</t>
  </si>
  <si>
    <t>Solyc01g100650</t>
  </si>
  <si>
    <t>Solyc07g066310</t>
  </si>
  <si>
    <t>Solyc06g060340</t>
  </si>
  <si>
    <t>Solyc11g042640</t>
  </si>
  <si>
    <t>Solyc02g065400</t>
  </si>
  <si>
    <t>Solyc02g090030</t>
  </si>
  <si>
    <t>Solyc07g044860</t>
  </si>
  <si>
    <t>Solyc02g079950</t>
  </si>
  <si>
    <t>Solyc02g086910</t>
  </si>
  <si>
    <t>Solyc08g076480</t>
  </si>
  <si>
    <t>Solyc10g039270</t>
  </si>
  <si>
    <t>Solyc10g081240</t>
  </si>
  <si>
    <t>Solyc02g014150</t>
  </si>
  <si>
    <t>Solyc08g016080</t>
  </si>
  <si>
    <t>Solyc05g014310</t>
  </si>
  <si>
    <t>Solyc01g097860</t>
  </si>
  <si>
    <t>Solyc08g007180</t>
  </si>
  <si>
    <t>Solyc08g077880</t>
  </si>
  <si>
    <t>Solyc06g068480</t>
  </si>
  <si>
    <t>Solyc08g075990</t>
  </si>
  <si>
    <t>Solyc01g005520</t>
  </si>
  <si>
    <t>Solyc01g096660</t>
  </si>
  <si>
    <t>Solyc09g011010</t>
  </si>
  <si>
    <t>Solyc04g071930</t>
  </si>
  <si>
    <t>Solyc06g007350</t>
  </si>
  <si>
    <t>Solyc03g082960</t>
  </si>
  <si>
    <t>Solyc03g114930</t>
  </si>
  <si>
    <t>Solyc07g054290</t>
  </si>
  <si>
    <t>Solyc09g076030</t>
  </si>
  <si>
    <t>Solyc09g064500</t>
  </si>
  <si>
    <t>Solyc04g081320</t>
  </si>
  <si>
    <t>Solyc07g054820</t>
  </si>
  <si>
    <t>Solyc12g009600</t>
  </si>
  <si>
    <t>Solyc01g098640</t>
  </si>
  <si>
    <t>Solyc02g083270</t>
  </si>
  <si>
    <t>Solyc01g112060</t>
  </si>
  <si>
    <t>Solyc02g086830</t>
  </si>
  <si>
    <t>Solyc06g084480</t>
  </si>
  <si>
    <t>Solyc09g074420</t>
  </si>
  <si>
    <t>Solyc08g048550</t>
  </si>
  <si>
    <t>Solyc02g067360</t>
  </si>
  <si>
    <t>Solyc07g055320</t>
  </si>
  <si>
    <t>Solyc04g082250</t>
  </si>
  <si>
    <t>Solyc04g009420</t>
  </si>
  <si>
    <t>Solyc12g094720</t>
  </si>
  <si>
    <t>Solyc04g064670</t>
  </si>
  <si>
    <t>Solyc08g067840</t>
  </si>
  <si>
    <t>Solyc06g065490</t>
  </si>
  <si>
    <t>Solyc12g005630</t>
  </si>
  <si>
    <t>Solyc04g082010</t>
  </si>
  <si>
    <t>Solyc10g044520</t>
  </si>
  <si>
    <t>Solyc10g075160</t>
  </si>
  <si>
    <t>Solyc02g083810</t>
  </si>
  <si>
    <t>Solyc02g062130</t>
  </si>
  <si>
    <t>Solyc02g068930</t>
  </si>
  <si>
    <t>Solyc05g008450</t>
  </si>
  <si>
    <t>Solyc07g064940</t>
  </si>
  <si>
    <t>Solyc09g092110</t>
  </si>
  <si>
    <t>Solyc03g115900</t>
  </si>
  <si>
    <t>Solyc12g011280</t>
  </si>
  <si>
    <t>Solyc10g007690</t>
  </si>
  <si>
    <t>Solyc06g054260</t>
  </si>
  <si>
    <t>Solyc09g063130</t>
  </si>
  <si>
    <t>Solyc02g069460</t>
  </si>
  <si>
    <t>Solyc07g066150</t>
  </si>
  <si>
    <t>Solyc08g006930</t>
  </si>
  <si>
    <t>Solyc06g082940</t>
  </si>
  <si>
    <t>Solyc08g013670</t>
  </si>
  <si>
    <t>Solyc10g005050</t>
  </si>
  <si>
    <t>Solyc03g005190</t>
  </si>
  <si>
    <t>Solyc08g077050</t>
  </si>
  <si>
    <t>Solyc06g048540</t>
  </si>
  <si>
    <t>Solyc12g007010</t>
  </si>
  <si>
    <t>Solyc01g079220</t>
  </si>
  <si>
    <t>Solyc01g106090</t>
  </si>
  <si>
    <t>Solyc01g006130</t>
  </si>
  <si>
    <t>Solyc02g086890</t>
  </si>
  <si>
    <t>Solyc10g005180</t>
  </si>
  <si>
    <t>Solyc11g006020</t>
  </si>
  <si>
    <t>Solyc08g082400</t>
  </si>
  <si>
    <t>Solyc10g054420</t>
  </si>
  <si>
    <t>Solyc12g036170</t>
  </si>
  <si>
    <t>Solyc07g064100</t>
  </si>
  <si>
    <t>Solyc12g042770</t>
  </si>
  <si>
    <t>Solyc04g057980</t>
  </si>
  <si>
    <t>Solyc09g083150</t>
  </si>
  <si>
    <t>Solyc06g082970</t>
  </si>
  <si>
    <t>Solyc09g018890</t>
  </si>
  <si>
    <t>Solyc05g007780</t>
  </si>
  <si>
    <t>Solyc10g006530</t>
  </si>
  <si>
    <t>Solyc04g054520</t>
  </si>
  <si>
    <t>Solyc01g009990</t>
  </si>
  <si>
    <t>Solyc03g116870</t>
  </si>
  <si>
    <t>Solyc03g062720</t>
  </si>
  <si>
    <t>Solyc08g083360</t>
  </si>
  <si>
    <t>Solyc09g083190</t>
  </si>
  <si>
    <t>Solyc03g026210</t>
  </si>
  <si>
    <t>Solyc07g007280</t>
  </si>
  <si>
    <t>Solyc02g066920</t>
  </si>
  <si>
    <t>Solyc10g005470</t>
  </si>
  <si>
    <t>Solyc03g062710</t>
  </si>
  <si>
    <t>Solyc09g090570</t>
  </si>
  <si>
    <t>Solyc08g080050</t>
  </si>
  <si>
    <t>Solyc02g080540</t>
  </si>
  <si>
    <t>Solyc12g056830</t>
  </si>
  <si>
    <t>Solyc06g065990</t>
  </si>
  <si>
    <t>Solyc05g014050</t>
  </si>
  <si>
    <t>Solyc02g088350</t>
  </si>
  <si>
    <t>Solyc01g110160</t>
  </si>
  <si>
    <t>Solyc02g093170</t>
  </si>
  <si>
    <t>plastid stroma</t>
  </si>
  <si>
    <t>plastid nucleoid</t>
  </si>
  <si>
    <t>plastid ribosome</t>
  </si>
  <si>
    <t>plastid</t>
  </si>
  <si>
    <t xml:space="preserve"> Cp </t>
  </si>
  <si>
    <t xml:space="preserve"> ER </t>
  </si>
  <si>
    <t>not Cp</t>
  </si>
  <si>
    <t xml:space="preserve"> M </t>
  </si>
  <si>
    <t>none</t>
  </si>
  <si>
    <t xml:space="preserve"> C </t>
  </si>
  <si>
    <t xml:space="preserve"> N </t>
  </si>
  <si>
    <t xml:space="preserve"> PM </t>
  </si>
  <si>
    <t>thylakoid-peripheral-stromal-side; envelope-inner-peripheral-stromal-side</t>
  </si>
  <si>
    <t>nucleus</t>
  </si>
  <si>
    <t>plastid stroma
mitochondria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</si>
</sst>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0"/>
    <numFmt numFmtId="167" formatCode="0.0"/>
  </numFmts>
  <fonts count="23"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
      <sz val="11"/>
      <color theme="1"/>
      <name val="Arial"/>
      <family val="2"/>
    </font>
    <font>
      <b/>
      <sz val="11"/>
      <name val="Arial"/>
      <family val="2"/>
    </font>
    <font>
      <b/>
      <i/>
      <sz val="11"/>
      <name val="Arial"/>
      <family val="2"/>
    </font>
    <font>
      <sz val="11"/>
      <name val="Arial"/>
      <family val="2"/>
    </font>
    <font>
      <i/>
      <sz val="11"/>
      <name val="Arial"/>
      <family val="2"/>
    </font>
    <font>
      <sz val="12"/>
      <name val="Calibri"/>
      <family val="2"/>
      <scheme val="minor"/>
    </font>
    <font>
      <i/>
      <sz val="12"/>
      <name val="Calibri"/>
      <family val="2"/>
      <scheme val="minor"/>
    </font>
    <font>
      <i/>
      <sz val="11"/>
      <color theme="1"/>
      <name val="Arial"/>
      <family val="2"/>
    </font>
    <font>
      <vertAlign val="superscript"/>
      <sz val="11"/>
      <name val="Arial"/>
      <family val="2"/>
    </font>
    <font>
      <sz val="24"/>
      <color rgb="FFFF0000"/>
      <name val="Arial"/>
      <family val="2"/>
    </font>
    <font>
      <b/>
      <i/>
      <vertAlign val="superscript"/>
      <sz val="11"/>
      <name val="Arial"/>
      <family val="2"/>
    </font>
    <font>
      <b/>
      <vertAlign val="superscript"/>
      <sz val="11"/>
      <name val="Arial"/>
      <family val="2"/>
    </font>
    <font>
      <b/>
      <vertAlign val="superscript"/>
      <sz val="11"/>
      <color theme="1"/>
      <name val="Arial"/>
      <family val="2"/>
    </font>
    <font>
      <sz val="11"/>
      <color rgb="FF000000"/>
      <name val="Arial"/>
      <family val="2"/>
    </font>
    <font>
      <vertAlign val="superscript"/>
      <sz val="11"/>
      <color rgb="FF000000"/>
      <name val="Arial"/>
      <family val="2"/>
    </font>
    <font>
      <vertAlign val="superscript"/>
      <sz val="11"/>
      <color theme="1"/>
      <name val="Arial"/>
      <family val="2"/>
    </font>
    <font>
      <sz val="12"/>
      <name val="Arial"/>
      <family val="2"/>
    </font>
    <font>
      <sz val="11"/>
      <color rgb="FFFF0000"/>
      <name val="Arial"/>
      <family val="2"/>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0" fontId="1" fillId="0" borderId="0"/>
  </cellStyleXfs>
  <cellXfs count="132">
    <xf numFmtId="0" fontId="0" fillId="0" borderId="0" xfId="0"/>
    <xf numFmtId="0" fontId="8" fillId="0" borderId="1" xfId="0" applyFont="1" applyBorder="1"/>
    <xf numFmtId="0" fontId="8" fillId="0" borderId="1" xfId="0" applyFont="1" applyBorder="1" applyAlignment="1">
      <alignment horizontal="center" wrapText="1"/>
    </xf>
    <xf numFmtId="0" fontId="8" fillId="0" borderId="1" xfId="0" applyFont="1" applyBorder="1" applyAlignment="1">
      <alignment horizontal="center"/>
    </xf>
    <xf numFmtId="0" fontId="10"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5" fillId="0" borderId="1" xfId="0" applyFont="1" applyBorder="1" applyAlignment="1">
      <alignment horizont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0" fillId="0" borderId="0" xfId="0" applyAlignment="1">
      <alignment horizontal="center"/>
    </xf>
    <xf numFmtId="164" fontId="8" fillId="0" borderId="1" xfId="0" applyNumberFormat="1" applyFont="1" applyBorder="1" applyAlignment="1">
      <alignment horizontal="center" wrapText="1"/>
    </xf>
    <xf numFmtId="0" fontId="5" fillId="0" borderId="1" xfId="0" applyFont="1" applyBorder="1" applyAlignment="1">
      <alignment horizontal="center" vertical="center"/>
    </xf>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4" fillId="0" borderId="0" xfId="0" applyFont="1" applyAlignment="1">
      <alignment vertical="center" wrapText="1"/>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xf>
    <xf numFmtId="164" fontId="5" fillId="0" borderId="0" xfId="0" applyNumberFormat="1" applyFont="1" applyAlignment="1">
      <alignment vertical="center"/>
    </xf>
    <xf numFmtId="0" fontId="5" fillId="0" borderId="1" xfId="0" applyFont="1" applyBorder="1" applyAlignment="1">
      <alignment horizontal="center" vertical="center" wrapText="1"/>
    </xf>
    <xf numFmtId="0" fontId="8" fillId="0" borderId="1" xfId="1" applyFont="1" applyFill="1" applyBorder="1" applyAlignment="1">
      <alignment vertical="center"/>
    </xf>
    <xf numFmtId="0" fontId="5" fillId="0" borderId="0" xfId="0" applyFont="1"/>
    <xf numFmtId="164" fontId="8" fillId="0" borderId="1" xfId="0" applyNumberFormat="1" applyFont="1" applyBorder="1" applyAlignment="1">
      <alignment horizontal="center"/>
    </xf>
    <xf numFmtId="0" fontId="5" fillId="0" borderId="0" xfId="0" applyFont="1" applyAlignment="1">
      <alignment horizontal="center"/>
    </xf>
    <xf numFmtId="0" fontId="9" fillId="0" borderId="1" xfId="0" applyFont="1" applyBorder="1" applyAlignment="1">
      <alignment horizontal="center" wrapText="1"/>
    </xf>
    <xf numFmtId="165" fontId="5" fillId="0" borderId="0" xfId="0" applyNumberFormat="1" applyFont="1" applyAlignment="1">
      <alignment horizontal="center" vertical="center"/>
    </xf>
    <xf numFmtId="166" fontId="5" fillId="0" borderId="0" xfId="0" applyNumberFormat="1" applyFont="1" applyAlignment="1">
      <alignment horizontal="center" vertical="center"/>
    </xf>
    <xf numFmtId="2"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2" fontId="8" fillId="0" borderId="1" xfId="0" applyNumberFormat="1" applyFont="1" applyBorder="1" applyAlignment="1">
      <alignment horizontal="center"/>
    </xf>
    <xf numFmtId="166" fontId="8" fillId="0" borderId="1" xfId="0" applyNumberFormat="1" applyFont="1" applyBorder="1" applyAlignment="1">
      <alignment horizontal="center"/>
    </xf>
    <xf numFmtId="2" fontId="8" fillId="0" borderId="1" xfId="0" applyNumberFormat="1" applyFont="1" applyBorder="1" applyAlignment="1">
      <alignment horizontal="center" wrapText="1"/>
    </xf>
    <xf numFmtId="166" fontId="8" fillId="0" borderId="1" xfId="0" applyNumberFormat="1" applyFont="1" applyBorder="1" applyAlignment="1">
      <alignment horizontal="center" wrapText="1"/>
    </xf>
    <xf numFmtId="2" fontId="5" fillId="0" borderId="0" xfId="0" applyNumberFormat="1" applyFont="1" applyAlignment="1">
      <alignment horizontal="center" vertical="center"/>
    </xf>
    <xf numFmtId="0" fontId="9" fillId="0" borderId="1" xfId="0" applyFont="1" applyBorder="1" applyAlignment="1">
      <alignment horizontal="center" vertical="center"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2" fontId="0" fillId="0" borderId="0" xfId="0" applyNumberFormat="1" applyAlignment="1">
      <alignment horizontal="center"/>
    </xf>
    <xf numFmtId="166" fontId="0" fillId="0" borderId="0" xfId="0" applyNumberFormat="1" applyAlignment="1">
      <alignment horizontal="center"/>
    </xf>
    <xf numFmtId="165" fontId="8" fillId="0" borderId="1" xfId="0" applyNumberFormat="1" applyFont="1" applyBorder="1" applyAlignment="1">
      <alignment horizontal="center" vertical="center"/>
    </xf>
    <xf numFmtId="165" fontId="8" fillId="0" borderId="1" xfId="0" applyNumberFormat="1" applyFont="1" applyBorder="1" applyAlignment="1">
      <alignment horizontal="center"/>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12" fillId="0" borderId="1" xfId="0" applyFont="1" applyBorder="1" applyAlignment="1">
      <alignment horizontal="center" vertical="center"/>
    </xf>
    <xf numFmtId="0" fontId="8" fillId="0" borderId="0" xfId="0" applyFont="1" applyAlignment="1">
      <alignment horizontal="center" vertical="center"/>
    </xf>
    <xf numFmtId="165" fontId="0" fillId="0" borderId="0" xfId="0" applyNumberFormat="1" applyAlignment="1">
      <alignment horizontal="center"/>
    </xf>
    <xf numFmtId="0" fontId="14" fillId="0" borderId="0" xfId="0" applyFont="1"/>
    <xf numFmtId="0" fontId="8" fillId="0" borderId="0" xfId="0" applyFont="1"/>
    <xf numFmtId="0" fontId="8" fillId="0" borderId="7" xfId="0" applyFont="1" applyBorder="1" applyAlignment="1">
      <alignment vertical="center"/>
    </xf>
    <xf numFmtId="0" fontId="8" fillId="0" borderId="8" xfId="0" applyFont="1" applyBorder="1" applyAlignment="1">
      <alignment vertical="center"/>
    </xf>
    <xf numFmtId="1" fontId="8" fillId="0" borderId="1" xfId="0" applyNumberFormat="1" applyFont="1" applyBorder="1" applyAlignment="1">
      <alignment horizontal="center"/>
    </xf>
    <xf numFmtId="0" fontId="18" fillId="0" borderId="0" xfId="0" applyFont="1" applyAlignment="1">
      <alignment vertical="center"/>
    </xf>
    <xf numFmtId="0" fontId="8" fillId="0" borderId="8" xfId="0" applyFont="1" applyBorder="1" applyAlignment="1">
      <alignment horizontal="center"/>
    </xf>
    <xf numFmtId="0" fontId="9" fillId="0" borderId="8" xfId="0" applyFont="1" applyBorder="1" applyAlignment="1">
      <alignment horizontal="center" wrapText="1"/>
    </xf>
    <xf numFmtId="0" fontId="8" fillId="0" borderId="8" xfId="0" applyFont="1" applyBorder="1"/>
    <xf numFmtId="0" fontId="8" fillId="0" borderId="8" xfId="0" applyFont="1" applyBorder="1" applyAlignment="1">
      <alignment horizontal="center" wrapText="1"/>
    </xf>
    <xf numFmtId="2" fontId="8" fillId="0" borderId="8" xfId="0" applyNumberFormat="1" applyFont="1" applyBorder="1" applyAlignment="1">
      <alignment horizontal="center"/>
    </xf>
    <xf numFmtId="166" fontId="8" fillId="0" borderId="8" xfId="0" applyNumberFormat="1" applyFont="1" applyBorder="1" applyAlignment="1">
      <alignment horizontal="center"/>
    </xf>
    <xf numFmtId="0" fontId="8" fillId="0" borderId="8" xfId="0" applyFont="1" applyBorder="1" applyAlignment="1">
      <alignment horizontal="center" vertical="center"/>
    </xf>
    <xf numFmtId="164" fontId="8" fillId="0" borderId="8"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wrapText="1"/>
    </xf>
    <xf numFmtId="0" fontId="5" fillId="0" borderId="8" xfId="0" applyFont="1" applyBorder="1" applyAlignment="1">
      <alignment horizontal="center"/>
    </xf>
    <xf numFmtId="165" fontId="8" fillId="0" borderId="8" xfId="0" applyNumberFormat="1" applyFont="1" applyBorder="1" applyAlignment="1">
      <alignment horizontal="center"/>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xf>
    <xf numFmtId="2" fontId="8" fillId="0" borderId="8" xfId="0" applyNumberFormat="1" applyFont="1" applyBorder="1" applyAlignment="1">
      <alignment horizontal="center" vertical="center"/>
    </xf>
    <xf numFmtId="165" fontId="8" fillId="0" borderId="8" xfId="0" applyNumberFormat="1" applyFont="1" applyBorder="1" applyAlignment="1">
      <alignment horizontal="center" vertical="center"/>
    </xf>
    <xf numFmtId="0" fontId="5" fillId="0" borderId="7" xfId="0" applyFont="1" applyBorder="1" applyAlignment="1">
      <alignment horizontal="left" vertical="center"/>
    </xf>
    <xf numFmtId="0" fontId="19" fillId="0" borderId="0" xfId="0" applyFont="1" applyAlignment="1">
      <alignment vertical="center"/>
    </xf>
    <xf numFmtId="0" fontId="5" fillId="0" borderId="0" xfId="0" applyFont="1" applyAlignment="1">
      <alignment horizontal="center" wrapText="1"/>
    </xf>
    <xf numFmtId="0" fontId="5" fillId="0" borderId="1" xfId="0" applyFont="1" applyBorder="1" applyAlignment="1">
      <alignment horizontal="center" wrapText="1"/>
    </xf>
    <xf numFmtId="0" fontId="21" fillId="0" borderId="1" xfId="0" applyFont="1" applyBorder="1"/>
    <xf numFmtId="0" fontId="22" fillId="0" borderId="0" xfId="0" applyFont="1"/>
    <xf numFmtId="165" fontId="8" fillId="0" borderId="0" xfId="0" applyNumberFormat="1" applyFont="1"/>
    <xf numFmtId="0" fontId="6" fillId="2" borderId="9" xfId="0" applyFont="1" applyFill="1" applyBorder="1" applyAlignment="1">
      <alignment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6"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7"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wrapText="1"/>
    </xf>
    <xf numFmtId="167" fontId="8" fillId="0" borderId="0" xfId="0" applyNumberFormat="1" applyFont="1" applyAlignment="1">
      <alignment horizontal="center" wrapText="1"/>
    </xf>
    <xf numFmtId="167" fontId="8" fillId="0" borderId="0" xfId="0" applyNumberFormat="1" applyFont="1"/>
    <xf numFmtId="167" fontId="5" fillId="0" borderId="0" xfId="0" applyNumberFormat="1" applyFont="1" applyAlignment="1">
      <alignment vertical="center"/>
    </xf>
    <xf numFmtId="0" fontId="4" fillId="2" borderId="1" xfId="0" applyFont="1" applyFill="1" applyBorder="1" applyAlignment="1">
      <alignment vertical="center"/>
    </xf>
    <xf numFmtId="167"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xf>
    <xf numFmtId="167" fontId="8" fillId="0" borderId="0" xfId="0" applyNumberFormat="1" applyFont="1" applyAlignment="1">
      <alignment horizontal="center" vertical="center" wrapText="1"/>
    </xf>
    <xf numFmtId="167" fontId="5" fillId="0" borderId="0" xfId="0" applyNumberFormat="1" applyFont="1" applyAlignment="1">
      <alignment horizontal="center" vertical="center"/>
    </xf>
    <xf numFmtId="167" fontId="0" fillId="0" borderId="0" xfId="0" applyNumberFormat="1"/>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 xfId="0" applyFont="1" applyBorder="1" applyAlignment="1">
      <alignment horizontal="center"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left"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3" xfId="0" applyFont="1" applyFill="1" applyBorder="1" applyAlignment="1">
      <alignment horizontal="left"/>
    </xf>
  </cellXfs>
  <cellStyles count="3">
    <cellStyle name="Hyperlink" xfId="1" builtinId="8"/>
    <cellStyle name="Normal" xfId="0" builtinId="0"/>
    <cellStyle name="Normal 2 2" xfId="2" xr:uid="{94036566-2B5D-3146-90E1-F7FEE96FD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8E9C-B5CE-437A-B691-265A3FB7A102}">
  <sheetPr>
    <pageSetUpPr fitToPage="1"/>
  </sheetPr>
  <dimension ref="A1:Q50"/>
  <sheetViews>
    <sheetView tabSelected="1" zoomScale="70" zoomScaleNormal="70" workbookViewId="0">
      <selection activeCell="O51" sqref="O51"/>
    </sheetView>
  </sheetViews>
  <sheetFormatPr defaultColWidth="9" defaultRowHeight="14.6" x14ac:dyDescent="0.4"/>
  <cols>
    <col min="1" max="1" width="15.4609375" style="19" customWidth="1"/>
    <col min="2" max="2" width="15.15234375" style="13" bestFit="1" customWidth="1"/>
    <col min="3" max="3" width="9.84375" customWidth="1"/>
    <col min="4" max="4" width="49.84375" style="27" customWidth="1"/>
    <col min="5" max="5" width="12.84375" style="13" customWidth="1"/>
    <col min="8" max="8" width="11.84375" customWidth="1"/>
    <col min="9" max="9" width="9.84375" style="43" bestFit="1" customWidth="1"/>
    <col min="10" max="10" width="9.84375" style="44" bestFit="1" customWidth="1"/>
    <col min="11" max="11" width="12.15234375" customWidth="1"/>
    <col min="12" max="12" width="11.69140625" customWidth="1"/>
    <col min="14" max="14" width="15.69140625" style="13" bestFit="1" customWidth="1"/>
    <col min="15" max="15" width="31.4609375" customWidth="1"/>
    <col min="16" max="16" width="32.3046875" bestFit="1" customWidth="1"/>
    <col min="17" max="17" width="9" style="27"/>
  </cols>
  <sheetData>
    <row r="1" spans="1:17" ht="22.5" customHeight="1" x14ac:dyDescent="0.4">
      <c r="A1" s="106" t="s">
        <v>867</v>
      </c>
      <c r="B1" s="106"/>
      <c r="C1" s="106"/>
      <c r="D1" s="106"/>
      <c r="E1" s="106"/>
      <c r="F1" s="106"/>
      <c r="G1" s="106"/>
      <c r="H1" s="106"/>
      <c r="I1" s="106"/>
      <c r="J1" s="106"/>
      <c r="K1" s="106"/>
      <c r="L1" s="106"/>
      <c r="M1" s="106"/>
      <c r="N1" s="106"/>
      <c r="O1" s="106"/>
      <c r="P1" s="106"/>
      <c r="Q1" s="106"/>
    </row>
    <row r="2" spans="1:17" s="9" customFormat="1" ht="22.5" customHeight="1" x14ac:dyDescent="0.4">
      <c r="A2" s="89"/>
      <c r="B2" s="113" t="s">
        <v>533</v>
      </c>
      <c r="C2" s="113"/>
      <c r="D2" s="113"/>
      <c r="E2" s="113"/>
      <c r="F2" s="113" t="s">
        <v>874</v>
      </c>
      <c r="G2" s="113"/>
      <c r="H2" s="113"/>
      <c r="I2" s="113"/>
      <c r="J2" s="113"/>
      <c r="K2" s="105" t="s">
        <v>517</v>
      </c>
      <c r="L2" s="105"/>
      <c r="M2" s="105"/>
      <c r="N2" s="105" t="s">
        <v>534</v>
      </c>
      <c r="O2" s="105"/>
      <c r="P2" s="105" t="s">
        <v>518</v>
      </c>
      <c r="Q2" s="105"/>
    </row>
    <row r="3" spans="1:17" s="18" customFormat="1" ht="30" x14ac:dyDescent="0.4">
      <c r="A3" s="90" t="s">
        <v>0</v>
      </c>
      <c r="B3" s="84" t="s">
        <v>510</v>
      </c>
      <c r="C3" s="91" t="s">
        <v>865</v>
      </c>
      <c r="D3" s="84" t="s">
        <v>511</v>
      </c>
      <c r="E3" s="85" t="s">
        <v>2</v>
      </c>
      <c r="F3" s="84" t="s">
        <v>3</v>
      </c>
      <c r="G3" s="84" t="s">
        <v>4</v>
      </c>
      <c r="H3" s="85" t="s">
        <v>5</v>
      </c>
      <c r="I3" s="86" t="s">
        <v>9</v>
      </c>
      <c r="J3" s="92" t="s">
        <v>371</v>
      </c>
      <c r="K3" s="85" t="s">
        <v>6</v>
      </c>
      <c r="L3" s="85" t="s">
        <v>7</v>
      </c>
      <c r="M3" s="84" t="s">
        <v>8</v>
      </c>
      <c r="N3" s="84" t="s">
        <v>10</v>
      </c>
      <c r="O3" s="84" t="s">
        <v>11</v>
      </c>
      <c r="P3" s="84" t="s">
        <v>14</v>
      </c>
      <c r="Q3" s="84" t="s">
        <v>15</v>
      </c>
    </row>
    <row r="4" spans="1:17" x14ac:dyDescent="0.4">
      <c r="A4" s="107" t="s">
        <v>506</v>
      </c>
      <c r="B4" s="3">
        <v>544163621</v>
      </c>
      <c r="C4" s="30" t="s">
        <v>716</v>
      </c>
      <c r="D4" s="1" t="s">
        <v>395</v>
      </c>
      <c r="E4" s="2" t="s">
        <v>396</v>
      </c>
      <c r="F4" s="3">
        <v>31</v>
      </c>
      <c r="G4" s="3">
        <v>1339</v>
      </c>
      <c r="H4" s="3">
        <v>27</v>
      </c>
      <c r="I4" s="35">
        <v>1614.598</v>
      </c>
      <c r="J4" s="36">
        <v>10.411764986582515</v>
      </c>
      <c r="K4" s="3">
        <v>5</v>
      </c>
      <c r="L4" s="3">
        <v>3</v>
      </c>
      <c r="M4" s="3">
        <f>SUM(K4:L4)</f>
        <v>8</v>
      </c>
      <c r="N4" s="3" t="s">
        <v>397</v>
      </c>
      <c r="O4" s="1" t="s">
        <v>398</v>
      </c>
      <c r="P4" s="3" t="s">
        <v>1031</v>
      </c>
      <c r="Q4" s="8" t="s">
        <v>1034</v>
      </c>
    </row>
    <row r="5" spans="1:17" x14ac:dyDescent="0.4">
      <c r="A5" s="107"/>
      <c r="B5" s="3">
        <v>544163637</v>
      </c>
      <c r="C5" s="30" t="s">
        <v>717</v>
      </c>
      <c r="D5" s="1" t="s">
        <v>399</v>
      </c>
      <c r="E5" s="2" t="s">
        <v>400</v>
      </c>
      <c r="F5" s="3">
        <v>4</v>
      </c>
      <c r="G5" s="3">
        <v>40</v>
      </c>
      <c r="H5" s="3">
        <v>4</v>
      </c>
      <c r="I5" s="35">
        <v>38.811</v>
      </c>
      <c r="J5" s="36">
        <v>0.25027344942471996</v>
      </c>
      <c r="K5" s="3">
        <v>5</v>
      </c>
      <c r="L5" s="3">
        <v>3</v>
      </c>
      <c r="M5" s="3">
        <f t="shared" ref="M5:M47" si="0">SUM(K5:L5)</f>
        <v>8</v>
      </c>
      <c r="N5" s="3">
        <v>29.5</v>
      </c>
      <c r="O5" s="1" t="s">
        <v>401</v>
      </c>
      <c r="P5" s="3" t="s">
        <v>1031</v>
      </c>
      <c r="Q5" s="8" t="s">
        <v>1034</v>
      </c>
    </row>
    <row r="6" spans="1:17" x14ac:dyDescent="0.4">
      <c r="A6" s="107"/>
      <c r="B6" s="3">
        <v>544163622</v>
      </c>
      <c r="C6" s="30" t="s">
        <v>402</v>
      </c>
      <c r="D6" s="1" t="s">
        <v>403</v>
      </c>
      <c r="E6" s="2" t="s">
        <v>404</v>
      </c>
      <c r="F6" s="3">
        <v>11</v>
      </c>
      <c r="G6" s="3">
        <v>33</v>
      </c>
      <c r="H6" s="3">
        <v>11</v>
      </c>
      <c r="I6" s="35">
        <v>3.6419999999999999</v>
      </c>
      <c r="J6" s="36">
        <v>2.3485504181928577E-2</v>
      </c>
      <c r="K6" s="3">
        <v>5</v>
      </c>
      <c r="L6" s="3">
        <v>2</v>
      </c>
      <c r="M6" s="3">
        <f t="shared" si="0"/>
        <v>7</v>
      </c>
      <c r="N6" s="3" t="s">
        <v>405</v>
      </c>
      <c r="O6" s="1" t="s">
        <v>406</v>
      </c>
      <c r="P6" s="3" t="s">
        <v>1031</v>
      </c>
      <c r="Q6" s="8" t="s">
        <v>1034</v>
      </c>
    </row>
    <row r="7" spans="1:17" x14ac:dyDescent="0.4">
      <c r="A7" s="112" t="s">
        <v>508</v>
      </c>
      <c r="B7" s="3">
        <v>544163593</v>
      </c>
      <c r="C7" s="30" t="s">
        <v>709</v>
      </c>
      <c r="D7" s="1" t="s">
        <v>415</v>
      </c>
      <c r="E7" s="2" t="s">
        <v>38</v>
      </c>
      <c r="F7" s="3">
        <v>2</v>
      </c>
      <c r="G7" s="3">
        <v>3</v>
      </c>
      <c r="H7" s="3">
        <v>2</v>
      </c>
      <c r="I7" s="35">
        <v>0.66800000000000004</v>
      </c>
      <c r="J7" s="36">
        <v>4.3076103222208385E-3</v>
      </c>
      <c r="K7" s="3">
        <v>2</v>
      </c>
      <c r="L7" s="3">
        <v>2</v>
      </c>
      <c r="M7" s="3">
        <f t="shared" si="0"/>
        <v>4</v>
      </c>
      <c r="N7" s="3" t="s">
        <v>39</v>
      </c>
      <c r="O7" s="1" t="s">
        <v>40</v>
      </c>
      <c r="P7" s="3" t="s">
        <v>22</v>
      </c>
      <c r="Q7" s="8" t="s">
        <v>1034</v>
      </c>
    </row>
    <row r="8" spans="1:17" x14ac:dyDescent="0.4">
      <c r="A8" s="112"/>
      <c r="B8" s="3">
        <v>544163638</v>
      </c>
      <c r="C8" s="30" t="s">
        <v>710</v>
      </c>
      <c r="D8" s="1" t="s">
        <v>416</v>
      </c>
      <c r="E8" s="2" t="s">
        <v>42</v>
      </c>
      <c r="F8" s="3">
        <v>2</v>
      </c>
      <c r="G8" s="3">
        <v>3</v>
      </c>
      <c r="H8" s="3">
        <v>2</v>
      </c>
      <c r="I8" s="35">
        <v>0.52</v>
      </c>
      <c r="J8" s="36">
        <v>3.3532295921479579E-3</v>
      </c>
      <c r="K8" s="3">
        <v>2</v>
      </c>
      <c r="L8" s="3">
        <v>1</v>
      </c>
      <c r="M8" s="3">
        <f t="shared" si="0"/>
        <v>3</v>
      </c>
      <c r="N8" s="3" t="s">
        <v>39</v>
      </c>
      <c r="O8" s="1" t="s">
        <v>40</v>
      </c>
      <c r="P8" s="3" t="s">
        <v>22</v>
      </c>
      <c r="Q8" s="8" t="s">
        <v>1034</v>
      </c>
    </row>
    <row r="9" spans="1:17" x14ac:dyDescent="0.4">
      <c r="A9" s="112"/>
      <c r="B9" s="3">
        <v>544163609</v>
      </c>
      <c r="C9" s="30" t="s">
        <v>711</v>
      </c>
      <c r="D9" s="1" t="s">
        <v>417</v>
      </c>
      <c r="E9" s="2" t="s">
        <v>44</v>
      </c>
      <c r="F9" s="3">
        <v>1</v>
      </c>
      <c r="G9" s="3">
        <v>1</v>
      </c>
      <c r="H9" s="3">
        <v>1</v>
      </c>
      <c r="I9" s="35">
        <v>0.21199999999999999</v>
      </c>
      <c r="J9" s="36">
        <v>1.3670859106449365E-3</v>
      </c>
      <c r="K9" s="3">
        <v>1</v>
      </c>
      <c r="L9" s="3">
        <v>1</v>
      </c>
      <c r="M9" s="3">
        <f t="shared" si="0"/>
        <v>2</v>
      </c>
      <c r="N9" s="3" t="s">
        <v>39</v>
      </c>
      <c r="O9" s="1" t="s">
        <v>40</v>
      </c>
      <c r="P9" s="3" t="s">
        <v>22</v>
      </c>
      <c r="Q9" s="8" t="s">
        <v>1034</v>
      </c>
    </row>
    <row r="10" spans="1:17" x14ac:dyDescent="0.4">
      <c r="A10" s="112"/>
      <c r="B10" s="3">
        <v>544163608</v>
      </c>
      <c r="C10" s="30" t="s">
        <v>910</v>
      </c>
      <c r="D10" s="1" t="s">
        <v>418</v>
      </c>
      <c r="E10" s="2" t="s">
        <v>46</v>
      </c>
      <c r="F10" s="8">
        <v>1</v>
      </c>
      <c r="G10" s="8">
        <v>1</v>
      </c>
      <c r="H10" s="8">
        <v>0</v>
      </c>
      <c r="I10" s="8"/>
      <c r="J10" s="8">
        <v>0</v>
      </c>
      <c r="K10" s="8">
        <v>0</v>
      </c>
      <c r="L10" s="8">
        <v>1</v>
      </c>
      <c r="M10" s="8">
        <v>1</v>
      </c>
      <c r="N10" s="3" t="s">
        <v>39</v>
      </c>
      <c r="O10" s="1" t="s">
        <v>40</v>
      </c>
      <c r="P10" s="3" t="s">
        <v>22</v>
      </c>
      <c r="Q10" s="8" t="s">
        <v>1034</v>
      </c>
    </row>
    <row r="11" spans="1:17" x14ac:dyDescent="0.4">
      <c r="A11" s="112"/>
      <c r="B11" s="3">
        <v>544163630</v>
      </c>
      <c r="C11" s="30" t="s">
        <v>712</v>
      </c>
      <c r="D11" s="1" t="s">
        <v>419</v>
      </c>
      <c r="E11" s="2" t="s">
        <v>48</v>
      </c>
      <c r="F11" s="3">
        <v>1</v>
      </c>
      <c r="G11" s="3">
        <v>1</v>
      </c>
      <c r="H11" s="3">
        <v>1</v>
      </c>
      <c r="I11" s="35" t="s">
        <v>873</v>
      </c>
      <c r="J11" s="36">
        <v>0</v>
      </c>
      <c r="K11" s="3">
        <v>1</v>
      </c>
      <c r="L11" s="3">
        <v>0</v>
      </c>
      <c r="M11" s="3">
        <f t="shared" si="0"/>
        <v>1</v>
      </c>
      <c r="N11" s="3" t="s">
        <v>39</v>
      </c>
      <c r="O11" s="1" t="s">
        <v>40</v>
      </c>
      <c r="P11" s="3" t="s">
        <v>22</v>
      </c>
      <c r="Q11" s="8" t="s">
        <v>1034</v>
      </c>
    </row>
    <row r="12" spans="1:17" x14ac:dyDescent="0.4">
      <c r="A12" s="112"/>
      <c r="B12" s="3">
        <v>544163613</v>
      </c>
      <c r="C12" s="30" t="s">
        <v>715</v>
      </c>
      <c r="D12" s="1" t="s">
        <v>421</v>
      </c>
      <c r="E12" s="2" t="s">
        <v>126</v>
      </c>
      <c r="F12" s="3">
        <v>1</v>
      </c>
      <c r="G12" s="3">
        <v>1</v>
      </c>
      <c r="H12" s="3">
        <v>1</v>
      </c>
      <c r="I12" s="35">
        <v>0.155</v>
      </c>
      <c r="J12" s="36">
        <v>9.99520359197949E-4</v>
      </c>
      <c r="K12" s="3">
        <v>1</v>
      </c>
      <c r="L12" s="3">
        <v>0</v>
      </c>
      <c r="M12" s="3">
        <f t="shared" si="0"/>
        <v>1</v>
      </c>
      <c r="N12" s="3" t="s">
        <v>127</v>
      </c>
      <c r="O12" s="1" t="s">
        <v>128</v>
      </c>
      <c r="P12" s="3" t="s">
        <v>22</v>
      </c>
      <c r="Q12" s="8" t="s">
        <v>1034</v>
      </c>
    </row>
    <row r="13" spans="1:17" x14ac:dyDescent="0.4">
      <c r="A13" s="112"/>
      <c r="B13" s="3">
        <v>544163612</v>
      </c>
      <c r="C13" s="30" t="s">
        <v>714</v>
      </c>
      <c r="D13" s="1" t="s">
        <v>420</v>
      </c>
      <c r="E13" s="2" t="s">
        <v>130</v>
      </c>
      <c r="F13" s="3">
        <v>3</v>
      </c>
      <c r="G13" s="3">
        <v>8</v>
      </c>
      <c r="H13" s="3">
        <v>2</v>
      </c>
      <c r="I13" s="35">
        <v>1.1539999999999999</v>
      </c>
      <c r="J13" s="36">
        <v>7.4415902871898896E-3</v>
      </c>
      <c r="K13" s="3">
        <v>4</v>
      </c>
      <c r="L13" s="3">
        <v>0</v>
      </c>
      <c r="M13" s="3">
        <f t="shared" si="0"/>
        <v>4</v>
      </c>
      <c r="N13" s="3" t="s">
        <v>127</v>
      </c>
      <c r="O13" s="1" t="s">
        <v>128</v>
      </c>
      <c r="P13" s="3" t="s">
        <v>22</v>
      </c>
      <c r="Q13" s="8" t="s">
        <v>1034</v>
      </c>
    </row>
    <row r="14" spans="1:17" x14ac:dyDescent="0.4">
      <c r="A14" s="112"/>
      <c r="B14" s="3">
        <v>544163665</v>
      </c>
      <c r="C14" s="30" t="s">
        <v>713</v>
      </c>
      <c r="D14" s="1" t="s">
        <v>422</v>
      </c>
      <c r="E14" s="2" t="s">
        <v>132</v>
      </c>
      <c r="F14" s="3">
        <v>1</v>
      </c>
      <c r="G14" s="3">
        <v>10</v>
      </c>
      <c r="H14" s="3">
        <v>1</v>
      </c>
      <c r="I14" s="35">
        <v>0.77800000000000002</v>
      </c>
      <c r="J14" s="36">
        <v>5.0169473513290595E-3</v>
      </c>
      <c r="K14" s="3">
        <v>5</v>
      </c>
      <c r="L14" s="3">
        <v>3</v>
      </c>
      <c r="M14" s="3">
        <f t="shared" si="0"/>
        <v>8</v>
      </c>
      <c r="N14" s="3" t="s">
        <v>127</v>
      </c>
      <c r="O14" s="1" t="s">
        <v>128</v>
      </c>
      <c r="P14" s="3" t="s">
        <v>99</v>
      </c>
      <c r="Q14" s="8" t="s">
        <v>1034</v>
      </c>
    </row>
    <row r="15" spans="1:17" x14ac:dyDescent="0.4">
      <c r="A15" s="112"/>
      <c r="B15" s="3">
        <v>544163614</v>
      </c>
      <c r="C15" s="30" t="s">
        <v>718</v>
      </c>
      <c r="D15" s="1" t="s">
        <v>423</v>
      </c>
      <c r="E15" s="2" t="s">
        <v>173</v>
      </c>
      <c r="F15" s="3">
        <v>3</v>
      </c>
      <c r="G15" s="3">
        <v>18</v>
      </c>
      <c r="H15" s="3">
        <v>3</v>
      </c>
      <c r="I15" s="35">
        <v>1.6830000000000001</v>
      </c>
      <c r="J15" s="36">
        <v>1.0852856545355793E-2</v>
      </c>
      <c r="K15" s="3">
        <v>5</v>
      </c>
      <c r="L15" s="3">
        <v>2</v>
      </c>
      <c r="M15" s="3">
        <f t="shared" si="0"/>
        <v>7</v>
      </c>
      <c r="N15" s="3">
        <v>29.8</v>
      </c>
      <c r="O15" s="1" t="s">
        <v>175</v>
      </c>
      <c r="P15" s="3" t="s">
        <v>99</v>
      </c>
      <c r="Q15" s="8" t="s">
        <v>1034</v>
      </c>
    </row>
    <row r="16" spans="1:17" x14ac:dyDescent="0.4">
      <c r="A16" s="112"/>
      <c r="B16" s="3">
        <v>544163642</v>
      </c>
      <c r="C16" s="30" t="s">
        <v>719</v>
      </c>
      <c r="D16" s="1" t="s">
        <v>486</v>
      </c>
      <c r="E16" s="2" t="s">
        <v>235</v>
      </c>
      <c r="F16" s="3">
        <v>1</v>
      </c>
      <c r="G16" s="3">
        <v>2</v>
      </c>
      <c r="H16" s="3">
        <v>1</v>
      </c>
      <c r="I16" s="35">
        <v>0.46800000000000003</v>
      </c>
      <c r="J16" s="36">
        <v>3.0179066329331619E-3</v>
      </c>
      <c r="K16" s="3">
        <v>1</v>
      </c>
      <c r="L16" s="3">
        <v>0</v>
      </c>
      <c r="M16" s="3">
        <f t="shared" si="0"/>
        <v>1</v>
      </c>
      <c r="N16" s="3" t="s">
        <v>236</v>
      </c>
      <c r="O16" s="1" t="s">
        <v>237</v>
      </c>
      <c r="P16" s="3" t="s">
        <v>22</v>
      </c>
      <c r="Q16" s="8" t="s">
        <v>1034</v>
      </c>
    </row>
    <row r="17" spans="1:17" x14ac:dyDescent="0.4">
      <c r="A17" s="112"/>
      <c r="B17" s="3">
        <v>544163626</v>
      </c>
      <c r="C17" s="30" t="s">
        <v>720</v>
      </c>
      <c r="D17" s="1" t="s">
        <v>487</v>
      </c>
      <c r="E17" s="2" t="s">
        <v>231</v>
      </c>
      <c r="F17" s="3">
        <v>8</v>
      </c>
      <c r="G17" s="3">
        <v>24</v>
      </c>
      <c r="H17" s="3">
        <v>4</v>
      </c>
      <c r="I17" s="35">
        <v>3.3940000000000001</v>
      </c>
      <c r="J17" s="36">
        <v>2.1886271607211863E-2</v>
      </c>
      <c r="K17" s="3">
        <v>5</v>
      </c>
      <c r="L17" s="3">
        <v>3</v>
      </c>
      <c r="M17" s="3">
        <f t="shared" si="0"/>
        <v>8</v>
      </c>
      <c r="N17" s="3" t="s">
        <v>232</v>
      </c>
      <c r="O17" s="1" t="s">
        <v>233</v>
      </c>
      <c r="P17" s="3" t="s">
        <v>22</v>
      </c>
      <c r="Q17" s="8" t="s">
        <v>1034</v>
      </c>
    </row>
    <row r="18" spans="1:17" ht="15.9" x14ac:dyDescent="0.45">
      <c r="A18" s="112"/>
      <c r="B18" s="3">
        <v>544163670</v>
      </c>
      <c r="C18" s="5" t="s">
        <v>721</v>
      </c>
      <c r="D18" s="79" t="s">
        <v>424</v>
      </c>
      <c r="E18" s="2" t="s">
        <v>251</v>
      </c>
      <c r="F18" s="3">
        <v>11</v>
      </c>
      <c r="G18" s="3">
        <v>47</v>
      </c>
      <c r="H18" s="3">
        <v>11</v>
      </c>
      <c r="I18" s="35">
        <v>9</v>
      </c>
      <c r="J18" s="36">
        <v>5.8036666017945424E-2</v>
      </c>
      <c r="K18" s="3">
        <v>5</v>
      </c>
      <c r="L18" s="3">
        <v>3</v>
      </c>
      <c r="M18" s="3">
        <f t="shared" si="0"/>
        <v>8</v>
      </c>
      <c r="N18" s="3" t="s">
        <v>245</v>
      </c>
      <c r="O18" s="1" t="s">
        <v>246</v>
      </c>
      <c r="P18" s="3" t="s">
        <v>60</v>
      </c>
      <c r="Q18" s="8" t="s">
        <v>1034</v>
      </c>
    </row>
    <row r="19" spans="1:17" x14ac:dyDescent="0.4">
      <c r="A19" s="112"/>
      <c r="B19" s="3">
        <v>544163668</v>
      </c>
      <c r="C19" s="30" t="s">
        <v>722</v>
      </c>
      <c r="D19" s="1" t="s">
        <v>425</v>
      </c>
      <c r="E19" s="2" t="s">
        <v>254</v>
      </c>
      <c r="F19" s="3">
        <v>4</v>
      </c>
      <c r="G19" s="3">
        <v>20</v>
      </c>
      <c r="H19" s="3">
        <v>3</v>
      </c>
      <c r="I19" s="35">
        <v>2.1619999999999999</v>
      </c>
      <c r="J19" s="36">
        <v>1.3941696881199776E-2</v>
      </c>
      <c r="K19" s="3">
        <v>5</v>
      </c>
      <c r="L19" s="3">
        <v>2</v>
      </c>
      <c r="M19" s="3">
        <f t="shared" si="0"/>
        <v>7</v>
      </c>
      <c r="N19" s="3" t="s">
        <v>245</v>
      </c>
      <c r="O19" s="1" t="s">
        <v>246</v>
      </c>
      <c r="P19" s="3" t="s">
        <v>99</v>
      </c>
      <c r="Q19" s="8" t="s">
        <v>1034</v>
      </c>
    </row>
    <row r="20" spans="1:17" ht="15.9" x14ac:dyDescent="0.45">
      <c r="A20" s="112"/>
      <c r="B20" s="3">
        <v>544163616</v>
      </c>
      <c r="C20" s="5" t="s">
        <v>723</v>
      </c>
      <c r="D20" s="79" t="s">
        <v>426</v>
      </c>
      <c r="E20" s="4" t="s">
        <v>256</v>
      </c>
      <c r="F20" s="3">
        <v>6</v>
      </c>
      <c r="G20" s="3">
        <v>20</v>
      </c>
      <c r="H20" s="3">
        <v>6</v>
      </c>
      <c r="I20" s="35">
        <v>6.4989999999999997</v>
      </c>
      <c r="J20" s="36">
        <v>4.1908921383403026E-2</v>
      </c>
      <c r="K20" s="3">
        <v>5</v>
      </c>
      <c r="L20" s="3">
        <v>3</v>
      </c>
      <c r="M20" s="3">
        <f t="shared" si="0"/>
        <v>8</v>
      </c>
      <c r="N20" s="3" t="s">
        <v>258</v>
      </c>
      <c r="O20" s="1" t="s">
        <v>259</v>
      </c>
      <c r="P20" s="3" t="s">
        <v>60</v>
      </c>
      <c r="Q20" s="8" t="s">
        <v>1034</v>
      </c>
    </row>
    <row r="21" spans="1:17" x14ac:dyDescent="0.4">
      <c r="A21" s="112"/>
      <c r="B21" s="3">
        <v>544163599</v>
      </c>
      <c r="C21" s="30" t="s">
        <v>805</v>
      </c>
      <c r="D21" s="1" t="s">
        <v>427</v>
      </c>
      <c r="E21" s="2" t="s">
        <v>202</v>
      </c>
      <c r="F21" s="3">
        <v>4</v>
      </c>
      <c r="G21" s="3">
        <v>11</v>
      </c>
      <c r="H21" s="3">
        <v>4</v>
      </c>
      <c r="I21" s="35">
        <v>1.4239999999999999</v>
      </c>
      <c r="J21" s="36">
        <v>9.1826902677282531E-3</v>
      </c>
      <c r="K21" s="3">
        <v>5</v>
      </c>
      <c r="L21" s="3">
        <v>2</v>
      </c>
      <c r="M21" s="3">
        <f t="shared" si="0"/>
        <v>7</v>
      </c>
      <c r="N21" s="3" t="s">
        <v>203</v>
      </c>
      <c r="O21" s="1" t="s">
        <v>204</v>
      </c>
      <c r="P21" s="3" t="s">
        <v>22</v>
      </c>
      <c r="Q21" s="8" t="s">
        <v>1034</v>
      </c>
    </row>
    <row r="22" spans="1:17" x14ac:dyDescent="0.4">
      <c r="A22" s="112"/>
      <c r="B22" s="3">
        <v>544163619</v>
      </c>
      <c r="C22" s="30" t="s">
        <v>804</v>
      </c>
      <c r="D22" s="1" t="s">
        <v>428</v>
      </c>
      <c r="E22" s="2" t="s">
        <v>197</v>
      </c>
      <c r="F22" s="3">
        <v>4</v>
      </c>
      <c r="G22" s="3">
        <v>79</v>
      </c>
      <c r="H22" s="3">
        <v>4</v>
      </c>
      <c r="I22" s="35">
        <v>99</v>
      </c>
      <c r="J22" s="36">
        <v>0.63840332619739959</v>
      </c>
      <c r="K22" s="3">
        <v>5</v>
      </c>
      <c r="L22" s="3">
        <v>3</v>
      </c>
      <c r="M22" s="3">
        <f t="shared" si="0"/>
        <v>8</v>
      </c>
      <c r="N22" s="3" t="s">
        <v>199</v>
      </c>
      <c r="O22" s="1" t="s">
        <v>200</v>
      </c>
      <c r="P22" s="3" t="s">
        <v>99</v>
      </c>
      <c r="Q22" s="8" t="s">
        <v>1034</v>
      </c>
    </row>
    <row r="23" spans="1:17" x14ac:dyDescent="0.4">
      <c r="A23" s="112"/>
      <c r="B23" s="3">
        <v>544163620</v>
      </c>
      <c r="C23" s="30" t="s">
        <v>802</v>
      </c>
      <c r="D23" s="1" t="s">
        <v>429</v>
      </c>
      <c r="E23" s="2" t="s">
        <v>185</v>
      </c>
      <c r="F23" s="3">
        <v>30</v>
      </c>
      <c r="G23" s="3">
        <v>1094</v>
      </c>
      <c r="H23" s="3">
        <v>28</v>
      </c>
      <c r="I23" s="35">
        <v>2153.4349999999999</v>
      </c>
      <c r="J23" s="36">
        <v>13.886465320706032</v>
      </c>
      <c r="K23" s="3">
        <v>5</v>
      </c>
      <c r="L23" s="3">
        <v>3</v>
      </c>
      <c r="M23" s="3">
        <f t="shared" si="0"/>
        <v>8</v>
      </c>
      <c r="N23" s="3" t="s">
        <v>186</v>
      </c>
      <c r="O23" s="1" t="s">
        <v>187</v>
      </c>
      <c r="P23" s="3" t="s">
        <v>99</v>
      </c>
      <c r="Q23" s="8" t="s">
        <v>1034</v>
      </c>
    </row>
    <row r="24" spans="1:17" x14ac:dyDescent="0.4">
      <c r="A24" s="112"/>
      <c r="B24" s="3">
        <v>544163598</v>
      </c>
      <c r="C24" s="30" t="s">
        <v>801</v>
      </c>
      <c r="D24" s="1" t="s">
        <v>430</v>
      </c>
      <c r="E24" s="2" t="s">
        <v>178</v>
      </c>
      <c r="F24" s="3">
        <v>22</v>
      </c>
      <c r="G24" s="3">
        <v>673</v>
      </c>
      <c r="H24" s="3">
        <v>22</v>
      </c>
      <c r="I24" s="35">
        <v>78.433000000000007</v>
      </c>
      <c r="J24" s="36">
        <v>0.50577664730950145</v>
      </c>
      <c r="K24" s="3">
        <v>5</v>
      </c>
      <c r="L24" s="3">
        <v>3</v>
      </c>
      <c r="M24" s="3">
        <f t="shared" si="0"/>
        <v>8</v>
      </c>
      <c r="N24" s="3" t="s">
        <v>180</v>
      </c>
      <c r="O24" s="1" t="s">
        <v>181</v>
      </c>
      <c r="P24" s="3" t="s">
        <v>99</v>
      </c>
      <c r="Q24" s="8" t="s">
        <v>1034</v>
      </c>
    </row>
    <row r="25" spans="1:17" x14ac:dyDescent="0.4">
      <c r="A25" s="111" t="s">
        <v>507</v>
      </c>
      <c r="B25" s="3">
        <v>544163644</v>
      </c>
      <c r="C25" s="30" t="s">
        <v>807</v>
      </c>
      <c r="D25" s="1" t="s">
        <v>407</v>
      </c>
      <c r="E25" s="2" t="s">
        <v>408</v>
      </c>
      <c r="F25" s="3">
        <v>4</v>
      </c>
      <c r="G25" s="3">
        <v>6</v>
      </c>
      <c r="H25" s="3">
        <v>4</v>
      </c>
      <c r="I25" s="35">
        <v>1.1539999999999999</v>
      </c>
      <c r="J25" s="36">
        <v>7.4415902871898896E-3</v>
      </c>
      <c r="K25" s="3">
        <v>4</v>
      </c>
      <c r="L25" s="3">
        <v>0</v>
      </c>
      <c r="M25" s="3">
        <f t="shared" si="0"/>
        <v>4</v>
      </c>
      <c r="N25" s="3">
        <v>27.2</v>
      </c>
      <c r="O25" s="1" t="s">
        <v>409</v>
      </c>
      <c r="P25" s="3" t="s">
        <v>1032</v>
      </c>
      <c r="Q25" s="8" t="s">
        <v>1034</v>
      </c>
    </row>
    <row r="26" spans="1:17" x14ac:dyDescent="0.4">
      <c r="A26" s="111"/>
      <c r="B26" s="3">
        <v>544163605</v>
      </c>
      <c r="C26" s="30" t="s">
        <v>808</v>
      </c>
      <c r="D26" s="1" t="s">
        <v>410</v>
      </c>
      <c r="E26" s="2" t="s">
        <v>411</v>
      </c>
      <c r="F26" s="3">
        <v>6</v>
      </c>
      <c r="G26" s="3">
        <v>14</v>
      </c>
      <c r="H26" s="3">
        <v>5</v>
      </c>
      <c r="I26" s="35">
        <v>0.55100000000000005</v>
      </c>
      <c r="J26" s="36">
        <v>3.5531336639875477E-3</v>
      </c>
      <c r="K26" s="3">
        <v>5</v>
      </c>
      <c r="L26" s="3">
        <v>0</v>
      </c>
      <c r="M26" s="3">
        <f t="shared" si="0"/>
        <v>5</v>
      </c>
      <c r="N26" s="3">
        <v>27.2</v>
      </c>
      <c r="O26" s="1" t="s">
        <v>409</v>
      </c>
      <c r="P26" s="3" t="s">
        <v>1032</v>
      </c>
      <c r="Q26" s="8" t="s">
        <v>1034</v>
      </c>
    </row>
    <row r="27" spans="1:17" x14ac:dyDescent="0.4">
      <c r="A27" s="111"/>
      <c r="B27" s="3">
        <v>544163604</v>
      </c>
      <c r="C27" s="30" t="s">
        <v>809</v>
      </c>
      <c r="D27" s="1" t="s">
        <v>410</v>
      </c>
      <c r="E27" s="2" t="s">
        <v>412</v>
      </c>
      <c r="F27" s="3">
        <v>6</v>
      </c>
      <c r="G27" s="3">
        <v>6</v>
      </c>
      <c r="H27" s="3">
        <v>6</v>
      </c>
      <c r="I27" s="35">
        <v>0.42499999999999999</v>
      </c>
      <c r="J27" s="36">
        <v>2.7406203397363112E-3</v>
      </c>
      <c r="K27" s="3">
        <v>1</v>
      </c>
      <c r="L27" s="3">
        <v>0</v>
      </c>
      <c r="M27" s="3">
        <f t="shared" si="0"/>
        <v>1</v>
      </c>
      <c r="N27" s="3">
        <v>27.2</v>
      </c>
      <c r="O27" s="1" t="s">
        <v>409</v>
      </c>
      <c r="P27" s="3" t="s">
        <v>1032</v>
      </c>
      <c r="Q27" s="8" t="s">
        <v>1034</v>
      </c>
    </row>
    <row r="28" spans="1:17" x14ac:dyDescent="0.4">
      <c r="A28" s="108" t="s">
        <v>509</v>
      </c>
      <c r="B28" s="3">
        <v>544163603</v>
      </c>
      <c r="C28" s="30" t="s">
        <v>810</v>
      </c>
      <c r="D28" s="1" t="s">
        <v>413</v>
      </c>
      <c r="E28" s="2" t="s">
        <v>414</v>
      </c>
      <c r="F28" s="3">
        <v>10</v>
      </c>
      <c r="G28" s="3">
        <v>16</v>
      </c>
      <c r="H28" s="3">
        <v>9</v>
      </c>
      <c r="I28" s="35">
        <v>0.39600000000000002</v>
      </c>
      <c r="J28" s="36">
        <v>2.5536133047895982E-3</v>
      </c>
      <c r="K28" s="3">
        <v>4</v>
      </c>
      <c r="L28" s="3">
        <v>0</v>
      </c>
      <c r="M28" s="3">
        <f t="shared" si="0"/>
        <v>4</v>
      </c>
      <c r="N28" s="3">
        <v>27.2</v>
      </c>
      <c r="O28" s="1" t="s">
        <v>409</v>
      </c>
      <c r="P28" s="3" t="s">
        <v>1032</v>
      </c>
      <c r="Q28" s="8" t="s">
        <v>1034</v>
      </c>
    </row>
    <row r="29" spans="1:17" x14ac:dyDescent="0.4">
      <c r="A29" s="109"/>
      <c r="B29" s="3">
        <v>544163602</v>
      </c>
      <c r="C29" s="30" t="s">
        <v>811</v>
      </c>
      <c r="D29" s="1" t="s">
        <v>488</v>
      </c>
      <c r="E29" s="2" t="s">
        <v>431</v>
      </c>
      <c r="F29" s="3">
        <v>5</v>
      </c>
      <c r="G29" s="3">
        <v>14</v>
      </c>
      <c r="H29" s="3">
        <v>4</v>
      </c>
      <c r="I29" s="35">
        <v>2.9809999999999999</v>
      </c>
      <c r="J29" s="36">
        <v>1.9223033488832808E-2</v>
      </c>
      <c r="K29" s="3">
        <v>5</v>
      </c>
      <c r="L29" s="3">
        <v>2</v>
      </c>
      <c r="M29" s="3">
        <f t="shared" si="0"/>
        <v>7</v>
      </c>
      <c r="N29" s="3" t="s">
        <v>432</v>
      </c>
      <c r="O29" s="1" t="s">
        <v>433</v>
      </c>
      <c r="P29" s="3" t="s">
        <v>1033</v>
      </c>
      <c r="Q29" s="8" t="s">
        <v>1034</v>
      </c>
    </row>
    <row r="30" spans="1:17" x14ac:dyDescent="0.4">
      <c r="A30" s="109"/>
      <c r="B30" s="3">
        <v>544163651</v>
      </c>
      <c r="C30" s="30" t="s">
        <v>812</v>
      </c>
      <c r="D30" s="1" t="s">
        <v>489</v>
      </c>
      <c r="E30" s="2" t="s">
        <v>434</v>
      </c>
      <c r="F30" s="3">
        <v>13</v>
      </c>
      <c r="G30" s="3">
        <v>61</v>
      </c>
      <c r="H30" s="3">
        <v>13</v>
      </c>
      <c r="I30" s="35">
        <v>14.849</v>
      </c>
      <c r="J30" s="36">
        <v>9.5754050411163499E-2</v>
      </c>
      <c r="K30" s="3">
        <v>5</v>
      </c>
      <c r="L30" s="3">
        <v>3</v>
      </c>
      <c r="M30" s="3">
        <f t="shared" si="0"/>
        <v>8</v>
      </c>
      <c r="N30" s="3" t="s">
        <v>435</v>
      </c>
      <c r="O30" s="1" t="s">
        <v>436</v>
      </c>
      <c r="P30" s="3" t="s">
        <v>1033</v>
      </c>
      <c r="Q30" s="8" t="s">
        <v>1034</v>
      </c>
    </row>
    <row r="31" spans="1:17" x14ac:dyDescent="0.4">
      <c r="A31" s="109"/>
      <c r="B31" s="3">
        <v>544163615</v>
      </c>
      <c r="C31" s="30" t="s">
        <v>813</v>
      </c>
      <c r="D31" s="1" t="s">
        <v>490</v>
      </c>
      <c r="E31" s="2" t="s">
        <v>437</v>
      </c>
      <c r="F31" s="3">
        <v>9</v>
      </c>
      <c r="G31" s="3">
        <v>43</v>
      </c>
      <c r="H31" s="3">
        <v>8</v>
      </c>
      <c r="I31" s="35">
        <v>17.738</v>
      </c>
      <c r="J31" s="36">
        <v>0.11438382020292398</v>
      </c>
      <c r="K31" s="3">
        <v>5</v>
      </c>
      <c r="L31" s="3">
        <v>3</v>
      </c>
      <c r="M31" s="3">
        <f t="shared" si="0"/>
        <v>8</v>
      </c>
      <c r="N31" s="3" t="s">
        <v>438</v>
      </c>
      <c r="O31" s="1" t="s">
        <v>439</v>
      </c>
      <c r="P31" s="3" t="s">
        <v>1033</v>
      </c>
      <c r="Q31" s="8" t="s">
        <v>1034</v>
      </c>
    </row>
    <row r="32" spans="1:17" x14ac:dyDescent="0.4">
      <c r="A32" s="109"/>
      <c r="B32" s="3">
        <v>544163674</v>
      </c>
      <c r="C32" s="30" t="s">
        <v>814</v>
      </c>
      <c r="D32" s="1" t="s">
        <v>491</v>
      </c>
      <c r="E32" s="2" t="s">
        <v>440</v>
      </c>
      <c r="F32" s="3">
        <v>8</v>
      </c>
      <c r="G32" s="3">
        <v>32</v>
      </c>
      <c r="H32" s="3">
        <v>7</v>
      </c>
      <c r="I32" s="35">
        <v>9</v>
      </c>
      <c r="J32" s="36">
        <v>5.8036666017945424E-2</v>
      </c>
      <c r="K32" s="3">
        <v>5</v>
      </c>
      <c r="L32" s="3">
        <v>3</v>
      </c>
      <c r="M32" s="3">
        <f t="shared" si="0"/>
        <v>8</v>
      </c>
      <c r="N32" s="3" t="s">
        <v>441</v>
      </c>
      <c r="O32" s="1" t="s">
        <v>442</v>
      </c>
      <c r="P32" s="3" t="s">
        <v>1033</v>
      </c>
      <c r="Q32" s="8" t="s">
        <v>1034</v>
      </c>
    </row>
    <row r="33" spans="1:17" x14ac:dyDescent="0.4">
      <c r="A33" s="109"/>
      <c r="B33" s="3">
        <v>544163648</v>
      </c>
      <c r="C33" s="30" t="s">
        <v>815</v>
      </c>
      <c r="D33" s="1" t="s">
        <v>492</v>
      </c>
      <c r="E33" s="2" t="s">
        <v>443</v>
      </c>
      <c r="F33" s="3">
        <v>6</v>
      </c>
      <c r="G33" s="3">
        <v>31</v>
      </c>
      <c r="H33" s="3">
        <v>6</v>
      </c>
      <c r="I33" s="35">
        <v>4.3369999999999997</v>
      </c>
      <c r="J33" s="36">
        <v>2.796722450220325E-2</v>
      </c>
      <c r="K33" s="3">
        <v>5</v>
      </c>
      <c r="L33" s="3">
        <v>3</v>
      </c>
      <c r="M33" s="3">
        <f t="shared" si="0"/>
        <v>8</v>
      </c>
      <c r="N33" s="3" t="s">
        <v>444</v>
      </c>
      <c r="O33" s="1" t="s">
        <v>445</v>
      </c>
      <c r="P33" s="3" t="s">
        <v>1033</v>
      </c>
      <c r="Q33" s="8" t="s">
        <v>1034</v>
      </c>
    </row>
    <row r="34" spans="1:17" x14ac:dyDescent="0.4">
      <c r="A34" s="109"/>
      <c r="B34" s="3">
        <v>544163660</v>
      </c>
      <c r="C34" s="30" t="s">
        <v>829</v>
      </c>
      <c r="D34" s="1" t="s">
        <v>500</v>
      </c>
      <c r="E34" s="2" t="s">
        <v>468</v>
      </c>
      <c r="F34" s="3">
        <v>1</v>
      </c>
      <c r="G34" s="3">
        <v>1</v>
      </c>
      <c r="H34" s="3">
        <v>1</v>
      </c>
      <c r="I34" s="35">
        <v>0.77800000000000002</v>
      </c>
      <c r="J34" s="36">
        <v>5.0169473513290595E-3</v>
      </c>
      <c r="K34" s="3">
        <v>1</v>
      </c>
      <c r="L34" s="3">
        <v>0</v>
      </c>
      <c r="M34" s="3">
        <f t="shared" si="0"/>
        <v>1</v>
      </c>
      <c r="N34" s="3" t="s">
        <v>469</v>
      </c>
      <c r="O34" s="1" t="s">
        <v>470</v>
      </c>
      <c r="P34" s="3" t="s">
        <v>1033</v>
      </c>
      <c r="Q34" s="8" t="s">
        <v>1034</v>
      </c>
    </row>
    <row r="35" spans="1:17" x14ac:dyDescent="0.4">
      <c r="A35" s="109"/>
      <c r="B35" s="3">
        <v>544163611</v>
      </c>
      <c r="C35" s="30" t="s">
        <v>824</v>
      </c>
      <c r="D35" s="1" t="s">
        <v>501</v>
      </c>
      <c r="E35" s="2" t="s">
        <v>471</v>
      </c>
      <c r="F35" s="3">
        <v>3</v>
      </c>
      <c r="G35" s="3">
        <v>26</v>
      </c>
      <c r="H35" s="3">
        <v>3</v>
      </c>
      <c r="I35" s="35">
        <v>6.1970000000000001</v>
      </c>
      <c r="J35" s="36">
        <v>3.9961468812578643E-2</v>
      </c>
      <c r="K35" s="3">
        <v>5</v>
      </c>
      <c r="L35" s="3">
        <v>3</v>
      </c>
      <c r="M35" s="3">
        <f t="shared" si="0"/>
        <v>8</v>
      </c>
      <c r="N35" s="3" t="s">
        <v>472</v>
      </c>
      <c r="O35" s="1" t="s">
        <v>473</v>
      </c>
      <c r="P35" s="3" t="s">
        <v>1033</v>
      </c>
      <c r="Q35" s="8" t="s">
        <v>1034</v>
      </c>
    </row>
    <row r="36" spans="1:17" x14ac:dyDescent="0.4">
      <c r="A36" s="109"/>
      <c r="B36" s="3">
        <v>544163671</v>
      </c>
      <c r="C36" s="30" t="s">
        <v>825</v>
      </c>
      <c r="D36" s="1" t="s">
        <v>502</v>
      </c>
      <c r="E36" s="2" t="s">
        <v>474</v>
      </c>
      <c r="F36" s="3">
        <v>10</v>
      </c>
      <c r="G36" s="3">
        <v>26</v>
      </c>
      <c r="H36" s="3">
        <v>10</v>
      </c>
      <c r="I36" s="35">
        <v>629.95699999999999</v>
      </c>
      <c r="J36" s="36">
        <v>4.0622893349629825</v>
      </c>
      <c r="K36" s="3">
        <v>5</v>
      </c>
      <c r="L36" s="3">
        <v>0</v>
      </c>
      <c r="M36" s="3">
        <f t="shared" si="0"/>
        <v>5</v>
      </c>
      <c r="N36" s="3" t="s">
        <v>475</v>
      </c>
      <c r="O36" s="1" t="s">
        <v>476</v>
      </c>
      <c r="P36" s="3" t="s">
        <v>1033</v>
      </c>
      <c r="Q36" s="8" t="s">
        <v>1034</v>
      </c>
    </row>
    <row r="37" spans="1:17" x14ac:dyDescent="0.4">
      <c r="A37" s="109"/>
      <c r="B37" s="3">
        <v>544163595</v>
      </c>
      <c r="C37" s="30" t="s">
        <v>826</v>
      </c>
      <c r="D37" s="1" t="s">
        <v>503</v>
      </c>
      <c r="E37" s="2" t="s">
        <v>477</v>
      </c>
      <c r="F37" s="3">
        <v>5</v>
      </c>
      <c r="G37" s="3">
        <v>14</v>
      </c>
      <c r="H37" s="3">
        <v>5</v>
      </c>
      <c r="I37" s="35">
        <v>30.623000000000001</v>
      </c>
      <c r="J37" s="36">
        <v>0.19747298038528252</v>
      </c>
      <c r="K37" s="3">
        <v>5</v>
      </c>
      <c r="L37" s="3">
        <v>2</v>
      </c>
      <c r="M37" s="3">
        <f t="shared" si="0"/>
        <v>7</v>
      </c>
      <c r="N37" s="3" t="s">
        <v>478</v>
      </c>
      <c r="O37" s="1" t="s">
        <v>479</v>
      </c>
      <c r="P37" s="3" t="s">
        <v>1033</v>
      </c>
      <c r="Q37" s="8" t="s">
        <v>21</v>
      </c>
    </row>
    <row r="38" spans="1:17" x14ac:dyDescent="0.4">
      <c r="A38" s="109"/>
      <c r="B38" s="3">
        <v>544163635</v>
      </c>
      <c r="C38" s="30" t="s">
        <v>827</v>
      </c>
      <c r="D38" s="1" t="s">
        <v>504</v>
      </c>
      <c r="E38" s="2" t="s">
        <v>480</v>
      </c>
      <c r="F38" s="3">
        <v>3</v>
      </c>
      <c r="G38" s="3">
        <v>18</v>
      </c>
      <c r="H38" s="3">
        <v>3</v>
      </c>
      <c r="I38" s="35">
        <v>2.1619999999999999</v>
      </c>
      <c r="J38" s="36">
        <v>1.3941696881199776E-2</v>
      </c>
      <c r="K38" s="3">
        <v>5</v>
      </c>
      <c r="L38" s="3">
        <v>3</v>
      </c>
      <c r="M38" s="3">
        <f t="shared" si="0"/>
        <v>8</v>
      </c>
      <c r="N38" s="3" t="s">
        <v>481</v>
      </c>
      <c r="O38" s="1" t="s">
        <v>482</v>
      </c>
      <c r="P38" s="3" t="s">
        <v>1033</v>
      </c>
      <c r="Q38" s="8" t="s">
        <v>1034</v>
      </c>
    </row>
    <row r="39" spans="1:17" x14ac:dyDescent="0.4">
      <c r="A39" s="109"/>
      <c r="B39" s="3">
        <v>544163653</v>
      </c>
      <c r="C39" s="30" t="s">
        <v>828</v>
      </c>
      <c r="D39" s="1" t="s">
        <v>505</v>
      </c>
      <c r="E39" s="2" t="s">
        <v>483</v>
      </c>
      <c r="F39" s="3">
        <v>6</v>
      </c>
      <c r="G39" s="3">
        <v>56</v>
      </c>
      <c r="H39" s="3">
        <v>6</v>
      </c>
      <c r="I39" s="35">
        <v>999</v>
      </c>
      <c r="J39" s="36">
        <v>6.442069927991942</v>
      </c>
      <c r="K39" s="3">
        <v>5</v>
      </c>
      <c r="L39" s="3">
        <v>3</v>
      </c>
      <c r="M39" s="3">
        <f t="shared" si="0"/>
        <v>8</v>
      </c>
      <c r="N39" s="3" t="s">
        <v>484</v>
      </c>
      <c r="O39" s="1" t="s">
        <v>485</v>
      </c>
      <c r="P39" s="3" t="s">
        <v>1033</v>
      </c>
      <c r="Q39" s="8" t="s">
        <v>1034</v>
      </c>
    </row>
    <row r="40" spans="1:17" x14ac:dyDescent="0.4">
      <c r="A40" s="109"/>
      <c r="B40" s="3">
        <v>544163649</v>
      </c>
      <c r="C40" s="30" t="s">
        <v>816</v>
      </c>
      <c r="D40" s="1" t="s">
        <v>493</v>
      </c>
      <c r="E40" s="2" t="s">
        <v>446</v>
      </c>
      <c r="F40" s="3">
        <v>7</v>
      </c>
      <c r="G40" s="3">
        <v>40</v>
      </c>
      <c r="H40" s="3">
        <v>7</v>
      </c>
      <c r="I40" s="35">
        <v>14.849</v>
      </c>
      <c r="J40" s="36">
        <v>9.5754050411163499E-2</v>
      </c>
      <c r="K40" s="3">
        <v>5</v>
      </c>
      <c r="L40" s="3">
        <v>3</v>
      </c>
      <c r="M40" s="3">
        <f t="shared" si="0"/>
        <v>8</v>
      </c>
      <c r="N40" s="3" t="s">
        <v>447</v>
      </c>
      <c r="O40" s="1" t="s">
        <v>448</v>
      </c>
      <c r="P40" s="3" t="s">
        <v>1033</v>
      </c>
      <c r="Q40" s="8" t="s">
        <v>1034</v>
      </c>
    </row>
    <row r="41" spans="1:17" x14ac:dyDescent="0.4">
      <c r="A41" s="109"/>
      <c r="B41" s="3">
        <v>544163650</v>
      </c>
      <c r="C41" s="30" t="s">
        <v>817</v>
      </c>
      <c r="D41" s="1" t="s">
        <v>494</v>
      </c>
      <c r="E41" s="2" t="s">
        <v>449</v>
      </c>
      <c r="F41" s="3">
        <v>4</v>
      </c>
      <c r="G41" s="3">
        <v>18</v>
      </c>
      <c r="H41" s="3">
        <v>4</v>
      </c>
      <c r="I41" s="35">
        <v>9</v>
      </c>
      <c r="J41" s="36">
        <v>5.8036666017945424E-2</v>
      </c>
      <c r="K41" s="3">
        <v>3</v>
      </c>
      <c r="L41" s="3">
        <v>0</v>
      </c>
      <c r="M41" s="3">
        <f t="shared" si="0"/>
        <v>3</v>
      </c>
      <c r="N41" s="3" t="s">
        <v>450</v>
      </c>
      <c r="O41" s="1" t="s">
        <v>451</v>
      </c>
      <c r="P41" s="3" t="s">
        <v>1033</v>
      </c>
      <c r="Q41" s="8" t="s">
        <v>1034</v>
      </c>
    </row>
    <row r="42" spans="1:17" x14ac:dyDescent="0.4">
      <c r="A42" s="109"/>
      <c r="B42" s="3">
        <v>544163654</v>
      </c>
      <c r="C42" s="30" t="s">
        <v>818</v>
      </c>
      <c r="D42" s="1" t="s">
        <v>495</v>
      </c>
      <c r="E42" s="2" t="s">
        <v>452</v>
      </c>
      <c r="F42" s="3">
        <v>7</v>
      </c>
      <c r="G42" s="3">
        <v>40</v>
      </c>
      <c r="H42" s="3">
        <v>6</v>
      </c>
      <c r="I42" s="35">
        <v>5.4939999999999998</v>
      </c>
      <c r="J42" s="36">
        <v>3.5428160344732458E-2</v>
      </c>
      <c r="K42" s="3">
        <v>5</v>
      </c>
      <c r="L42" s="3">
        <v>0</v>
      </c>
      <c r="M42" s="3">
        <f t="shared" si="0"/>
        <v>5</v>
      </c>
      <c r="N42" s="3" t="s">
        <v>453</v>
      </c>
      <c r="O42" s="1" t="s">
        <v>454</v>
      </c>
      <c r="P42" s="3" t="s">
        <v>1033</v>
      </c>
      <c r="Q42" s="8" t="s">
        <v>1034</v>
      </c>
    </row>
    <row r="43" spans="1:17" x14ac:dyDescent="0.4">
      <c r="A43" s="109"/>
      <c r="B43" s="3">
        <v>544163636</v>
      </c>
      <c r="C43" s="30" t="s">
        <v>819</v>
      </c>
      <c r="D43" s="1" t="s">
        <v>496</v>
      </c>
      <c r="E43" s="2" t="s">
        <v>455</v>
      </c>
      <c r="F43" s="3">
        <v>5</v>
      </c>
      <c r="G43" s="3">
        <v>12</v>
      </c>
      <c r="H43" s="3">
        <v>5</v>
      </c>
      <c r="I43" s="35">
        <v>3.6419999999999999</v>
      </c>
      <c r="J43" s="36">
        <v>2.3485504181928577E-2</v>
      </c>
      <c r="K43" s="3">
        <v>2</v>
      </c>
      <c r="L43" s="3">
        <v>0</v>
      </c>
      <c r="M43" s="3">
        <f t="shared" si="0"/>
        <v>2</v>
      </c>
      <c r="N43" s="3" t="s">
        <v>456</v>
      </c>
      <c r="O43" s="1" t="s">
        <v>457</v>
      </c>
      <c r="P43" s="3" t="s">
        <v>1033</v>
      </c>
      <c r="Q43" s="8" t="s">
        <v>1034</v>
      </c>
    </row>
    <row r="44" spans="1:17" x14ac:dyDescent="0.4">
      <c r="A44" s="109"/>
      <c r="B44" s="3">
        <v>544163652</v>
      </c>
      <c r="C44" s="30" t="s">
        <v>820</v>
      </c>
      <c r="D44" s="1" t="s">
        <v>497</v>
      </c>
      <c r="E44" s="2" t="s">
        <v>458</v>
      </c>
      <c r="F44" s="3">
        <v>3</v>
      </c>
      <c r="G44" s="3">
        <v>7</v>
      </c>
      <c r="H44" s="3">
        <v>3</v>
      </c>
      <c r="I44" s="35">
        <v>4.9950000000000001</v>
      </c>
      <c r="J44" s="36">
        <v>3.2210349639959709E-2</v>
      </c>
      <c r="K44" s="3">
        <v>1</v>
      </c>
      <c r="L44" s="3">
        <v>0</v>
      </c>
      <c r="M44" s="3">
        <f t="shared" si="0"/>
        <v>1</v>
      </c>
      <c r="N44" s="3" t="s">
        <v>459</v>
      </c>
      <c r="O44" s="1" t="s">
        <v>460</v>
      </c>
      <c r="P44" s="3" t="s">
        <v>1033</v>
      </c>
      <c r="Q44" s="8" t="s">
        <v>1034</v>
      </c>
    </row>
    <row r="45" spans="1:17" x14ac:dyDescent="0.4">
      <c r="A45" s="109"/>
      <c r="B45" s="3">
        <v>544163678</v>
      </c>
      <c r="C45" s="30" t="s">
        <v>821</v>
      </c>
      <c r="D45" s="1" t="s">
        <v>498</v>
      </c>
      <c r="E45" s="2" t="s">
        <v>461</v>
      </c>
      <c r="F45" s="3">
        <v>5</v>
      </c>
      <c r="G45" s="3">
        <v>19</v>
      </c>
      <c r="H45" s="3">
        <v>5</v>
      </c>
      <c r="I45" s="35">
        <v>145.78</v>
      </c>
      <c r="J45" s="36">
        <v>0.94006501912178697</v>
      </c>
      <c r="K45" s="3">
        <v>2</v>
      </c>
      <c r="L45" s="3">
        <v>0</v>
      </c>
      <c r="M45" s="3">
        <f t="shared" si="0"/>
        <v>2</v>
      </c>
      <c r="N45" s="3" t="s">
        <v>462</v>
      </c>
      <c r="O45" s="1" t="s">
        <v>463</v>
      </c>
      <c r="P45" s="3" t="s">
        <v>1033</v>
      </c>
      <c r="Q45" s="8" t="s">
        <v>1034</v>
      </c>
    </row>
    <row r="46" spans="1:17" x14ac:dyDescent="0.4">
      <c r="A46" s="109"/>
      <c r="B46" s="3">
        <v>544163662</v>
      </c>
      <c r="C46" s="30" t="s">
        <v>822</v>
      </c>
      <c r="D46" s="1" t="s">
        <v>464</v>
      </c>
      <c r="E46" s="2" t="s">
        <v>858</v>
      </c>
      <c r="F46" s="3">
        <v>1</v>
      </c>
      <c r="G46" s="3">
        <v>3</v>
      </c>
      <c r="H46" s="3">
        <v>1</v>
      </c>
      <c r="I46" s="35">
        <v>1.1539999999999999</v>
      </c>
      <c r="J46" s="36">
        <v>7.4415902871898896E-3</v>
      </c>
      <c r="K46" s="3">
        <v>1</v>
      </c>
      <c r="L46" s="3">
        <v>0</v>
      </c>
      <c r="M46" s="3">
        <f t="shared" si="0"/>
        <v>1</v>
      </c>
      <c r="N46" s="3">
        <v>35.200000000000003</v>
      </c>
      <c r="O46" s="1" t="s">
        <v>94</v>
      </c>
      <c r="P46" s="3" t="s">
        <v>1033</v>
      </c>
      <c r="Q46" s="8" t="s">
        <v>1034</v>
      </c>
    </row>
    <row r="47" spans="1:17" x14ac:dyDescent="0.4">
      <c r="A47" s="110"/>
      <c r="B47" s="3">
        <v>544163634</v>
      </c>
      <c r="C47" s="30" t="s">
        <v>823</v>
      </c>
      <c r="D47" s="1" t="s">
        <v>499</v>
      </c>
      <c r="E47" s="2" t="s">
        <v>465</v>
      </c>
      <c r="F47" s="3">
        <v>1</v>
      </c>
      <c r="G47" s="3">
        <v>1</v>
      </c>
      <c r="H47" s="3">
        <v>1</v>
      </c>
      <c r="I47" s="35">
        <v>0.77800000000000002</v>
      </c>
      <c r="J47" s="36">
        <v>5.0169473513290595E-3</v>
      </c>
      <c r="K47" s="3">
        <v>1</v>
      </c>
      <c r="L47" s="3">
        <v>0</v>
      </c>
      <c r="M47" s="3">
        <f t="shared" si="0"/>
        <v>1</v>
      </c>
      <c r="N47" s="3" t="s">
        <v>466</v>
      </c>
      <c r="O47" s="1" t="s">
        <v>467</v>
      </c>
      <c r="P47" s="3" t="s">
        <v>1033</v>
      </c>
      <c r="Q47" s="8" t="s">
        <v>1034</v>
      </c>
    </row>
    <row r="48" spans="1:17" s="53" customFormat="1" ht="15.75" customHeight="1" x14ac:dyDescent="0.35">
      <c r="A48" s="54" t="s">
        <v>864</v>
      </c>
      <c r="B48" s="55"/>
      <c r="C48" s="55"/>
      <c r="D48" s="55"/>
      <c r="E48" s="55"/>
      <c r="F48" s="55"/>
      <c r="G48" s="55"/>
      <c r="H48" s="55"/>
      <c r="I48" s="55"/>
      <c r="J48" s="55"/>
      <c r="K48" s="55"/>
      <c r="L48" s="55"/>
      <c r="M48" s="55"/>
      <c r="N48" s="55"/>
      <c r="O48" s="55"/>
      <c r="P48" s="55"/>
      <c r="Q48" s="55"/>
    </row>
    <row r="49" spans="1:17" s="53" customFormat="1" ht="15" customHeight="1" x14ac:dyDescent="0.4">
      <c r="A49" s="57" t="s">
        <v>875</v>
      </c>
      <c r="B49" s="13"/>
      <c r="C49"/>
      <c r="D49" s="27"/>
      <c r="E49" s="13"/>
      <c r="F49"/>
      <c r="G49"/>
      <c r="H49"/>
      <c r="I49" s="43"/>
      <c r="J49" s="44"/>
      <c r="K49"/>
      <c r="L49"/>
      <c r="M49"/>
      <c r="N49" s="13"/>
      <c r="O49"/>
      <c r="P49"/>
      <c r="Q49" s="27"/>
    </row>
    <row r="50" spans="1:17" s="53" customFormat="1" ht="32.25" customHeight="1" x14ac:dyDescent="0.4">
      <c r="A50" s="19"/>
      <c r="B50" s="13"/>
      <c r="C50"/>
      <c r="D50" s="27"/>
      <c r="E50" s="13"/>
      <c r="F50"/>
      <c r="G50"/>
      <c r="H50"/>
      <c r="I50" s="43"/>
      <c r="J50" s="44"/>
      <c r="K50"/>
      <c r="L50"/>
      <c r="M50"/>
      <c r="N50" s="13"/>
      <c r="O50"/>
      <c r="P50"/>
      <c r="Q50" s="27"/>
    </row>
  </sheetData>
  <mergeCells count="10">
    <mergeCell ref="A28:A47"/>
    <mergeCell ref="A25:A27"/>
    <mergeCell ref="A7:A24"/>
    <mergeCell ref="B2:E2"/>
    <mergeCell ref="F2:J2"/>
    <mergeCell ref="K2:M2"/>
    <mergeCell ref="N2:O2"/>
    <mergeCell ref="P2:Q2"/>
    <mergeCell ref="A1:Q1"/>
    <mergeCell ref="A4:A6"/>
  </mergeCells>
  <pageMargins left="0.7" right="0.7" top="0.75" bottom="0.75" header="0.3" footer="0.3"/>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2F43-E943-4E0B-BC37-0A87F8C1948B}">
  <sheetPr>
    <pageSetUpPr fitToPage="1"/>
  </sheetPr>
  <dimension ref="A1:Z70"/>
  <sheetViews>
    <sheetView zoomScale="70" zoomScaleNormal="70" workbookViewId="0">
      <selection activeCell="V66" sqref="V66"/>
    </sheetView>
  </sheetViews>
  <sheetFormatPr defaultColWidth="9" defaultRowHeight="14.15" x14ac:dyDescent="0.4"/>
  <cols>
    <col min="1" max="1" width="15.15234375" style="16" customWidth="1"/>
    <col min="2" max="2" width="21.15234375" style="11" customWidth="1"/>
    <col min="3" max="3" width="12.69140625" style="10" customWidth="1"/>
    <col min="4" max="4" width="22.69140625" style="10" customWidth="1"/>
    <col min="5" max="5" width="11.69140625" style="10" customWidth="1"/>
    <col min="6" max="6" width="12.15234375" style="11" customWidth="1"/>
    <col min="7" max="7" width="23.69140625" style="11" customWidth="1"/>
    <col min="8" max="8" width="9.69140625" style="11" bestFit="1" customWidth="1"/>
    <col min="9" max="9" width="6" style="11" bestFit="1" customWidth="1"/>
    <col min="10" max="10" width="11.4609375" style="11" customWidth="1"/>
    <col min="11" max="11" width="8.3046875" style="39" bestFit="1" customWidth="1"/>
    <col min="12" max="12" width="8.84375" style="32" bestFit="1" customWidth="1"/>
    <col min="13" max="13" width="11.4609375" style="10" customWidth="1"/>
    <col min="14" max="14" width="10.4609375" style="10" customWidth="1"/>
    <col min="15" max="15" width="9.15234375" style="10" customWidth="1"/>
    <col min="16" max="16" width="11" style="10" customWidth="1"/>
    <col min="17" max="17" width="9.84375" style="10" customWidth="1"/>
    <col min="18" max="18" width="12" style="10" customWidth="1"/>
    <col min="19" max="19" width="10" style="10" bestFit="1" customWidth="1"/>
    <col min="20" max="20" width="12.4609375" style="10" bestFit="1" customWidth="1"/>
    <col min="21" max="21" width="16.15234375" style="10" customWidth="1"/>
    <col min="22" max="22" width="7.4609375" style="10" customWidth="1"/>
    <col min="23" max="23" width="13.15234375" style="97" customWidth="1"/>
    <col min="24" max="24" width="33.3046875" style="10" customWidth="1"/>
    <col min="25" max="26" width="9" style="10"/>
    <col min="27" max="27" width="9" style="10" customWidth="1"/>
    <col min="28" max="16384" width="9" style="10"/>
  </cols>
  <sheetData>
    <row r="1" spans="1:26" x14ac:dyDescent="0.4">
      <c r="A1" s="119" t="s">
        <v>868</v>
      </c>
      <c r="B1" s="120"/>
      <c r="C1" s="120"/>
      <c r="D1" s="120"/>
      <c r="E1" s="120"/>
      <c r="F1" s="120"/>
      <c r="G1" s="120"/>
      <c r="H1" s="120"/>
      <c r="I1" s="120"/>
      <c r="J1" s="120"/>
      <c r="K1" s="120"/>
      <c r="L1" s="120"/>
      <c r="M1" s="120"/>
      <c r="N1" s="120"/>
      <c r="O1" s="120"/>
      <c r="P1" s="120"/>
      <c r="Q1" s="120"/>
      <c r="R1" s="120"/>
      <c r="S1" s="120"/>
      <c r="T1" s="120"/>
      <c r="U1" s="120"/>
      <c r="V1" s="120"/>
      <c r="W1" s="120"/>
      <c r="X1" s="120"/>
      <c r="Y1" s="120"/>
      <c r="Z1" s="121"/>
    </row>
    <row r="2" spans="1:26" ht="15.9" x14ac:dyDescent="0.4">
      <c r="A2" s="98"/>
      <c r="B2" s="105" t="s">
        <v>533</v>
      </c>
      <c r="C2" s="105"/>
      <c r="D2" s="105"/>
      <c r="E2" s="105"/>
      <c r="F2" s="105"/>
      <c r="G2" s="105"/>
      <c r="H2" s="105" t="s">
        <v>879</v>
      </c>
      <c r="I2" s="105"/>
      <c r="J2" s="105"/>
      <c r="K2" s="105"/>
      <c r="L2" s="105"/>
      <c r="M2" s="105" t="s">
        <v>517</v>
      </c>
      <c r="N2" s="105"/>
      <c r="O2" s="105"/>
      <c r="P2" s="105" t="s">
        <v>522</v>
      </c>
      <c r="Q2" s="105"/>
      <c r="R2" s="105"/>
      <c r="S2" s="105"/>
      <c r="T2" s="105"/>
      <c r="U2" s="105"/>
      <c r="V2" s="105"/>
      <c r="W2" s="105"/>
      <c r="X2" s="105" t="s">
        <v>518</v>
      </c>
      <c r="Y2" s="105"/>
      <c r="Z2" s="105"/>
    </row>
    <row r="3" spans="1:26" s="9" customFormat="1" ht="42.45" x14ac:dyDescent="0.4">
      <c r="A3" s="90" t="s">
        <v>0</v>
      </c>
      <c r="B3" s="84" t="s">
        <v>1</v>
      </c>
      <c r="C3" s="85" t="s">
        <v>878</v>
      </c>
      <c r="D3" s="84" t="s">
        <v>877</v>
      </c>
      <c r="E3" s="85" t="s">
        <v>516</v>
      </c>
      <c r="F3" s="85" t="s">
        <v>2</v>
      </c>
      <c r="G3" s="85" t="s">
        <v>876</v>
      </c>
      <c r="H3" s="84" t="s">
        <v>3</v>
      </c>
      <c r="I3" s="84" t="s">
        <v>4</v>
      </c>
      <c r="J3" s="85" t="s">
        <v>5</v>
      </c>
      <c r="K3" s="86" t="s">
        <v>9</v>
      </c>
      <c r="L3" s="87" t="s">
        <v>371</v>
      </c>
      <c r="M3" s="85" t="s">
        <v>6</v>
      </c>
      <c r="N3" s="85" t="s">
        <v>7</v>
      </c>
      <c r="O3" s="84" t="s">
        <v>8</v>
      </c>
      <c r="P3" s="85" t="s">
        <v>887</v>
      </c>
      <c r="Q3" s="85" t="s">
        <v>12</v>
      </c>
      <c r="R3" s="85" t="s">
        <v>13</v>
      </c>
      <c r="S3" s="84" t="s">
        <v>888</v>
      </c>
      <c r="T3" s="84" t="s">
        <v>889</v>
      </c>
      <c r="U3" s="84" t="s">
        <v>890</v>
      </c>
      <c r="V3" s="84" t="s">
        <v>891</v>
      </c>
      <c r="W3" s="99" t="s">
        <v>866</v>
      </c>
      <c r="X3" s="84" t="s">
        <v>14</v>
      </c>
      <c r="Y3" s="84" t="s">
        <v>15</v>
      </c>
      <c r="Z3" s="84" t="s">
        <v>16</v>
      </c>
    </row>
    <row r="4" spans="1:26" ht="13.75" customHeight="1" x14ac:dyDescent="0.4">
      <c r="A4" s="108" t="s">
        <v>512</v>
      </c>
      <c r="B4" s="20" t="s">
        <v>915</v>
      </c>
      <c r="C4" s="7" t="s">
        <v>21</v>
      </c>
      <c r="D4" s="6" t="s">
        <v>763</v>
      </c>
      <c r="E4" s="6" t="s">
        <v>17</v>
      </c>
      <c r="F4" s="20" t="s">
        <v>18</v>
      </c>
      <c r="G4" s="15" t="s">
        <v>19</v>
      </c>
      <c r="H4" s="20">
        <v>3</v>
      </c>
      <c r="I4" s="20">
        <v>5</v>
      </c>
      <c r="J4" s="20">
        <v>3</v>
      </c>
      <c r="K4" s="33">
        <v>0.77800000000000002</v>
      </c>
      <c r="L4" s="34">
        <v>5.0169473513290595E-3</v>
      </c>
      <c r="M4" s="20">
        <v>2</v>
      </c>
      <c r="N4" s="20">
        <v>0</v>
      </c>
      <c r="O4" s="20">
        <f>SUM(M4:N4)</f>
        <v>2</v>
      </c>
      <c r="P4" s="20" t="s">
        <v>20</v>
      </c>
      <c r="Q4" s="20">
        <v>35</v>
      </c>
      <c r="R4" s="7">
        <v>4</v>
      </c>
      <c r="S4" s="20" t="s">
        <v>21</v>
      </c>
      <c r="T4" s="20" t="s">
        <v>20</v>
      </c>
      <c r="U4" s="20" t="s">
        <v>20</v>
      </c>
      <c r="V4" s="20" t="s">
        <v>1035</v>
      </c>
      <c r="W4" s="93">
        <v>100</v>
      </c>
      <c r="X4" s="20" t="s">
        <v>22</v>
      </c>
      <c r="Y4" s="20" t="s">
        <v>1034</v>
      </c>
      <c r="Z4" s="20" t="s">
        <v>21</v>
      </c>
    </row>
    <row r="5" spans="1:26" ht="28.3" x14ac:dyDescent="0.35">
      <c r="A5" s="109"/>
      <c r="B5" s="20" t="s">
        <v>916</v>
      </c>
      <c r="C5" s="40" t="s">
        <v>754</v>
      </c>
      <c r="D5" s="6" t="s">
        <v>755</v>
      </c>
      <c r="E5" s="6" t="s">
        <v>23</v>
      </c>
      <c r="F5" s="20" t="s">
        <v>24</v>
      </c>
      <c r="G5" s="7" t="s">
        <v>25</v>
      </c>
      <c r="H5" s="8">
        <v>1</v>
      </c>
      <c r="I5" s="8">
        <v>1</v>
      </c>
      <c r="J5" s="8">
        <v>0</v>
      </c>
      <c r="K5" s="33" t="s">
        <v>21</v>
      </c>
      <c r="L5" s="33">
        <v>0</v>
      </c>
      <c r="M5" s="20">
        <v>0</v>
      </c>
      <c r="N5" s="20">
        <v>1</v>
      </c>
      <c r="O5" s="20">
        <f t="shared" ref="O5:O63" si="0">SUM(M5:N5)</f>
        <v>1</v>
      </c>
      <c r="P5" s="20" t="s">
        <v>20</v>
      </c>
      <c r="Q5" s="20">
        <v>33</v>
      </c>
      <c r="R5" s="7">
        <v>3</v>
      </c>
      <c r="S5" s="20" t="s">
        <v>20</v>
      </c>
      <c r="T5" s="20" t="s">
        <v>20</v>
      </c>
      <c r="U5" s="20" t="s">
        <v>20</v>
      </c>
      <c r="V5" s="20" t="s">
        <v>1035</v>
      </c>
      <c r="W5" s="93">
        <v>100</v>
      </c>
      <c r="X5" s="20" t="s">
        <v>22</v>
      </c>
      <c r="Y5" s="20" t="s">
        <v>1034</v>
      </c>
      <c r="Z5" s="20" t="s">
        <v>1034</v>
      </c>
    </row>
    <row r="6" spans="1:26" ht="28.3" x14ac:dyDescent="0.4">
      <c r="A6" s="109"/>
      <c r="B6" s="20" t="s">
        <v>917</v>
      </c>
      <c r="C6" s="40" t="s">
        <v>756</v>
      </c>
      <c r="D6" s="6" t="s">
        <v>757</v>
      </c>
      <c r="E6" s="6" t="s">
        <v>26</v>
      </c>
      <c r="F6" s="20" t="s">
        <v>27</v>
      </c>
      <c r="G6" s="7" t="s">
        <v>28</v>
      </c>
      <c r="H6" s="20">
        <v>2</v>
      </c>
      <c r="I6" s="20">
        <v>4</v>
      </c>
      <c r="J6" s="20">
        <v>0</v>
      </c>
      <c r="K6" s="33" t="s">
        <v>21</v>
      </c>
      <c r="L6" s="33">
        <v>0</v>
      </c>
      <c r="M6" s="20">
        <v>0</v>
      </c>
      <c r="N6" s="20">
        <v>3</v>
      </c>
      <c r="O6" s="20">
        <f t="shared" si="0"/>
        <v>3</v>
      </c>
      <c r="P6" s="20" t="s">
        <v>20</v>
      </c>
      <c r="Q6" s="20">
        <v>23</v>
      </c>
      <c r="R6" s="7">
        <v>2</v>
      </c>
      <c r="S6" s="20" t="s">
        <v>20</v>
      </c>
      <c r="T6" s="20" t="s">
        <v>20</v>
      </c>
      <c r="U6" s="20" t="s">
        <v>20</v>
      </c>
      <c r="V6" s="20" t="s">
        <v>1035</v>
      </c>
      <c r="W6" s="93">
        <v>100</v>
      </c>
      <c r="X6" s="20" t="s">
        <v>22</v>
      </c>
      <c r="Y6" s="20" t="s">
        <v>1034</v>
      </c>
      <c r="Z6" s="20" t="s">
        <v>1034</v>
      </c>
    </row>
    <row r="7" spans="1:26" ht="28.3" x14ac:dyDescent="0.4">
      <c r="A7" s="109"/>
      <c r="B7" s="20" t="s">
        <v>918</v>
      </c>
      <c r="C7" s="40" t="s">
        <v>758</v>
      </c>
      <c r="D7" s="6" t="s">
        <v>757</v>
      </c>
      <c r="E7" s="6" t="s">
        <v>29</v>
      </c>
      <c r="F7" s="20" t="s">
        <v>27</v>
      </c>
      <c r="G7" s="7" t="s">
        <v>30</v>
      </c>
      <c r="H7" s="15">
        <v>2</v>
      </c>
      <c r="I7" s="15">
        <v>4</v>
      </c>
      <c r="J7" s="15">
        <v>0</v>
      </c>
      <c r="K7" s="33" t="s">
        <v>21</v>
      </c>
      <c r="L7" s="33">
        <v>0</v>
      </c>
      <c r="M7" s="20">
        <v>0</v>
      </c>
      <c r="N7" s="20">
        <v>3</v>
      </c>
      <c r="O7" s="20">
        <f t="shared" si="0"/>
        <v>3</v>
      </c>
      <c r="P7" s="20" t="s">
        <v>20</v>
      </c>
      <c r="Q7" s="20">
        <v>23</v>
      </c>
      <c r="R7" s="7">
        <v>2</v>
      </c>
      <c r="S7" s="20" t="s">
        <v>20</v>
      </c>
      <c r="T7" s="20" t="s">
        <v>20</v>
      </c>
      <c r="U7" s="20" t="s">
        <v>20</v>
      </c>
      <c r="V7" s="20" t="s">
        <v>1035</v>
      </c>
      <c r="W7" s="93">
        <v>100</v>
      </c>
      <c r="X7" s="20" t="s">
        <v>22</v>
      </c>
      <c r="Y7" s="20" t="s">
        <v>1034</v>
      </c>
      <c r="Z7" s="20" t="s">
        <v>1034</v>
      </c>
    </row>
    <row r="8" spans="1:26" ht="28.3" x14ac:dyDescent="0.4">
      <c r="A8" s="109"/>
      <c r="B8" s="20" t="s">
        <v>919</v>
      </c>
      <c r="C8" s="40" t="s">
        <v>759</v>
      </c>
      <c r="D8" s="6" t="s">
        <v>760</v>
      </c>
      <c r="E8" s="6" t="s">
        <v>31</v>
      </c>
      <c r="F8" s="20" t="s">
        <v>32</v>
      </c>
      <c r="G8" s="7" t="s">
        <v>33</v>
      </c>
      <c r="H8" s="20">
        <v>2</v>
      </c>
      <c r="I8" s="20">
        <v>5</v>
      </c>
      <c r="J8" s="20">
        <v>1</v>
      </c>
      <c r="K8" s="33">
        <v>0.93100000000000005</v>
      </c>
      <c r="L8" s="34">
        <v>6.0035706736341317E-3</v>
      </c>
      <c r="M8" s="20">
        <v>5</v>
      </c>
      <c r="N8" s="20">
        <v>0</v>
      </c>
      <c r="O8" s="20">
        <f t="shared" si="0"/>
        <v>5</v>
      </c>
      <c r="P8" s="20" t="s">
        <v>20</v>
      </c>
      <c r="Q8" s="20">
        <v>23</v>
      </c>
      <c r="R8" s="7">
        <v>2</v>
      </c>
      <c r="S8" s="20" t="s">
        <v>20</v>
      </c>
      <c r="T8" s="20" t="s">
        <v>20</v>
      </c>
      <c r="U8" s="20" t="s">
        <v>20</v>
      </c>
      <c r="V8" s="20" t="s">
        <v>1035</v>
      </c>
      <c r="W8" s="93">
        <v>100</v>
      </c>
      <c r="X8" s="20" t="s">
        <v>22</v>
      </c>
      <c r="Y8" s="20" t="s">
        <v>1034</v>
      </c>
      <c r="Z8" s="20" t="s">
        <v>1034</v>
      </c>
    </row>
    <row r="9" spans="1:26" ht="28.3" x14ac:dyDescent="0.4">
      <c r="A9" s="109"/>
      <c r="B9" s="20" t="s">
        <v>920</v>
      </c>
      <c r="C9" s="40" t="s">
        <v>761</v>
      </c>
      <c r="D9" s="6" t="s">
        <v>762</v>
      </c>
      <c r="E9" s="6" t="s">
        <v>34</v>
      </c>
      <c r="F9" s="20" t="s">
        <v>35</v>
      </c>
      <c r="G9" s="7" t="s">
        <v>36</v>
      </c>
      <c r="H9" s="20">
        <v>6</v>
      </c>
      <c r="I9" s="20">
        <v>23</v>
      </c>
      <c r="J9" s="20">
        <v>6</v>
      </c>
      <c r="K9" s="33">
        <v>2.415</v>
      </c>
      <c r="L9" s="34">
        <v>1.5573172048148688E-2</v>
      </c>
      <c r="M9" s="20">
        <v>5</v>
      </c>
      <c r="N9" s="20">
        <v>3</v>
      </c>
      <c r="O9" s="20">
        <f t="shared" si="0"/>
        <v>8</v>
      </c>
      <c r="P9" s="20" t="s">
        <v>20</v>
      </c>
      <c r="Q9" s="20">
        <v>54</v>
      </c>
      <c r="R9" s="7">
        <v>3</v>
      </c>
      <c r="S9" s="20" t="s">
        <v>20</v>
      </c>
      <c r="T9" s="20" t="s">
        <v>20</v>
      </c>
      <c r="U9" s="20" t="s">
        <v>20</v>
      </c>
      <c r="V9" s="20" t="s">
        <v>1035</v>
      </c>
      <c r="W9" s="93">
        <v>100</v>
      </c>
      <c r="X9" s="20" t="s">
        <v>22</v>
      </c>
      <c r="Y9" s="20" t="s">
        <v>1034</v>
      </c>
      <c r="Z9" s="20" t="s">
        <v>21</v>
      </c>
    </row>
    <row r="10" spans="1:26" x14ac:dyDescent="0.35">
      <c r="A10" s="110"/>
      <c r="B10" s="3" t="s">
        <v>921</v>
      </c>
      <c r="C10" s="30" t="s">
        <v>642</v>
      </c>
      <c r="D10" s="1" t="s">
        <v>852</v>
      </c>
      <c r="E10" s="1" t="s">
        <v>643</v>
      </c>
      <c r="F10" s="2" t="s">
        <v>644</v>
      </c>
      <c r="G10" s="8" t="s">
        <v>645</v>
      </c>
      <c r="H10" s="3">
        <v>14</v>
      </c>
      <c r="I10" s="3">
        <v>68</v>
      </c>
      <c r="J10" s="3">
        <v>14</v>
      </c>
      <c r="K10" s="35">
        <v>1.276</v>
      </c>
      <c r="L10" s="36">
        <v>8.228309537655373E-3</v>
      </c>
      <c r="M10" s="3">
        <v>5</v>
      </c>
      <c r="N10" s="3">
        <v>3</v>
      </c>
      <c r="O10" s="20">
        <f t="shared" si="0"/>
        <v>8</v>
      </c>
      <c r="P10" s="3" t="s">
        <v>59</v>
      </c>
      <c r="Q10" s="3">
        <v>93</v>
      </c>
      <c r="R10" s="2">
        <v>3</v>
      </c>
      <c r="S10" s="3" t="s">
        <v>20</v>
      </c>
      <c r="T10" s="3" t="s">
        <v>563</v>
      </c>
      <c r="U10" s="3" t="s">
        <v>20</v>
      </c>
      <c r="V10" s="3" t="s">
        <v>1036</v>
      </c>
      <c r="W10" s="94">
        <v>87.8</v>
      </c>
      <c r="X10" s="3" t="s">
        <v>99</v>
      </c>
      <c r="Y10" s="3" t="s">
        <v>1034</v>
      </c>
      <c r="Z10" s="20" t="s">
        <v>1034</v>
      </c>
    </row>
    <row r="11" spans="1:26" x14ac:dyDescent="0.35">
      <c r="A11" s="118" t="s">
        <v>103</v>
      </c>
      <c r="B11" s="20">
        <v>544163593</v>
      </c>
      <c r="C11" s="40" t="s">
        <v>709</v>
      </c>
      <c r="D11" s="6" t="s">
        <v>353</v>
      </c>
      <c r="E11" s="6" t="s">
        <v>37</v>
      </c>
      <c r="F11" s="7" t="s">
        <v>38</v>
      </c>
      <c r="G11" s="77" t="s">
        <v>906</v>
      </c>
      <c r="H11" s="20">
        <v>2</v>
      </c>
      <c r="I11" s="20">
        <v>3</v>
      </c>
      <c r="J11" s="20">
        <v>2</v>
      </c>
      <c r="K11" s="33">
        <v>0.66800000000000004</v>
      </c>
      <c r="L11" s="34">
        <v>4.3076103222208385E-3</v>
      </c>
      <c r="M11" s="20">
        <v>2</v>
      </c>
      <c r="N11" s="20">
        <v>2</v>
      </c>
      <c r="O11" s="20">
        <f t="shared" si="0"/>
        <v>4</v>
      </c>
      <c r="P11" s="20" t="s">
        <v>21</v>
      </c>
      <c r="Q11" s="20" t="s">
        <v>21</v>
      </c>
      <c r="R11" s="7" t="s">
        <v>21</v>
      </c>
      <c r="S11" s="20" t="s">
        <v>21</v>
      </c>
      <c r="T11" s="20" t="s">
        <v>21</v>
      </c>
      <c r="U11" s="20" t="s">
        <v>21</v>
      </c>
      <c r="V11" s="20" t="s">
        <v>21</v>
      </c>
      <c r="W11" s="93" t="s">
        <v>21</v>
      </c>
      <c r="X11" s="20" t="s">
        <v>22</v>
      </c>
      <c r="Y11" s="20" t="s">
        <v>1034</v>
      </c>
      <c r="Z11" s="20" t="s">
        <v>21</v>
      </c>
    </row>
    <row r="12" spans="1:26" x14ac:dyDescent="0.35">
      <c r="A12" s="118"/>
      <c r="B12" s="20">
        <v>544163638</v>
      </c>
      <c r="C12" s="40" t="s">
        <v>710</v>
      </c>
      <c r="D12" s="6" t="s">
        <v>354</v>
      </c>
      <c r="E12" s="6" t="s">
        <v>41</v>
      </c>
      <c r="F12" s="7" t="s">
        <v>42</v>
      </c>
      <c r="G12" s="78" t="s">
        <v>907</v>
      </c>
      <c r="H12" s="20">
        <v>2</v>
      </c>
      <c r="I12" s="20">
        <v>3</v>
      </c>
      <c r="J12" s="20">
        <v>2</v>
      </c>
      <c r="K12" s="33">
        <v>0.52</v>
      </c>
      <c r="L12" s="34">
        <v>3.3532295921479579E-3</v>
      </c>
      <c r="M12" s="20">
        <v>2</v>
      </c>
      <c r="N12" s="20">
        <v>1</v>
      </c>
      <c r="O12" s="20">
        <f t="shared" si="0"/>
        <v>3</v>
      </c>
      <c r="P12" s="20" t="s">
        <v>21</v>
      </c>
      <c r="Q12" s="20" t="s">
        <v>21</v>
      </c>
      <c r="R12" s="7" t="s">
        <v>21</v>
      </c>
      <c r="S12" s="20" t="s">
        <v>21</v>
      </c>
      <c r="T12" s="20" t="s">
        <v>21</v>
      </c>
      <c r="U12" s="20" t="s">
        <v>21</v>
      </c>
      <c r="V12" s="20" t="s">
        <v>21</v>
      </c>
      <c r="W12" s="93" t="s">
        <v>21</v>
      </c>
      <c r="X12" s="20" t="s">
        <v>22</v>
      </c>
      <c r="Y12" s="20" t="s">
        <v>1034</v>
      </c>
      <c r="Z12" s="20" t="s">
        <v>21</v>
      </c>
    </row>
    <row r="13" spans="1:26" x14ac:dyDescent="0.35">
      <c r="A13" s="118"/>
      <c r="B13" s="20">
        <v>544163609</v>
      </c>
      <c r="C13" s="40" t="s">
        <v>711</v>
      </c>
      <c r="D13" s="6" t="s">
        <v>355</v>
      </c>
      <c r="E13" s="6" t="s">
        <v>43</v>
      </c>
      <c r="F13" s="7" t="s">
        <v>44</v>
      </c>
      <c r="G13" s="78" t="s">
        <v>908</v>
      </c>
      <c r="H13" s="20">
        <v>1</v>
      </c>
      <c r="I13" s="20">
        <v>1</v>
      </c>
      <c r="J13" s="20">
        <v>1</v>
      </c>
      <c r="K13" s="33">
        <v>0.21199999999999999</v>
      </c>
      <c r="L13" s="34">
        <v>1.3670859106449365E-3</v>
      </c>
      <c r="M13" s="20">
        <v>1</v>
      </c>
      <c r="N13" s="20">
        <v>1</v>
      </c>
      <c r="O13" s="20">
        <f t="shared" si="0"/>
        <v>2</v>
      </c>
      <c r="P13" s="20" t="s">
        <v>21</v>
      </c>
      <c r="Q13" s="20" t="s">
        <v>21</v>
      </c>
      <c r="R13" s="7" t="s">
        <v>21</v>
      </c>
      <c r="S13" s="20" t="s">
        <v>21</v>
      </c>
      <c r="T13" s="20" t="s">
        <v>21</v>
      </c>
      <c r="U13" s="20" t="s">
        <v>21</v>
      </c>
      <c r="V13" s="20" t="s">
        <v>21</v>
      </c>
      <c r="W13" s="93" t="s">
        <v>21</v>
      </c>
      <c r="X13" s="20" t="s">
        <v>22</v>
      </c>
      <c r="Y13" s="20" t="s">
        <v>1034</v>
      </c>
      <c r="Z13" s="20" t="s">
        <v>21</v>
      </c>
    </row>
    <row r="14" spans="1:26" x14ac:dyDescent="0.35">
      <c r="A14" s="118"/>
      <c r="B14" s="20">
        <v>544163608</v>
      </c>
      <c r="C14" s="40" t="s">
        <v>910</v>
      </c>
      <c r="D14" s="6" t="s">
        <v>356</v>
      </c>
      <c r="E14" s="6" t="s">
        <v>45</v>
      </c>
      <c r="F14" s="7" t="s">
        <v>46</v>
      </c>
      <c r="G14" s="78" t="s">
        <v>909</v>
      </c>
      <c r="H14" s="8">
        <v>1</v>
      </c>
      <c r="I14" s="8">
        <v>1</v>
      </c>
      <c r="J14" s="8">
        <v>0</v>
      </c>
      <c r="K14" s="33" t="s">
        <v>21</v>
      </c>
      <c r="L14" s="33">
        <v>0</v>
      </c>
      <c r="M14" s="8">
        <v>0</v>
      </c>
      <c r="N14" s="8">
        <v>1</v>
      </c>
      <c r="O14" s="8">
        <v>1</v>
      </c>
      <c r="P14" s="20" t="s">
        <v>21</v>
      </c>
      <c r="Q14" s="20" t="s">
        <v>21</v>
      </c>
      <c r="R14" s="7" t="s">
        <v>21</v>
      </c>
      <c r="S14" s="20" t="s">
        <v>21</v>
      </c>
      <c r="T14" s="20" t="s">
        <v>21</v>
      </c>
      <c r="U14" s="20" t="s">
        <v>21</v>
      </c>
      <c r="V14" s="20" t="s">
        <v>21</v>
      </c>
      <c r="W14" s="93" t="s">
        <v>21</v>
      </c>
      <c r="X14" s="20" t="s">
        <v>22</v>
      </c>
      <c r="Y14" s="20" t="s">
        <v>1034</v>
      </c>
      <c r="Z14" s="20" t="s">
        <v>21</v>
      </c>
    </row>
    <row r="15" spans="1:26" x14ac:dyDescent="0.35">
      <c r="A15" s="118"/>
      <c r="B15" s="20">
        <v>544163630</v>
      </c>
      <c r="C15" s="40" t="s">
        <v>712</v>
      </c>
      <c r="D15" s="6" t="s">
        <v>357</v>
      </c>
      <c r="E15" s="6" t="s">
        <v>47</v>
      </c>
      <c r="F15" s="7" t="s">
        <v>48</v>
      </c>
      <c r="G15" s="78" t="s">
        <v>911</v>
      </c>
      <c r="H15" s="20">
        <v>1</v>
      </c>
      <c r="I15" s="20">
        <v>1</v>
      </c>
      <c r="J15" s="20">
        <v>1</v>
      </c>
      <c r="K15" s="33" t="s">
        <v>873</v>
      </c>
      <c r="L15" s="34">
        <v>0</v>
      </c>
      <c r="M15" s="20">
        <v>1</v>
      </c>
      <c r="N15" s="20">
        <v>0</v>
      </c>
      <c r="O15" s="20">
        <f t="shared" si="0"/>
        <v>1</v>
      </c>
      <c r="P15" s="20" t="s">
        <v>21</v>
      </c>
      <c r="Q15" s="20" t="s">
        <v>21</v>
      </c>
      <c r="R15" s="7" t="s">
        <v>21</v>
      </c>
      <c r="S15" s="20" t="s">
        <v>21</v>
      </c>
      <c r="T15" s="20" t="s">
        <v>21</v>
      </c>
      <c r="U15" s="20" t="s">
        <v>21</v>
      </c>
      <c r="V15" s="20" t="s">
        <v>21</v>
      </c>
      <c r="W15" s="93" t="s">
        <v>21</v>
      </c>
      <c r="X15" s="20" t="s">
        <v>22</v>
      </c>
      <c r="Y15" s="20" t="s">
        <v>1034</v>
      </c>
      <c r="Z15" s="20" t="s">
        <v>21</v>
      </c>
    </row>
    <row r="16" spans="1:26" x14ac:dyDescent="0.4">
      <c r="A16" s="118"/>
      <c r="B16" s="20" t="s">
        <v>922</v>
      </c>
      <c r="C16" s="40" t="s">
        <v>706</v>
      </c>
      <c r="D16" s="6" t="s">
        <v>359</v>
      </c>
      <c r="E16" s="6" t="s">
        <v>49</v>
      </c>
      <c r="F16" s="20" t="s">
        <v>50</v>
      </c>
      <c r="G16" s="20" t="s">
        <v>51</v>
      </c>
      <c r="H16" s="20">
        <v>2</v>
      </c>
      <c r="I16" s="20">
        <v>4</v>
      </c>
      <c r="J16" s="20">
        <v>2</v>
      </c>
      <c r="K16" s="33">
        <v>1.1539999999999999</v>
      </c>
      <c r="L16" s="34">
        <v>7.4415902871898896E-3</v>
      </c>
      <c r="M16" s="20">
        <v>3</v>
      </c>
      <c r="N16" s="20">
        <v>2</v>
      </c>
      <c r="O16" s="20">
        <f t="shared" si="0"/>
        <v>5</v>
      </c>
      <c r="P16" s="20" t="s">
        <v>20</v>
      </c>
      <c r="Q16" s="20">
        <v>38</v>
      </c>
      <c r="R16" s="7">
        <v>2</v>
      </c>
      <c r="S16" s="20" t="s">
        <v>20</v>
      </c>
      <c r="T16" s="20" t="s">
        <v>20</v>
      </c>
      <c r="U16" s="20" t="s">
        <v>20</v>
      </c>
      <c r="V16" s="20" t="s">
        <v>1035</v>
      </c>
      <c r="W16" s="93">
        <v>100</v>
      </c>
      <c r="X16" s="20" t="s">
        <v>22</v>
      </c>
      <c r="Y16" s="20" t="s">
        <v>1034</v>
      </c>
      <c r="Z16" s="20" t="s">
        <v>1034</v>
      </c>
    </row>
    <row r="17" spans="1:26" ht="28.3" x14ac:dyDescent="0.4">
      <c r="A17" s="118"/>
      <c r="B17" s="20" t="s">
        <v>923</v>
      </c>
      <c r="C17" s="40" t="s">
        <v>743</v>
      </c>
      <c r="D17" s="6" t="s">
        <v>358</v>
      </c>
      <c r="E17" s="6" t="s">
        <v>52</v>
      </c>
      <c r="F17" s="20" t="s">
        <v>53</v>
      </c>
      <c r="G17" s="7" t="s">
        <v>54</v>
      </c>
      <c r="H17" s="20">
        <v>2</v>
      </c>
      <c r="I17" s="20">
        <v>3</v>
      </c>
      <c r="J17" s="20">
        <v>2</v>
      </c>
      <c r="K17" s="33">
        <v>0.38900000000000001</v>
      </c>
      <c r="L17" s="34">
        <v>2.5084736756645297E-3</v>
      </c>
      <c r="M17" s="20">
        <v>3</v>
      </c>
      <c r="N17" s="20">
        <v>1</v>
      </c>
      <c r="O17" s="20">
        <f t="shared" si="0"/>
        <v>4</v>
      </c>
      <c r="P17" s="20" t="s">
        <v>20</v>
      </c>
      <c r="Q17" s="20">
        <v>44</v>
      </c>
      <c r="R17" s="7">
        <v>2</v>
      </c>
      <c r="S17" s="20" t="s">
        <v>20</v>
      </c>
      <c r="T17" s="20" t="s">
        <v>20</v>
      </c>
      <c r="U17" s="20" t="s">
        <v>1037</v>
      </c>
      <c r="V17" s="20" t="s">
        <v>1035</v>
      </c>
      <c r="W17" s="93">
        <v>100</v>
      </c>
      <c r="X17" s="20" t="s">
        <v>22</v>
      </c>
      <c r="Y17" s="20" t="s">
        <v>1034</v>
      </c>
      <c r="Z17" s="20" t="s">
        <v>1034</v>
      </c>
    </row>
    <row r="18" spans="1:26" x14ac:dyDescent="0.4">
      <c r="A18" s="118"/>
      <c r="B18" s="20" t="s">
        <v>924</v>
      </c>
      <c r="C18" s="40" t="s">
        <v>705</v>
      </c>
      <c r="D18" s="6" t="s">
        <v>360</v>
      </c>
      <c r="E18" s="6" t="s">
        <v>56</v>
      </c>
      <c r="F18" s="20" t="s">
        <v>57</v>
      </c>
      <c r="G18" s="20" t="s">
        <v>58</v>
      </c>
      <c r="H18" s="20">
        <v>9</v>
      </c>
      <c r="I18" s="20">
        <v>30</v>
      </c>
      <c r="J18" s="20">
        <v>9</v>
      </c>
      <c r="K18" s="33">
        <v>3.6419999999999999</v>
      </c>
      <c r="L18" s="34">
        <v>2.3485504181928577E-2</v>
      </c>
      <c r="M18" s="20">
        <v>5</v>
      </c>
      <c r="N18" s="20">
        <v>3</v>
      </c>
      <c r="O18" s="20">
        <f t="shared" si="0"/>
        <v>8</v>
      </c>
      <c r="P18" s="20" t="s">
        <v>20</v>
      </c>
      <c r="Q18" s="20">
        <v>44</v>
      </c>
      <c r="R18" s="7">
        <v>4</v>
      </c>
      <c r="S18" s="20" t="s">
        <v>20</v>
      </c>
      <c r="T18" s="20" t="s">
        <v>20</v>
      </c>
      <c r="U18" s="20" t="s">
        <v>20</v>
      </c>
      <c r="V18" s="20" t="s">
        <v>1038</v>
      </c>
      <c r="W18" s="93">
        <v>92.2</v>
      </c>
      <c r="X18" s="20" t="s">
        <v>60</v>
      </c>
      <c r="Y18" s="20" t="s">
        <v>1034</v>
      </c>
      <c r="Z18" s="20" t="s">
        <v>21</v>
      </c>
    </row>
    <row r="19" spans="1:26" ht="28.3" x14ac:dyDescent="0.4">
      <c r="A19" s="112" t="s">
        <v>513</v>
      </c>
      <c r="B19" s="20" t="s">
        <v>925</v>
      </c>
      <c r="C19" s="40" t="s">
        <v>707</v>
      </c>
      <c r="D19" s="6" t="s">
        <v>361</v>
      </c>
      <c r="E19" s="6" t="s">
        <v>61</v>
      </c>
      <c r="F19" s="7" t="s">
        <v>62</v>
      </c>
      <c r="G19" s="15" t="s">
        <v>63</v>
      </c>
      <c r="H19" s="20">
        <v>15</v>
      </c>
      <c r="I19" s="20">
        <v>300</v>
      </c>
      <c r="J19" s="20">
        <v>3</v>
      </c>
      <c r="K19" s="33">
        <v>15.680999999999999</v>
      </c>
      <c r="L19" s="34">
        <v>0.10111921775860022</v>
      </c>
      <c r="M19" s="20">
        <v>5</v>
      </c>
      <c r="N19" s="20">
        <v>3</v>
      </c>
      <c r="O19" s="20">
        <f t="shared" si="0"/>
        <v>8</v>
      </c>
      <c r="P19" s="20" t="s">
        <v>20</v>
      </c>
      <c r="Q19" s="20">
        <v>27</v>
      </c>
      <c r="R19" s="7">
        <v>4</v>
      </c>
      <c r="S19" s="20" t="s">
        <v>20</v>
      </c>
      <c r="T19" s="20" t="s">
        <v>20</v>
      </c>
      <c r="U19" s="20" t="s">
        <v>20</v>
      </c>
      <c r="V19" s="20" t="s">
        <v>1035</v>
      </c>
      <c r="W19" s="93">
        <v>100</v>
      </c>
      <c r="X19" s="20" t="s">
        <v>64</v>
      </c>
      <c r="Y19" s="20" t="s">
        <v>1034</v>
      </c>
      <c r="Z19" s="20" t="s">
        <v>1034</v>
      </c>
    </row>
    <row r="20" spans="1:26" ht="28.3" x14ac:dyDescent="0.4">
      <c r="A20" s="112"/>
      <c r="B20" s="20" t="s">
        <v>926</v>
      </c>
      <c r="C20" s="40" t="s">
        <v>708</v>
      </c>
      <c r="D20" s="6" t="s">
        <v>361</v>
      </c>
      <c r="E20" s="6" t="s">
        <v>65</v>
      </c>
      <c r="F20" s="7" t="s">
        <v>62</v>
      </c>
      <c r="G20" s="7" t="s">
        <v>66</v>
      </c>
      <c r="H20" s="20">
        <v>15</v>
      </c>
      <c r="I20" s="20">
        <v>309</v>
      </c>
      <c r="J20" s="20">
        <v>3</v>
      </c>
      <c r="K20" s="33">
        <v>13.125</v>
      </c>
      <c r="L20" s="34">
        <v>8.4636804609503735E-2</v>
      </c>
      <c r="M20" s="20">
        <v>5</v>
      </c>
      <c r="N20" s="20">
        <v>3</v>
      </c>
      <c r="O20" s="20">
        <f t="shared" si="0"/>
        <v>8</v>
      </c>
      <c r="P20" s="20" t="s">
        <v>20</v>
      </c>
      <c r="Q20" s="20">
        <v>43</v>
      </c>
      <c r="R20" s="7">
        <v>3</v>
      </c>
      <c r="S20" s="20" t="s">
        <v>20</v>
      </c>
      <c r="T20" s="20" t="s">
        <v>20</v>
      </c>
      <c r="U20" s="20" t="s">
        <v>20</v>
      </c>
      <c r="V20" s="20" t="s">
        <v>1035</v>
      </c>
      <c r="W20" s="93">
        <v>100</v>
      </c>
      <c r="X20" s="20" t="s">
        <v>64</v>
      </c>
      <c r="Y20" s="20" t="s">
        <v>1034</v>
      </c>
      <c r="Z20" s="20" t="s">
        <v>1034</v>
      </c>
    </row>
    <row r="21" spans="1:26" ht="28.3" x14ac:dyDescent="0.4">
      <c r="A21" s="112"/>
      <c r="B21" s="20" t="s">
        <v>927</v>
      </c>
      <c r="C21" s="40" t="s">
        <v>912</v>
      </c>
      <c r="D21" s="6" t="s">
        <v>362</v>
      </c>
      <c r="E21" s="6" t="s">
        <v>67</v>
      </c>
      <c r="F21" s="7" t="s">
        <v>68</v>
      </c>
      <c r="G21" s="7" t="s">
        <v>69</v>
      </c>
      <c r="H21" s="20">
        <v>13</v>
      </c>
      <c r="I21" s="20">
        <v>484</v>
      </c>
      <c r="J21" s="20">
        <v>13</v>
      </c>
      <c r="K21" s="33">
        <v>35.517000000000003</v>
      </c>
      <c r="L21" s="34">
        <v>0.22903202966215197</v>
      </c>
      <c r="M21" s="20">
        <v>5</v>
      </c>
      <c r="N21" s="20">
        <v>3</v>
      </c>
      <c r="O21" s="20">
        <f t="shared" si="0"/>
        <v>8</v>
      </c>
      <c r="P21" s="20" t="s">
        <v>20</v>
      </c>
      <c r="Q21" s="20">
        <v>36</v>
      </c>
      <c r="R21" s="7">
        <v>3</v>
      </c>
      <c r="S21" s="20" t="s">
        <v>20</v>
      </c>
      <c r="T21" s="20" t="s">
        <v>20</v>
      </c>
      <c r="U21" s="20" t="s">
        <v>20</v>
      </c>
      <c r="V21" s="20" t="s">
        <v>1035</v>
      </c>
      <c r="W21" s="93">
        <v>100</v>
      </c>
      <c r="X21" s="20" t="s">
        <v>64</v>
      </c>
      <c r="Y21" s="20" t="s">
        <v>1034</v>
      </c>
      <c r="Z21" s="20" t="s">
        <v>1034</v>
      </c>
    </row>
    <row r="22" spans="1:26" ht="28.3" x14ac:dyDescent="0.4">
      <c r="A22" s="112"/>
      <c r="B22" s="20" t="s">
        <v>928</v>
      </c>
      <c r="C22" s="40" t="s">
        <v>703</v>
      </c>
      <c r="D22" s="6" t="s">
        <v>363</v>
      </c>
      <c r="E22" s="6" t="s">
        <v>70</v>
      </c>
      <c r="F22" s="7" t="s">
        <v>71</v>
      </c>
      <c r="G22" s="7" t="s">
        <v>72</v>
      </c>
      <c r="H22" s="20">
        <v>18</v>
      </c>
      <c r="I22" s="20">
        <v>199</v>
      </c>
      <c r="J22" s="20">
        <v>18</v>
      </c>
      <c r="K22" s="33">
        <v>99</v>
      </c>
      <c r="L22" s="34">
        <v>0.63840332619739959</v>
      </c>
      <c r="M22" s="20">
        <v>5</v>
      </c>
      <c r="N22" s="20">
        <v>3</v>
      </c>
      <c r="O22" s="20">
        <f t="shared" si="0"/>
        <v>8</v>
      </c>
      <c r="P22" s="20" t="s">
        <v>20</v>
      </c>
      <c r="Q22" s="20">
        <v>49</v>
      </c>
      <c r="R22" s="7">
        <v>2</v>
      </c>
      <c r="S22" s="20" t="s">
        <v>20</v>
      </c>
      <c r="T22" s="20" t="s">
        <v>20</v>
      </c>
      <c r="U22" s="20" t="s">
        <v>20</v>
      </c>
      <c r="V22" s="20" t="s">
        <v>1035</v>
      </c>
      <c r="W22" s="93">
        <v>100</v>
      </c>
      <c r="X22" s="20" t="s">
        <v>64</v>
      </c>
      <c r="Y22" s="20" t="s">
        <v>1034</v>
      </c>
      <c r="Z22" s="20" t="s">
        <v>1034</v>
      </c>
    </row>
    <row r="23" spans="1:26" ht="14.5" customHeight="1" x14ac:dyDescent="0.35">
      <c r="A23" s="108" t="s">
        <v>749</v>
      </c>
      <c r="B23" s="3" t="s">
        <v>929</v>
      </c>
      <c r="C23" s="30" t="s">
        <v>657</v>
      </c>
      <c r="D23" s="1" t="s">
        <v>555</v>
      </c>
      <c r="E23" s="1" t="s">
        <v>556</v>
      </c>
      <c r="F23" s="2" t="s">
        <v>557</v>
      </c>
      <c r="G23" s="2" t="s">
        <v>558</v>
      </c>
      <c r="H23" s="3">
        <v>13</v>
      </c>
      <c r="I23" s="3">
        <v>194</v>
      </c>
      <c r="J23" s="3">
        <v>13</v>
      </c>
      <c r="K23" s="35">
        <v>19.690999999999999</v>
      </c>
      <c r="L23" s="36">
        <v>0.12697777672881813</v>
      </c>
      <c r="M23" s="3">
        <v>5</v>
      </c>
      <c r="N23" s="3">
        <v>3</v>
      </c>
      <c r="O23" s="20">
        <f t="shared" si="0"/>
        <v>8</v>
      </c>
      <c r="P23" s="3" t="s">
        <v>20</v>
      </c>
      <c r="Q23" s="3">
        <v>45</v>
      </c>
      <c r="R23" s="2">
        <v>3</v>
      </c>
      <c r="S23" s="3" t="s">
        <v>20</v>
      </c>
      <c r="T23" s="28" t="s">
        <v>20</v>
      </c>
      <c r="U23" s="3" t="s">
        <v>20</v>
      </c>
      <c r="V23" s="3" t="s">
        <v>1035</v>
      </c>
      <c r="W23" s="94">
        <v>98.9</v>
      </c>
      <c r="X23" s="3" t="s">
        <v>64</v>
      </c>
      <c r="Y23" s="3" t="s">
        <v>1034</v>
      </c>
      <c r="Z23" s="20" t="s">
        <v>1034</v>
      </c>
    </row>
    <row r="24" spans="1:26" ht="33.549999999999997" customHeight="1" x14ac:dyDescent="0.35">
      <c r="A24" s="109"/>
      <c r="B24" s="3" t="s">
        <v>930</v>
      </c>
      <c r="C24" s="30" t="s">
        <v>628</v>
      </c>
      <c r="D24" s="1" t="s">
        <v>629</v>
      </c>
      <c r="E24" s="1" t="s">
        <v>630</v>
      </c>
      <c r="F24" s="2" t="s">
        <v>631</v>
      </c>
      <c r="G24" s="2" t="s">
        <v>859</v>
      </c>
      <c r="H24" s="3">
        <v>8</v>
      </c>
      <c r="I24" s="3">
        <v>77</v>
      </c>
      <c r="J24" s="3">
        <v>7</v>
      </c>
      <c r="K24" s="35">
        <v>9</v>
      </c>
      <c r="L24" s="36">
        <v>5.8036666017945424E-2</v>
      </c>
      <c r="M24" s="3">
        <v>5</v>
      </c>
      <c r="N24" s="3">
        <v>3</v>
      </c>
      <c r="O24" s="20">
        <f t="shared" si="0"/>
        <v>8</v>
      </c>
      <c r="P24" s="3" t="s">
        <v>20</v>
      </c>
      <c r="Q24" s="3">
        <v>47</v>
      </c>
      <c r="R24" s="2">
        <v>2</v>
      </c>
      <c r="S24" s="3" t="s">
        <v>20</v>
      </c>
      <c r="T24" s="28" t="s">
        <v>1039</v>
      </c>
      <c r="U24" s="3" t="s">
        <v>20</v>
      </c>
      <c r="V24" s="3" t="s">
        <v>1035</v>
      </c>
      <c r="W24" s="94">
        <v>99.9</v>
      </c>
      <c r="X24" s="3" t="s">
        <v>632</v>
      </c>
      <c r="Y24" s="3" t="s">
        <v>1034</v>
      </c>
      <c r="Z24" s="20" t="s">
        <v>1034</v>
      </c>
    </row>
    <row r="25" spans="1:26" ht="28.3" x14ac:dyDescent="0.35">
      <c r="A25" s="109"/>
      <c r="B25" s="3" t="s">
        <v>931</v>
      </c>
      <c r="C25" s="30" t="s">
        <v>559</v>
      </c>
      <c r="D25" s="1" t="s">
        <v>560</v>
      </c>
      <c r="E25" s="1" t="s">
        <v>561</v>
      </c>
      <c r="F25" s="2" t="s">
        <v>562</v>
      </c>
      <c r="G25" s="2" t="s">
        <v>860</v>
      </c>
      <c r="H25" s="3">
        <v>5</v>
      </c>
      <c r="I25" s="3">
        <v>13</v>
      </c>
      <c r="J25" s="3">
        <v>5</v>
      </c>
      <c r="K25" s="35">
        <v>1.1539999999999999</v>
      </c>
      <c r="L25" s="36">
        <v>7.4415902871898896E-3</v>
      </c>
      <c r="M25" s="3">
        <v>5</v>
      </c>
      <c r="N25" s="3">
        <v>2</v>
      </c>
      <c r="O25" s="20">
        <f t="shared" si="0"/>
        <v>7</v>
      </c>
      <c r="P25" s="3" t="s">
        <v>20</v>
      </c>
      <c r="Q25" s="3">
        <v>38</v>
      </c>
      <c r="R25" s="2">
        <v>5</v>
      </c>
      <c r="S25" s="3" t="s">
        <v>20</v>
      </c>
      <c r="T25" s="28" t="s">
        <v>563</v>
      </c>
      <c r="U25" s="3" t="s">
        <v>20</v>
      </c>
      <c r="V25" s="3" t="s">
        <v>1035</v>
      </c>
      <c r="W25" s="94">
        <v>90.3</v>
      </c>
      <c r="X25" s="3" t="s">
        <v>64</v>
      </c>
      <c r="Y25" s="3" t="s">
        <v>1034</v>
      </c>
      <c r="Z25" s="20" t="s">
        <v>1034</v>
      </c>
    </row>
    <row r="26" spans="1:26" x14ac:dyDescent="0.35">
      <c r="A26" s="109"/>
      <c r="B26" s="3" t="s">
        <v>932</v>
      </c>
      <c r="C26" s="30" t="s">
        <v>862</v>
      </c>
      <c r="D26" s="1" t="s">
        <v>606</v>
      </c>
      <c r="E26" s="1" t="s">
        <v>607</v>
      </c>
      <c r="F26" s="2" t="s">
        <v>608</v>
      </c>
      <c r="G26" s="2" t="s">
        <v>609</v>
      </c>
      <c r="H26" s="3">
        <v>17</v>
      </c>
      <c r="I26" s="3">
        <v>153</v>
      </c>
      <c r="J26" s="3">
        <v>17</v>
      </c>
      <c r="K26" s="35">
        <v>11.589</v>
      </c>
      <c r="L26" s="36">
        <v>7.4731880275774376E-2</v>
      </c>
      <c r="M26" s="3">
        <v>5</v>
      </c>
      <c r="N26" s="3">
        <v>3</v>
      </c>
      <c r="O26" s="20">
        <f t="shared" si="0"/>
        <v>8</v>
      </c>
      <c r="P26" s="3" t="s">
        <v>21</v>
      </c>
      <c r="Q26" s="3" t="s">
        <v>21</v>
      </c>
      <c r="R26" s="2">
        <v>4</v>
      </c>
      <c r="S26" s="3" t="s">
        <v>20</v>
      </c>
      <c r="T26" s="3" t="s">
        <v>551</v>
      </c>
      <c r="U26" s="3" t="s">
        <v>20</v>
      </c>
      <c r="V26" s="3" t="s">
        <v>55</v>
      </c>
      <c r="W26" s="94">
        <v>44.4</v>
      </c>
      <c r="X26" s="3" t="s">
        <v>1031</v>
      </c>
      <c r="Y26" s="3" t="s">
        <v>1034</v>
      </c>
      <c r="Z26" s="20" t="s">
        <v>1034</v>
      </c>
    </row>
    <row r="27" spans="1:26" x14ac:dyDescent="0.4">
      <c r="A27" s="109"/>
      <c r="B27" s="20" t="s">
        <v>933</v>
      </c>
      <c r="C27" s="40" t="s">
        <v>744</v>
      </c>
      <c r="D27" s="6" t="s">
        <v>366</v>
      </c>
      <c r="E27" s="6" t="s">
        <v>88</v>
      </c>
      <c r="F27" s="7" t="s">
        <v>89</v>
      </c>
      <c r="G27" s="7" t="s">
        <v>90</v>
      </c>
      <c r="H27" s="20">
        <v>12</v>
      </c>
      <c r="I27" s="20">
        <v>223</v>
      </c>
      <c r="J27" s="20">
        <v>12</v>
      </c>
      <c r="K27" s="33">
        <v>12.111000000000001</v>
      </c>
      <c r="L27" s="34">
        <v>7.809800690481522E-2</v>
      </c>
      <c r="M27" s="20">
        <v>5</v>
      </c>
      <c r="N27" s="20">
        <v>3</v>
      </c>
      <c r="O27" s="20">
        <f t="shared" si="0"/>
        <v>8</v>
      </c>
      <c r="P27" s="20" t="s">
        <v>20</v>
      </c>
      <c r="Q27" s="20">
        <v>34</v>
      </c>
      <c r="R27" s="7">
        <v>2</v>
      </c>
      <c r="S27" s="20" t="s">
        <v>20</v>
      </c>
      <c r="T27" s="20" t="s">
        <v>1039</v>
      </c>
      <c r="U27" s="20" t="s">
        <v>20</v>
      </c>
      <c r="V27" s="20" t="s">
        <v>1035</v>
      </c>
      <c r="W27" s="93">
        <v>94.7</v>
      </c>
      <c r="X27" s="20" t="s">
        <v>64</v>
      </c>
      <c r="Y27" s="20" t="s">
        <v>1034</v>
      </c>
      <c r="Z27" s="20" t="s">
        <v>1034</v>
      </c>
    </row>
    <row r="28" spans="1:26" s="27" customFormat="1" x14ac:dyDescent="0.35">
      <c r="A28" s="109"/>
      <c r="B28" s="3" t="s">
        <v>934</v>
      </c>
      <c r="C28" s="30" t="s">
        <v>654</v>
      </c>
      <c r="D28" s="1" t="s">
        <v>546</v>
      </c>
      <c r="E28" s="1" t="s">
        <v>547</v>
      </c>
      <c r="F28" s="2" t="s">
        <v>548</v>
      </c>
      <c r="G28" s="8" t="s">
        <v>603</v>
      </c>
      <c r="H28" s="2">
        <v>23</v>
      </c>
      <c r="I28" s="2">
        <v>121</v>
      </c>
      <c r="J28" s="2">
        <v>23</v>
      </c>
      <c r="K28" s="37">
        <v>9</v>
      </c>
      <c r="L28" s="38">
        <v>5.8036666017945424E-2</v>
      </c>
      <c r="M28" s="2">
        <v>5</v>
      </c>
      <c r="N28" s="2">
        <v>3</v>
      </c>
      <c r="O28" s="20">
        <f t="shared" si="0"/>
        <v>8</v>
      </c>
      <c r="P28" s="3" t="s">
        <v>20</v>
      </c>
      <c r="Q28" s="3">
        <v>41</v>
      </c>
      <c r="R28" s="2">
        <v>1</v>
      </c>
      <c r="S28" s="3" t="s">
        <v>20</v>
      </c>
      <c r="T28" s="3" t="s">
        <v>20</v>
      </c>
      <c r="U28" s="3" t="s">
        <v>20</v>
      </c>
      <c r="V28" s="3" t="s">
        <v>1040</v>
      </c>
      <c r="W28" s="94">
        <v>64.900000000000006</v>
      </c>
      <c r="X28" s="3" t="s">
        <v>176</v>
      </c>
      <c r="Y28" s="3" t="s">
        <v>1034</v>
      </c>
      <c r="Z28" s="20" t="s">
        <v>1034</v>
      </c>
    </row>
    <row r="29" spans="1:26" s="27" customFormat="1" x14ac:dyDescent="0.35">
      <c r="A29" s="109"/>
      <c r="B29" s="3" t="s">
        <v>935</v>
      </c>
      <c r="C29" s="30" t="s">
        <v>655</v>
      </c>
      <c r="D29" s="1" t="s">
        <v>594</v>
      </c>
      <c r="E29" s="1" t="s">
        <v>595</v>
      </c>
      <c r="F29" s="3" t="s">
        <v>596</v>
      </c>
      <c r="G29" s="3" t="s">
        <v>597</v>
      </c>
      <c r="H29" s="3">
        <v>4</v>
      </c>
      <c r="I29" s="3">
        <v>12</v>
      </c>
      <c r="J29" s="3">
        <v>4</v>
      </c>
      <c r="K29" s="35">
        <v>0.66800000000000004</v>
      </c>
      <c r="L29" s="36">
        <v>4.3076103222208385E-3</v>
      </c>
      <c r="M29" s="3">
        <v>5</v>
      </c>
      <c r="N29" s="3">
        <v>1</v>
      </c>
      <c r="O29" s="20">
        <f t="shared" si="0"/>
        <v>6</v>
      </c>
      <c r="P29" s="3" t="s">
        <v>20</v>
      </c>
      <c r="Q29" s="3">
        <v>32</v>
      </c>
      <c r="R29" s="2">
        <v>4</v>
      </c>
      <c r="S29" s="3" t="s">
        <v>21</v>
      </c>
      <c r="T29" s="3" t="s">
        <v>225</v>
      </c>
      <c r="U29" s="3" t="s">
        <v>20</v>
      </c>
      <c r="V29" s="3" t="s">
        <v>1041</v>
      </c>
      <c r="W29" s="94">
        <v>65.599999999999994</v>
      </c>
      <c r="X29" s="3" t="s">
        <v>1034</v>
      </c>
      <c r="Y29" s="3" t="s">
        <v>1034</v>
      </c>
      <c r="Z29" s="3" t="s">
        <v>21</v>
      </c>
    </row>
    <row r="30" spans="1:26" x14ac:dyDescent="0.4">
      <c r="A30" s="109"/>
      <c r="B30" s="20" t="s">
        <v>936</v>
      </c>
      <c r="C30" s="40" t="s">
        <v>745</v>
      </c>
      <c r="D30" s="23" t="s">
        <v>853</v>
      </c>
      <c r="E30" s="6" t="s">
        <v>91</v>
      </c>
      <c r="F30" s="7" t="s">
        <v>92</v>
      </c>
      <c r="G30" s="15" t="s">
        <v>93</v>
      </c>
      <c r="H30" s="20">
        <v>1</v>
      </c>
      <c r="I30" s="20">
        <v>1</v>
      </c>
      <c r="J30" s="20">
        <v>1</v>
      </c>
      <c r="K30" s="33">
        <v>0.17899999999999999</v>
      </c>
      <c r="L30" s="34">
        <v>1.15428480191247E-3</v>
      </c>
      <c r="M30" s="20">
        <v>1</v>
      </c>
      <c r="N30" s="20">
        <v>1</v>
      </c>
      <c r="O30" s="20">
        <f t="shared" si="0"/>
        <v>2</v>
      </c>
      <c r="P30" s="20" t="s">
        <v>21</v>
      </c>
      <c r="Q30" s="20" t="s">
        <v>21</v>
      </c>
      <c r="R30" s="7">
        <v>5</v>
      </c>
      <c r="S30" s="20" t="s">
        <v>21</v>
      </c>
      <c r="T30" s="20" t="s">
        <v>20</v>
      </c>
      <c r="U30" s="20" t="s">
        <v>20</v>
      </c>
      <c r="V30" s="20" t="s">
        <v>1042</v>
      </c>
      <c r="W30" s="93">
        <v>94.3</v>
      </c>
      <c r="X30" s="20" t="s">
        <v>1034</v>
      </c>
      <c r="Y30" s="20" t="s">
        <v>1034</v>
      </c>
      <c r="Z30" s="20" t="s">
        <v>1034</v>
      </c>
    </row>
    <row r="31" spans="1:26" s="27" customFormat="1" x14ac:dyDescent="0.35">
      <c r="A31" s="109"/>
      <c r="B31" s="8" t="s">
        <v>937</v>
      </c>
      <c r="C31" s="41" t="s">
        <v>536</v>
      </c>
      <c r="D31" s="1" t="s">
        <v>537</v>
      </c>
      <c r="E31" s="1" t="s">
        <v>538</v>
      </c>
      <c r="F31" s="3" t="s">
        <v>539</v>
      </c>
      <c r="G31" s="3" t="s">
        <v>540</v>
      </c>
      <c r="H31" s="3">
        <v>2</v>
      </c>
      <c r="I31" s="3">
        <v>2</v>
      </c>
      <c r="J31" s="3">
        <v>1</v>
      </c>
      <c r="K31" s="35">
        <v>0.58499999999999996</v>
      </c>
      <c r="L31" s="36">
        <v>3.7723832911664514E-3</v>
      </c>
      <c r="M31" s="3">
        <v>1</v>
      </c>
      <c r="N31" s="3">
        <v>0</v>
      </c>
      <c r="O31" s="20">
        <f t="shared" si="0"/>
        <v>1</v>
      </c>
      <c r="P31" s="3" t="s">
        <v>20</v>
      </c>
      <c r="Q31" s="3">
        <v>48</v>
      </c>
      <c r="R31" s="2">
        <v>2</v>
      </c>
      <c r="S31" s="3" t="s">
        <v>20</v>
      </c>
      <c r="T31" s="3" t="s">
        <v>20</v>
      </c>
      <c r="U31" s="3" t="s">
        <v>20</v>
      </c>
      <c r="V31" s="3" t="s">
        <v>1035</v>
      </c>
      <c r="W31" s="94">
        <v>86.8</v>
      </c>
      <c r="X31" s="3" t="s">
        <v>22</v>
      </c>
      <c r="Y31" s="3" t="s">
        <v>1034</v>
      </c>
      <c r="Z31" s="20" t="s">
        <v>1034</v>
      </c>
    </row>
    <row r="32" spans="1:26" s="27" customFormat="1" x14ac:dyDescent="0.35">
      <c r="A32" s="109"/>
      <c r="B32" s="8" t="s">
        <v>938</v>
      </c>
      <c r="C32" s="41" t="s">
        <v>541</v>
      </c>
      <c r="D32" s="1" t="s">
        <v>542</v>
      </c>
      <c r="E32" s="1" t="s">
        <v>543</v>
      </c>
      <c r="F32" s="3" t="s">
        <v>544</v>
      </c>
      <c r="G32" s="3" t="s">
        <v>545</v>
      </c>
      <c r="H32" s="3">
        <v>3</v>
      </c>
      <c r="I32" s="3">
        <v>6</v>
      </c>
      <c r="J32" s="3">
        <v>2</v>
      </c>
      <c r="K32" s="35">
        <v>0.995</v>
      </c>
      <c r="L32" s="36">
        <v>6.4162758542061875E-3</v>
      </c>
      <c r="M32" s="3">
        <v>5</v>
      </c>
      <c r="N32" s="3">
        <v>2</v>
      </c>
      <c r="O32" s="20">
        <f t="shared" si="0"/>
        <v>7</v>
      </c>
      <c r="P32" s="3" t="s">
        <v>20</v>
      </c>
      <c r="Q32" s="3">
        <v>56</v>
      </c>
      <c r="R32" s="2">
        <v>2</v>
      </c>
      <c r="S32" s="3" t="s">
        <v>20</v>
      </c>
      <c r="T32" s="3" t="s">
        <v>20</v>
      </c>
      <c r="U32" s="3" t="s">
        <v>20</v>
      </c>
      <c r="V32" s="3" t="s">
        <v>1035</v>
      </c>
      <c r="W32" s="94">
        <v>97</v>
      </c>
      <c r="X32" s="3" t="s">
        <v>22</v>
      </c>
      <c r="Y32" s="3" t="s">
        <v>1034</v>
      </c>
      <c r="Z32" s="20" t="s">
        <v>1034</v>
      </c>
    </row>
    <row r="33" spans="1:26" x14ac:dyDescent="0.4">
      <c r="A33" s="109"/>
      <c r="B33" s="15" t="s">
        <v>939</v>
      </c>
      <c r="C33" s="42" t="s">
        <v>651</v>
      </c>
      <c r="D33" s="6" t="s">
        <v>95</v>
      </c>
      <c r="E33" s="6" t="s">
        <v>96</v>
      </c>
      <c r="F33" s="7" t="s">
        <v>97</v>
      </c>
      <c r="G33" s="15" t="s">
        <v>98</v>
      </c>
      <c r="H33" s="20">
        <v>10</v>
      </c>
      <c r="I33" s="20">
        <v>36</v>
      </c>
      <c r="J33" s="20">
        <v>10</v>
      </c>
      <c r="K33" s="33">
        <v>3.2810000000000001</v>
      </c>
      <c r="L33" s="34">
        <v>2.1157589022764323E-2</v>
      </c>
      <c r="M33" s="20">
        <v>5</v>
      </c>
      <c r="N33" s="20">
        <v>3</v>
      </c>
      <c r="O33" s="20">
        <f t="shared" si="0"/>
        <v>8</v>
      </c>
      <c r="P33" s="20" t="s">
        <v>20</v>
      </c>
      <c r="Q33" s="20">
        <v>43</v>
      </c>
      <c r="R33" s="7">
        <v>2</v>
      </c>
      <c r="S33" s="20" t="s">
        <v>20</v>
      </c>
      <c r="T33" s="20" t="s">
        <v>20</v>
      </c>
      <c r="U33" s="20" t="s">
        <v>20</v>
      </c>
      <c r="V33" s="20" t="s">
        <v>1035</v>
      </c>
      <c r="W33" s="93">
        <v>58.1</v>
      </c>
      <c r="X33" s="20" t="s">
        <v>99</v>
      </c>
      <c r="Y33" s="20" t="s">
        <v>1034</v>
      </c>
      <c r="Z33" s="20" t="s">
        <v>1034</v>
      </c>
    </row>
    <row r="34" spans="1:26" x14ac:dyDescent="0.4">
      <c r="A34" s="109"/>
      <c r="B34" s="20" t="s">
        <v>940</v>
      </c>
      <c r="C34" s="40" t="s">
        <v>21</v>
      </c>
      <c r="D34" s="6" t="s">
        <v>367</v>
      </c>
      <c r="E34" s="6" t="s">
        <v>100</v>
      </c>
      <c r="F34" s="20" t="s">
        <v>101</v>
      </c>
      <c r="G34" s="20" t="s">
        <v>102</v>
      </c>
      <c r="H34" s="20">
        <v>5</v>
      </c>
      <c r="I34" s="20">
        <v>18</v>
      </c>
      <c r="J34" s="20">
        <v>5</v>
      </c>
      <c r="K34" s="33">
        <v>1.276</v>
      </c>
      <c r="L34" s="34">
        <v>8.228309537655373E-3</v>
      </c>
      <c r="M34" s="20">
        <v>5</v>
      </c>
      <c r="N34" s="20">
        <v>3</v>
      </c>
      <c r="O34" s="20">
        <f t="shared" si="0"/>
        <v>8</v>
      </c>
      <c r="P34" s="20" t="s">
        <v>20</v>
      </c>
      <c r="Q34" s="20">
        <v>47</v>
      </c>
      <c r="R34" s="7">
        <v>4</v>
      </c>
      <c r="S34" s="20" t="s">
        <v>20</v>
      </c>
      <c r="T34" s="20" t="s">
        <v>20</v>
      </c>
      <c r="U34" s="20" t="s">
        <v>20</v>
      </c>
      <c r="V34" s="20" t="s">
        <v>1035</v>
      </c>
      <c r="W34" s="93">
        <v>72.7</v>
      </c>
      <c r="X34" s="20" t="s">
        <v>60</v>
      </c>
      <c r="Y34" s="20" t="s">
        <v>1034</v>
      </c>
      <c r="Z34" s="20" t="s">
        <v>21</v>
      </c>
    </row>
    <row r="35" spans="1:26" s="27" customFormat="1" x14ac:dyDescent="0.35">
      <c r="A35" s="109"/>
      <c r="B35" s="3" t="s">
        <v>941</v>
      </c>
      <c r="C35" s="30" t="s">
        <v>729</v>
      </c>
      <c r="D35" s="1" t="s">
        <v>605</v>
      </c>
      <c r="E35" s="1" t="s">
        <v>549</v>
      </c>
      <c r="F35" s="2" t="s">
        <v>550</v>
      </c>
      <c r="G35" s="8" t="s">
        <v>604</v>
      </c>
      <c r="H35" s="2">
        <v>17</v>
      </c>
      <c r="I35" s="2">
        <v>79</v>
      </c>
      <c r="J35" s="2">
        <v>17</v>
      </c>
      <c r="K35" s="37">
        <v>16.302</v>
      </c>
      <c r="L35" s="38">
        <v>0.10512374771383846</v>
      </c>
      <c r="M35" s="2">
        <v>5</v>
      </c>
      <c r="N35" s="2">
        <v>3</v>
      </c>
      <c r="O35" s="20">
        <f t="shared" si="0"/>
        <v>8</v>
      </c>
      <c r="P35" s="3" t="s">
        <v>20</v>
      </c>
      <c r="Q35" s="3">
        <v>64</v>
      </c>
      <c r="R35" s="2">
        <v>1</v>
      </c>
      <c r="S35" s="3" t="s">
        <v>20</v>
      </c>
      <c r="T35" s="3" t="s">
        <v>20</v>
      </c>
      <c r="U35" s="3" t="s">
        <v>20</v>
      </c>
      <c r="V35" s="3" t="s">
        <v>1040</v>
      </c>
      <c r="W35" s="94">
        <v>86.4</v>
      </c>
      <c r="X35" s="3" t="s">
        <v>99</v>
      </c>
      <c r="Y35" s="3" t="s">
        <v>1034</v>
      </c>
      <c r="Z35" s="20" t="s">
        <v>1034</v>
      </c>
    </row>
    <row r="36" spans="1:26" x14ac:dyDescent="0.4">
      <c r="A36" s="109"/>
      <c r="B36" s="20" t="s">
        <v>942</v>
      </c>
      <c r="C36" s="40" t="s">
        <v>730</v>
      </c>
      <c r="D36" s="6" t="s">
        <v>373</v>
      </c>
      <c r="E36" s="6" t="s">
        <v>374</v>
      </c>
      <c r="F36" s="20" t="s">
        <v>375</v>
      </c>
      <c r="G36" s="20" t="s">
        <v>376</v>
      </c>
      <c r="H36" s="20">
        <v>4</v>
      </c>
      <c r="I36" s="20">
        <v>51</v>
      </c>
      <c r="J36" s="20">
        <v>4</v>
      </c>
      <c r="K36" s="33">
        <v>4.6230000000000002</v>
      </c>
      <c r="L36" s="34">
        <v>2.9811500777884629E-2</v>
      </c>
      <c r="M36" s="20">
        <v>5</v>
      </c>
      <c r="N36" s="20">
        <v>3</v>
      </c>
      <c r="O36" s="20">
        <f t="shared" si="0"/>
        <v>8</v>
      </c>
      <c r="P36" s="20" t="s">
        <v>20</v>
      </c>
      <c r="Q36" s="20">
        <v>44</v>
      </c>
      <c r="R36" s="7">
        <v>2</v>
      </c>
      <c r="S36" s="20" t="s">
        <v>20</v>
      </c>
      <c r="T36" s="20" t="s">
        <v>20</v>
      </c>
      <c r="U36" s="20" t="s">
        <v>20</v>
      </c>
      <c r="V36" s="20" t="s">
        <v>1035</v>
      </c>
      <c r="W36" s="93">
        <v>97.5</v>
      </c>
      <c r="X36" s="20" t="s">
        <v>60</v>
      </c>
      <c r="Y36" s="20" t="s">
        <v>1034</v>
      </c>
      <c r="Z36" s="20" t="s">
        <v>1034</v>
      </c>
    </row>
    <row r="37" spans="1:26" x14ac:dyDescent="0.4">
      <c r="A37" s="109"/>
      <c r="B37" s="20" t="s">
        <v>943</v>
      </c>
      <c r="C37" s="40" t="s">
        <v>731</v>
      </c>
      <c r="D37" s="6" t="s">
        <v>369</v>
      </c>
      <c r="E37" s="6" t="s">
        <v>110</v>
      </c>
      <c r="F37" s="20" t="s">
        <v>111</v>
      </c>
      <c r="G37" s="20" t="s">
        <v>112</v>
      </c>
      <c r="H37" s="20">
        <v>1</v>
      </c>
      <c r="I37" s="20">
        <v>2</v>
      </c>
      <c r="J37" s="20">
        <v>1</v>
      </c>
      <c r="K37" s="33">
        <v>0.58499999999999996</v>
      </c>
      <c r="L37" s="34">
        <v>3.7723832911664514E-3</v>
      </c>
      <c r="M37" s="20">
        <v>2</v>
      </c>
      <c r="N37" s="20">
        <v>0</v>
      </c>
      <c r="O37" s="20">
        <f t="shared" si="0"/>
        <v>2</v>
      </c>
      <c r="P37" s="20" t="s">
        <v>20</v>
      </c>
      <c r="Q37" s="20">
        <v>42</v>
      </c>
      <c r="R37" s="7">
        <v>3</v>
      </c>
      <c r="S37" s="20" t="s">
        <v>20</v>
      </c>
      <c r="T37" s="20" t="s">
        <v>20</v>
      </c>
      <c r="U37" s="20" t="s">
        <v>20</v>
      </c>
      <c r="V37" s="20" t="s">
        <v>1035</v>
      </c>
      <c r="W37" s="93">
        <v>100</v>
      </c>
      <c r="X37" s="20" t="s">
        <v>22</v>
      </c>
      <c r="Y37" s="20" t="s">
        <v>1034</v>
      </c>
      <c r="Z37" s="20" t="s">
        <v>1034</v>
      </c>
    </row>
    <row r="38" spans="1:26" x14ac:dyDescent="0.4">
      <c r="A38" s="109"/>
      <c r="B38" s="20" t="s">
        <v>944</v>
      </c>
      <c r="C38" s="40" t="s">
        <v>732</v>
      </c>
      <c r="D38" s="6" t="s">
        <v>370</v>
      </c>
      <c r="E38" s="6" t="s">
        <v>113</v>
      </c>
      <c r="F38" s="20" t="s">
        <v>114</v>
      </c>
      <c r="G38" s="20" t="s">
        <v>115</v>
      </c>
      <c r="H38" s="20">
        <v>3</v>
      </c>
      <c r="I38" s="20">
        <v>12</v>
      </c>
      <c r="J38" s="20">
        <v>2</v>
      </c>
      <c r="K38" s="33">
        <v>0.995</v>
      </c>
      <c r="L38" s="34">
        <v>6.4162758542061875E-3</v>
      </c>
      <c r="M38" s="20">
        <v>5</v>
      </c>
      <c r="N38" s="20">
        <v>1</v>
      </c>
      <c r="O38" s="20">
        <f t="shared" si="0"/>
        <v>6</v>
      </c>
      <c r="P38" s="20" t="s">
        <v>20</v>
      </c>
      <c r="Q38" s="20">
        <v>79</v>
      </c>
      <c r="R38" s="7">
        <v>1</v>
      </c>
      <c r="S38" s="20" t="s">
        <v>20</v>
      </c>
      <c r="T38" s="20" t="s">
        <v>20</v>
      </c>
      <c r="U38" s="20" t="s">
        <v>20</v>
      </c>
      <c r="V38" s="20" t="s">
        <v>1035</v>
      </c>
      <c r="W38" s="93">
        <v>99.5</v>
      </c>
      <c r="X38" s="20" t="s">
        <v>22</v>
      </c>
      <c r="Y38" s="20" t="s">
        <v>1034</v>
      </c>
      <c r="Z38" s="20" t="s">
        <v>1034</v>
      </c>
    </row>
    <row r="39" spans="1:26" s="27" customFormat="1" ht="28.3" x14ac:dyDescent="0.35">
      <c r="A39" s="109"/>
      <c r="B39" s="3" t="s">
        <v>945</v>
      </c>
      <c r="C39" s="30" t="s">
        <v>830</v>
      </c>
      <c r="D39" s="1" t="s">
        <v>600</v>
      </c>
      <c r="E39" s="1" t="s">
        <v>564</v>
      </c>
      <c r="F39" s="2" t="s">
        <v>565</v>
      </c>
      <c r="G39" s="8" t="s">
        <v>599</v>
      </c>
      <c r="H39" s="2">
        <v>1</v>
      </c>
      <c r="I39" s="2">
        <v>3</v>
      </c>
      <c r="J39" s="2">
        <v>1</v>
      </c>
      <c r="K39" s="37">
        <v>0.25900000000000001</v>
      </c>
      <c r="L39" s="38">
        <v>1.6701662776275406E-3</v>
      </c>
      <c r="M39" s="2">
        <v>3</v>
      </c>
      <c r="N39" s="2">
        <v>1</v>
      </c>
      <c r="O39" s="20">
        <f t="shared" si="0"/>
        <v>4</v>
      </c>
      <c r="P39" s="3" t="s">
        <v>20</v>
      </c>
      <c r="Q39" s="3">
        <v>41</v>
      </c>
      <c r="R39" s="2">
        <v>2</v>
      </c>
      <c r="S39" s="3" t="s">
        <v>20</v>
      </c>
      <c r="T39" s="3" t="s">
        <v>20</v>
      </c>
      <c r="U39" s="3" t="s">
        <v>20</v>
      </c>
      <c r="V39" s="3" t="s">
        <v>1035</v>
      </c>
      <c r="W39" s="94">
        <v>44.2</v>
      </c>
      <c r="X39" s="3" t="s">
        <v>1031</v>
      </c>
      <c r="Y39" s="3" t="s">
        <v>1034</v>
      </c>
      <c r="Z39" s="3" t="s">
        <v>21</v>
      </c>
    </row>
    <row r="40" spans="1:26" s="27" customFormat="1" ht="42.45" x14ac:dyDescent="0.35">
      <c r="A40" s="109"/>
      <c r="B40" s="3" t="s">
        <v>946</v>
      </c>
      <c r="C40" s="30" t="s">
        <v>658</v>
      </c>
      <c r="D40" s="1" t="s">
        <v>602</v>
      </c>
      <c r="E40" s="1" t="s">
        <v>570</v>
      </c>
      <c r="F40" s="2" t="s">
        <v>571</v>
      </c>
      <c r="G40" s="8" t="s">
        <v>601</v>
      </c>
      <c r="H40" s="2">
        <v>3</v>
      </c>
      <c r="I40" s="2">
        <v>7</v>
      </c>
      <c r="J40" s="2">
        <v>3</v>
      </c>
      <c r="K40" s="37">
        <v>0.77800000000000002</v>
      </c>
      <c r="L40" s="38">
        <v>5.0169473513290595E-3</v>
      </c>
      <c r="M40" s="2">
        <v>4</v>
      </c>
      <c r="N40" s="2">
        <v>3</v>
      </c>
      <c r="O40" s="20">
        <f t="shared" si="0"/>
        <v>7</v>
      </c>
      <c r="P40" s="3" t="s">
        <v>20</v>
      </c>
      <c r="Q40" s="3">
        <v>61</v>
      </c>
      <c r="R40" s="2">
        <v>5</v>
      </c>
      <c r="S40" s="3" t="s">
        <v>21</v>
      </c>
      <c r="T40" s="3" t="s">
        <v>225</v>
      </c>
      <c r="U40" s="3" t="s">
        <v>1037</v>
      </c>
      <c r="V40" s="3" t="s">
        <v>1038</v>
      </c>
      <c r="W40" s="94">
        <v>99.9</v>
      </c>
      <c r="X40" s="3" t="s">
        <v>99</v>
      </c>
      <c r="Y40" s="3" t="s">
        <v>1034</v>
      </c>
      <c r="Z40" s="3" t="s">
        <v>21</v>
      </c>
    </row>
    <row r="41" spans="1:26" x14ac:dyDescent="0.4">
      <c r="A41" s="109"/>
      <c r="B41" s="20" t="s">
        <v>947</v>
      </c>
      <c r="C41" s="40" t="s">
        <v>700</v>
      </c>
      <c r="D41" s="6" t="s">
        <v>365</v>
      </c>
      <c r="E41" s="6" t="s">
        <v>85</v>
      </c>
      <c r="F41" s="7" t="s">
        <v>86</v>
      </c>
      <c r="G41" s="7" t="s">
        <v>87</v>
      </c>
      <c r="H41" s="20">
        <v>7</v>
      </c>
      <c r="I41" s="20">
        <v>49</v>
      </c>
      <c r="J41" s="20">
        <v>7</v>
      </c>
      <c r="K41" s="33">
        <v>5.5789999999999997</v>
      </c>
      <c r="L41" s="34">
        <v>3.5976284412679721E-2</v>
      </c>
      <c r="M41" s="20">
        <v>5</v>
      </c>
      <c r="N41" s="20">
        <v>3</v>
      </c>
      <c r="O41" s="20">
        <f t="shared" si="0"/>
        <v>8</v>
      </c>
      <c r="P41" s="20" t="s">
        <v>20</v>
      </c>
      <c r="Q41" s="20">
        <v>46</v>
      </c>
      <c r="R41" s="7">
        <v>4</v>
      </c>
      <c r="S41" s="20" t="s">
        <v>20</v>
      </c>
      <c r="T41" s="20" t="s">
        <v>20</v>
      </c>
      <c r="U41" s="20" t="s">
        <v>20</v>
      </c>
      <c r="V41" s="20" t="s">
        <v>1035</v>
      </c>
      <c r="W41" s="93">
        <v>100</v>
      </c>
      <c r="X41" s="20" t="s">
        <v>64</v>
      </c>
      <c r="Y41" s="20" t="s">
        <v>1034</v>
      </c>
      <c r="Z41" s="20" t="s">
        <v>1034</v>
      </c>
    </row>
    <row r="42" spans="1:26" x14ac:dyDescent="0.4">
      <c r="A42" s="109"/>
      <c r="B42" s="20" t="s">
        <v>948</v>
      </c>
      <c r="C42" s="40" t="s">
        <v>701</v>
      </c>
      <c r="D42" s="6" t="s">
        <v>372</v>
      </c>
      <c r="E42" s="6" t="s">
        <v>73</v>
      </c>
      <c r="F42" s="7" t="s">
        <v>74</v>
      </c>
      <c r="G42" s="7" t="s">
        <v>75</v>
      </c>
      <c r="H42" s="20">
        <v>3</v>
      </c>
      <c r="I42" s="20">
        <v>9</v>
      </c>
      <c r="J42" s="20">
        <v>3</v>
      </c>
      <c r="K42" s="33">
        <v>1.512</v>
      </c>
      <c r="L42" s="34">
        <v>9.7501598910148309E-3</v>
      </c>
      <c r="M42" s="20">
        <v>5</v>
      </c>
      <c r="N42" s="20">
        <v>3</v>
      </c>
      <c r="O42" s="20">
        <f t="shared" si="0"/>
        <v>8</v>
      </c>
      <c r="P42" s="20" t="s">
        <v>20</v>
      </c>
      <c r="Q42" s="20">
        <v>88</v>
      </c>
      <c r="R42" s="7">
        <v>2</v>
      </c>
      <c r="S42" s="20" t="s">
        <v>20</v>
      </c>
      <c r="T42" s="20" t="s">
        <v>59</v>
      </c>
      <c r="U42" s="20" t="s">
        <v>20</v>
      </c>
      <c r="V42" s="20" t="s">
        <v>1035</v>
      </c>
      <c r="W42" s="93">
        <v>96.5</v>
      </c>
      <c r="X42" s="20" t="s">
        <v>64</v>
      </c>
      <c r="Y42" s="20" t="s">
        <v>1034</v>
      </c>
      <c r="Z42" s="20" t="s">
        <v>1034</v>
      </c>
    </row>
    <row r="43" spans="1:26" x14ac:dyDescent="0.4">
      <c r="A43" s="109"/>
      <c r="B43" s="20" t="s">
        <v>949</v>
      </c>
      <c r="C43" s="40" t="s">
        <v>702</v>
      </c>
      <c r="D43" s="6" t="s">
        <v>514</v>
      </c>
      <c r="E43" s="6" t="s">
        <v>76</v>
      </c>
      <c r="F43" s="7" t="s">
        <v>77</v>
      </c>
      <c r="G43" s="7" t="s">
        <v>78</v>
      </c>
      <c r="H43" s="20">
        <v>8</v>
      </c>
      <c r="I43" s="20">
        <v>37</v>
      </c>
      <c r="J43" s="20">
        <v>8</v>
      </c>
      <c r="K43" s="33">
        <v>4.8780000000000001</v>
      </c>
      <c r="L43" s="34">
        <v>3.1455872981726418E-2</v>
      </c>
      <c r="M43" s="20">
        <v>5</v>
      </c>
      <c r="N43" s="20">
        <v>3</v>
      </c>
      <c r="O43" s="20">
        <f t="shared" si="0"/>
        <v>8</v>
      </c>
      <c r="P43" s="20" t="s">
        <v>20</v>
      </c>
      <c r="Q43" s="20">
        <v>37</v>
      </c>
      <c r="R43" s="7">
        <v>3</v>
      </c>
      <c r="S43" s="20" t="s">
        <v>20</v>
      </c>
      <c r="T43" s="20" t="s">
        <v>20</v>
      </c>
      <c r="U43" s="20" t="s">
        <v>20</v>
      </c>
      <c r="V43" s="20" t="s">
        <v>1040</v>
      </c>
      <c r="W43" s="93">
        <v>38</v>
      </c>
      <c r="X43" s="20" t="s">
        <v>64</v>
      </c>
      <c r="Y43" s="20" t="s">
        <v>1034</v>
      </c>
      <c r="Z43" s="20" t="s">
        <v>21</v>
      </c>
    </row>
    <row r="44" spans="1:26" x14ac:dyDescent="0.4">
      <c r="A44" s="109"/>
      <c r="B44" s="20" t="s">
        <v>950</v>
      </c>
      <c r="C44" s="40" t="s">
        <v>704</v>
      </c>
      <c r="D44" s="6" t="s">
        <v>364</v>
      </c>
      <c r="E44" s="6" t="s">
        <v>79</v>
      </c>
      <c r="F44" s="7" t="s">
        <v>80</v>
      </c>
      <c r="G44" s="7" t="s">
        <v>81</v>
      </c>
      <c r="H44" s="20">
        <v>4</v>
      </c>
      <c r="I44" s="20">
        <v>21</v>
      </c>
      <c r="J44" s="20">
        <v>4</v>
      </c>
      <c r="K44" s="33">
        <v>3.2170000000000001</v>
      </c>
      <c r="L44" s="34">
        <v>2.0744883842192269E-2</v>
      </c>
      <c r="M44" s="20">
        <v>4</v>
      </c>
      <c r="N44" s="20">
        <v>2</v>
      </c>
      <c r="O44" s="20">
        <f t="shared" si="0"/>
        <v>6</v>
      </c>
      <c r="P44" s="20" t="s">
        <v>20</v>
      </c>
      <c r="Q44" s="20">
        <v>64</v>
      </c>
      <c r="R44" s="7">
        <v>2</v>
      </c>
      <c r="S44" s="20" t="s">
        <v>20</v>
      </c>
      <c r="T44" s="20" t="s">
        <v>20</v>
      </c>
      <c r="U44" s="20" t="s">
        <v>20</v>
      </c>
      <c r="V44" s="20" t="s">
        <v>1035</v>
      </c>
      <c r="W44" s="93">
        <v>100</v>
      </c>
      <c r="X44" s="20" t="s">
        <v>64</v>
      </c>
      <c r="Y44" s="20" t="s">
        <v>1034</v>
      </c>
      <c r="Z44" s="20" t="s">
        <v>1034</v>
      </c>
    </row>
    <row r="45" spans="1:26" s="27" customFormat="1" x14ac:dyDescent="0.35">
      <c r="A45" s="109"/>
      <c r="B45" s="3" t="s">
        <v>924</v>
      </c>
      <c r="C45" s="30" t="s">
        <v>705</v>
      </c>
      <c r="D45" s="1" t="s">
        <v>593</v>
      </c>
      <c r="E45" s="1" t="s">
        <v>56</v>
      </c>
      <c r="F45" s="3" t="s">
        <v>57</v>
      </c>
      <c r="G45" s="3" t="s">
        <v>58</v>
      </c>
      <c r="H45" s="3">
        <v>9</v>
      </c>
      <c r="I45" s="3">
        <v>30</v>
      </c>
      <c r="J45" s="3">
        <v>9</v>
      </c>
      <c r="K45" s="35">
        <v>3.6419999999999999</v>
      </c>
      <c r="L45" s="36">
        <v>2.3485504181928577E-2</v>
      </c>
      <c r="M45" s="3">
        <v>5</v>
      </c>
      <c r="N45" s="3">
        <v>3</v>
      </c>
      <c r="O45" s="20">
        <f t="shared" si="0"/>
        <v>8</v>
      </c>
      <c r="P45" s="3" t="s">
        <v>20</v>
      </c>
      <c r="Q45" s="3">
        <v>44</v>
      </c>
      <c r="R45" s="2">
        <v>4</v>
      </c>
      <c r="S45" s="3" t="s">
        <v>20</v>
      </c>
      <c r="T45" s="3" t="s">
        <v>20</v>
      </c>
      <c r="U45" s="3" t="s">
        <v>20</v>
      </c>
      <c r="V45" s="3" t="s">
        <v>1038</v>
      </c>
      <c r="W45" s="94">
        <v>92.2</v>
      </c>
      <c r="X45" s="3" t="s">
        <v>60</v>
      </c>
      <c r="Y45" s="3" t="s">
        <v>1034</v>
      </c>
      <c r="Z45" s="3" t="s">
        <v>21</v>
      </c>
    </row>
    <row r="46" spans="1:26" ht="28.3" x14ac:dyDescent="0.35">
      <c r="A46" s="109"/>
      <c r="B46" s="15" t="s">
        <v>951</v>
      </c>
      <c r="C46" s="42" t="s">
        <v>746</v>
      </c>
      <c r="D46" s="23" t="s">
        <v>368</v>
      </c>
      <c r="E46" s="6" t="s">
        <v>104</v>
      </c>
      <c r="F46" s="7" t="s">
        <v>105</v>
      </c>
      <c r="G46" s="7" t="s">
        <v>106</v>
      </c>
      <c r="H46" s="8">
        <v>1</v>
      </c>
      <c r="I46" s="8">
        <v>3</v>
      </c>
      <c r="J46" s="8">
        <v>1</v>
      </c>
      <c r="K46" s="33" t="s">
        <v>21</v>
      </c>
      <c r="L46" s="33">
        <v>0</v>
      </c>
      <c r="M46" s="20">
        <v>0</v>
      </c>
      <c r="N46" s="20">
        <v>3</v>
      </c>
      <c r="O46" s="20">
        <f t="shared" si="0"/>
        <v>3</v>
      </c>
      <c r="P46" s="20" t="s">
        <v>20</v>
      </c>
      <c r="Q46" s="20">
        <v>65</v>
      </c>
      <c r="R46" s="7">
        <v>3</v>
      </c>
      <c r="S46" s="20" t="s">
        <v>20</v>
      </c>
      <c r="T46" s="20" t="s">
        <v>59</v>
      </c>
      <c r="U46" s="20" t="s">
        <v>20</v>
      </c>
      <c r="V46" s="20" t="s">
        <v>1035</v>
      </c>
      <c r="W46" s="93">
        <v>98.2</v>
      </c>
      <c r="X46" s="20" t="s">
        <v>1034</v>
      </c>
      <c r="Y46" s="20" t="s">
        <v>1034</v>
      </c>
      <c r="Z46" s="20" t="s">
        <v>1034</v>
      </c>
    </row>
    <row r="47" spans="1:26" ht="42.45" x14ac:dyDescent="0.4">
      <c r="A47" s="109"/>
      <c r="B47" s="20" t="s">
        <v>952</v>
      </c>
      <c r="C47" s="40" t="s">
        <v>747</v>
      </c>
      <c r="D47" s="6" t="s">
        <v>831</v>
      </c>
      <c r="E47" s="6" t="s">
        <v>82</v>
      </c>
      <c r="F47" s="20" t="s">
        <v>83</v>
      </c>
      <c r="G47" s="20" t="s">
        <v>84</v>
      </c>
      <c r="H47" s="20">
        <v>6</v>
      </c>
      <c r="I47" s="20">
        <v>65</v>
      </c>
      <c r="J47" s="20">
        <v>6</v>
      </c>
      <c r="K47" s="33">
        <v>3.3940000000000001</v>
      </c>
      <c r="L47" s="34">
        <v>2.1886271607211863E-2</v>
      </c>
      <c r="M47" s="20">
        <v>5</v>
      </c>
      <c r="N47" s="20">
        <v>3</v>
      </c>
      <c r="O47" s="20">
        <f t="shared" si="0"/>
        <v>8</v>
      </c>
      <c r="P47" s="20" t="s">
        <v>20</v>
      </c>
      <c r="Q47" s="20">
        <v>68</v>
      </c>
      <c r="R47" s="7">
        <v>1</v>
      </c>
      <c r="S47" s="20" t="s">
        <v>20</v>
      </c>
      <c r="T47" s="20" t="s">
        <v>20</v>
      </c>
      <c r="U47" s="20" t="s">
        <v>20</v>
      </c>
      <c r="V47" s="20" t="s">
        <v>1035</v>
      </c>
      <c r="W47" s="93">
        <v>97.7</v>
      </c>
      <c r="X47" s="7" t="s">
        <v>1043</v>
      </c>
      <c r="Y47" s="20" t="s">
        <v>1034</v>
      </c>
      <c r="Z47" s="20" t="s">
        <v>1034</v>
      </c>
    </row>
    <row r="48" spans="1:26" ht="28.3" x14ac:dyDescent="0.35">
      <c r="A48" s="109"/>
      <c r="B48" s="3" t="s">
        <v>953</v>
      </c>
      <c r="C48" s="30" t="s">
        <v>748</v>
      </c>
      <c r="D48" s="1" t="s">
        <v>646</v>
      </c>
      <c r="E48" s="1" t="s">
        <v>647</v>
      </c>
      <c r="F48" s="2" t="s">
        <v>648</v>
      </c>
      <c r="G48" s="2" t="s">
        <v>649</v>
      </c>
      <c r="H48" s="3">
        <v>11</v>
      </c>
      <c r="I48" s="3">
        <v>85</v>
      </c>
      <c r="J48" s="3">
        <v>11</v>
      </c>
      <c r="K48" s="35">
        <v>10.938000000000001</v>
      </c>
      <c r="L48" s="36">
        <v>7.0533894767143002E-2</v>
      </c>
      <c r="M48" s="3">
        <v>5</v>
      </c>
      <c r="N48" s="3">
        <v>3</v>
      </c>
      <c r="O48" s="20">
        <f t="shared" si="0"/>
        <v>8</v>
      </c>
      <c r="P48" s="3" t="s">
        <v>20</v>
      </c>
      <c r="Q48" s="3">
        <v>26</v>
      </c>
      <c r="R48" s="2">
        <v>2</v>
      </c>
      <c r="S48" s="3" t="s">
        <v>20</v>
      </c>
      <c r="T48" s="28" t="s">
        <v>20</v>
      </c>
      <c r="U48" s="3" t="s">
        <v>20</v>
      </c>
      <c r="V48" s="3" t="s">
        <v>1041</v>
      </c>
      <c r="W48" s="94">
        <v>44.8</v>
      </c>
      <c r="X48" s="3" t="s">
        <v>64</v>
      </c>
      <c r="Y48" s="3" t="s">
        <v>1034</v>
      </c>
      <c r="Z48" s="20" t="s">
        <v>1034</v>
      </c>
    </row>
    <row r="49" spans="1:26" x14ac:dyDescent="0.35">
      <c r="A49" s="109"/>
      <c r="B49" s="3" t="s">
        <v>954</v>
      </c>
      <c r="C49" s="30" t="s">
        <v>863</v>
      </c>
      <c r="D49" s="1" t="s">
        <v>566</v>
      </c>
      <c r="E49" s="1" t="s">
        <v>567</v>
      </c>
      <c r="F49" s="2" t="s">
        <v>568</v>
      </c>
      <c r="G49" s="2" t="s">
        <v>569</v>
      </c>
      <c r="H49" s="3">
        <v>10</v>
      </c>
      <c r="I49" s="3">
        <v>34</v>
      </c>
      <c r="J49" s="3">
        <v>10</v>
      </c>
      <c r="K49" s="35">
        <v>5.31</v>
      </c>
      <c r="L49" s="36">
        <v>3.4241632950587797E-2</v>
      </c>
      <c r="M49" s="3">
        <v>5</v>
      </c>
      <c r="N49" s="3">
        <v>3</v>
      </c>
      <c r="O49" s="20">
        <f t="shared" si="0"/>
        <v>8</v>
      </c>
      <c r="P49" s="3" t="s">
        <v>20</v>
      </c>
      <c r="Q49" s="3">
        <v>37</v>
      </c>
      <c r="R49" s="2">
        <v>1</v>
      </c>
      <c r="S49" s="3" t="s">
        <v>20</v>
      </c>
      <c r="T49" s="3" t="s">
        <v>20</v>
      </c>
      <c r="U49" s="3" t="s">
        <v>20</v>
      </c>
      <c r="V49" s="3" t="s">
        <v>1035</v>
      </c>
      <c r="W49" s="94">
        <v>99.7</v>
      </c>
      <c r="X49" s="3" t="s">
        <v>64</v>
      </c>
      <c r="Y49" s="3" t="s">
        <v>1034</v>
      </c>
      <c r="Z49" s="20" t="s">
        <v>1034</v>
      </c>
    </row>
    <row r="50" spans="1:26" ht="28.3" x14ac:dyDescent="0.35">
      <c r="A50" s="109"/>
      <c r="B50" s="3" t="s">
        <v>955</v>
      </c>
      <c r="C50" s="30" t="s">
        <v>832</v>
      </c>
      <c r="D50" s="10" t="s">
        <v>650</v>
      </c>
      <c r="E50" s="1" t="s">
        <v>552</v>
      </c>
      <c r="F50" s="2" t="s">
        <v>553</v>
      </c>
      <c r="G50" s="2" t="s">
        <v>554</v>
      </c>
      <c r="H50" s="3">
        <v>3</v>
      </c>
      <c r="I50" s="3">
        <v>5</v>
      </c>
      <c r="J50" s="3">
        <v>3</v>
      </c>
      <c r="K50" s="35">
        <v>1.1539999999999999</v>
      </c>
      <c r="L50" s="36">
        <v>7.4415902871898896E-3</v>
      </c>
      <c r="M50" s="3">
        <v>2</v>
      </c>
      <c r="N50" s="3">
        <v>0</v>
      </c>
      <c r="O50" s="20">
        <f t="shared" si="0"/>
        <v>2</v>
      </c>
      <c r="P50" s="3" t="s">
        <v>20</v>
      </c>
      <c r="Q50" s="3">
        <v>47</v>
      </c>
      <c r="R50" s="2">
        <v>1</v>
      </c>
      <c r="S50" s="3" t="s">
        <v>20</v>
      </c>
      <c r="T50" s="28" t="s">
        <v>20</v>
      </c>
      <c r="U50" s="3" t="s">
        <v>20</v>
      </c>
      <c r="V50" s="3" t="s">
        <v>1035</v>
      </c>
      <c r="W50" s="94">
        <v>99.9</v>
      </c>
      <c r="X50" s="3" t="s">
        <v>22</v>
      </c>
      <c r="Y50" s="3" t="s">
        <v>1034</v>
      </c>
      <c r="Z50" s="3" t="s">
        <v>21</v>
      </c>
    </row>
    <row r="51" spans="1:26" ht="28.3" x14ac:dyDescent="0.4">
      <c r="A51" s="110"/>
      <c r="B51" s="20" t="s">
        <v>956</v>
      </c>
      <c r="C51" s="7" t="s">
        <v>733</v>
      </c>
      <c r="D51" s="6" t="s">
        <v>598</v>
      </c>
      <c r="E51" s="6" t="s">
        <v>107</v>
      </c>
      <c r="F51" s="20" t="s">
        <v>108</v>
      </c>
      <c r="G51" s="20" t="s">
        <v>109</v>
      </c>
      <c r="H51" s="20">
        <v>9</v>
      </c>
      <c r="I51" s="20">
        <v>49</v>
      </c>
      <c r="J51" s="20">
        <v>9</v>
      </c>
      <c r="K51" s="33">
        <v>1.994</v>
      </c>
      <c r="L51" s="34">
        <v>1.2858345782198129E-2</v>
      </c>
      <c r="M51" s="20">
        <v>5</v>
      </c>
      <c r="N51" s="20">
        <v>3</v>
      </c>
      <c r="O51" s="20">
        <f t="shared" si="0"/>
        <v>8</v>
      </c>
      <c r="P51" s="20" t="s">
        <v>20</v>
      </c>
      <c r="Q51" s="20">
        <v>88</v>
      </c>
      <c r="R51" s="7">
        <v>2</v>
      </c>
      <c r="S51" s="20" t="s">
        <v>20</v>
      </c>
      <c r="T51" s="20" t="s">
        <v>20</v>
      </c>
      <c r="U51" s="20" t="s">
        <v>20</v>
      </c>
      <c r="V51" s="20" t="s">
        <v>1035</v>
      </c>
      <c r="W51" s="93">
        <v>99.5</v>
      </c>
      <c r="X51" s="20" t="s">
        <v>60</v>
      </c>
      <c r="Y51" s="20" t="s">
        <v>1034</v>
      </c>
      <c r="Z51" s="20" t="s">
        <v>1034</v>
      </c>
    </row>
    <row r="52" spans="1:26" x14ac:dyDescent="0.35">
      <c r="A52" s="108" t="s">
        <v>750</v>
      </c>
      <c r="B52" s="3" t="s">
        <v>957</v>
      </c>
      <c r="C52" s="30" t="s">
        <v>833</v>
      </c>
      <c r="D52" s="1" t="s">
        <v>582</v>
      </c>
      <c r="E52" s="1" t="s">
        <v>583</v>
      </c>
      <c r="F52" s="2" t="s">
        <v>584</v>
      </c>
      <c r="G52" s="2" t="s">
        <v>585</v>
      </c>
      <c r="H52" s="3">
        <v>13</v>
      </c>
      <c r="I52" s="3">
        <v>137</v>
      </c>
      <c r="J52" s="3">
        <v>13</v>
      </c>
      <c r="K52" s="35">
        <v>11.914999999999999</v>
      </c>
      <c r="L52" s="36">
        <v>7.6834097289313286E-2</v>
      </c>
      <c r="M52" s="3">
        <v>5</v>
      </c>
      <c r="N52" s="3">
        <v>3</v>
      </c>
      <c r="O52" s="20">
        <f t="shared" si="0"/>
        <v>8</v>
      </c>
      <c r="P52" s="3" t="s">
        <v>20</v>
      </c>
      <c r="Q52" s="3">
        <v>53</v>
      </c>
      <c r="R52" s="2">
        <v>2</v>
      </c>
      <c r="S52" s="3" t="s">
        <v>20</v>
      </c>
      <c r="T52" s="28" t="s">
        <v>20</v>
      </c>
      <c r="U52" s="3" t="s">
        <v>20</v>
      </c>
      <c r="V52" s="3" t="s">
        <v>1035</v>
      </c>
      <c r="W52" s="94">
        <v>99.9</v>
      </c>
      <c r="X52" s="3" t="s">
        <v>64</v>
      </c>
      <c r="Y52" s="3" t="s">
        <v>1034</v>
      </c>
      <c r="Z52" s="3" t="s">
        <v>21</v>
      </c>
    </row>
    <row r="53" spans="1:26" x14ac:dyDescent="0.35">
      <c r="A53" s="109"/>
      <c r="B53" s="3" t="s">
        <v>958</v>
      </c>
      <c r="C53" s="30" t="s">
        <v>834</v>
      </c>
      <c r="D53" s="1" t="s">
        <v>835</v>
      </c>
      <c r="E53" s="1" t="s">
        <v>580</v>
      </c>
      <c r="F53" s="2" t="s">
        <v>581</v>
      </c>
      <c r="G53" s="25" t="s">
        <v>656</v>
      </c>
      <c r="H53" s="3">
        <v>6</v>
      </c>
      <c r="I53" s="3">
        <v>29</v>
      </c>
      <c r="J53" s="3">
        <v>5</v>
      </c>
      <c r="K53" s="35">
        <v>1.7210000000000001</v>
      </c>
      <c r="L53" s="36">
        <v>1.1097900246320453E-2</v>
      </c>
      <c r="M53" s="3">
        <v>5</v>
      </c>
      <c r="N53" s="3">
        <v>2</v>
      </c>
      <c r="O53" s="20">
        <f t="shared" si="0"/>
        <v>7</v>
      </c>
      <c r="P53" s="3" t="s">
        <v>20</v>
      </c>
      <c r="Q53" s="3">
        <v>75</v>
      </c>
      <c r="R53" s="2">
        <v>2</v>
      </c>
      <c r="S53" s="3" t="s">
        <v>20</v>
      </c>
      <c r="T53" s="28" t="s">
        <v>20</v>
      </c>
      <c r="U53" s="3" t="s">
        <v>20</v>
      </c>
      <c r="V53" s="3" t="s">
        <v>1035</v>
      </c>
      <c r="W53" s="94">
        <v>98.9</v>
      </c>
      <c r="X53" s="3" t="s">
        <v>1031</v>
      </c>
      <c r="Y53" s="3" t="s">
        <v>1034</v>
      </c>
      <c r="Z53" s="3" t="s">
        <v>21</v>
      </c>
    </row>
    <row r="54" spans="1:26" x14ac:dyDescent="0.35">
      <c r="A54" s="109"/>
      <c r="B54" s="3" t="s">
        <v>959</v>
      </c>
      <c r="C54" s="30" t="s">
        <v>834</v>
      </c>
      <c r="D54" s="1" t="s">
        <v>836</v>
      </c>
      <c r="E54" s="1" t="s">
        <v>837</v>
      </c>
      <c r="F54" s="2" t="s">
        <v>581</v>
      </c>
      <c r="G54" s="22" t="s">
        <v>838</v>
      </c>
      <c r="H54" s="3">
        <v>5</v>
      </c>
      <c r="I54" s="3">
        <v>24</v>
      </c>
      <c r="J54" s="3">
        <v>4</v>
      </c>
      <c r="K54" s="35">
        <v>1.2390000000000001</v>
      </c>
      <c r="L54" s="36">
        <v>7.9897143551371525E-3</v>
      </c>
      <c r="M54" s="3">
        <v>5</v>
      </c>
      <c r="N54" s="3">
        <v>3</v>
      </c>
      <c r="O54" s="20">
        <f t="shared" si="0"/>
        <v>8</v>
      </c>
      <c r="P54" s="3" t="s">
        <v>20</v>
      </c>
      <c r="Q54" s="3">
        <v>92</v>
      </c>
      <c r="R54" s="2">
        <v>2</v>
      </c>
      <c r="S54" s="3" t="s">
        <v>20</v>
      </c>
      <c r="T54" s="3" t="s">
        <v>20</v>
      </c>
      <c r="U54" s="3" t="s">
        <v>20</v>
      </c>
      <c r="V54" s="3" t="s">
        <v>1035</v>
      </c>
      <c r="W54" s="94">
        <v>99.7</v>
      </c>
      <c r="X54" s="3" t="s">
        <v>1031</v>
      </c>
      <c r="Y54" s="3" t="s">
        <v>1034</v>
      </c>
      <c r="Z54" s="3" t="s">
        <v>21</v>
      </c>
    </row>
    <row r="55" spans="1:26" ht="28.3" x14ac:dyDescent="0.35">
      <c r="A55" s="109"/>
      <c r="B55" s="3" t="s">
        <v>960</v>
      </c>
      <c r="C55" s="30" t="s">
        <v>734</v>
      </c>
      <c r="D55" s="1" t="s">
        <v>589</v>
      </c>
      <c r="E55" s="1" t="s">
        <v>590</v>
      </c>
      <c r="F55" s="2" t="s">
        <v>591</v>
      </c>
      <c r="G55" s="2" t="s">
        <v>592</v>
      </c>
      <c r="H55" s="3">
        <v>4</v>
      </c>
      <c r="I55" s="3">
        <v>29</v>
      </c>
      <c r="J55" s="3">
        <v>4</v>
      </c>
      <c r="K55" s="35">
        <v>2.415</v>
      </c>
      <c r="L55" s="36">
        <v>1.5573172048148688E-2</v>
      </c>
      <c r="M55" s="3">
        <v>5</v>
      </c>
      <c r="N55" s="3">
        <v>3</v>
      </c>
      <c r="O55" s="20">
        <f t="shared" si="0"/>
        <v>8</v>
      </c>
      <c r="P55" s="3" t="s">
        <v>20</v>
      </c>
      <c r="Q55" s="3">
        <v>41</v>
      </c>
      <c r="R55" s="2">
        <v>5</v>
      </c>
      <c r="S55" s="3" t="s">
        <v>20</v>
      </c>
      <c r="T55" s="28" t="s">
        <v>20</v>
      </c>
      <c r="U55" s="3" t="s">
        <v>20</v>
      </c>
      <c r="V55" s="3" t="s">
        <v>1035</v>
      </c>
      <c r="W55" s="94">
        <v>99.4</v>
      </c>
      <c r="X55" s="3" t="s">
        <v>64</v>
      </c>
      <c r="Y55" s="3" t="s">
        <v>1034</v>
      </c>
      <c r="Z55" s="20" t="s">
        <v>1034</v>
      </c>
    </row>
    <row r="56" spans="1:26" ht="28.3" x14ac:dyDescent="0.35">
      <c r="A56" s="109"/>
      <c r="B56" s="3" t="s">
        <v>961</v>
      </c>
      <c r="C56" s="30" t="s">
        <v>737</v>
      </c>
      <c r="D56" s="1" t="s">
        <v>582</v>
      </c>
      <c r="E56" s="1" t="s">
        <v>586</v>
      </c>
      <c r="F56" s="2" t="s">
        <v>587</v>
      </c>
      <c r="G56" s="2" t="s">
        <v>588</v>
      </c>
      <c r="H56" s="3">
        <v>9</v>
      </c>
      <c r="I56" s="3">
        <v>30</v>
      </c>
      <c r="J56" s="3">
        <v>9</v>
      </c>
      <c r="K56" s="35">
        <v>3.4369999999999998</v>
      </c>
      <c r="L56" s="36">
        <v>2.216355790040871E-2</v>
      </c>
      <c r="M56" s="3">
        <v>5</v>
      </c>
      <c r="N56" s="3">
        <v>3</v>
      </c>
      <c r="O56" s="20">
        <f t="shared" si="0"/>
        <v>8</v>
      </c>
      <c r="P56" s="3" t="s">
        <v>20</v>
      </c>
      <c r="Q56" s="3">
        <v>60</v>
      </c>
      <c r="R56" s="2">
        <v>5</v>
      </c>
      <c r="S56" s="3" t="s">
        <v>20</v>
      </c>
      <c r="T56" s="28" t="s">
        <v>20</v>
      </c>
      <c r="U56" s="3" t="s">
        <v>20</v>
      </c>
      <c r="V56" s="3" t="s">
        <v>1040</v>
      </c>
      <c r="W56" s="94">
        <v>69.400000000000006</v>
      </c>
      <c r="X56" s="3" t="s">
        <v>64</v>
      </c>
      <c r="Y56" s="3" t="s">
        <v>1034</v>
      </c>
      <c r="Z56" s="20" t="s">
        <v>1034</v>
      </c>
    </row>
    <row r="57" spans="1:26" x14ac:dyDescent="0.35">
      <c r="A57" s="109"/>
      <c r="B57" s="3" t="s">
        <v>962</v>
      </c>
      <c r="C57" s="30" t="s">
        <v>736</v>
      </c>
      <c r="D57" s="1" t="s">
        <v>572</v>
      </c>
      <c r="E57" s="1" t="s">
        <v>573</v>
      </c>
      <c r="F57" s="3" t="s">
        <v>574</v>
      </c>
      <c r="G57" s="3" t="s">
        <v>575</v>
      </c>
      <c r="H57" s="3">
        <v>16</v>
      </c>
      <c r="I57" s="3">
        <v>152</v>
      </c>
      <c r="J57" s="3">
        <v>12</v>
      </c>
      <c r="K57" s="35">
        <v>7.4320000000000004</v>
      </c>
      <c r="L57" s="36">
        <v>4.7925389093930043E-2</v>
      </c>
      <c r="M57" s="3">
        <v>5</v>
      </c>
      <c r="N57" s="3">
        <v>3</v>
      </c>
      <c r="O57" s="20">
        <f t="shared" si="0"/>
        <v>8</v>
      </c>
      <c r="P57" s="3" t="s">
        <v>20</v>
      </c>
      <c r="Q57" s="3">
        <v>49</v>
      </c>
      <c r="R57" s="2">
        <v>5</v>
      </c>
      <c r="S57" s="3" t="s">
        <v>20</v>
      </c>
      <c r="T57" s="28" t="s">
        <v>225</v>
      </c>
      <c r="U57" s="3" t="s">
        <v>20</v>
      </c>
      <c r="V57" s="3" t="s">
        <v>1040</v>
      </c>
      <c r="W57" s="94">
        <v>100</v>
      </c>
      <c r="X57" s="3" t="s">
        <v>22</v>
      </c>
      <c r="Y57" s="3" t="s">
        <v>1034</v>
      </c>
      <c r="Z57" s="20" t="s">
        <v>1034</v>
      </c>
    </row>
    <row r="58" spans="1:26" x14ac:dyDescent="0.35">
      <c r="A58" s="110"/>
      <c r="B58" s="3" t="s">
        <v>963</v>
      </c>
      <c r="C58" s="30" t="s">
        <v>735</v>
      </c>
      <c r="D58" s="1" t="s">
        <v>576</v>
      </c>
      <c r="E58" s="1" t="s">
        <v>577</v>
      </c>
      <c r="F58" s="3" t="s">
        <v>578</v>
      </c>
      <c r="G58" s="3" t="s">
        <v>579</v>
      </c>
      <c r="H58" s="3">
        <v>21</v>
      </c>
      <c r="I58" s="3">
        <v>158</v>
      </c>
      <c r="J58" s="3">
        <v>20</v>
      </c>
      <c r="K58" s="35">
        <v>11.914999999999999</v>
      </c>
      <c r="L58" s="36">
        <v>7.6834097289313286E-2</v>
      </c>
      <c r="M58" s="3">
        <v>5</v>
      </c>
      <c r="N58" s="3">
        <v>3</v>
      </c>
      <c r="O58" s="20">
        <f t="shared" si="0"/>
        <v>8</v>
      </c>
      <c r="P58" s="3" t="s">
        <v>20</v>
      </c>
      <c r="Q58" s="3">
        <v>57</v>
      </c>
      <c r="R58" s="2">
        <v>2</v>
      </c>
      <c r="S58" s="3" t="s">
        <v>20</v>
      </c>
      <c r="T58" s="28" t="s">
        <v>20</v>
      </c>
      <c r="U58" s="3" t="s">
        <v>20</v>
      </c>
      <c r="V58" s="3" t="s">
        <v>1035</v>
      </c>
      <c r="W58" s="94">
        <v>92.6</v>
      </c>
      <c r="X58" s="3" t="s">
        <v>22</v>
      </c>
      <c r="Y58" s="3" t="s">
        <v>1034</v>
      </c>
      <c r="Z58" s="20" t="s">
        <v>1034</v>
      </c>
    </row>
    <row r="59" spans="1:26" ht="27.55" customHeight="1" x14ac:dyDescent="0.35">
      <c r="A59" s="108" t="s">
        <v>751</v>
      </c>
      <c r="B59" s="3" t="s">
        <v>964</v>
      </c>
      <c r="C59" s="30" t="s">
        <v>738</v>
      </c>
      <c r="D59" s="1" t="s">
        <v>674</v>
      </c>
      <c r="E59" s="1" t="s">
        <v>675</v>
      </c>
      <c r="F59" s="2" t="s">
        <v>676</v>
      </c>
      <c r="G59" s="2" t="s">
        <v>677</v>
      </c>
      <c r="H59" s="3">
        <v>9</v>
      </c>
      <c r="I59" s="3">
        <v>29</v>
      </c>
      <c r="J59" s="3">
        <v>9</v>
      </c>
      <c r="K59" s="35">
        <v>9</v>
      </c>
      <c r="L59" s="36">
        <v>5.8036666017945424E-2</v>
      </c>
      <c r="M59" s="3">
        <v>5</v>
      </c>
      <c r="N59" s="3">
        <v>3</v>
      </c>
      <c r="O59" s="20">
        <f t="shared" si="0"/>
        <v>8</v>
      </c>
      <c r="P59" s="3" t="s">
        <v>20</v>
      </c>
      <c r="Q59" s="3">
        <v>42</v>
      </c>
      <c r="R59" s="2">
        <v>2</v>
      </c>
      <c r="S59" s="3" t="s">
        <v>20</v>
      </c>
      <c r="T59" s="28" t="s">
        <v>225</v>
      </c>
      <c r="U59" s="3" t="s">
        <v>20</v>
      </c>
      <c r="V59" s="3" t="s">
        <v>1035</v>
      </c>
      <c r="W59" s="94">
        <v>99.7</v>
      </c>
      <c r="X59" s="3" t="s">
        <v>64</v>
      </c>
      <c r="Y59" s="3" t="s">
        <v>1034</v>
      </c>
      <c r="Z59" s="20" t="s">
        <v>1034</v>
      </c>
    </row>
    <row r="60" spans="1:26" x14ac:dyDescent="0.35">
      <c r="A60" s="109"/>
      <c r="B60" s="3" t="s">
        <v>965</v>
      </c>
      <c r="C60" s="30" t="s">
        <v>742</v>
      </c>
      <c r="D60" s="1" t="s">
        <v>690</v>
      </c>
      <c r="E60" s="1" t="s">
        <v>691</v>
      </c>
      <c r="F60" s="2" t="s">
        <v>692</v>
      </c>
      <c r="G60" s="2" t="s">
        <v>693</v>
      </c>
      <c r="H60" s="3">
        <v>7</v>
      </c>
      <c r="I60" s="3">
        <v>92</v>
      </c>
      <c r="J60" s="3">
        <v>7</v>
      </c>
      <c r="K60" s="35">
        <v>9</v>
      </c>
      <c r="L60" s="36">
        <v>5.8036666017945424E-2</v>
      </c>
      <c r="M60" s="3">
        <v>5</v>
      </c>
      <c r="N60" s="3">
        <v>3</v>
      </c>
      <c r="O60" s="20">
        <f t="shared" si="0"/>
        <v>8</v>
      </c>
      <c r="P60" s="3" t="s">
        <v>20</v>
      </c>
      <c r="Q60" s="3">
        <v>54</v>
      </c>
      <c r="R60" s="2">
        <v>2</v>
      </c>
      <c r="S60" s="3" t="s">
        <v>20</v>
      </c>
      <c r="T60" s="28" t="s">
        <v>20</v>
      </c>
      <c r="U60" s="3" t="s">
        <v>20</v>
      </c>
      <c r="V60" s="3" t="s">
        <v>1035</v>
      </c>
      <c r="W60" s="94">
        <v>100</v>
      </c>
      <c r="X60" s="3" t="s">
        <v>64</v>
      </c>
      <c r="Y60" s="3" t="s">
        <v>1034</v>
      </c>
      <c r="Z60" s="20" t="s">
        <v>1034</v>
      </c>
    </row>
    <row r="61" spans="1:26" x14ac:dyDescent="0.35">
      <c r="A61" s="109"/>
      <c r="B61" s="3" t="s">
        <v>966</v>
      </c>
      <c r="C61" s="30" t="s">
        <v>739</v>
      </c>
      <c r="D61" s="1" t="s">
        <v>678</v>
      </c>
      <c r="E61" s="1" t="s">
        <v>679</v>
      </c>
      <c r="F61" s="2" t="s">
        <v>680</v>
      </c>
      <c r="G61" s="2" t="s">
        <v>681</v>
      </c>
      <c r="H61" s="3">
        <v>7</v>
      </c>
      <c r="I61" s="3">
        <v>46</v>
      </c>
      <c r="J61" s="3">
        <v>7</v>
      </c>
      <c r="K61" s="35">
        <v>7.1109999999999998</v>
      </c>
      <c r="L61" s="36">
        <v>4.5855414672623315E-2</v>
      </c>
      <c r="M61" s="3">
        <v>5</v>
      </c>
      <c r="N61" s="3">
        <v>3</v>
      </c>
      <c r="O61" s="20">
        <f t="shared" si="0"/>
        <v>8</v>
      </c>
      <c r="P61" s="3" t="s">
        <v>20</v>
      </c>
      <c r="Q61" s="3">
        <v>43</v>
      </c>
      <c r="R61" s="2">
        <v>3</v>
      </c>
      <c r="S61" s="3" t="s">
        <v>20</v>
      </c>
      <c r="T61" s="28" t="s">
        <v>20</v>
      </c>
      <c r="U61" s="3" t="s">
        <v>20</v>
      </c>
      <c r="V61" s="3" t="s">
        <v>1035</v>
      </c>
      <c r="W61" s="94">
        <v>100</v>
      </c>
      <c r="X61" s="3" t="s">
        <v>64</v>
      </c>
      <c r="Y61" s="3" t="s">
        <v>1034</v>
      </c>
      <c r="Z61" s="20" t="s">
        <v>1034</v>
      </c>
    </row>
    <row r="62" spans="1:26" x14ac:dyDescent="0.35">
      <c r="A62" s="109"/>
      <c r="B62" s="3" t="s">
        <v>967</v>
      </c>
      <c r="C62" s="30" t="s">
        <v>741</v>
      </c>
      <c r="D62" s="1" t="s">
        <v>686</v>
      </c>
      <c r="E62" s="1" t="s">
        <v>687</v>
      </c>
      <c r="F62" s="2" t="s">
        <v>688</v>
      </c>
      <c r="G62" s="2" t="s">
        <v>689</v>
      </c>
      <c r="H62" s="3">
        <v>6</v>
      </c>
      <c r="I62" s="3">
        <v>23</v>
      </c>
      <c r="J62" s="3">
        <v>6</v>
      </c>
      <c r="K62" s="35">
        <v>1.8939999999999999</v>
      </c>
      <c r="L62" s="36">
        <v>1.221349393755429E-2</v>
      </c>
      <c r="M62" s="3">
        <v>5</v>
      </c>
      <c r="N62" s="3">
        <v>3</v>
      </c>
      <c r="O62" s="20">
        <f t="shared" si="0"/>
        <v>8</v>
      </c>
      <c r="P62" s="3" t="s">
        <v>20</v>
      </c>
      <c r="Q62" s="3">
        <v>52</v>
      </c>
      <c r="R62" s="2">
        <v>2</v>
      </c>
      <c r="S62" s="3" t="s">
        <v>20</v>
      </c>
      <c r="T62" s="28" t="s">
        <v>20</v>
      </c>
      <c r="U62" s="3" t="s">
        <v>20</v>
      </c>
      <c r="V62" s="3" t="s">
        <v>1035</v>
      </c>
      <c r="W62" s="94">
        <v>98.8</v>
      </c>
      <c r="X62" s="3" t="s">
        <v>64</v>
      </c>
      <c r="Y62" s="3" t="s">
        <v>1034</v>
      </c>
      <c r="Z62" s="20" t="s">
        <v>1034</v>
      </c>
    </row>
    <row r="63" spans="1:26" x14ac:dyDescent="0.35">
      <c r="A63" s="110"/>
      <c r="B63" s="3" t="s">
        <v>968</v>
      </c>
      <c r="C63" s="30" t="s">
        <v>740</v>
      </c>
      <c r="D63" s="1" t="s">
        <v>682</v>
      </c>
      <c r="E63" s="1" t="s">
        <v>683</v>
      </c>
      <c r="F63" s="2" t="s">
        <v>684</v>
      </c>
      <c r="G63" s="2" t="s">
        <v>685</v>
      </c>
      <c r="H63" s="3">
        <v>4</v>
      </c>
      <c r="I63" s="3">
        <v>68</v>
      </c>
      <c r="J63" s="3">
        <v>4</v>
      </c>
      <c r="K63" s="35">
        <v>2.5110000000000001</v>
      </c>
      <c r="L63" s="36">
        <v>1.6192229819006771E-2</v>
      </c>
      <c r="M63" s="3">
        <v>5</v>
      </c>
      <c r="N63" s="3">
        <v>3</v>
      </c>
      <c r="O63" s="20">
        <f t="shared" si="0"/>
        <v>8</v>
      </c>
      <c r="P63" s="3" t="s">
        <v>20</v>
      </c>
      <c r="Q63" s="3">
        <v>56</v>
      </c>
      <c r="R63" s="2">
        <v>2</v>
      </c>
      <c r="S63" s="3" t="s">
        <v>20</v>
      </c>
      <c r="T63" s="28" t="s">
        <v>20</v>
      </c>
      <c r="U63" s="3" t="s">
        <v>20</v>
      </c>
      <c r="V63" s="3" t="s">
        <v>1035</v>
      </c>
      <c r="W63" s="94">
        <v>100</v>
      </c>
      <c r="X63" s="3" t="s">
        <v>64</v>
      </c>
      <c r="Y63" s="3" t="s">
        <v>1034</v>
      </c>
      <c r="Z63" s="20" t="s">
        <v>1034</v>
      </c>
    </row>
    <row r="64" spans="1:26" ht="15.45" x14ac:dyDescent="0.35">
      <c r="A64" s="57" t="s">
        <v>880</v>
      </c>
      <c r="B64" s="58"/>
      <c r="C64" s="59"/>
      <c r="D64" s="60"/>
      <c r="E64" s="60"/>
      <c r="F64" s="61"/>
      <c r="G64" s="61"/>
      <c r="H64" s="58"/>
      <c r="I64" s="58"/>
      <c r="J64" s="58"/>
      <c r="K64" s="62"/>
      <c r="L64" s="63"/>
      <c r="M64" s="58"/>
      <c r="N64" s="58"/>
      <c r="O64" s="64"/>
      <c r="P64" s="58"/>
      <c r="Q64" s="58"/>
      <c r="R64" s="61"/>
      <c r="S64" s="58"/>
      <c r="T64" s="65"/>
      <c r="U64" s="58"/>
      <c r="V64" s="66"/>
      <c r="W64" s="95"/>
      <c r="X64" s="66"/>
      <c r="Y64" s="66"/>
      <c r="Z64" s="66"/>
    </row>
    <row r="65" spans="1:23" s="53" customFormat="1" ht="15.75" customHeight="1" x14ac:dyDescent="0.35">
      <c r="A65" s="114" t="s">
        <v>881</v>
      </c>
      <c r="B65" s="115"/>
      <c r="C65" s="115"/>
      <c r="D65" s="115"/>
      <c r="E65" s="115"/>
      <c r="F65" s="115"/>
      <c r="G65" s="115"/>
      <c r="H65" s="115"/>
      <c r="I65" s="115"/>
      <c r="J65" s="115"/>
      <c r="K65" s="115"/>
      <c r="L65" s="115"/>
      <c r="M65" s="115"/>
      <c r="N65" s="115"/>
      <c r="O65" s="115"/>
      <c r="P65" s="115"/>
      <c r="Q65" s="115"/>
      <c r="R65" s="115"/>
      <c r="S65" s="115"/>
      <c r="T65" s="115"/>
      <c r="U65" s="115"/>
      <c r="V65" s="80" t="s">
        <v>133</v>
      </c>
      <c r="W65" s="96"/>
    </row>
    <row r="66" spans="1:23" s="53" customFormat="1" ht="15.45" x14ac:dyDescent="0.35">
      <c r="A66" s="114" t="s">
        <v>882</v>
      </c>
      <c r="B66" s="115"/>
      <c r="C66" s="115"/>
      <c r="D66" s="115"/>
      <c r="E66" s="115"/>
      <c r="F66" s="115"/>
      <c r="G66" s="115"/>
      <c r="H66" s="115"/>
      <c r="I66" s="115"/>
      <c r="J66" s="115"/>
      <c r="K66" s="115"/>
      <c r="L66" s="115"/>
      <c r="M66" s="115"/>
      <c r="N66" s="115"/>
      <c r="O66" s="115"/>
      <c r="P66" s="115"/>
      <c r="Q66" s="115"/>
      <c r="R66" s="115"/>
      <c r="S66" s="115"/>
      <c r="T66" s="115"/>
      <c r="U66" s="115"/>
      <c r="W66" s="96"/>
    </row>
    <row r="67" spans="1:23" s="53" customFormat="1" ht="15.45" x14ac:dyDescent="0.35">
      <c r="A67" s="114" t="s">
        <v>883</v>
      </c>
      <c r="B67" s="115"/>
      <c r="C67" s="115"/>
      <c r="D67" s="115"/>
      <c r="E67" s="115"/>
      <c r="F67" s="115"/>
      <c r="G67" s="115"/>
      <c r="H67" s="115"/>
      <c r="I67" s="115"/>
      <c r="J67" s="115"/>
      <c r="K67" s="115"/>
      <c r="L67" s="115"/>
      <c r="M67" s="115"/>
      <c r="N67" s="115"/>
      <c r="O67" s="115"/>
      <c r="P67" s="115"/>
      <c r="Q67" s="115"/>
      <c r="R67" s="115"/>
      <c r="S67" s="115"/>
      <c r="T67" s="115"/>
      <c r="U67" s="115"/>
      <c r="W67" s="96"/>
    </row>
    <row r="68" spans="1:23" s="53" customFormat="1" ht="15.45" x14ac:dyDescent="0.35">
      <c r="A68" s="114" t="s">
        <v>884</v>
      </c>
      <c r="B68" s="115"/>
      <c r="C68" s="115"/>
      <c r="D68" s="115"/>
      <c r="E68" s="115"/>
      <c r="F68" s="115"/>
      <c r="G68" s="115"/>
      <c r="H68" s="115"/>
      <c r="I68" s="115"/>
      <c r="J68" s="115"/>
      <c r="K68" s="115"/>
      <c r="L68" s="115"/>
      <c r="M68" s="115"/>
      <c r="N68" s="115"/>
      <c r="O68" s="115"/>
      <c r="P68" s="115"/>
      <c r="Q68" s="115"/>
      <c r="R68" s="115"/>
      <c r="S68" s="115"/>
      <c r="T68" s="115"/>
      <c r="U68" s="115"/>
      <c r="W68" s="96"/>
    </row>
    <row r="69" spans="1:23" s="53" customFormat="1" ht="44.5" customHeight="1" x14ac:dyDescent="0.35">
      <c r="A69" s="116" t="s">
        <v>885</v>
      </c>
      <c r="B69" s="117"/>
      <c r="C69" s="117"/>
      <c r="D69" s="117"/>
      <c r="E69" s="117"/>
      <c r="F69" s="117"/>
      <c r="G69" s="117"/>
      <c r="H69" s="117"/>
      <c r="I69" s="117"/>
      <c r="J69" s="117"/>
      <c r="K69" s="117"/>
      <c r="L69" s="117"/>
      <c r="M69" s="117"/>
      <c r="N69" s="117"/>
      <c r="O69" s="117"/>
      <c r="P69" s="117"/>
      <c r="Q69" s="117"/>
      <c r="R69" s="117"/>
      <c r="S69" s="117"/>
      <c r="T69" s="117"/>
      <c r="U69" s="117"/>
      <c r="W69" s="96"/>
    </row>
    <row r="70" spans="1:23" s="53" customFormat="1" ht="32.25" customHeight="1" x14ac:dyDescent="0.35">
      <c r="A70" s="116" t="s">
        <v>886</v>
      </c>
      <c r="B70" s="117"/>
      <c r="C70" s="117"/>
      <c r="D70" s="117"/>
      <c r="E70" s="117"/>
      <c r="F70" s="117"/>
      <c r="G70" s="117"/>
      <c r="H70" s="117"/>
      <c r="I70" s="117"/>
      <c r="J70" s="117"/>
      <c r="K70" s="117"/>
      <c r="L70" s="117"/>
      <c r="M70" s="117"/>
      <c r="N70" s="117"/>
      <c r="O70" s="117"/>
      <c r="P70" s="117"/>
      <c r="Q70" s="117"/>
      <c r="R70" s="117"/>
      <c r="S70" s="117"/>
      <c r="T70" s="117"/>
      <c r="U70" s="117"/>
      <c r="W70" s="96"/>
    </row>
  </sheetData>
  <mergeCells count="18">
    <mergeCell ref="A1:Z1"/>
    <mergeCell ref="M2:O2"/>
    <mergeCell ref="P2:W2"/>
    <mergeCell ref="X2:Z2"/>
    <mergeCell ref="B2:G2"/>
    <mergeCell ref="A11:A18"/>
    <mergeCell ref="A19:A22"/>
    <mergeCell ref="H2:L2"/>
    <mergeCell ref="A59:A63"/>
    <mergeCell ref="A52:A58"/>
    <mergeCell ref="A23:A51"/>
    <mergeCell ref="A4:A10"/>
    <mergeCell ref="A68:U68"/>
    <mergeCell ref="A69:U69"/>
    <mergeCell ref="A70:U70"/>
    <mergeCell ref="A65:U65"/>
    <mergeCell ref="A66:U66"/>
    <mergeCell ref="A67:U67"/>
  </mergeCells>
  <pageMargins left="0.25" right="0.25" top="0.75" bottom="0.75" header="0.3" footer="0.3"/>
  <pageSetup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CBEC-879F-41EE-A966-79EBC77D5D9B}">
  <sheetPr>
    <pageSetUpPr fitToPage="1"/>
  </sheetPr>
  <dimension ref="A1:XCQ22"/>
  <sheetViews>
    <sheetView zoomScale="60" zoomScaleNormal="60" workbookViewId="0">
      <selection activeCell="D30" sqref="D30"/>
    </sheetView>
  </sheetViews>
  <sheetFormatPr defaultColWidth="9" defaultRowHeight="14.15" x14ac:dyDescent="0.4"/>
  <cols>
    <col min="1" max="1" width="20.4609375" style="11" customWidth="1"/>
    <col min="2" max="2" width="11.15234375" style="10" customWidth="1"/>
    <col min="3" max="3" width="14" style="10" customWidth="1"/>
    <col min="4" max="4" width="17.15234375" style="10" customWidth="1"/>
    <col min="5" max="5" width="13" style="11" customWidth="1"/>
    <col min="6" max="6" width="19.15234375" style="11" customWidth="1"/>
    <col min="7" max="8" width="9" style="11" customWidth="1"/>
    <col min="9" max="9" width="11.15234375" style="11" customWidth="1"/>
    <col min="10" max="10" width="9" style="39"/>
    <col min="11" max="11" width="9" style="31"/>
    <col min="12" max="13" width="9.84375" style="10" customWidth="1"/>
    <col min="14" max="14" width="9" style="10"/>
    <col min="15" max="16" width="11" style="10" customWidth="1"/>
    <col min="17" max="17" width="11.84375" style="10" customWidth="1"/>
    <col min="18" max="18" width="10.15234375" style="10" customWidth="1"/>
    <col min="19" max="19" width="12.15234375" style="10" bestFit="1" customWidth="1"/>
    <col min="20" max="20" width="15.69140625" style="10" bestFit="1" customWidth="1"/>
    <col min="21" max="21" width="9" style="10"/>
    <col min="22" max="22" width="12.4609375" style="24" customWidth="1"/>
    <col min="23" max="23" width="31.69140625" style="10" bestFit="1" customWidth="1"/>
    <col min="24" max="16384" width="9" style="10"/>
  </cols>
  <sheetData>
    <row r="1" spans="1:16319" x14ac:dyDescent="0.4">
      <c r="A1" s="119" t="s">
        <v>869</v>
      </c>
      <c r="B1" s="120"/>
      <c r="C1" s="120"/>
      <c r="D1" s="120"/>
      <c r="E1" s="120"/>
      <c r="F1" s="120"/>
      <c r="G1" s="120"/>
      <c r="H1" s="120"/>
      <c r="I1" s="120"/>
      <c r="J1" s="120"/>
      <c r="K1" s="120"/>
      <c r="L1" s="120"/>
      <c r="M1" s="120"/>
      <c r="N1" s="120"/>
      <c r="O1" s="120"/>
      <c r="P1" s="120"/>
      <c r="Q1" s="120"/>
      <c r="R1" s="120"/>
      <c r="S1" s="120"/>
      <c r="T1" s="120"/>
      <c r="U1" s="120"/>
      <c r="V1" s="120"/>
      <c r="W1" s="120"/>
      <c r="X1" s="120"/>
      <c r="Y1" s="121"/>
    </row>
    <row r="2" spans="1:16319" s="9" customFormat="1" ht="15.9" x14ac:dyDescent="0.4">
      <c r="A2" s="105" t="s">
        <v>767</v>
      </c>
      <c r="B2" s="105"/>
      <c r="C2" s="105"/>
      <c r="D2" s="105"/>
      <c r="E2" s="105"/>
      <c r="F2" s="105"/>
      <c r="G2" s="105" t="s">
        <v>879</v>
      </c>
      <c r="H2" s="105"/>
      <c r="I2" s="105"/>
      <c r="J2" s="105"/>
      <c r="K2" s="105"/>
      <c r="L2" s="105" t="s">
        <v>521</v>
      </c>
      <c r="M2" s="105"/>
      <c r="N2" s="105"/>
      <c r="O2" s="105" t="s">
        <v>522</v>
      </c>
      <c r="P2" s="105"/>
      <c r="Q2" s="105"/>
      <c r="R2" s="105"/>
      <c r="S2" s="105"/>
      <c r="T2" s="105"/>
      <c r="U2" s="105"/>
      <c r="V2" s="105"/>
      <c r="W2" s="122" t="s">
        <v>518</v>
      </c>
      <c r="X2" s="123"/>
      <c r="Y2" s="124"/>
    </row>
    <row r="3" spans="1:16319" s="16" customFormat="1" ht="42.45" x14ac:dyDescent="0.4">
      <c r="A3" s="84" t="s">
        <v>1</v>
      </c>
      <c r="B3" s="85" t="s">
        <v>878</v>
      </c>
      <c r="C3" s="84" t="s">
        <v>877</v>
      </c>
      <c r="D3" s="85" t="s">
        <v>516</v>
      </c>
      <c r="E3" s="85" t="s">
        <v>2</v>
      </c>
      <c r="F3" s="85" t="s">
        <v>515</v>
      </c>
      <c r="G3" s="84" t="s">
        <v>3</v>
      </c>
      <c r="H3" s="84" t="s">
        <v>4</v>
      </c>
      <c r="I3" s="85" t="s">
        <v>5</v>
      </c>
      <c r="J3" s="86" t="s">
        <v>9</v>
      </c>
      <c r="K3" s="100" t="s">
        <v>371</v>
      </c>
      <c r="L3" s="85" t="s">
        <v>6</v>
      </c>
      <c r="M3" s="85" t="s">
        <v>7</v>
      </c>
      <c r="N3" s="84" t="s">
        <v>8</v>
      </c>
      <c r="O3" s="85" t="s">
        <v>887</v>
      </c>
      <c r="P3" s="85" t="s">
        <v>12</v>
      </c>
      <c r="Q3" s="85" t="s">
        <v>13</v>
      </c>
      <c r="R3" s="84" t="s">
        <v>888</v>
      </c>
      <c r="S3" s="84" t="s">
        <v>889</v>
      </c>
      <c r="T3" s="84" t="s">
        <v>890</v>
      </c>
      <c r="U3" s="84" t="s">
        <v>892</v>
      </c>
      <c r="V3" s="88" t="s">
        <v>866</v>
      </c>
      <c r="W3" s="84" t="s">
        <v>14</v>
      </c>
      <c r="X3" s="84" t="s">
        <v>15</v>
      </c>
      <c r="Y3" s="84" t="s">
        <v>16</v>
      </c>
    </row>
    <row r="4" spans="1:16319" x14ac:dyDescent="0.35">
      <c r="A4" s="20">
        <v>544163626</v>
      </c>
      <c r="B4" s="40" t="s">
        <v>720</v>
      </c>
      <c r="C4" s="6" t="s">
        <v>519</v>
      </c>
      <c r="D4" s="6" t="s">
        <v>230</v>
      </c>
      <c r="E4" s="7" t="s">
        <v>231</v>
      </c>
      <c r="F4" s="77" t="s">
        <v>904</v>
      </c>
      <c r="G4" s="20">
        <v>8</v>
      </c>
      <c r="H4" s="20">
        <v>24</v>
      </c>
      <c r="I4" s="20">
        <v>4</v>
      </c>
      <c r="J4" s="33">
        <v>3.3940000000000001</v>
      </c>
      <c r="K4" s="31">
        <v>2.1886271607211863E-2</v>
      </c>
      <c r="L4" s="20">
        <v>5</v>
      </c>
      <c r="M4" s="20">
        <v>3</v>
      </c>
      <c r="N4" s="20">
        <f>SUM(L4:M4)</f>
        <v>8</v>
      </c>
      <c r="O4" s="20" t="s">
        <v>21</v>
      </c>
      <c r="P4" s="20" t="s">
        <v>21</v>
      </c>
      <c r="Q4" s="7" t="s">
        <v>21</v>
      </c>
      <c r="R4" s="20" t="s">
        <v>21</v>
      </c>
      <c r="S4" s="20" t="s">
        <v>21</v>
      </c>
      <c r="T4" s="20" t="s">
        <v>21</v>
      </c>
      <c r="U4" s="20" t="s">
        <v>21</v>
      </c>
      <c r="V4" s="21" t="s">
        <v>21</v>
      </c>
      <c r="W4" s="15" t="s">
        <v>22</v>
      </c>
      <c r="X4" s="20" t="s">
        <v>20</v>
      </c>
      <c r="Y4" s="20" t="s">
        <v>21</v>
      </c>
    </row>
    <row r="5" spans="1:16319" x14ac:dyDescent="0.35">
      <c r="A5" s="20">
        <v>544163642</v>
      </c>
      <c r="B5" s="40" t="s">
        <v>719</v>
      </c>
      <c r="C5" s="6" t="s">
        <v>520</v>
      </c>
      <c r="D5" s="6" t="s">
        <v>234</v>
      </c>
      <c r="E5" s="7" t="s">
        <v>235</v>
      </c>
      <c r="F5" s="78" t="s">
        <v>905</v>
      </c>
      <c r="G5" s="20">
        <v>1</v>
      </c>
      <c r="H5" s="20">
        <v>2</v>
      </c>
      <c r="I5" s="20">
        <v>1</v>
      </c>
      <c r="J5" s="33">
        <v>0.46800000000000003</v>
      </c>
      <c r="K5" s="31">
        <v>3.0179066329331619E-3</v>
      </c>
      <c r="L5" s="20">
        <v>1</v>
      </c>
      <c r="M5" s="20">
        <v>0</v>
      </c>
      <c r="N5" s="20">
        <f t="shared" ref="N5:N15" si="0">SUM(L5:M5)</f>
        <v>1</v>
      </c>
      <c r="O5" s="20" t="s">
        <v>21</v>
      </c>
      <c r="P5" s="20" t="s">
        <v>21</v>
      </c>
      <c r="Q5" s="7" t="s">
        <v>21</v>
      </c>
      <c r="R5" s="20" t="s">
        <v>21</v>
      </c>
      <c r="S5" s="20" t="s">
        <v>21</v>
      </c>
      <c r="T5" s="20" t="s">
        <v>21</v>
      </c>
      <c r="U5" s="20" t="s">
        <v>21</v>
      </c>
      <c r="V5" s="21" t="s">
        <v>21</v>
      </c>
      <c r="W5" s="15" t="s">
        <v>22</v>
      </c>
      <c r="X5" s="20" t="s">
        <v>20</v>
      </c>
      <c r="Y5" s="20" t="s">
        <v>21</v>
      </c>
    </row>
    <row r="6" spans="1:16319" x14ac:dyDescent="0.4">
      <c r="A6" s="20" t="s">
        <v>969</v>
      </c>
      <c r="B6" s="40" t="s">
        <v>764</v>
      </c>
      <c r="C6" s="6" t="s">
        <v>226</v>
      </c>
      <c r="D6" s="6" t="s">
        <v>227</v>
      </c>
      <c r="E6" s="7" t="s">
        <v>228</v>
      </c>
      <c r="F6" s="7" t="s">
        <v>229</v>
      </c>
      <c r="G6" s="20">
        <v>3</v>
      </c>
      <c r="H6" s="20">
        <v>44</v>
      </c>
      <c r="I6" s="20">
        <v>3</v>
      </c>
      <c r="J6" s="33">
        <v>1.61</v>
      </c>
      <c r="K6" s="31">
        <v>1.0382114698765791E-2</v>
      </c>
      <c r="L6" s="20">
        <v>5</v>
      </c>
      <c r="M6" s="20">
        <v>3</v>
      </c>
      <c r="N6" s="20">
        <f t="shared" si="0"/>
        <v>8</v>
      </c>
      <c r="O6" s="20" t="s">
        <v>20</v>
      </c>
      <c r="P6" s="20">
        <v>25</v>
      </c>
      <c r="Q6" s="7">
        <v>3</v>
      </c>
      <c r="R6" s="20" t="s">
        <v>20</v>
      </c>
      <c r="S6" s="20" t="s">
        <v>20</v>
      </c>
      <c r="T6" s="20" t="s">
        <v>20</v>
      </c>
      <c r="U6" s="20" t="s">
        <v>20</v>
      </c>
      <c r="V6" s="21">
        <v>0.99919999999999998</v>
      </c>
      <c r="W6" s="15" t="s">
        <v>64</v>
      </c>
      <c r="X6" s="20" t="s">
        <v>20</v>
      </c>
      <c r="Y6" s="20" t="s">
        <v>20</v>
      </c>
    </row>
    <row r="7" spans="1:16319" x14ac:dyDescent="0.4">
      <c r="A7" s="20" t="s">
        <v>970</v>
      </c>
      <c r="B7" s="40" t="s">
        <v>765</v>
      </c>
      <c r="C7" s="6" t="s">
        <v>238</v>
      </c>
      <c r="D7" s="6" t="s">
        <v>239</v>
      </c>
      <c r="E7" s="7" t="s">
        <v>240</v>
      </c>
      <c r="F7" s="7" t="s">
        <v>241</v>
      </c>
      <c r="G7" s="20">
        <v>1</v>
      </c>
      <c r="H7" s="20">
        <v>44</v>
      </c>
      <c r="I7" s="20">
        <v>1</v>
      </c>
      <c r="J7" s="33">
        <v>5.31</v>
      </c>
      <c r="K7" s="31">
        <v>3.4241632950587797E-2</v>
      </c>
      <c r="L7" s="20">
        <v>5</v>
      </c>
      <c r="M7" s="20">
        <v>3</v>
      </c>
      <c r="N7" s="20">
        <f t="shared" si="0"/>
        <v>8</v>
      </c>
      <c r="O7" s="20" t="s">
        <v>20</v>
      </c>
      <c r="P7" s="20">
        <v>62</v>
      </c>
      <c r="Q7" s="7">
        <v>1</v>
      </c>
      <c r="R7" s="20" t="s">
        <v>20</v>
      </c>
      <c r="S7" s="20" t="s">
        <v>20</v>
      </c>
      <c r="T7" s="20" t="s">
        <v>20</v>
      </c>
      <c r="U7" s="20" t="s">
        <v>20</v>
      </c>
      <c r="V7" s="21">
        <v>1</v>
      </c>
      <c r="W7" s="15" t="s">
        <v>64</v>
      </c>
      <c r="X7" s="20" t="s">
        <v>20</v>
      </c>
      <c r="Y7" s="20" t="s">
        <v>20</v>
      </c>
    </row>
    <row r="8" spans="1:16319" s="27" customFormat="1" x14ac:dyDescent="0.35">
      <c r="A8" s="1" t="s">
        <v>971</v>
      </c>
      <c r="B8" s="30" t="s">
        <v>839</v>
      </c>
      <c r="C8" s="1" t="s">
        <v>844</v>
      </c>
      <c r="D8" s="1" t="s">
        <v>663</v>
      </c>
      <c r="E8" s="2" t="s">
        <v>664</v>
      </c>
      <c r="F8" s="2" t="s">
        <v>665</v>
      </c>
      <c r="G8" s="3">
        <v>2</v>
      </c>
      <c r="H8" s="3">
        <v>59</v>
      </c>
      <c r="I8" s="3">
        <v>2</v>
      </c>
      <c r="J8" s="35">
        <v>2.7280000000000002</v>
      </c>
      <c r="K8" s="31">
        <v>1.7591558321883902E-2</v>
      </c>
      <c r="L8" s="3">
        <v>5</v>
      </c>
      <c r="M8" s="3">
        <v>2</v>
      </c>
      <c r="N8" s="20">
        <f t="shared" si="0"/>
        <v>7</v>
      </c>
      <c r="O8" s="3" t="s">
        <v>20</v>
      </c>
      <c r="P8" s="3">
        <v>47</v>
      </c>
      <c r="Q8" s="2">
        <v>3</v>
      </c>
      <c r="R8" s="3" t="s">
        <v>20</v>
      </c>
      <c r="S8" s="3" t="s">
        <v>20</v>
      </c>
      <c r="T8" s="3" t="s">
        <v>20</v>
      </c>
      <c r="U8" s="3" t="s">
        <v>20</v>
      </c>
      <c r="V8" s="14">
        <v>1</v>
      </c>
      <c r="W8" s="15" t="s">
        <v>99</v>
      </c>
      <c r="X8" s="3" t="s">
        <v>20</v>
      </c>
      <c r="Y8" s="3" t="s">
        <v>21</v>
      </c>
    </row>
    <row r="9" spans="1:16319" s="27" customFormat="1" x14ac:dyDescent="0.35">
      <c r="A9" s="1" t="s">
        <v>972</v>
      </c>
      <c r="B9" s="30" t="s">
        <v>839</v>
      </c>
      <c r="C9" s="1" t="s">
        <v>844</v>
      </c>
      <c r="D9" s="1" t="s">
        <v>666</v>
      </c>
      <c r="E9" s="2" t="s">
        <v>667</v>
      </c>
      <c r="F9" s="2" t="s">
        <v>668</v>
      </c>
      <c r="G9" s="3">
        <v>2</v>
      </c>
      <c r="H9" s="3">
        <v>11</v>
      </c>
      <c r="I9" s="3">
        <v>2</v>
      </c>
      <c r="J9" s="35">
        <v>2.1619999999999999</v>
      </c>
      <c r="K9" s="31">
        <v>1.3941696881199776E-2</v>
      </c>
      <c r="L9" s="3">
        <v>5</v>
      </c>
      <c r="M9" s="3">
        <v>3</v>
      </c>
      <c r="N9" s="20">
        <f t="shared" si="0"/>
        <v>8</v>
      </c>
      <c r="O9" s="3" t="s">
        <v>20</v>
      </c>
      <c r="P9" s="3">
        <v>47</v>
      </c>
      <c r="Q9" s="2">
        <v>2</v>
      </c>
      <c r="R9" s="3" t="s">
        <v>20</v>
      </c>
      <c r="S9" s="3" t="s">
        <v>20</v>
      </c>
      <c r="T9" s="3" t="s">
        <v>20</v>
      </c>
      <c r="U9" s="3" t="s">
        <v>20</v>
      </c>
      <c r="V9" s="14">
        <v>1</v>
      </c>
      <c r="W9" s="15" t="s">
        <v>99</v>
      </c>
      <c r="X9" s="3" t="s">
        <v>20</v>
      </c>
      <c r="Y9" s="3" t="s">
        <v>21</v>
      </c>
    </row>
    <row r="10" spans="1:16319" s="27" customFormat="1" ht="28.3" x14ac:dyDescent="0.35">
      <c r="A10" s="1" t="s">
        <v>973</v>
      </c>
      <c r="B10" s="30" t="s">
        <v>913</v>
      </c>
      <c r="C10" s="1" t="s">
        <v>845</v>
      </c>
      <c r="D10" s="1" t="s">
        <v>672</v>
      </c>
      <c r="E10" s="2" t="s">
        <v>670</v>
      </c>
      <c r="F10" s="2" t="s">
        <v>673</v>
      </c>
      <c r="G10" s="3">
        <v>20</v>
      </c>
      <c r="H10" s="3">
        <v>395</v>
      </c>
      <c r="I10" s="3">
        <v>11</v>
      </c>
      <c r="J10" s="35">
        <v>42.652000000000001</v>
      </c>
      <c r="K10" s="31">
        <v>0.27504220877748981</v>
      </c>
      <c r="L10" s="3">
        <v>5</v>
      </c>
      <c r="M10" s="3">
        <v>3</v>
      </c>
      <c r="N10" s="20">
        <f t="shared" si="0"/>
        <v>8</v>
      </c>
      <c r="O10" s="3" t="s">
        <v>20</v>
      </c>
      <c r="P10" s="3">
        <v>53</v>
      </c>
      <c r="Q10" s="2">
        <v>1</v>
      </c>
      <c r="R10" s="3" t="s">
        <v>20</v>
      </c>
      <c r="S10" s="3" t="s">
        <v>20</v>
      </c>
      <c r="T10" s="3" t="s">
        <v>20</v>
      </c>
      <c r="U10" s="3" t="s">
        <v>20</v>
      </c>
      <c r="V10" s="14">
        <v>1</v>
      </c>
      <c r="W10" s="15" t="s">
        <v>99</v>
      </c>
      <c r="X10" s="3" t="s">
        <v>20</v>
      </c>
      <c r="Y10" s="3" t="s">
        <v>20</v>
      </c>
    </row>
    <row r="11" spans="1:16319" s="27" customFormat="1" ht="28.3" x14ac:dyDescent="0.35">
      <c r="A11" s="1" t="s">
        <v>974</v>
      </c>
      <c r="B11" s="30" t="s">
        <v>914</v>
      </c>
      <c r="C11" s="1" t="s">
        <v>846</v>
      </c>
      <c r="D11" s="1" t="s">
        <v>669</v>
      </c>
      <c r="E11" s="2" t="s">
        <v>670</v>
      </c>
      <c r="F11" s="2" t="s">
        <v>671</v>
      </c>
      <c r="G11" s="3">
        <v>12</v>
      </c>
      <c r="H11" s="3">
        <v>217</v>
      </c>
      <c r="I11" s="3">
        <v>3</v>
      </c>
      <c r="J11" s="35">
        <v>7.1849999999999996</v>
      </c>
      <c r="K11" s="31">
        <v>4.6332605037659756E-2</v>
      </c>
      <c r="L11" s="3">
        <v>2</v>
      </c>
      <c r="M11" s="3">
        <v>3</v>
      </c>
      <c r="N11" s="20">
        <f t="shared" si="0"/>
        <v>5</v>
      </c>
      <c r="O11" s="3" t="s">
        <v>20</v>
      </c>
      <c r="P11" s="3">
        <v>53</v>
      </c>
      <c r="Q11" s="2">
        <v>1</v>
      </c>
      <c r="R11" s="3" t="s">
        <v>20</v>
      </c>
      <c r="S11" s="3" t="s">
        <v>20</v>
      </c>
      <c r="T11" s="3" t="s">
        <v>20</v>
      </c>
      <c r="U11" s="3" t="s">
        <v>20</v>
      </c>
      <c r="V11" s="14">
        <v>1</v>
      </c>
      <c r="W11" s="15" t="s">
        <v>99</v>
      </c>
      <c r="X11" s="3" t="s">
        <v>20</v>
      </c>
      <c r="Y11" s="3" t="s">
        <v>20</v>
      </c>
    </row>
    <row r="12" spans="1:16319" s="27" customFormat="1" x14ac:dyDescent="0.35">
      <c r="A12" s="1" t="s">
        <v>975</v>
      </c>
      <c r="B12" s="30" t="s">
        <v>766</v>
      </c>
      <c r="C12" s="1" t="s">
        <v>659</v>
      </c>
      <c r="D12" s="1" t="s">
        <v>660</v>
      </c>
      <c r="E12" s="3" t="s">
        <v>661</v>
      </c>
      <c r="F12" s="3" t="s">
        <v>662</v>
      </c>
      <c r="G12" s="3">
        <v>2</v>
      </c>
      <c r="H12" s="3">
        <v>10</v>
      </c>
      <c r="I12" s="3">
        <v>2</v>
      </c>
      <c r="J12" s="35">
        <v>0.42499999999999999</v>
      </c>
      <c r="K12" s="31">
        <v>2.7406203397363112E-3</v>
      </c>
      <c r="L12" s="3">
        <v>5</v>
      </c>
      <c r="M12" s="3">
        <v>2</v>
      </c>
      <c r="N12" s="20">
        <f t="shared" si="0"/>
        <v>7</v>
      </c>
      <c r="O12" s="3" t="s">
        <v>20</v>
      </c>
      <c r="P12" s="3">
        <v>4</v>
      </c>
      <c r="Q12" s="2">
        <v>4</v>
      </c>
      <c r="R12" s="3" t="s">
        <v>21</v>
      </c>
      <c r="S12" s="3" t="s">
        <v>21</v>
      </c>
      <c r="T12" s="3" t="s">
        <v>20</v>
      </c>
      <c r="U12" s="3" t="s">
        <v>20</v>
      </c>
      <c r="V12" s="14">
        <v>0.99270000000000003</v>
      </c>
      <c r="W12" s="15" t="s">
        <v>64</v>
      </c>
      <c r="X12" s="3" t="s">
        <v>21</v>
      </c>
      <c r="Y12" s="3" t="s">
        <v>21</v>
      </c>
    </row>
    <row r="13" spans="1:16319" s="27" customFormat="1" x14ac:dyDescent="0.35">
      <c r="A13" s="1" t="s">
        <v>976</v>
      </c>
      <c r="B13" s="30" t="s">
        <v>847</v>
      </c>
      <c r="C13" s="1" t="s">
        <v>848</v>
      </c>
      <c r="D13" s="1" t="s">
        <v>849</v>
      </c>
      <c r="E13" s="2" t="s">
        <v>850</v>
      </c>
      <c r="F13" s="8" t="s">
        <v>851</v>
      </c>
      <c r="G13" s="3">
        <v>8</v>
      </c>
      <c r="H13" s="3">
        <v>39</v>
      </c>
      <c r="I13" s="3">
        <v>8</v>
      </c>
      <c r="J13" s="35">
        <v>13.678000000000001</v>
      </c>
      <c r="K13" s="31">
        <v>8.8202835310384156E-2</v>
      </c>
      <c r="L13" s="3">
        <v>5</v>
      </c>
      <c r="M13" s="3">
        <v>3</v>
      </c>
      <c r="N13" s="20">
        <f t="shared" si="0"/>
        <v>8</v>
      </c>
      <c r="O13" s="3" t="s">
        <v>20</v>
      </c>
      <c r="P13" s="3">
        <v>53</v>
      </c>
      <c r="Q13" s="2">
        <v>1</v>
      </c>
      <c r="R13" s="3" t="s">
        <v>20</v>
      </c>
      <c r="S13" s="3" t="s">
        <v>20</v>
      </c>
      <c r="T13" s="3" t="s">
        <v>20</v>
      </c>
      <c r="U13" s="3" t="s">
        <v>20</v>
      </c>
      <c r="V13" s="14">
        <v>0.9929</v>
      </c>
      <c r="W13" s="15" t="s">
        <v>1031</v>
      </c>
      <c r="X13" s="3" t="s">
        <v>20</v>
      </c>
      <c r="Y13" s="3" t="s">
        <v>20</v>
      </c>
    </row>
    <row r="14" spans="1:16319" x14ac:dyDescent="0.35">
      <c r="A14" s="1" t="s">
        <v>977</v>
      </c>
      <c r="B14" s="30" t="s">
        <v>610</v>
      </c>
      <c r="C14" s="1" t="s">
        <v>611</v>
      </c>
      <c r="D14" s="1" t="s">
        <v>612</v>
      </c>
      <c r="E14" s="2" t="s">
        <v>613</v>
      </c>
      <c r="F14" s="29" t="s">
        <v>614</v>
      </c>
      <c r="G14" s="3">
        <v>5</v>
      </c>
      <c r="H14" s="3">
        <v>7</v>
      </c>
      <c r="I14" s="3">
        <v>5</v>
      </c>
      <c r="J14" s="35">
        <v>1.276</v>
      </c>
      <c r="K14" s="31">
        <v>8.228309537655373E-3</v>
      </c>
      <c r="L14" s="3">
        <v>4</v>
      </c>
      <c r="M14" s="3">
        <v>3</v>
      </c>
      <c r="N14" s="20">
        <f t="shared" si="0"/>
        <v>7</v>
      </c>
      <c r="O14" s="3" t="s">
        <v>59</v>
      </c>
      <c r="P14" s="3">
        <v>112</v>
      </c>
      <c r="Q14" s="2">
        <v>4</v>
      </c>
      <c r="R14" s="3" t="s">
        <v>21</v>
      </c>
      <c r="S14" s="3" t="s">
        <v>563</v>
      </c>
      <c r="T14" s="3" t="s">
        <v>20</v>
      </c>
      <c r="U14" s="3" t="s">
        <v>20</v>
      </c>
      <c r="V14" s="14">
        <v>0.94240000000000002</v>
      </c>
      <c r="W14" s="15" t="s">
        <v>99</v>
      </c>
      <c r="X14" s="3" t="s">
        <v>20</v>
      </c>
      <c r="Y14" s="3" t="s">
        <v>20</v>
      </c>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row>
    <row r="15" spans="1:16319" s="27" customFormat="1" x14ac:dyDescent="0.35">
      <c r="A15" s="1" t="s">
        <v>978</v>
      </c>
      <c r="B15" s="30" t="s">
        <v>694</v>
      </c>
      <c r="C15" s="1" t="s">
        <v>695</v>
      </c>
      <c r="D15" s="1" t="s">
        <v>696</v>
      </c>
      <c r="E15" s="2" t="s">
        <v>697</v>
      </c>
      <c r="F15" s="8" t="s">
        <v>698</v>
      </c>
      <c r="G15" s="3">
        <v>2</v>
      </c>
      <c r="H15" s="3">
        <v>3</v>
      </c>
      <c r="I15" s="3">
        <v>2</v>
      </c>
      <c r="J15" s="35">
        <v>1.512</v>
      </c>
      <c r="K15" s="31">
        <v>9.7501598910148309E-3</v>
      </c>
      <c r="L15" s="3">
        <v>2</v>
      </c>
      <c r="M15" s="3">
        <v>0</v>
      </c>
      <c r="N15" s="20">
        <f t="shared" si="0"/>
        <v>2</v>
      </c>
      <c r="O15" s="3" t="s">
        <v>20</v>
      </c>
      <c r="P15" s="3">
        <v>27</v>
      </c>
      <c r="Q15" s="2">
        <v>3</v>
      </c>
      <c r="R15" s="3" t="s">
        <v>20</v>
      </c>
      <c r="S15" s="3" t="s">
        <v>699</v>
      </c>
      <c r="T15" s="3" t="s">
        <v>20</v>
      </c>
      <c r="U15" s="3" t="s">
        <v>183</v>
      </c>
      <c r="V15" s="14">
        <v>0.52205934879600002</v>
      </c>
      <c r="W15" s="15" t="s">
        <v>1034</v>
      </c>
      <c r="X15" s="3" t="s">
        <v>20</v>
      </c>
      <c r="Y15" s="3" t="s">
        <v>20</v>
      </c>
    </row>
    <row r="16" spans="1:16319" s="27" customFormat="1" ht="15.45" x14ac:dyDescent="0.35">
      <c r="A16" s="57" t="s">
        <v>880</v>
      </c>
      <c r="B16" s="59"/>
      <c r="C16" s="60"/>
      <c r="D16" s="60"/>
      <c r="E16" s="61"/>
      <c r="F16" s="68"/>
      <c r="G16" s="58"/>
      <c r="H16" s="58"/>
      <c r="I16" s="58"/>
      <c r="J16" s="62"/>
      <c r="K16" s="69"/>
      <c r="L16" s="58"/>
      <c r="M16" s="58"/>
      <c r="N16" s="64"/>
      <c r="O16" s="58"/>
      <c r="P16" s="58"/>
      <c r="Q16" s="61"/>
      <c r="R16" s="58"/>
      <c r="S16" s="58"/>
      <c r="T16" s="58"/>
      <c r="U16" s="58"/>
      <c r="V16" s="67"/>
      <c r="W16" s="66"/>
      <c r="X16" s="66"/>
      <c r="Y16" s="66"/>
    </row>
    <row r="17" spans="1:22" s="53" customFormat="1" ht="15.75" customHeight="1" x14ac:dyDescent="0.7">
      <c r="A17" s="114" t="s">
        <v>881</v>
      </c>
      <c r="B17" s="115"/>
      <c r="C17" s="115"/>
      <c r="D17" s="115"/>
      <c r="E17" s="115"/>
      <c r="F17" s="115"/>
      <c r="G17" s="115"/>
      <c r="H17" s="115"/>
      <c r="I17" s="115"/>
      <c r="J17" s="115"/>
      <c r="K17" s="115"/>
      <c r="L17" s="115"/>
      <c r="M17" s="115"/>
      <c r="N17" s="115"/>
      <c r="O17" s="115"/>
      <c r="P17" s="115"/>
      <c r="Q17" s="115"/>
      <c r="R17" s="115"/>
      <c r="S17" s="115"/>
      <c r="T17" s="115"/>
      <c r="U17" s="115"/>
      <c r="V17" s="52" t="s">
        <v>133</v>
      </c>
    </row>
    <row r="18" spans="1:22" s="53" customFormat="1" ht="15.45" x14ac:dyDescent="0.35">
      <c r="A18" s="114" t="s">
        <v>882</v>
      </c>
      <c r="B18" s="115"/>
      <c r="C18" s="115"/>
      <c r="D18" s="115"/>
      <c r="E18" s="115"/>
      <c r="F18" s="115"/>
      <c r="G18" s="115"/>
      <c r="H18" s="115"/>
      <c r="I18" s="115"/>
      <c r="J18" s="115"/>
      <c r="K18" s="115"/>
      <c r="L18" s="115"/>
      <c r="M18" s="115"/>
      <c r="N18" s="115"/>
      <c r="O18" s="115"/>
      <c r="P18" s="115"/>
      <c r="Q18" s="115"/>
      <c r="R18" s="115"/>
      <c r="S18" s="115"/>
      <c r="T18" s="115"/>
      <c r="U18" s="115"/>
    </row>
    <row r="19" spans="1:22" s="53" customFormat="1" ht="15.45" x14ac:dyDescent="0.35">
      <c r="A19" s="114" t="s">
        <v>883</v>
      </c>
      <c r="B19" s="115"/>
      <c r="C19" s="115"/>
      <c r="D19" s="115"/>
      <c r="E19" s="115"/>
      <c r="F19" s="115"/>
      <c r="G19" s="115"/>
      <c r="H19" s="115"/>
      <c r="I19" s="115"/>
      <c r="J19" s="115"/>
      <c r="K19" s="115"/>
      <c r="L19" s="115"/>
      <c r="M19" s="115"/>
      <c r="N19" s="115"/>
      <c r="O19" s="115"/>
      <c r="P19" s="115"/>
      <c r="Q19" s="115"/>
      <c r="R19" s="115"/>
      <c r="S19" s="115"/>
      <c r="T19" s="115"/>
      <c r="U19" s="115"/>
    </row>
    <row r="20" spans="1:22" s="53" customFormat="1" ht="15.45" x14ac:dyDescent="0.35">
      <c r="A20" s="114" t="s">
        <v>884</v>
      </c>
      <c r="B20" s="115"/>
      <c r="C20" s="115"/>
      <c r="D20" s="115"/>
      <c r="E20" s="115"/>
      <c r="F20" s="115"/>
      <c r="G20" s="115"/>
      <c r="H20" s="115"/>
      <c r="I20" s="115"/>
      <c r="J20" s="115"/>
      <c r="K20" s="115"/>
      <c r="L20" s="115"/>
      <c r="M20" s="115"/>
      <c r="N20" s="115"/>
      <c r="O20" s="115"/>
      <c r="P20" s="115"/>
      <c r="Q20" s="115"/>
      <c r="R20" s="115"/>
      <c r="S20" s="115"/>
      <c r="T20" s="115"/>
      <c r="U20" s="115"/>
    </row>
    <row r="21" spans="1:22" s="53" customFormat="1" ht="41.05" customHeight="1" x14ac:dyDescent="0.35">
      <c r="A21" s="116" t="s">
        <v>885</v>
      </c>
      <c r="B21" s="117"/>
      <c r="C21" s="117"/>
      <c r="D21" s="117"/>
      <c r="E21" s="117"/>
      <c r="F21" s="117"/>
      <c r="G21" s="117"/>
      <c r="H21" s="117"/>
      <c r="I21" s="117"/>
      <c r="J21" s="117"/>
      <c r="K21" s="117"/>
      <c r="L21" s="117"/>
      <c r="M21" s="117"/>
      <c r="N21" s="117"/>
      <c r="O21" s="117"/>
      <c r="P21" s="117"/>
      <c r="Q21" s="117"/>
      <c r="R21" s="117"/>
      <c r="S21" s="117"/>
      <c r="T21" s="117"/>
      <c r="U21" s="117"/>
    </row>
    <row r="22" spans="1:22" s="53" customFormat="1" ht="46.3" customHeight="1" x14ac:dyDescent="0.35">
      <c r="A22" s="116" t="s">
        <v>886</v>
      </c>
      <c r="B22" s="117"/>
      <c r="C22" s="117"/>
      <c r="D22" s="117"/>
      <c r="E22" s="117"/>
      <c r="F22" s="117"/>
      <c r="G22" s="117"/>
      <c r="H22" s="117"/>
      <c r="I22" s="117"/>
      <c r="J22" s="117"/>
      <c r="K22" s="117"/>
      <c r="L22" s="117"/>
      <c r="M22" s="117"/>
      <c r="N22" s="117"/>
      <c r="O22" s="117"/>
      <c r="P22" s="117"/>
      <c r="Q22" s="117"/>
      <c r="R22" s="117"/>
      <c r="S22" s="117"/>
      <c r="T22" s="117"/>
      <c r="U22" s="117"/>
    </row>
  </sheetData>
  <mergeCells count="12">
    <mergeCell ref="G2:K2"/>
    <mergeCell ref="L2:N2"/>
    <mergeCell ref="O2:V2"/>
    <mergeCell ref="A2:F2"/>
    <mergeCell ref="A1:Y1"/>
    <mergeCell ref="W2:Y2"/>
    <mergeCell ref="A22:U22"/>
    <mergeCell ref="A17:U17"/>
    <mergeCell ref="A18:U18"/>
    <mergeCell ref="A19:U19"/>
    <mergeCell ref="A20:U20"/>
    <mergeCell ref="A21:U21"/>
  </mergeCells>
  <pageMargins left="0.7" right="0.7" top="0.75" bottom="0.75" header="0.3" footer="0.3"/>
  <pageSetup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2D42-8F48-497D-95E9-503EB8A49BD9}">
  <sheetPr>
    <pageSetUpPr fitToPage="1"/>
  </sheetPr>
  <dimension ref="A1:Z35"/>
  <sheetViews>
    <sheetView zoomScale="50" zoomScaleNormal="50" workbookViewId="0">
      <selection activeCell="J39" sqref="J39"/>
    </sheetView>
  </sheetViews>
  <sheetFormatPr defaultColWidth="9" defaultRowHeight="14.15" x14ac:dyDescent="0.4"/>
  <cols>
    <col min="1" max="1" width="18.84375" style="9" customWidth="1"/>
    <col min="2" max="2" width="20.15234375" style="11" bestFit="1" customWidth="1"/>
    <col min="3" max="3" width="14.4609375" style="22" customWidth="1"/>
    <col min="4" max="4" width="42.4609375" style="10" customWidth="1"/>
    <col min="5" max="5" width="24" style="10" customWidth="1"/>
    <col min="6" max="6" width="12.15234375" style="11" customWidth="1"/>
    <col min="7" max="7" width="23.15234375" style="22" customWidth="1"/>
    <col min="8" max="8" width="9.69140625" style="11" customWidth="1"/>
    <col min="9" max="9" width="12.3046875" style="11" customWidth="1"/>
    <col min="10" max="10" width="10.15234375" style="11" customWidth="1"/>
    <col min="11" max="11" width="8.69140625" style="39" customWidth="1"/>
    <col min="12" max="12" width="10.15234375" style="31" customWidth="1"/>
    <col min="13" max="13" width="11.69140625" style="11" customWidth="1"/>
    <col min="14" max="14" width="10" style="11" customWidth="1"/>
    <col min="15" max="15" width="7.69140625" style="11" customWidth="1"/>
    <col min="16" max="16" width="10.69140625" style="11" customWidth="1"/>
    <col min="17" max="17" width="9.84375" style="11" customWidth="1"/>
    <col min="18" max="18" width="11" style="11" customWidth="1"/>
    <col min="19" max="19" width="9.15234375" style="11" customWidth="1"/>
    <col min="20" max="20" width="11.84375" style="11" customWidth="1"/>
    <col min="21" max="21" width="15.4609375" style="11" customWidth="1"/>
    <col min="22" max="22" width="6.69140625" style="11" customWidth="1"/>
    <col min="23" max="23" width="13.15234375" style="103" customWidth="1"/>
    <col min="24" max="24" width="32.84375" style="11" bestFit="1" customWidth="1"/>
    <col min="25" max="25" width="7.84375" style="11" bestFit="1" customWidth="1"/>
    <col min="26" max="26" width="7.15234375" style="11" bestFit="1" customWidth="1"/>
    <col min="27" max="27" width="24.15234375" style="10" customWidth="1"/>
    <col min="28" max="16384" width="9" style="10"/>
  </cols>
  <sheetData>
    <row r="1" spans="1:26" x14ac:dyDescent="0.4">
      <c r="A1" s="125" t="s">
        <v>870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9" customFormat="1" ht="15.9" x14ac:dyDescent="0.4">
      <c r="A2" s="98"/>
      <c r="B2" s="105" t="s">
        <v>533</v>
      </c>
      <c r="C2" s="105"/>
      <c r="D2" s="105"/>
      <c r="E2" s="105"/>
      <c r="F2" s="105"/>
      <c r="G2" s="105"/>
      <c r="H2" s="105" t="s">
        <v>879</v>
      </c>
      <c r="I2" s="105"/>
      <c r="J2" s="105"/>
      <c r="K2" s="105"/>
      <c r="L2" s="105"/>
      <c r="M2" s="105" t="s">
        <v>133</v>
      </c>
      <c r="N2" s="105"/>
      <c r="O2" s="105"/>
      <c r="P2" s="105" t="s">
        <v>522</v>
      </c>
      <c r="Q2" s="105"/>
      <c r="R2" s="105"/>
      <c r="S2" s="105"/>
      <c r="T2" s="105"/>
      <c r="U2" s="105"/>
      <c r="V2" s="105"/>
      <c r="W2" s="105"/>
      <c r="X2" s="105" t="s">
        <v>518</v>
      </c>
      <c r="Y2" s="105"/>
      <c r="Z2" s="105"/>
    </row>
    <row r="3" spans="1:26" s="9" customFormat="1" ht="42.45" x14ac:dyDescent="0.4">
      <c r="A3" s="84" t="s">
        <v>0</v>
      </c>
      <c r="B3" s="84" t="s">
        <v>1</v>
      </c>
      <c r="C3" s="85" t="s">
        <v>878</v>
      </c>
      <c r="D3" s="84" t="s">
        <v>877</v>
      </c>
      <c r="E3" s="85" t="s">
        <v>516</v>
      </c>
      <c r="F3" s="85" t="s">
        <v>2</v>
      </c>
      <c r="G3" s="85" t="s">
        <v>515</v>
      </c>
      <c r="H3" s="84" t="s">
        <v>3</v>
      </c>
      <c r="I3" s="84" t="s">
        <v>4</v>
      </c>
      <c r="J3" s="85" t="s">
        <v>5</v>
      </c>
      <c r="K3" s="86" t="s">
        <v>9</v>
      </c>
      <c r="L3" s="87" t="s">
        <v>371</v>
      </c>
      <c r="M3" s="85" t="s">
        <v>6</v>
      </c>
      <c r="N3" s="85" t="s">
        <v>7</v>
      </c>
      <c r="O3" s="84" t="s">
        <v>8</v>
      </c>
      <c r="P3" s="85" t="s">
        <v>887</v>
      </c>
      <c r="Q3" s="85" t="s">
        <v>12</v>
      </c>
      <c r="R3" s="85" t="s">
        <v>13</v>
      </c>
      <c r="S3" s="84" t="s">
        <v>888</v>
      </c>
      <c r="T3" s="84" t="s">
        <v>889</v>
      </c>
      <c r="U3" s="84" t="s">
        <v>890</v>
      </c>
      <c r="V3" s="84" t="s">
        <v>891</v>
      </c>
      <c r="W3" s="99" t="s">
        <v>866</v>
      </c>
      <c r="X3" s="84" t="s">
        <v>14</v>
      </c>
      <c r="Y3" s="84" t="s">
        <v>15</v>
      </c>
      <c r="Z3" s="84" t="s">
        <v>16</v>
      </c>
    </row>
    <row r="4" spans="1:26" ht="28.3" x14ac:dyDescent="0.4">
      <c r="A4" s="112" t="s">
        <v>512</v>
      </c>
      <c r="B4" s="20" t="s">
        <v>979</v>
      </c>
      <c r="C4" s="40" t="s">
        <v>777</v>
      </c>
      <c r="D4" s="23" t="s">
        <v>377</v>
      </c>
      <c r="E4" s="23" t="s">
        <v>116</v>
      </c>
      <c r="F4" s="15" t="s">
        <v>117</v>
      </c>
      <c r="G4" s="25" t="s">
        <v>118</v>
      </c>
      <c r="H4" s="15">
        <v>1</v>
      </c>
      <c r="I4" s="15">
        <v>1</v>
      </c>
      <c r="J4" s="15">
        <v>0</v>
      </c>
      <c r="K4" s="47">
        <v>0.29199999999999998</v>
      </c>
      <c r="L4" s="48">
        <v>1.8829673863600069E-3</v>
      </c>
      <c r="M4" s="15">
        <v>1</v>
      </c>
      <c r="N4" s="15">
        <v>0</v>
      </c>
      <c r="O4" s="15">
        <f>SUM(M4:N4)</f>
        <v>1</v>
      </c>
      <c r="P4" s="15" t="s">
        <v>20</v>
      </c>
      <c r="Q4" s="15">
        <v>48</v>
      </c>
      <c r="R4" s="15">
        <v>4</v>
      </c>
      <c r="S4" s="15" t="s">
        <v>20</v>
      </c>
      <c r="T4" s="15" t="s">
        <v>20</v>
      </c>
      <c r="U4" s="15" t="s">
        <v>20</v>
      </c>
      <c r="V4" s="15" t="s">
        <v>1035</v>
      </c>
      <c r="W4" s="101">
        <v>100</v>
      </c>
      <c r="X4" s="15" t="s">
        <v>22</v>
      </c>
      <c r="Y4" s="15" t="s">
        <v>1034</v>
      </c>
      <c r="Z4" s="15" t="s">
        <v>21</v>
      </c>
    </row>
    <row r="5" spans="1:26" x14ac:dyDescent="0.4">
      <c r="A5" s="112"/>
      <c r="B5" s="20" t="s">
        <v>980</v>
      </c>
      <c r="C5" s="42" t="s">
        <v>752</v>
      </c>
      <c r="D5" s="23" t="s">
        <v>378</v>
      </c>
      <c r="E5" s="23" t="s">
        <v>119</v>
      </c>
      <c r="F5" s="15" t="s">
        <v>120</v>
      </c>
      <c r="G5" s="25" t="s">
        <v>121</v>
      </c>
      <c r="H5" s="15">
        <v>2</v>
      </c>
      <c r="I5" s="15">
        <v>4</v>
      </c>
      <c r="J5" s="15">
        <v>1</v>
      </c>
      <c r="K5" s="47">
        <v>1.1539999999999999</v>
      </c>
      <c r="L5" s="48">
        <v>7.4415902871898896E-3</v>
      </c>
      <c r="M5" s="15">
        <v>1</v>
      </c>
      <c r="N5" s="15">
        <v>0</v>
      </c>
      <c r="O5" s="15">
        <f t="shared" ref="O5:O28" si="0">SUM(M5:N5)</f>
        <v>1</v>
      </c>
      <c r="P5" s="15" t="s">
        <v>20</v>
      </c>
      <c r="Q5" s="15">
        <v>40</v>
      </c>
      <c r="R5" s="15">
        <v>2</v>
      </c>
      <c r="S5" s="15" t="s">
        <v>20</v>
      </c>
      <c r="T5" s="15" t="s">
        <v>20</v>
      </c>
      <c r="U5" s="15" t="s">
        <v>20</v>
      </c>
      <c r="V5" s="15" t="s">
        <v>1035</v>
      </c>
      <c r="W5" s="101">
        <v>100</v>
      </c>
      <c r="X5" s="15" t="s">
        <v>22</v>
      </c>
      <c r="Y5" s="15" t="s">
        <v>1034</v>
      </c>
      <c r="Z5" s="15" t="s">
        <v>1034</v>
      </c>
    </row>
    <row r="6" spans="1:26" ht="28.3" x14ac:dyDescent="0.4">
      <c r="A6" s="112"/>
      <c r="B6" s="20" t="s">
        <v>981</v>
      </c>
      <c r="C6" s="42" t="s">
        <v>753</v>
      </c>
      <c r="D6" s="23" t="s">
        <v>378</v>
      </c>
      <c r="E6" s="23" t="s">
        <v>122</v>
      </c>
      <c r="F6" s="15" t="s">
        <v>120</v>
      </c>
      <c r="G6" s="25" t="s">
        <v>123</v>
      </c>
      <c r="H6" s="15">
        <v>2</v>
      </c>
      <c r="I6" s="15">
        <v>9</v>
      </c>
      <c r="J6" s="15">
        <v>1</v>
      </c>
      <c r="K6" s="47">
        <v>0.995</v>
      </c>
      <c r="L6" s="48">
        <v>6.4162758542061875E-3</v>
      </c>
      <c r="M6" s="15">
        <v>3</v>
      </c>
      <c r="N6" s="15">
        <v>2</v>
      </c>
      <c r="O6" s="15">
        <f t="shared" si="0"/>
        <v>5</v>
      </c>
      <c r="P6" s="15" t="s">
        <v>20</v>
      </c>
      <c r="Q6" s="15">
        <v>40</v>
      </c>
      <c r="R6" s="15">
        <v>1</v>
      </c>
      <c r="S6" s="15" t="s">
        <v>20</v>
      </c>
      <c r="T6" s="15" t="s">
        <v>20</v>
      </c>
      <c r="U6" s="15" t="s">
        <v>20</v>
      </c>
      <c r="V6" s="15" t="s">
        <v>1035</v>
      </c>
      <c r="W6" s="101">
        <v>100</v>
      </c>
      <c r="X6" s="15" t="s">
        <v>22</v>
      </c>
      <c r="Y6" s="15" t="s">
        <v>1034</v>
      </c>
      <c r="Z6" s="15" t="s">
        <v>1034</v>
      </c>
    </row>
    <row r="7" spans="1:26" x14ac:dyDescent="0.35">
      <c r="A7" s="118" t="s">
        <v>124</v>
      </c>
      <c r="B7" s="20">
        <v>544163613</v>
      </c>
      <c r="C7" s="42" t="s">
        <v>715</v>
      </c>
      <c r="D7" s="23" t="s">
        <v>854</v>
      </c>
      <c r="E7" s="23" t="s">
        <v>125</v>
      </c>
      <c r="F7" s="15" t="s">
        <v>126</v>
      </c>
      <c r="G7" s="78" t="s">
        <v>901</v>
      </c>
      <c r="H7" s="15">
        <v>1</v>
      </c>
      <c r="I7" s="15">
        <v>1</v>
      </c>
      <c r="J7" s="15">
        <v>1</v>
      </c>
      <c r="K7" s="47">
        <v>0.155</v>
      </c>
      <c r="L7" s="48">
        <v>9.99520359197949E-4</v>
      </c>
      <c r="M7" s="15">
        <v>1</v>
      </c>
      <c r="N7" s="15">
        <v>0</v>
      </c>
      <c r="O7" s="15">
        <f t="shared" si="0"/>
        <v>1</v>
      </c>
      <c r="P7" s="15" t="s">
        <v>21</v>
      </c>
      <c r="Q7" s="15" t="s">
        <v>21</v>
      </c>
      <c r="R7" s="15" t="s">
        <v>21</v>
      </c>
      <c r="S7" s="15" t="s">
        <v>21</v>
      </c>
      <c r="T7" s="15" t="s">
        <v>21</v>
      </c>
      <c r="U7" s="15" t="s">
        <v>21</v>
      </c>
      <c r="V7" s="15" t="s">
        <v>21</v>
      </c>
      <c r="W7" s="101" t="s">
        <v>21</v>
      </c>
      <c r="X7" s="15" t="s">
        <v>22</v>
      </c>
      <c r="Y7" s="15" t="s">
        <v>1034</v>
      </c>
      <c r="Z7" s="15" t="s">
        <v>21</v>
      </c>
    </row>
    <row r="8" spans="1:26" x14ac:dyDescent="0.35">
      <c r="A8" s="118"/>
      <c r="B8" s="20">
        <v>544163612</v>
      </c>
      <c r="C8" s="42" t="s">
        <v>714</v>
      </c>
      <c r="D8" s="23" t="s">
        <v>855</v>
      </c>
      <c r="E8" s="23" t="s">
        <v>129</v>
      </c>
      <c r="F8" s="15" t="s">
        <v>130</v>
      </c>
      <c r="G8" s="78" t="s">
        <v>902</v>
      </c>
      <c r="H8" s="15">
        <v>3</v>
      </c>
      <c r="I8" s="15">
        <v>8</v>
      </c>
      <c r="J8" s="15">
        <v>2</v>
      </c>
      <c r="K8" s="47">
        <v>1.1539999999999999</v>
      </c>
      <c r="L8" s="48">
        <v>7.4415902871898896E-3</v>
      </c>
      <c r="M8" s="15">
        <v>4</v>
      </c>
      <c r="N8" s="15">
        <v>0</v>
      </c>
      <c r="O8" s="15">
        <f t="shared" si="0"/>
        <v>4</v>
      </c>
      <c r="P8" s="15" t="s">
        <v>21</v>
      </c>
      <c r="Q8" s="15" t="s">
        <v>21</v>
      </c>
      <c r="R8" s="15" t="s">
        <v>21</v>
      </c>
      <c r="S8" s="15" t="s">
        <v>21</v>
      </c>
      <c r="T8" s="15" t="s">
        <v>21</v>
      </c>
      <c r="U8" s="15" t="s">
        <v>21</v>
      </c>
      <c r="V8" s="15" t="s">
        <v>21</v>
      </c>
      <c r="W8" s="101" t="s">
        <v>21</v>
      </c>
      <c r="X8" s="15" t="s">
        <v>22</v>
      </c>
      <c r="Y8" s="15" t="s">
        <v>1034</v>
      </c>
      <c r="Z8" s="15" t="s">
        <v>21</v>
      </c>
    </row>
    <row r="9" spans="1:26" x14ac:dyDescent="0.35">
      <c r="A9" s="118"/>
      <c r="B9" s="20">
        <v>544163665</v>
      </c>
      <c r="C9" s="42" t="s">
        <v>713</v>
      </c>
      <c r="D9" s="23" t="s">
        <v>856</v>
      </c>
      <c r="E9" s="23" t="s">
        <v>131</v>
      </c>
      <c r="F9" s="15" t="s">
        <v>132</v>
      </c>
      <c r="G9" s="77" t="s">
        <v>903</v>
      </c>
      <c r="H9" s="15">
        <v>1</v>
      </c>
      <c r="I9" s="15">
        <v>10</v>
      </c>
      <c r="J9" s="15">
        <v>1</v>
      </c>
      <c r="K9" s="47">
        <v>0.77800000000000002</v>
      </c>
      <c r="L9" s="48">
        <v>5.0169473513290595E-3</v>
      </c>
      <c r="M9" s="15">
        <v>5</v>
      </c>
      <c r="N9" s="15">
        <v>3</v>
      </c>
      <c r="O9" s="15">
        <f t="shared" si="0"/>
        <v>8</v>
      </c>
      <c r="P9" s="15" t="s">
        <v>21</v>
      </c>
      <c r="Q9" s="15" t="s">
        <v>21</v>
      </c>
      <c r="R9" s="15" t="s">
        <v>21</v>
      </c>
      <c r="S9" s="15" t="s">
        <v>21</v>
      </c>
      <c r="T9" s="15" t="s">
        <v>699</v>
      </c>
      <c r="U9" s="15" t="s">
        <v>20</v>
      </c>
      <c r="V9" s="15" t="s">
        <v>21</v>
      </c>
      <c r="W9" s="101" t="s">
        <v>21</v>
      </c>
      <c r="X9" s="15" t="s">
        <v>99</v>
      </c>
      <c r="Y9" s="15" t="s">
        <v>1034</v>
      </c>
      <c r="Z9" s="15" t="s">
        <v>21</v>
      </c>
    </row>
    <row r="10" spans="1:26" x14ac:dyDescent="0.4">
      <c r="A10" s="118"/>
      <c r="B10" s="20" t="s">
        <v>982</v>
      </c>
      <c r="C10" s="40" t="s">
        <v>768</v>
      </c>
      <c r="D10" s="23" t="s">
        <v>379</v>
      </c>
      <c r="E10" s="23" t="s">
        <v>134</v>
      </c>
      <c r="F10" s="15" t="s">
        <v>135</v>
      </c>
      <c r="G10" s="25" t="s">
        <v>136</v>
      </c>
      <c r="H10" s="15">
        <v>3</v>
      </c>
      <c r="I10" s="15">
        <v>6</v>
      </c>
      <c r="J10" s="15">
        <v>3</v>
      </c>
      <c r="K10" s="47">
        <v>0.70099999999999996</v>
      </c>
      <c r="L10" s="48">
        <v>4.5204114309533036E-3</v>
      </c>
      <c r="M10" s="15">
        <v>4</v>
      </c>
      <c r="N10" s="15">
        <v>2</v>
      </c>
      <c r="O10" s="15">
        <f t="shared" si="0"/>
        <v>6</v>
      </c>
      <c r="P10" s="15" t="s">
        <v>20</v>
      </c>
      <c r="Q10" s="15">
        <v>48</v>
      </c>
      <c r="R10" s="15">
        <v>1</v>
      </c>
      <c r="S10" s="15" t="s">
        <v>20</v>
      </c>
      <c r="T10" s="15" t="s">
        <v>20</v>
      </c>
      <c r="U10" s="15" t="s">
        <v>20</v>
      </c>
      <c r="V10" s="15" t="s">
        <v>1035</v>
      </c>
      <c r="W10" s="101">
        <v>100</v>
      </c>
      <c r="X10" s="15" t="s">
        <v>99</v>
      </c>
      <c r="Y10" s="15" t="s">
        <v>1034</v>
      </c>
      <c r="Z10" s="15" t="s">
        <v>21</v>
      </c>
    </row>
    <row r="11" spans="1:26" x14ac:dyDescent="0.4">
      <c r="A11" s="118"/>
      <c r="B11" s="20" t="s">
        <v>983</v>
      </c>
      <c r="C11" s="40" t="s">
        <v>769</v>
      </c>
      <c r="D11" s="23" t="s">
        <v>380</v>
      </c>
      <c r="E11" s="23" t="s">
        <v>137</v>
      </c>
      <c r="F11" s="15" t="s">
        <v>138</v>
      </c>
      <c r="G11" s="25" t="s">
        <v>139</v>
      </c>
      <c r="H11" s="15">
        <v>1</v>
      </c>
      <c r="I11" s="15">
        <v>2</v>
      </c>
      <c r="J11" s="15">
        <v>0</v>
      </c>
      <c r="K11" s="47">
        <v>0.46800000000000003</v>
      </c>
      <c r="L11" s="48">
        <v>3.0179066329331619E-3</v>
      </c>
      <c r="M11" s="15">
        <v>2</v>
      </c>
      <c r="N11" s="15">
        <v>0</v>
      </c>
      <c r="O11" s="15">
        <f t="shared" si="0"/>
        <v>2</v>
      </c>
      <c r="P11" s="15" t="s">
        <v>20</v>
      </c>
      <c r="Q11" s="15">
        <v>48</v>
      </c>
      <c r="R11" s="15">
        <v>1</v>
      </c>
      <c r="S11" s="15" t="s">
        <v>20</v>
      </c>
      <c r="T11" s="15" t="s">
        <v>20</v>
      </c>
      <c r="U11" s="15" t="s">
        <v>20</v>
      </c>
      <c r="V11" s="15" t="s">
        <v>1035</v>
      </c>
      <c r="W11" s="101">
        <v>100</v>
      </c>
      <c r="X11" s="15" t="s">
        <v>99</v>
      </c>
      <c r="Y11" s="15" t="s">
        <v>1034</v>
      </c>
      <c r="Z11" s="15" t="s">
        <v>21</v>
      </c>
    </row>
    <row r="12" spans="1:26" x14ac:dyDescent="0.35">
      <c r="A12" s="118"/>
      <c r="B12" s="20" t="s">
        <v>984</v>
      </c>
      <c r="C12" s="42" t="s">
        <v>770</v>
      </c>
      <c r="D12" s="23" t="s">
        <v>381</v>
      </c>
      <c r="E12" s="23" t="s">
        <v>140</v>
      </c>
      <c r="F12" s="15" t="s">
        <v>141</v>
      </c>
      <c r="G12" s="25" t="s">
        <v>142</v>
      </c>
      <c r="H12" s="8">
        <v>3</v>
      </c>
      <c r="I12" s="8">
        <v>4</v>
      </c>
      <c r="J12" s="8">
        <v>1</v>
      </c>
      <c r="K12" s="8"/>
      <c r="L12" s="8">
        <v>7.4415902871898896E-3</v>
      </c>
      <c r="M12" s="8">
        <v>0</v>
      </c>
      <c r="N12" s="8">
        <v>1</v>
      </c>
      <c r="O12" s="8">
        <v>1</v>
      </c>
      <c r="P12" s="15" t="s">
        <v>20</v>
      </c>
      <c r="Q12" s="15">
        <v>33</v>
      </c>
      <c r="R12" s="15">
        <v>1</v>
      </c>
      <c r="S12" s="15" t="s">
        <v>20</v>
      </c>
      <c r="T12" s="15" t="s">
        <v>20</v>
      </c>
      <c r="U12" s="15" t="s">
        <v>20</v>
      </c>
      <c r="V12" s="15" t="s">
        <v>1035</v>
      </c>
      <c r="W12" s="101">
        <v>100</v>
      </c>
      <c r="X12" s="15" t="s">
        <v>22</v>
      </c>
      <c r="Y12" s="15" t="s">
        <v>1034</v>
      </c>
      <c r="Z12" s="15" t="s">
        <v>1034</v>
      </c>
    </row>
    <row r="13" spans="1:26" x14ac:dyDescent="0.4">
      <c r="A13" s="118"/>
      <c r="B13" s="20" t="s">
        <v>985</v>
      </c>
      <c r="C13" s="40" t="s">
        <v>771</v>
      </c>
      <c r="D13" s="23" t="s">
        <v>389</v>
      </c>
      <c r="E13" s="23" t="s">
        <v>143</v>
      </c>
      <c r="F13" s="15" t="s">
        <v>144</v>
      </c>
      <c r="G13" s="25" t="s">
        <v>145</v>
      </c>
      <c r="H13" s="15">
        <v>1</v>
      </c>
      <c r="I13" s="15">
        <v>1</v>
      </c>
      <c r="J13" s="15">
        <v>1</v>
      </c>
      <c r="K13" s="47">
        <v>1.1539999999999999</v>
      </c>
      <c r="L13" s="48">
        <v>7.4415902871898896E-3</v>
      </c>
      <c r="M13" s="15">
        <v>1</v>
      </c>
      <c r="N13" s="15">
        <v>0</v>
      </c>
      <c r="O13" s="15">
        <f t="shared" si="0"/>
        <v>1</v>
      </c>
      <c r="P13" s="15" t="s">
        <v>20</v>
      </c>
      <c r="Q13" s="15">
        <v>97</v>
      </c>
      <c r="R13" s="15">
        <v>1</v>
      </c>
      <c r="S13" s="15" t="s">
        <v>20</v>
      </c>
      <c r="T13" s="15" t="s">
        <v>20</v>
      </c>
      <c r="U13" s="15" t="s">
        <v>20</v>
      </c>
      <c r="V13" s="15" t="s">
        <v>1035</v>
      </c>
      <c r="W13" s="101">
        <v>100</v>
      </c>
      <c r="X13" s="15" t="s">
        <v>22</v>
      </c>
      <c r="Y13" s="15" t="s">
        <v>1034</v>
      </c>
      <c r="Z13" s="15" t="s">
        <v>21</v>
      </c>
    </row>
    <row r="14" spans="1:26" x14ac:dyDescent="0.4">
      <c r="A14" s="118"/>
      <c r="B14" s="20" t="s">
        <v>986</v>
      </c>
      <c r="C14" s="40" t="s">
        <v>772</v>
      </c>
      <c r="D14" s="23" t="s">
        <v>388</v>
      </c>
      <c r="E14" s="23" t="s">
        <v>146</v>
      </c>
      <c r="F14" s="15" t="s">
        <v>147</v>
      </c>
      <c r="G14" s="25" t="s">
        <v>148</v>
      </c>
      <c r="H14" s="15">
        <v>2</v>
      </c>
      <c r="I14" s="15">
        <v>4</v>
      </c>
      <c r="J14" s="15">
        <v>2</v>
      </c>
      <c r="K14" s="47">
        <v>3.6419999999999999</v>
      </c>
      <c r="L14" s="48">
        <v>2.3485504181928577E-2</v>
      </c>
      <c r="M14" s="15">
        <v>4</v>
      </c>
      <c r="N14" s="15">
        <v>3</v>
      </c>
      <c r="O14" s="15">
        <f t="shared" si="0"/>
        <v>7</v>
      </c>
      <c r="P14" s="15" t="s">
        <v>20</v>
      </c>
      <c r="Q14" s="15">
        <v>34</v>
      </c>
      <c r="R14" s="15">
        <v>3</v>
      </c>
      <c r="S14" s="15" t="s">
        <v>20</v>
      </c>
      <c r="T14" s="15" t="s">
        <v>20</v>
      </c>
      <c r="U14" s="15" t="s">
        <v>20</v>
      </c>
      <c r="V14" s="15" t="s">
        <v>1035</v>
      </c>
      <c r="W14" s="101">
        <v>100</v>
      </c>
      <c r="X14" s="15" t="s">
        <v>22</v>
      </c>
      <c r="Y14" s="15" t="s">
        <v>1034</v>
      </c>
      <c r="Z14" s="15" t="s">
        <v>1034</v>
      </c>
    </row>
    <row r="15" spans="1:26" x14ac:dyDescent="0.4">
      <c r="A15" s="118"/>
      <c r="B15" s="20" t="s">
        <v>987</v>
      </c>
      <c r="C15" s="40" t="s">
        <v>773</v>
      </c>
      <c r="D15" s="23" t="s">
        <v>382</v>
      </c>
      <c r="E15" s="23" t="s">
        <v>149</v>
      </c>
      <c r="F15" s="15" t="s">
        <v>150</v>
      </c>
      <c r="G15" s="25" t="s">
        <v>151</v>
      </c>
      <c r="H15" s="15">
        <v>2</v>
      </c>
      <c r="I15" s="15">
        <v>5</v>
      </c>
      <c r="J15" s="15">
        <v>0</v>
      </c>
      <c r="K15" s="47">
        <v>0.58499999999999996</v>
      </c>
      <c r="L15" s="48">
        <v>3.7723832911664514E-3</v>
      </c>
      <c r="M15" s="15">
        <v>3</v>
      </c>
      <c r="N15" s="15">
        <v>2</v>
      </c>
      <c r="O15" s="15">
        <f t="shared" si="0"/>
        <v>5</v>
      </c>
      <c r="P15" s="15" t="s">
        <v>20</v>
      </c>
      <c r="Q15" s="15">
        <v>46</v>
      </c>
      <c r="R15" s="15">
        <v>2</v>
      </c>
      <c r="S15" s="15" t="s">
        <v>20</v>
      </c>
      <c r="T15" s="15" t="s">
        <v>20</v>
      </c>
      <c r="U15" s="15" t="s">
        <v>20</v>
      </c>
      <c r="V15" s="15" t="s">
        <v>1035</v>
      </c>
      <c r="W15" s="101">
        <v>100</v>
      </c>
      <c r="X15" s="15" t="s">
        <v>22</v>
      </c>
      <c r="Y15" s="15" t="s">
        <v>1034</v>
      </c>
      <c r="Z15" s="15" t="s">
        <v>21</v>
      </c>
    </row>
    <row r="16" spans="1:26" x14ac:dyDescent="0.4">
      <c r="A16" s="118"/>
      <c r="B16" s="20" t="s">
        <v>988</v>
      </c>
      <c r="C16" s="42" t="s">
        <v>774</v>
      </c>
      <c r="D16" s="23" t="s">
        <v>383</v>
      </c>
      <c r="E16" s="23" t="s">
        <v>152</v>
      </c>
      <c r="F16" s="15" t="s">
        <v>153</v>
      </c>
      <c r="G16" s="25" t="s">
        <v>154</v>
      </c>
      <c r="H16" s="15">
        <v>1</v>
      </c>
      <c r="I16" s="15">
        <v>16</v>
      </c>
      <c r="J16" s="15">
        <v>1</v>
      </c>
      <c r="K16" s="47">
        <v>0.33400000000000002</v>
      </c>
      <c r="L16" s="48">
        <v>2.1538051611104192E-3</v>
      </c>
      <c r="M16" s="15">
        <v>4</v>
      </c>
      <c r="N16" s="15">
        <v>3</v>
      </c>
      <c r="O16" s="15">
        <f t="shared" si="0"/>
        <v>7</v>
      </c>
      <c r="P16" s="15" t="s">
        <v>20</v>
      </c>
      <c r="Q16" s="15">
        <v>72</v>
      </c>
      <c r="R16" s="15">
        <v>1</v>
      </c>
      <c r="S16" s="15" t="s">
        <v>20</v>
      </c>
      <c r="T16" s="15" t="s">
        <v>20</v>
      </c>
      <c r="U16" s="15" t="s">
        <v>20</v>
      </c>
      <c r="V16" s="15" t="s">
        <v>1035</v>
      </c>
      <c r="W16" s="101">
        <v>100</v>
      </c>
      <c r="X16" s="15" t="s">
        <v>64</v>
      </c>
      <c r="Y16" s="15" t="s">
        <v>1034</v>
      </c>
      <c r="Z16" s="15" t="s">
        <v>1034</v>
      </c>
    </row>
    <row r="17" spans="1:26" ht="42.45" x14ac:dyDescent="0.4">
      <c r="A17" s="118"/>
      <c r="B17" s="20" t="s">
        <v>989</v>
      </c>
      <c r="C17" s="40" t="s">
        <v>783</v>
      </c>
      <c r="D17" s="23" t="s">
        <v>384</v>
      </c>
      <c r="E17" s="23" t="s">
        <v>155</v>
      </c>
      <c r="F17" s="15" t="s">
        <v>156</v>
      </c>
      <c r="G17" s="25" t="s">
        <v>157</v>
      </c>
      <c r="H17" s="15">
        <v>2</v>
      </c>
      <c r="I17" s="15">
        <v>2</v>
      </c>
      <c r="J17" s="15">
        <v>2</v>
      </c>
      <c r="K17" s="47">
        <v>1.512</v>
      </c>
      <c r="L17" s="48">
        <v>9.7501598910148309E-3</v>
      </c>
      <c r="M17" s="15">
        <v>2</v>
      </c>
      <c r="N17" s="15">
        <v>0</v>
      </c>
      <c r="O17" s="15">
        <f t="shared" si="0"/>
        <v>2</v>
      </c>
      <c r="P17" s="15" t="s">
        <v>20</v>
      </c>
      <c r="Q17" s="15">
        <v>65</v>
      </c>
      <c r="R17" s="15">
        <v>1</v>
      </c>
      <c r="S17" s="15" t="s">
        <v>20</v>
      </c>
      <c r="T17" s="15" t="s">
        <v>20</v>
      </c>
      <c r="U17" s="15" t="s">
        <v>20</v>
      </c>
      <c r="V17" s="15" t="s">
        <v>1035</v>
      </c>
      <c r="W17" s="101">
        <v>99.8</v>
      </c>
      <c r="X17" s="15" t="s">
        <v>60</v>
      </c>
      <c r="Y17" s="15" t="s">
        <v>1034</v>
      </c>
      <c r="Z17" s="15" t="s">
        <v>1034</v>
      </c>
    </row>
    <row r="18" spans="1:26" x14ac:dyDescent="0.35">
      <c r="A18" s="118"/>
      <c r="B18" s="3" t="s">
        <v>990</v>
      </c>
      <c r="C18" s="30" t="s">
        <v>633</v>
      </c>
      <c r="D18" s="1" t="s">
        <v>857</v>
      </c>
      <c r="E18" s="1" t="s">
        <v>634</v>
      </c>
      <c r="F18" s="2" t="s">
        <v>635</v>
      </c>
      <c r="G18" s="8" t="s">
        <v>636</v>
      </c>
      <c r="H18" s="20">
        <v>3</v>
      </c>
      <c r="I18" s="20">
        <v>8</v>
      </c>
      <c r="J18" s="20">
        <v>3</v>
      </c>
      <c r="K18" s="33">
        <v>0.54</v>
      </c>
      <c r="L18" s="45">
        <v>3.4821999610767252E-3</v>
      </c>
      <c r="M18" s="20">
        <v>5</v>
      </c>
      <c r="N18" s="20">
        <v>3</v>
      </c>
      <c r="O18" s="15">
        <f t="shared" si="0"/>
        <v>8</v>
      </c>
      <c r="P18" s="20" t="s">
        <v>182</v>
      </c>
      <c r="Q18" s="20" t="s">
        <v>21</v>
      </c>
      <c r="R18" s="7">
        <v>5</v>
      </c>
      <c r="S18" s="20" t="s">
        <v>21</v>
      </c>
      <c r="T18" s="20" t="s">
        <v>1039</v>
      </c>
      <c r="U18" s="20" t="s">
        <v>20</v>
      </c>
      <c r="V18" s="20" t="s">
        <v>1035</v>
      </c>
      <c r="W18" s="93">
        <v>92.1</v>
      </c>
      <c r="X18" s="20" t="s">
        <v>1034</v>
      </c>
      <c r="Y18" s="20" t="s">
        <v>1034</v>
      </c>
      <c r="Z18" s="20" t="s">
        <v>21</v>
      </c>
    </row>
    <row r="19" spans="1:26" x14ac:dyDescent="0.35">
      <c r="A19" s="118"/>
      <c r="B19" s="3" t="s">
        <v>991</v>
      </c>
      <c r="C19" s="49" t="s">
        <v>637</v>
      </c>
      <c r="D19" s="1" t="s">
        <v>638</v>
      </c>
      <c r="E19" s="1" t="s">
        <v>639</v>
      </c>
      <c r="F19" s="2" t="s">
        <v>640</v>
      </c>
      <c r="G19" s="8" t="s">
        <v>641</v>
      </c>
      <c r="H19" s="20">
        <v>3</v>
      </c>
      <c r="I19" s="20">
        <v>14</v>
      </c>
      <c r="J19" s="20">
        <v>3</v>
      </c>
      <c r="K19" s="33">
        <v>4.1790000000000003</v>
      </c>
      <c r="L19" s="45">
        <v>2.6948358587665991E-2</v>
      </c>
      <c r="M19" s="20">
        <v>5</v>
      </c>
      <c r="N19" s="20">
        <v>3</v>
      </c>
      <c r="O19" s="15">
        <f t="shared" si="0"/>
        <v>8</v>
      </c>
      <c r="P19" s="20" t="s">
        <v>20</v>
      </c>
      <c r="Q19" s="20">
        <v>50</v>
      </c>
      <c r="R19" s="7">
        <v>1</v>
      </c>
      <c r="S19" s="20" t="s">
        <v>20</v>
      </c>
      <c r="T19" s="20" t="s">
        <v>225</v>
      </c>
      <c r="U19" s="20" t="s">
        <v>20</v>
      </c>
      <c r="V19" s="20" t="s">
        <v>1035</v>
      </c>
      <c r="W19" s="93">
        <v>100</v>
      </c>
      <c r="X19" s="20" t="s">
        <v>1034</v>
      </c>
      <c r="Y19" s="20" t="s">
        <v>1034</v>
      </c>
      <c r="Z19" s="20" t="s">
        <v>21</v>
      </c>
    </row>
    <row r="20" spans="1:26" x14ac:dyDescent="0.35">
      <c r="A20" s="118" t="s">
        <v>158</v>
      </c>
      <c r="B20" s="3" t="s">
        <v>992</v>
      </c>
      <c r="C20" s="30" t="s">
        <v>620</v>
      </c>
      <c r="D20" s="1" t="s">
        <v>782</v>
      </c>
      <c r="E20" s="1" t="s">
        <v>621</v>
      </c>
      <c r="F20" s="2" t="s">
        <v>622</v>
      </c>
      <c r="G20" s="8" t="s">
        <v>623</v>
      </c>
      <c r="H20" s="20">
        <v>11</v>
      </c>
      <c r="I20" s="20">
        <v>61</v>
      </c>
      <c r="J20" s="20">
        <v>11</v>
      </c>
      <c r="K20" s="33">
        <v>5.8129999999999997</v>
      </c>
      <c r="L20" s="45">
        <v>3.7485237729146303E-2</v>
      </c>
      <c r="M20" s="20">
        <v>5</v>
      </c>
      <c r="N20" s="20">
        <v>3</v>
      </c>
      <c r="O20" s="15">
        <f t="shared" si="0"/>
        <v>8</v>
      </c>
      <c r="P20" s="20" t="s">
        <v>20</v>
      </c>
      <c r="Q20" s="20">
        <v>35</v>
      </c>
      <c r="R20" s="7">
        <v>1</v>
      </c>
      <c r="S20" s="20" t="s">
        <v>20</v>
      </c>
      <c r="T20" s="20" t="s">
        <v>20</v>
      </c>
      <c r="U20" s="20" t="s">
        <v>20</v>
      </c>
      <c r="V20" s="20" t="s">
        <v>1035</v>
      </c>
      <c r="W20" s="93">
        <v>100</v>
      </c>
      <c r="X20" s="20" t="s">
        <v>1031</v>
      </c>
      <c r="Y20" s="20" t="s">
        <v>1034</v>
      </c>
      <c r="Z20" s="20" t="s">
        <v>21</v>
      </c>
    </row>
    <row r="21" spans="1:26" x14ac:dyDescent="0.35">
      <c r="A21" s="118"/>
      <c r="B21" s="3" t="s">
        <v>977</v>
      </c>
      <c r="C21" s="30" t="s">
        <v>610</v>
      </c>
      <c r="D21" s="1" t="s">
        <v>611</v>
      </c>
      <c r="E21" s="1" t="s">
        <v>612</v>
      </c>
      <c r="F21" s="2" t="s">
        <v>613</v>
      </c>
      <c r="G21" s="8" t="s">
        <v>614</v>
      </c>
      <c r="H21" s="20">
        <v>5</v>
      </c>
      <c r="I21" s="20">
        <v>7</v>
      </c>
      <c r="J21" s="20">
        <v>5</v>
      </c>
      <c r="K21" s="33">
        <v>1.276</v>
      </c>
      <c r="L21" s="45">
        <v>8.228309537655373E-3</v>
      </c>
      <c r="M21" s="20">
        <v>4</v>
      </c>
      <c r="N21" s="20">
        <v>3</v>
      </c>
      <c r="O21" s="15">
        <f t="shared" si="0"/>
        <v>7</v>
      </c>
      <c r="P21" s="20" t="s">
        <v>59</v>
      </c>
      <c r="Q21" s="20">
        <v>112</v>
      </c>
      <c r="R21" s="7">
        <v>4</v>
      </c>
      <c r="S21" s="20" t="s">
        <v>21</v>
      </c>
      <c r="T21" s="20" t="s">
        <v>563</v>
      </c>
      <c r="U21" s="20" t="s">
        <v>20</v>
      </c>
      <c r="V21" s="20" t="s">
        <v>1035</v>
      </c>
      <c r="W21" s="93">
        <v>94.2</v>
      </c>
      <c r="X21" s="20" t="s">
        <v>99</v>
      </c>
      <c r="Y21" s="20" t="s">
        <v>1034</v>
      </c>
      <c r="Z21" s="15" t="s">
        <v>1034</v>
      </c>
    </row>
    <row r="22" spans="1:26" x14ac:dyDescent="0.35">
      <c r="A22" s="118"/>
      <c r="B22" s="3" t="s">
        <v>993</v>
      </c>
      <c r="C22" s="30" t="s">
        <v>615</v>
      </c>
      <c r="D22" s="1" t="s">
        <v>616</v>
      </c>
      <c r="E22" s="1" t="s">
        <v>617</v>
      </c>
      <c r="F22" s="2" t="s">
        <v>618</v>
      </c>
      <c r="G22" s="8" t="s">
        <v>619</v>
      </c>
      <c r="H22" s="20">
        <v>7</v>
      </c>
      <c r="I22" s="20">
        <v>19</v>
      </c>
      <c r="J22" s="20">
        <v>7</v>
      </c>
      <c r="K22" s="33">
        <v>1.448</v>
      </c>
      <c r="L22" s="45">
        <v>9.3374547104427743E-3</v>
      </c>
      <c r="M22" s="15">
        <v>5</v>
      </c>
      <c r="N22" s="15">
        <v>3</v>
      </c>
      <c r="O22" s="15">
        <f t="shared" si="0"/>
        <v>8</v>
      </c>
      <c r="P22" s="20" t="s">
        <v>20</v>
      </c>
      <c r="Q22" s="20">
        <v>66</v>
      </c>
      <c r="R22" s="7">
        <v>3</v>
      </c>
      <c r="S22" s="20" t="s">
        <v>20</v>
      </c>
      <c r="T22" s="20" t="s">
        <v>20</v>
      </c>
      <c r="U22" s="20" t="s">
        <v>20</v>
      </c>
      <c r="V22" s="20" t="s">
        <v>1038</v>
      </c>
      <c r="W22" s="93">
        <v>51.9</v>
      </c>
      <c r="X22" s="20" t="s">
        <v>1031</v>
      </c>
      <c r="Y22" s="20" t="s">
        <v>1034</v>
      </c>
      <c r="Z22" s="20" t="s">
        <v>21</v>
      </c>
    </row>
    <row r="23" spans="1:26" x14ac:dyDescent="0.35">
      <c r="A23" s="118"/>
      <c r="B23" s="3" t="s">
        <v>994</v>
      </c>
      <c r="C23" s="30" t="s">
        <v>781</v>
      </c>
      <c r="D23" s="1" t="s">
        <v>624</v>
      </c>
      <c r="E23" s="1" t="s">
        <v>625</v>
      </c>
      <c r="F23" s="2" t="s">
        <v>626</v>
      </c>
      <c r="G23" s="8" t="s">
        <v>627</v>
      </c>
      <c r="H23" s="20">
        <v>2</v>
      </c>
      <c r="I23" s="20">
        <v>8</v>
      </c>
      <c r="J23" s="20">
        <v>2</v>
      </c>
      <c r="K23" s="33">
        <v>0.93100000000000005</v>
      </c>
      <c r="L23" s="45">
        <v>6.0035706736341317E-3</v>
      </c>
      <c r="M23" s="20">
        <v>5</v>
      </c>
      <c r="N23" s="20">
        <v>2</v>
      </c>
      <c r="O23" s="15">
        <f t="shared" si="0"/>
        <v>7</v>
      </c>
      <c r="P23" s="20" t="s">
        <v>20</v>
      </c>
      <c r="Q23" s="20">
        <v>49</v>
      </c>
      <c r="R23" s="7">
        <v>3</v>
      </c>
      <c r="S23" s="20" t="s">
        <v>20</v>
      </c>
      <c r="T23" s="20" t="s">
        <v>20</v>
      </c>
      <c r="U23" s="20" t="s">
        <v>20</v>
      </c>
      <c r="V23" s="20" t="s">
        <v>1035</v>
      </c>
      <c r="W23" s="93">
        <v>96.7</v>
      </c>
      <c r="X23" s="20" t="s">
        <v>1031</v>
      </c>
      <c r="Y23" s="20" t="s">
        <v>1034</v>
      </c>
      <c r="Z23" s="20" t="s">
        <v>21</v>
      </c>
    </row>
    <row r="24" spans="1:26" ht="28.3" x14ac:dyDescent="0.4">
      <c r="A24" s="118"/>
      <c r="B24" s="20" t="s">
        <v>995</v>
      </c>
      <c r="C24" s="40" t="s">
        <v>778</v>
      </c>
      <c r="D24" s="23" t="s">
        <v>385</v>
      </c>
      <c r="E24" s="6" t="s">
        <v>159</v>
      </c>
      <c r="F24" s="7" t="s">
        <v>160</v>
      </c>
      <c r="G24" s="7" t="s">
        <v>161</v>
      </c>
      <c r="H24" s="20">
        <v>11</v>
      </c>
      <c r="I24" s="20">
        <v>68</v>
      </c>
      <c r="J24" s="20">
        <v>11</v>
      </c>
      <c r="K24" s="33">
        <v>6.0789999999999997</v>
      </c>
      <c r="L24" s="45">
        <v>3.9200543635898907E-2</v>
      </c>
      <c r="M24" s="20">
        <v>5</v>
      </c>
      <c r="N24" s="20">
        <v>3</v>
      </c>
      <c r="O24" s="15">
        <f t="shared" si="0"/>
        <v>8</v>
      </c>
      <c r="P24" s="20" t="s">
        <v>59</v>
      </c>
      <c r="Q24" s="20">
        <v>80</v>
      </c>
      <c r="R24" s="7">
        <v>3</v>
      </c>
      <c r="S24" s="20" t="s">
        <v>21</v>
      </c>
      <c r="T24" s="20" t="s">
        <v>1039</v>
      </c>
      <c r="U24" s="20" t="s">
        <v>20</v>
      </c>
      <c r="V24" s="20" t="s">
        <v>1035</v>
      </c>
      <c r="W24" s="93">
        <v>100</v>
      </c>
      <c r="X24" s="20" t="s">
        <v>64</v>
      </c>
      <c r="Y24" s="20" t="s">
        <v>1034</v>
      </c>
      <c r="Z24" s="15" t="s">
        <v>1034</v>
      </c>
    </row>
    <row r="25" spans="1:26" x14ac:dyDescent="0.4">
      <c r="A25" s="118"/>
      <c r="B25" s="20" t="s">
        <v>996</v>
      </c>
      <c r="C25" s="40" t="s">
        <v>775</v>
      </c>
      <c r="D25" s="6" t="s">
        <v>386</v>
      </c>
      <c r="E25" s="6" t="s">
        <v>162</v>
      </c>
      <c r="F25" s="20" t="s">
        <v>163</v>
      </c>
      <c r="G25" s="7" t="s">
        <v>164</v>
      </c>
      <c r="H25" s="15">
        <v>2</v>
      </c>
      <c r="I25" s="15">
        <v>2</v>
      </c>
      <c r="J25" s="15">
        <v>2</v>
      </c>
      <c r="K25" s="33" t="s">
        <v>21</v>
      </c>
      <c r="L25" s="33">
        <v>0</v>
      </c>
      <c r="M25" s="20">
        <v>0</v>
      </c>
      <c r="N25" s="20">
        <v>1</v>
      </c>
      <c r="O25" s="15">
        <f t="shared" si="0"/>
        <v>1</v>
      </c>
      <c r="P25" s="20" t="s">
        <v>20</v>
      </c>
      <c r="Q25" s="20">
        <v>39</v>
      </c>
      <c r="R25" s="7">
        <v>1</v>
      </c>
      <c r="S25" s="20" t="s">
        <v>20</v>
      </c>
      <c r="T25" s="20" t="s">
        <v>20</v>
      </c>
      <c r="U25" s="20" t="s">
        <v>20</v>
      </c>
      <c r="V25" s="20" t="s">
        <v>1040</v>
      </c>
      <c r="W25" s="93">
        <v>72.099999999999994</v>
      </c>
      <c r="X25" s="20" t="s">
        <v>64</v>
      </c>
      <c r="Y25" s="20" t="s">
        <v>1034</v>
      </c>
      <c r="Z25" s="15" t="s">
        <v>1034</v>
      </c>
    </row>
    <row r="26" spans="1:26" x14ac:dyDescent="0.4">
      <c r="A26" s="118"/>
      <c r="B26" s="20" t="s">
        <v>997</v>
      </c>
      <c r="C26" s="40" t="s">
        <v>776</v>
      </c>
      <c r="D26" s="6" t="s">
        <v>165</v>
      </c>
      <c r="E26" s="6" t="s">
        <v>166</v>
      </c>
      <c r="F26" s="7" t="s">
        <v>167</v>
      </c>
      <c r="G26" s="15" t="s">
        <v>168</v>
      </c>
      <c r="H26" s="20">
        <v>5</v>
      </c>
      <c r="I26" s="20">
        <v>29</v>
      </c>
      <c r="J26" s="20">
        <v>5</v>
      </c>
      <c r="K26" s="33">
        <v>1.738</v>
      </c>
      <c r="L26" s="45">
        <v>1.1207525059909903E-2</v>
      </c>
      <c r="M26" s="20">
        <v>5</v>
      </c>
      <c r="N26" s="20">
        <v>3</v>
      </c>
      <c r="O26" s="15">
        <f t="shared" si="0"/>
        <v>8</v>
      </c>
      <c r="P26" s="20" t="s">
        <v>20</v>
      </c>
      <c r="Q26" s="20">
        <v>52</v>
      </c>
      <c r="R26" s="7">
        <v>2</v>
      </c>
      <c r="S26" s="20" t="s">
        <v>20</v>
      </c>
      <c r="T26" s="20" t="s">
        <v>20</v>
      </c>
      <c r="U26" s="20" t="s">
        <v>20</v>
      </c>
      <c r="V26" s="20" t="s">
        <v>1035</v>
      </c>
      <c r="W26" s="93">
        <v>96.2</v>
      </c>
      <c r="X26" s="20" t="s">
        <v>99</v>
      </c>
      <c r="Y26" s="20" t="s">
        <v>1034</v>
      </c>
      <c r="Z26" s="20" t="s">
        <v>21</v>
      </c>
    </row>
    <row r="27" spans="1:26" x14ac:dyDescent="0.4">
      <c r="A27" s="118"/>
      <c r="B27" s="20" t="s">
        <v>998</v>
      </c>
      <c r="C27" s="40" t="s">
        <v>779</v>
      </c>
      <c r="D27" s="6" t="s">
        <v>387</v>
      </c>
      <c r="E27" s="6" t="s">
        <v>169</v>
      </c>
      <c r="F27" s="20" t="s">
        <v>170</v>
      </c>
      <c r="G27" s="7" t="s">
        <v>171</v>
      </c>
      <c r="H27" s="20">
        <v>3</v>
      </c>
      <c r="I27" s="20">
        <v>10</v>
      </c>
      <c r="J27" s="20">
        <v>3</v>
      </c>
      <c r="K27" s="33">
        <v>2.1619999999999999</v>
      </c>
      <c r="L27" s="45">
        <v>1.3941696881199776E-2</v>
      </c>
      <c r="M27" s="20">
        <v>5</v>
      </c>
      <c r="N27" s="20">
        <v>0</v>
      </c>
      <c r="O27" s="15">
        <f t="shared" si="0"/>
        <v>5</v>
      </c>
      <c r="P27" s="20" t="s">
        <v>20</v>
      </c>
      <c r="Q27" s="20">
        <v>79</v>
      </c>
      <c r="R27" s="7">
        <v>1</v>
      </c>
      <c r="S27" s="20" t="s">
        <v>20</v>
      </c>
      <c r="T27" s="20" t="s">
        <v>20</v>
      </c>
      <c r="U27" s="20" t="s">
        <v>20</v>
      </c>
      <c r="V27" s="20" t="s">
        <v>1042</v>
      </c>
      <c r="W27" s="93">
        <v>81.3</v>
      </c>
      <c r="X27" s="20" t="s">
        <v>60</v>
      </c>
      <c r="Y27" s="20" t="s">
        <v>1034</v>
      </c>
      <c r="Z27" s="15" t="s">
        <v>1034</v>
      </c>
    </row>
    <row r="28" spans="1:26" x14ac:dyDescent="0.4">
      <c r="A28" s="118"/>
      <c r="B28" s="20">
        <v>544163614</v>
      </c>
      <c r="C28" s="40" t="s">
        <v>718</v>
      </c>
      <c r="D28" s="6" t="s">
        <v>780</v>
      </c>
      <c r="E28" s="6" t="s">
        <v>172</v>
      </c>
      <c r="F28" s="7" t="s">
        <v>173</v>
      </c>
      <c r="G28" s="15" t="s">
        <v>174</v>
      </c>
      <c r="H28" s="20">
        <v>3</v>
      </c>
      <c r="I28" s="20">
        <v>18</v>
      </c>
      <c r="J28" s="20">
        <v>3</v>
      </c>
      <c r="K28" s="33">
        <v>1.6830000000000001</v>
      </c>
      <c r="L28" s="45">
        <v>1.0852856545355793E-2</v>
      </c>
      <c r="M28" s="20">
        <v>5</v>
      </c>
      <c r="N28" s="20">
        <v>2</v>
      </c>
      <c r="O28" s="15">
        <f t="shared" si="0"/>
        <v>7</v>
      </c>
      <c r="P28" s="20" t="s">
        <v>21</v>
      </c>
      <c r="Q28" s="20" t="s">
        <v>21</v>
      </c>
      <c r="R28" s="7" t="s">
        <v>21</v>
      </c>
      <c r="S28" s="20" t="s">
        <v>21</v>
      </c>
      <c r="T28" s="20" t="s">
        <v>21</v>
      </c>
      <c r="U28" s="20" t="s">
        <v>21</v>
      </c>
      <c r="V28" s="20" t="s">
        <v>21</v>
      </c>
      <c r="W28" s="93" t="s">
        <v>21</v>
      </c>
      <c r="X28" s="20" t="s">
        <v>99</v>
      </c>
      <c r="Y28" s="20" t="s">
        <v>1034</v>
      </c>
      <c r="Z28" s="20" t="s">
        <v>21</v>
      </c>
    </row>
    <row r="29" spans="1:26" ht="15.45" x14ac:dyDescent="0.4">
      <c r="A29" s="75" t="s">
        <v>893</v>
      </c>
      <c r="B29" s="64"/>
      <c r="C29" s="70"/>
      <c r="D29" s="55"/>
      <c r="E29" s="55"/>
      <c r="F29" s="71"/>
      <c r="G29" s="72"/>
      <c r="H29" s="64"/>
      <c r="I29" s="64"/>
      <c r="J29" s="64"/>
      <c r="K29" s="73"/>
      <c r="L29" s="74"/>
      <c r="M29" s="64"/>
      <c r="N29" s="64"/>
      <c r="O29" s="72"/>
      <c r="P29" s="64"/>
      <c r="Q29" s="64"/>
      <c r="R29" s="71"/>
      <c r="S29" s="64"/>
      <c r="T29" s="64"/>
      <c r="U29" s="64"/>
      <c r="V29" s="50"/>
      <c r="W29" s="102"/>
      <c r="X29" s="50"/>
      <c r="Y29" s="50"/>
      <c r="Z29" s="50"/>
    </row>
    <row r="30" spans="1:26" s="53" customFormat="1" ht="15.75" customHeight="1" x14ac:dyDescent="0.7">
      <c r="A30" s="114" t="s">
        <v>881</v>
      </c>
      <c r="B30" s="115"/>
      <c r="C30" s="115"/>
      <c r="D30" s="115"/>
      <c r="E30" s="115"/>
      <c r="F30" s="115"/>
      <c r="G30" s="115"/>
      <c r="H30" s="115"/>
      <c r="I30" s="115"/>
      <c r="J30" s="115"/>
      <c r="K30" s="115"/>
      <c r="L30" s="115"/>
      <c r="M30" s="115"/>
      <c r="N30" s="115"/>
      <c r="O30" s="115"/>
      <c r="P30" s="115"/>
      <c r="Q30" s="115"/>
      <c r="R30" s="115"/>
      <c r="S30" s="115"/>
      <c r="T30" s="115"/>
      <c r="U30" s="115"/>
      <c r="V30" s="52" t="s">
        <v>133</v>
      </c>
      <c r="W30" s="96"/>
    </row>
    <row r="31" spans="1:26" s="53" customFormat="1" ht="15.45" x14ac:dyDescent="0.35">
      <c r="A31" s="114" t="s">
        <v>882</v>
      </c>
      <c r="B31" s="115"/>
      <c r="C31" s="115"/>
      <c r="D31" s="115"/>
      <c r="E31" s="115"/>
      <c r="F31" s="115"/>
      <c r="G31" s="115"/>
      <c r="H31" s="115"/>
      <c r="I31" s="115"/>
      <c r="J31" s="115"/>
      <c r="K31" s="115"/>
      <c r="L31" s="115"/>
      <c r="M31" s="115"/>
      <c r="N31" s="115"/>
      <c r="O31" s="115"/>
      <c r="P31" s="115"/>
      <c r="Q31" s="115"/>
      <c r="R31" s="115"/>
      <c r="S31" s="115"/>
      <c r="T31" s="115"/>
      <c r="U31" s="115"/>
      <c r="W31" s="96"/>
    </row>
    <row r="32" spans="1:26" s="53" customFormat="1" ht="15.45" x14ac:dyDescent="0.35">
      <c r="A32" s="114" t="s">
        <v>883</v>
      </c>
      <c r="B32" s="115"/>
      <c r="C32" s="115"/>
      <c r="D32" s="115"/>
      <c r="E32" s="115"/>
      <c r="F32" s="115"/>
      <c r="G32" s="115"/>
      <c r="H32" s="115"/>
      <c r="I32" s="115"/>
      <c r="J32" s="115"/>
      <c r="K32" s="115"/>
      <c r="L32" s="115"/>
      <c r="M32" s="115"/>
      <c r="N32" s="115"/>
      <c r="O32" s="115"/>
      <c r="P32" s="115"/>
      <c r="Q32" s="115"/>
      <c r="R32" s="115"/>
      <c r="S32" s="115"/>
      <c r="T32" s="115"/>
      <c r="U32" s="115"/>
      <c r="W32" s="96"/>
    </row>
    <row r="33" spans="1:23" s="53" customFormat="1" ht="15.45" x14ac:dyDescent="0.35">
      <c r="A33" s="114" t="s">
        <v>884</v>
      </c>
      <c r="B33" s="115"/>
      <c r="C33" s="115"/>
      <c r="D33" s="115"/>
      <c r="E33" s="115"/>
      <c r="F33" s="115"/>
      <c r="G33" s="115"/>
      <c r="H33" s="115"/>
      <c r="I33" s="115"/>
      <c r="J33" s="115"/>
      <c r="K33" s="115"/>
      <c r="L33" s="115"/>
      <c r="M33" s="115"/>
      <c r="N33" s="115"/>
      <c r="O33" s="115"/>
      <c r="P33" s="115"/>
      <c r="Q33" s="115"/>
      <c r="R33" s="115"/>
      <c r="S33" s="115"/>
      <c r="T33" s="115"/>
      <c r="U33" s="115"/>
      <c r="W33" s="96"/>
    </row>
    <row r="34" spans="1:23" s="53" customFormat="1" ht="41.05" customHeight="1" x14ac:dyDescent="0.35">
      <c r="A34" s="116" t="s">
        <v>894</v>
      </c>
      <c r="B34" s="117"/>
      <c r="C34" s="117"/>
      <c r="D34" s="117"/>
      <c r="E34" s="117"/>
      <c r="F34" s="117"/>
      <c r="G34" s="117"/>
      <c r="H34" s="117"/>
      <c r="I34" s="117"/>
      <c r="J34" s="117"/>
      <c r="K34" s="117"/>
      <c r="L34" s="117"/>
      <c r="M34" s="117"/>
      <c r="N34" s="117"/>
      <c r="O34" s="117"/>
      <c r="P34" s="117"/>
      <c r="Q34" s="117"/>
      <c r="R34" s="117"/>
      <c r="S34" s="117"/>
      <c r="T34" s="117"/>
      <c r="U34" s="117"/>
      <c r="W34" s="96"/>
    </row>
    <row r="35" spans="1:23" s="53" customFormat="1" ht="32.25" customHeight="1" x14ac:dyDescent="0.35">
      <c r="A35" s="116" t="s">
        <v>886</v>
      </c>
      <c r="B35" s="117"/>
      <c r="C35" s="117"/>
      <c r="D35" s="117"/>
      <c r="E35" s="117"/>
      <c r="F35" s="117"/>
      <c r="G35" s="117"/>
      <c r="H35" s="117"/>
      <c r="I35" s="117"/>
      <c r="J35" s="117"/>
      <c r="K35" s="117"/>
      <c r="L35" s="117"/>
      <c r="M35" s="117"/>
      <c r="N35" s="117"/>
      <c r="O35" s="117"/>
      <c r="P35" s="117"/>
      <c r="Q35" s="117"/>
      <c r="R35" s="117"/>
      <c r="S35" s="117"/>
      <c r="T35" s="117"/>
      <c r="U35" s="117"/>
      <c r="W35" s="96"/>
    </row>
  </sheetData>
  <mergeCells count="15">
    <mergeCell ref="A20:A28"/>
    <mergeCell ref="A7:A19"/>
    <mergeCell ref="A1:Z1"/>
    <mergeCell ref="A4:A6"/>
    <mergeCell ref="H2:L2"/>
    <mergeCell ref="M2:O2"/>
    <mergeCell ref="P2:W2"/>
    <mergeCell ref="X2:Z2"/>
    <mergeCell ref="B2:G2"/>
    <mergeCell ref="A35:U35"/>
    <mergeCell ref="A30:U30"/>
    <mergeCell ref="A31:U31"/>
    <mergeCell ref="A32:U32"/>
    <mergeCell ref="A33:U33"/>
    <mergeCell ref="A34:U34"/>
  </mergeCells>
  <pageMargins left="0.7" right="0.7" top="0.75" bottom="0.75" header="0.3" footer="0.3"/>
  <pageSetup scale="3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AB09-6782-4C44-80A6-2F3934F5E10D}">
  <sheetPr>
    <pageSetUpPr fitToPage="1"/>
  </sheetPr>
  <dimension ref="A1:AA38"/>
  <sheetViews>
    <sheetView zoomScale="50" zoomScaleNormal="50" workbookViewId="0">
      <selection activeCell="AN20" sqref="AN20"/>
    </sheetView>
  </sheetViews>
  <sheetFormatPr defaultColWidth="9" defaultRowHeight="14.15" x14ac:dyDescent="0.4"/>
  <cols>
    <col min="1" max="1" width="18.84375" style="16" customWidth="1"/>
    <col min="2" max="2" width="21.3046875" style="50" customWidth="1"/>
    <col min="3" max="3" width="13.84375" style="22" bestFit="1" customWidth="1"/>
    <col min="4" max="4" width="23" style="10" customWidth="1"/>
    <col min="5" max="5" width="15.15234375" style="10" customWidth="1"/>
    <col min="6" max="6" width="13.15234375" style="11" customWidth="1"/>
    <col min="7" max="7" width="22.3046875" style="11" customWidth="1"/>
    <col min="8" max="8" width="10.15234375" style="11" bestFit="1" customWidth="1"/>
    <col min="9" max="9" width="9" style="11" customWidth="1"/>
    <col min="10" max="10" width="10.15234375" style="11" customWidth="1"/>
    <col min="11" max="11" width="9" style="39"/>
    <col min="12" max="12" width="9" style="31"/>
    <col min="13" max="13" width="10.84375" style="11" customWidth="1"/>
    <col min="14" max="14" width="11.3046875" style="11" customWidth="1"/>
    <col min="15" max="15" width="9" style="11"/>
    <col min="16" max="16" width="10.69140625" style="11" customWidth="1"/>
    <col min="17" max="17" width="9" style="11" customWidth="1"/>
    <col min="18" max="18" width="11.15234375" style="11" customWidth="1"/>
    <col min="19" max="19" width="10.3046875" style="11" customWidth="1"/>
    <col min="20" max="20" width="13.69140625" style="11" customWidth="1"/>
    <col min="21" max="21" width="16" style="11" customWidth="1"/>
    <col min="22" max="22" width="9" style="11" customWidth="1"/>
    <col min="23" max="23" width="13.4609375" style="103" customWidth="1"/>
    <col min="24" max="24" width="34.15234375" style="11" customWidth="1"/>
    <col min="25" max="26" width="9" style="11"/>
    <col min="27" max="16384" width="9" style="10"/>
  </cols>
  <sheetData>
    <row r="1" spans="1:26" s="9" customFormat="1" x14ac:dyDescent="0.4">
      <c r="A1" s="119" t="s">
        <v>871</v>
      </c>
      <c r="B1" s="120"/>
      <c r="C1" s="120"/>
      <c r="D1" s="120"/>
      <c r="E1" s="120"/>
      <c r="F1" s="120"/>
      <c r="G1" s="120"/>
      <c r="H1" s="120"/>
      <c r="I1" s="120"/>
      <c r="J1" s="120"/>
      <c r="K1" s="120"/>
      <c r="L1" s="120"/>
      <c r="M1" s="120"/>
      <c r="N1" s="120"/>
      <c r="O1" s="120"/>
      <c r="P1" s="120"/>
      <c r="Q1" s="120"/>
      <c r="R1" s="120"/>
      <c r="S1" s="120"/>
      <c r="T1" s="120"/>
      <c r="U1" s="120"/>
      <c r="V1" s="120"/>
      <c r="W1" s="120"/>
      <c r="X1" s="120"/>
      <c r="Y1" s="120"/>
      <c r="Z1" s="121"/>
    </row>
    <row r="2" spans="1:26" s="9" customFormat="1" ht="15.9" x14ac:dyDescent="0.4">
      <c r="A2" s="82" t="s">
        <v>133</v>
      </c>
      <c r="B2" s="105" t="s">
        <v>533</v>
      </c>
      <c r="C2" s="105"/>
      <c r="D2" s="105"/>
      <c r="E2" s="105"/>
      <c r="F2" s="105"/>
      <c r="G2" s="105"/>
      <c r="H2" s="105" t="s">
        <v>879</v>
      </c>
      <c r="I2" s="105"/>
      <c r="J2" s="105"/>
      <c r="K2" s="105"/>
      <c r="L2" s="105"/>
      <c r="M2" s="105" t="s">
        <v>517</v>
      </c>
      <c r="N2" s="105"/>
      <c r="O2" s="105"/>
      <c r="P2" s="105" t="s">
        <v>522</v>
      </c>
      <c r="Q2" s="105"/>
      <c r="R2" s="105"/>
      <c r="S2" s="105"/>
      <c r="T2" s="105"/>
      <c r="U2" s="105"/>
      <c r="V2" s="105"/>
      <c r="W2" s="105"/>
      <c r="X2" s="105" t="s">
        <v>518</v>
      </c>
      <c r="Y2" s="105"/>
      <c r="Z2" s="105"/>
    </row>
    <row r="3" spans="1:26" s="9" customFormat="1" ht="42.45" x14ac:dyDescent="0.4">
      <c r="A3" s="83" t="s">
        <v>0</v>
      </c>
      <c r="B3" s="84" t="s">
        <v>1</v>
      </c>
      <c r="C3" s="85" t="s">
        <v>878</v>
      </c>
      <c r="D3" s="84" t="s">
        <v>877</v>
      </c>
      <c r="E3" s="85" t="s">
        <v>516</v>
      </c>
      <c r="F3" s="85" t="s">
        <v>2</v>
      </c>
      <c r="G3" s="85" t="s">
        <v>895</v>
      </c>
      <c r="H3" s="84" t="s">
        <v>3</v>
      </c>
      <c r="I3" s="84" t="s">
        <v>4</v>
      </c>
      <c r="J3" s="85" t="s">
        <v>5</v>
      </c>
      <c r="K3" s="86" t="s">
        <v>9</v>
      </c>
      <c r="L3" s="87" t="s">
        <v>371</v>
      </c>
      <c r="M3" s="85" t="s">
        <v>6</v>
      </c>
      <c r="N3" s="85" t="s">
        <v>7</v>
      </c>
      <c r="O3" s="84" t="s">
        <v>8</v>
      </c>
      <c r="P3" s="85" t="s">
        <v>887</v>
      </c>
      <c r="Q3" s="85" t="s">
        <v>12</v>
      </c>
      <c r="R3" s="85" t="s">
        <v>13</v>
      </c>
      <c r="S3" s="84" t="s">
        <v>888</v>
      </c>
      <c r="T3" s="84" t="s">
        <v>889</v>
      </c>
      <c r="U3" s="84" t="s">
        <v>890</v>
      </c>
      <c r="V3" s="84" t="s">
        <v>891</v>
      </c>
      <c r="W3" s="99" t="s">
        <v>866</v>
      </c>
      <c r="X3" s="84" t="s">
        <v>14</v>
      </c>
      <c r="Y3" s="84" t="s">
        <v>15</v>
      </c>
      <c r="Z3" s="84" t="s">
        <v>16</v>
      </c>
    </row>
    <row r="4" spans="1:26" x14ac:dyDescent="0.35">
      <c r="A4" s="107" t="s">
        <v>529</v>
      </c>
      <c r="B4" s="20">
        <v>544163670</v>
      </c>
      <c r="C4" s="40" t="s">
        <v>721</v>
      </c>
      <c r="D4" s="6" t="s">
        <v>346</v>
      </c>
      <c r="E4" s="6" t="s">
        <v>252</v>
      </c>
      <c r="F4" s="7" t="s">
        <v>251</v>
      </c>
      <c r="G4" s="78" t="s">
        <v>899</v>
      </c>
      <c r="H4" s="20">
        <v>11</v>
      </c>
      <c r="I4" s="20">
        <v>47</v>
      </c>
      <c r="J4" s="20">
        <v>11</v>
      </c>
      <c r="K4" s="33">
        <v>9</v>
      </c>
      <c r="L4" s="45">
        <v>5.8036666017945424E-2</v>
      </c>
      <c r="M4" s="20">
        <v>5</v>
      </c>
      <c r="N4" s="20">
        <v>3</v>
      </c>
      <c r="O4" s="20">
        <f>SUM(M4:N4)</f>
        <v>8</v>
      </c>
      <c r="P4" s="20" t="s">
        <v>21</v>
      </c>
      <c r="Q4" s="20" t="s">
        <v>21</v>
      </c>
      <c r="R4" s="7" t="s">
        <v>21</v>
      </c>
      <c r="S4" s="20" t="s">
        <v>21</v>
      </c>
      <c r="T4" s="20" t="s">
        <v>21</v>
      </c>
      <c r="U4" s="20" t="s">
        <v>21</v>
      </c>
      <c r="V4" s="20" t="s">
        <v>21</v>
      </c>
      <c r="W4" s="93" t="s">
        <v>21</v>
      </c>
      <c r="X4" s="20" t="s">
        <v>60</v>
      </c>
      <c r="Y4" s="20" t="s">
        <v>1034</v>
      </c>
      <c r="Z4" s="20" t="s">
        <v>21</v>
      </c>
    </row>
    <row r="5" spans="1:26" x14ac:dyDescent="0.35">
      <c r="A5" s="107"/>
      <c r="B5" s="20">
        <v>544163668</v>
      </c>
      <c r="C5" s="40" t="s">
        <v>722</v>
      </c>
      <c r="D5" s="6" t="s">
        <v>347</v>
      </c>
      <c r="E5" s="6" t="s">
        <v>253</v>
      </c>
      <c r="F5" s="7" t="s">
        <v>254</v>
      </c>
      <c r="G5" s="77" t="s">
        <v>900</v>
      </c>
      <c r="H5" s="20">
        <v>4</v>
      </c>
      <c r="I5" s="20">
        <v>20</v>
      </c>
      <c r="J5" s="20">
        <v>3</v>
      </c>
      <c r="K5" s="33">
        <v>2.1619999999999999</v>
      </c>
      <c r="L5" s="45">
        <v>1.3941696881199776E-2</v>
      </c>
      <c r="M5" s="20">
        <v>5</v>
      </c>
      <c r="N5" s="20">
        <v>2</v>
      </c>
      <c r="O5" s="20">
        <f t="shared" ref="O5:O31" si="0">SUM(M5:N5)</f>
        <v>7</v>
      </c>
      <c r="P5" s="20" t="s">
        <v>21</v>
      </c>
      <c r="Q5" s="20" t="s">
        <v>21</v>
      </c>
      <c r="R5" s="7" t="s">
        <v>21</v>
      </c>
      <c r="S5" s="20" t="s">
        <v>21</v>
      </c>
      <c r="T5" s="20" t="s">
        <v>21</v>
      </c>
      <c r="U5" s="20" t="s">
        <v>21</v>
      </c>
      <c r="V5" s="20" t="s">
        <v>21</v>
      </c>
      <c r="W5" s="93" t="s">
        <v>21</v>
      </c>
      <c r="X5" s="20" t="s">
        <v>99</v>
      </c>
      <c r="Y5" s="20" t="s">
        <v>1034</v>
      </c>
      <c r="Z5" s="20" t="s">
        <v>21</v>
      </c>
    </row>
    <row r="6" spans="1:26" x14ac:dyDescent="0.4">
      <c r="A6" s="107"/>
      <c r="B6" s="20">
        <v>544163616</v>
      </c>
      <c r="C6" s="40" t="s">
        <v>723</v>
      </c>
      <c r="D6" s="6" t="s">
        <v>348</v>
      </c>
      <c r="E6" s="6" t="s">
        <v>255</v>
      </c>
      <c r="F6" s="20" t="s">
        <v>256</v>
      </c>
      <c r="G6" s="20" t="s">
        <v>257</v>
      </c>
      <c r="H6" s="20">
        <v>6</v>
      </c>
      <c r="I6" s="20">
        <v>20</v>
      </c>
      <c r="J6" s="20">
        <v>6</v>
      </c>
      <c r="K6" s="33">
        <v>6.4989999999999997</v>
      </c>
      <c r="L6" s="45">
        <v>4.1908921383403026E-2</v>
      </c>
      <c r="M6" s="20">
        <v>5</v>
      </c>
      <c r="N6" s="20">
        <v>3</v>
      </c>
      <c r="O6" s="20">
        <f t="shared" si="0"/>
        <v>8</v>
      </c>
      <c r="P6" s="20" t="s">
        <v>21</v>
      </c>
      <c r="Q6" s="20" t="s">
        <v>21</v>
      </c>
      <c r="R6" s="7" t="s">
        <v>21</v>
      </c>
      <c r="S6" s="20" t="s">
        <v>21</v>
      </c>
      <c r="T6" s="20" t="s">
        <v>21</v>
      </c>
      <c r="U6" s="20" t="s">
        <v>21</v>
      </c>
      <c r="V6" s="20" t="s">
        <v>21</v>
      </c>
      <c r="W6" s="93" t="s">
        <v>21</v>
      </c>
      <c r="X6" s="20" t="s">
        <v>60</v>
      </c>
      <c r="Y6" s="20" t="s">
        <v>1034</v>
      </c>
      <c r="Z6" s="20" t="s">
        <v>21</v>
      </c>
    </row>
    <row r="7" spans="1:26" x14ac:dyDescent="0.4">
      <c r="A7" s="107"/>
      <c r="B7" s="20" t="s">
        <v>1005</v>
      </c>
      <c r="C7" s="40" t="s">
        <v>726</v>
      </c>
      <c r="D7" s="6" t="s">
        <v>391</v>
      </c>
      <c r="E7" s="6" t="s">
        <v>260</v>
      </c>
      <c r="F7" s="20" t="s">
        <v>261</v>
      </c>
      <c r="G7" s="20" t="s">
        <v>262</v>
      </c>
      <c r="H7" s="20">
        <v>3</v>
      </c>
      <c r="I7" s="20">
        <v>13</v>
      </c>
      <c r="J7" s="20">
        <v>3</v>
      </c>
      <c r="K7" s="33">
        <v>2.1619999999999999</v>
      </c>
      <c r="L7" s="45">
        <v>1.3941696881199776E-2</v>
      </c>
      <c r="M7" s="20">
        <v>5</v>
      </c>
      <c r="N7" s="20">
        <v>2</v>
      </c>
      <c r="O7" s="20">
        <f t="shared" si="0"/>
        <v>7</v>
      </c>
      <c r="P7" s="20" t="s">
        <v>20</v>
      </c>
      <c r="Q7" s="20">
        <v>36</v>
      </c>
      <c r="R7" s="7">
        <v>5</v>
      </c>
      <c r="S7" s="20" t="s">
        <v>20</v>
      </c>
      <c r="T7" s="20" t="s">
        <v>20</v>
      </c>
      <c r="U7" s="20" t="s">
        <v>20</v>
      </c>
      <c r="V7" s="20" t="s">
        <v>1035</v>
      </c>
      <c r="W7" s="93">
        <v>71.099999999999994</v>
      </c>
      <c r="X7" s="20" t="s">
        <v>60</v>
      </c>
      <c r="Y7" s="20" t="s">
        <v>1034</v>
      </c>
      <c r="Z7" s="20" t="s">
        <v>21</v>
      </c>
    </row>
    <row r="8" spans="1:26" x14ac:dyDescent="0.4">
      <c r="A8" s="107"/>
      <c r="B8" s="20" t="s">
        <v>1006</v>
      </c>
      <c r="C8" s="40" t="s">
        <v>727</v>
      </c>
      <c r="D8" s="6" t="s">
        <v>263</v>
      </c>
      <c r="E8" s="6" t="s">
        <v>264</v>
      </c>
      <c r="F8" s="20" t="s">
        <v>265</v>
      </c>
      <c r="G8" s="20" t="s">
        <v>266</v>
      </c>
      <c r="H8" s="20">
        <v>3</v>
      </c>
      <c r="I8" s="20">
        <v>8</v>
      </c>
      <c r="J8" s="20">
        <v>3</v>
      </c>
      <c r="K8" s="33">
        <v>0.93100000000000005</v>
      </c>
      <c r="L8" s="45">
        <v>6.0035706736341317E-3</v>
      </c>
      <c r="M8" s="20">
        <v>2</v>
      </c>
      <c r="N8" s="20">
        <v>1</v>
      </c>
      <c r="O8" s="20">
        <f t="shared" si="0"/>
        <v>3</v>
      </c>
      <c r="P8" s="20" t="s">
        <v>20</v>
      </c>
      <c r="Q8" s="20">
        <v>49</v>
      </c>
      <c r="R8" s="7">
        <v>3</v>
      </c>
      <c r="S8" s="20" t="s">
        <v>20</v>
      </c>
      <c r="T8" s="20" t="s">
        <v>20</v>
      </c>
      <c r="U8" s="20" t="s">
        <v>20</v>
      </c>
      <c r="V8" s="20" t="s">
        <v>1035</v>
      </c>
      <c r="W8" s="93">
        <v>91.6</v>
      </c>
      <c r="X8" s="20" t="s">
        <v>60</v>
      </c>
      <c r="Y8" s="20" t="s">
        <v>1034</v>
      </c>
      <c r="Z8" s="20" t="s">
        <v>1034</v>
      </c>
    </row>
    <row r="9" spans="1:26" x14ac:dyDescent="0.4">
      <c r="A9" s="107"/>
      <c r="B9" s="20" t="s">
        <v>999</v>
      </c>
      <c r="C9" s="40" t="s">
        <v>728</v>
      </c>
      <c r="D9" s="6" t="s">
        <v>267</v>
      </c>
      <c r="E9" s="6" t="s">
        <v>268</v>
      </c>
      <c r="F9" s="20" t="s">
        <v>269</v>
      </c>
      <c r="G9" s="20" t="s">
        <v>270</v>
      </c>
      <c r="H9" s="20">
        <v>5</v>
      </c>
      <c r="I9" s="20">
        <v>54</v>
      </c>
      <c r="J9" s="20">
        <v>5</v>
      </c>
      <c r="K9" s="33">
        <v>20.544</v>
      </c>
      <c r="L9" s="45">
        <v>0.13247836296363008</v>
      </c>
      <c r="M9" s="20">
        <v>5</v>
      </c>
      <c r="N9" s="20">
        <v>3</v>
      </c>
      <c r="O9" s="20">
        <f t="shared" si="0"/>
        <v>8</v>
      </c>
      <c r="P9" s="20" t="s">
        <v>20</v>
      </c>
      <c r="Q9" s="20">
        <v>34</v>
      </c>
      <c r="R9" s="7">
        <v>2</v>
      </c>
      <c r="S9" s="20" t="s">
        <v>20</v>
      </c>
      <c r="T9" s="20" t="s">
        <v>20</v>
      </c>
      <c r="U9" s="20" t="s">
        <v>20</v>
      </c>
      <c r="V9" s="20" t="s">
        <v>1035</v>
      </c>
      <c r="W9" s="93">
        <v>80.099999999999994</v>
      </c>
      <c r="X9" s="20" t="s">
        <v>60</v>
      </c>
      <c r="Y9" s="20" t="s">
        <v>1034</v>
      </c>
      <c r="Z9" s="20" t="s">
        <v>1034</v>
      </c>
    </row>
    <row r="10" spans="1:26" ht="28.3" x14ac:dyDescent="0.4">
      <c r="A10" s="107" t="s">
        <v>530</v>
      </c>
      <c r="B10" s="20" t="s">
        <v>1000</v>
      </c>
      <c r="C10" s="40" t="s">
        <v>784</v>
      </c>
      <c r="D10" s="6" t="s">
        <v>275</v>
      </c>
      <c r="E10" s="6" t="s">
        <v>276</v>
      </c>
      <c r="F10" s="20" t="s">
        <v>277</v>
      </c>
      <c r="G10" s="20" t="s">
        <v>278</v>
      </c>
      <c r="H10" s="20">
        <v>9</v>
      </c>
      <c r="I10" s="20">
        <v>44</v>
      </c>
      <c r="J10" s="20">
        <v>9</v>
      </c>
      <c r="K10" s="33">
        <v>12.895</v>
      </c>
      <c r="L10" s="45">
        <v>8.3153645366822904E-2</v>
      </c>
      <c r="M10" s="20">
        <v>5</v>
      </c>
      <c r="N10" s="20">
        <v>3</v>
      </c>
      <c r="O10" s="20">
        <f t="shared" si="0"/>
        <v>8</v>
      </c>
      <c r="P10" s="20" t="s">
        <v>20</v>
      </c>
      <c r="Q10" s="20">
        <v>75</v>
      </c>
      <c r="R10" s="7">
        <v>1</v>
      </c>
      <c r="S10" s="20" t="s">
        <v>20</v>
      </c>
      <c r="T10" s="20" t="s">
        <v>20</v>
      </c>
      <c r="U10" s="20" t="s">
        <v>20</v>
      </c>
      <c r="V10" s="20" t="s">
        <v>1035</v>
      </c>
      <c r="W10" s="93">
        <v>84.8</v>
      </c>
      <c r="X10" s="20" t="s">
        <v>60</v>
      </c>
      <c r="Y10" s="20" t="s">
        <v>1034</v>
      </c>
      <c r="Z10" s="20" t="s">
        <v>1034</v>
      </c>
    </row>
    <row r="11" spans="1:26" ht="28.3" x14ac:dyDescent="0.4">
      <c r="A11" s="107"/>
      <c r="B11" s="20" t="s">
        <v>1007</v>
      </c>
      <c r="C11" s="40" t="s">
        <v>724</v>
      </c>
      <c r="D11" s="6" t="s">
        <v>279</v>
      </c>
      <c r="E11" s="6" t="s">
        <v>280</v>
      </c>
      <c r="F11" s="20" t="s">
        <v>281</v>
      </c>
      <c r="G11" s="20" t="s">
        <v>282</v>
      </c>
      <c r="H11" s="20">
        <v>3</v>
      </c>
      <c r="I11" s="20">
        <v>14</v>
      </c>
      <c r="J11" s="20">
        <v>3</v>
      </c>
      <c r="K11" s="33">
        <v>3.6419999999999999</v>
      </c>
      <c r="L11" s="45">
        <v>2.3485504181928577E-2</v>
      </c>
      <c r="M11" s="20">
        <v>5</v>
      </c>
      <c r="N11" s="20">
        <v>0</v>
      </c>
      <c r="O11" s="20">
        <f t="shared" si="0"/>
        <v>5</v>
      </c>
      <c r="P11" s="20" t="s">
        <v>20</v>
      </c>
      <c r="Q11" s="20">
        <v>43</v>
      </c>
      <c r="R11" s="7">
        <v>5</v>
      </c>
      <c r="S11" s="20" t="s">
        <v>20</v>
      </c>
      <c r="T11" s="20" t="s">
        <v>225</v>
      </c>
      <c r="U11" s="20" t="s">
        <v>20</v>
      </c>
      <c r="V11" s="20" t="s">
        <v>1040</v>
      </c>
      <c r="W11" s="93">
        <v>72.8</v>
      </c>
      <c r="X11" s="20" t="s">
        <v>22</v>
      </c>
      <c r="Y11" s="20" t="s">
        <v>1034</v>
      </c>
      <c r="Z11" s="20" t="s">
        <v>1034</v>
      </c>
    </row>
    <row r="12" spans="1:26" x14ac:dyDescent="0.4">
      <c r="A12" s="107"/>
      <c r="B12" s="20" t="s">
        <v>1008</v>
      </c>
      <c r="C12" s="40" t="s">
        <v>725</v>
      </c>
      <c r="D12" s="6" t="s">
        <v>283</v>
      </c>
      <c r="E12" s="6" t="s">
        <v>284</v>
      </c>
      <c r="F12" s="20" t="s">
        <v>285</v>
      </c>
      <c r="G12" s="20" t="s">
        <v>286</v>
      </c>
      <c r="H12" s="20">
        <v>5</v>
      </c>
      <c r="I12" s="20">
        <v>31</v>
      </c>
      <c r="J12" s="20">
        <v>5</v>
      </c>
      <c r="K12" s="33">
        <v>9</v>
      </c>
      <c r="L12" s="45">
        <v>5.8036666017945424E-2</v>
      </c>
      <c r="M12" s="20">
        <v>5</v>
      </c>
      <c r="N12" s="20">
        <v>3</v>
      </c>
      <c r="O12" s="20">
        <f t="shared" si="0"/>
        <v>8</v>
      </c>
      <c r="P12" s="20" t="s">
        <v>20</v>
      </c>
      <c r="Q12" s="20">
        <v>55</v>
      </c>
      <c r="R12" s="7">
        <v>2</v>
      </c>
      <c r="S12" s="20" t="s">
        <v>20</v>
      </c>
      <c r="T12" s="20" t="s">
        <v>20</v>
      </c>
      <c r="U12" s="20" t="s">
        <v>20</v>
      </c>
      <c r="V12" s="20" t="s">
        <v>1035</v>
      </c>
      <c r="W12" s="93">
        <v>98.4</v>
      </c>
      <c r="X12" s="20" t="s">
        <v>1034</v>
      </c>
      <c r="Y12" s="20" t="s">
        <v>1034</v>
      </c>
      <c r="Z12" s="20" t="s">
        <v>21</v>
      </c>
    </row>
    <row r="13" spans="1:26" x14ac:dyDescent="0.4">
      <c r="A13" s="107" t="s">
        <v>527</v>
      </c>
      <c r="B13" s="20" t="s">
        <v>1001</v>
      </c>
      <c r="C13" s="40" t="s">
        <v>840</v>
      </c>
      <c r="D13" s="6" t="s">
        <v>525</v>
      </c>
      <c r="E13" s="6" t="s">
        <v>316</v>
      </c>
      <c r="F13" s="7" t="s">
        <v>317</v>
      </c>
      <c r="G13" s="7" t="s">
        <v>318</v>
      </c>
      <c r="H13" s="20">
        <v>3</v>
      </c>
      <c r="I13" s="20">
        <v>7</v>
      </c>
      <c r="J13" s="20">
        <v>3</v>
      </c>
      <c r="K13" s="33">
        <v>1.1539999999999999</v>
      </c>
      <c r="L13" s="45">
        <v>7.4415902871898896E-3</v>
      </c>
      <c r="M13" s="20">
        <v>4</v>
      </c>
      <c r="N13" s="20">
        <v>3</v>
      </c>
      <c r="O13" s="20">
        <f t="shared" si="0"/>
        <v>7</v>
      </c>
      <c r="P13" s="20" t="s">
        <v>20</v>
      </c>
      <c r="Q13" s="20">
        <v>32</v>
      </c>
      <c r="R13" s="7">
        <v>1</v>
      </c>
      <c r="S13" s="20" t="s">
        <v>20</v>
      </c>
      <c r="T13" s="20" t="s">
        <v>20</v>
      </c>
      <c r="U13" s="20" t="s">
        <v>20</v>
      </c>
      <c r="V13" s="20" t="s">
        <v>1035</v>
      </c>
      <c r="W13" s="93">
        <v>100</v>
      </c>
      <c r="X13" s="20" t="s">
        <v>64</v>
      </c>
      <c r="Y13" s="20" t="s">
        <v>1034</v>
      </c>
      <c r="Z13" s="20" t="s">
        <v>1034</v>
      </c>
    </row>
    <row r="14" spans="1:26" x14ac:dyDescent="0.4">
      <c r="A14" s="107"/>
      <c r="B14" s="20" t="s">
        <v>1009</v>
      </c>
      <c r="C14" s="40" t="s">
        <v>799</v>
      </c>
      <c r="D14" s="6" t="s">
        <v>524</v>
      </c>
      <c r="E14" s="6" t="s">
        <v>319</v>
      </c>
      <c r="F14" s="7" t="s">
        <v>320</v>
      </c>
      <c r="G14" s="7" t="s">
        <v>321</v>
      </c>
      <c r="H14" s="20">
        <v>1</v>
      </c>
      <c r="I14" s="20">
        <v>6</v>
      </c>
      <c r="J14" s="20">
        <v>1</v>
      </c>
      <c r="K14" s="33">
        <v>0.77800000000000002</v>
      </c>
      <c r="L14" s="45">
        <v>5.0169473513290595E-3</v>
      </c>
      <c r="M14" s="20">
        <v>3</v>
      </c>
      <c r="N14" s="20">
        <v>3</v>
      </c>
      <c r="O14" s="20">
        <f t="shared" si="0"/>
        <v>6</v>
      </c>
      <c r="P14" s="20" t="s">
        <v>20</v>
      </c>
      <c r="Q14" s="20">
        <v>75</v>
      </c>
      <c r="R14" s="7">
        <v>4</v>
      </c>
      <c r="S14" s="20" t="s">
        <v>20</v>
      </c>
      <c r="T14" s="20" t="s">
        <v>225</v>
      </c>
      <c r="U14" s="20" t="s">
        <v>20</v>
      </c>
      <c r="V14" s="20" t="s">
        <v>1038</v>
      </c>
      <c r="W14" s="93">
        <v>84.1</v>
      </c>
      <c r="X14" s="20" t="s">
        <v>64</v>
      </c>
      <c r="Y14" s="20" t="s">
        <v>1034</v>
      </c>
      <c r="Z14" s="20" t="s">
        <v>21</v>
      </c>
    </row>
    <row r="15" spans="1:26" x14ac:dyDescent="0.4">
      <c r="A15" s="107"/>
      <c r="B15" s="20" t="s">
        <v>1010</v>
      </c>
      <c r="C15" s="40" t="s">
        <v>800</v>
      </c>
      <c r="D15" s="6" t="s">
        <v>523</v>
      </c>
      <c r="E15" s="6" t="s">
        <v>313</v>
      </c>
      <c r="F15" s="7" t="s">
        <v>314</v>
      </c>
      <c r="G15" s="7" t="s">
        <v>315</v>
      </c>
      <c r="H15" s="20">
        <v>2</v>
      </c>
      <c r="I15" s="20">
        <v>4</v>
      </c>
      <c r="J15" s="20">
        <v>2</v>
      </c>
      <c r="K15" s="33">
        <v>1.512</v>
      </c>
      <c r="L15" s="45">
        <v>9.7501598910148309E-3</v>
      </c>
      <c r="M15" s="20">
        <v>4</v>
      </c>
      <c r="N15" s="20">
        <v>1</v>
      </c>
      <c r="O15" s="20">
        <f t="shared" si="0"/>
        <v>5</v>
      </c>
      <c r="P15" s="20" t="s">
        <v>20</v>
      </c>
      <c r="Q15" s="20">
        <v>67</v>
      </c>
      <c r="R15" s="7">
        <v>4</v>
      </c>
      <c r="S15" s="20" t="s">
        <v>21</v>
      </c>
      <c r="T15" s="20" t="s">
        <v>1039</v>
      </c>
      <c r="U15" s="20" t="s">
        <v>20</v>
      </c>
      <c r="V15" s="20" t="s">
        <v>1035</v>
      </c>
      <c r="W15" s="93">
        <v>99.3</v>
      </c>
      <c r="X15" s="20" t="s">
        <v>64</v>
      </c>
      <c r="Y15" s="20" t="s">
        <v>1034</v>
      </c>
      <c r="Z15" s="20" t="s">
        <v>1034</v>
      </c>
    </row>
    <row r="16" spans="1:26" ht="28.3" x14ac:dyDescent="0.4">
      <c r="A16" s="107"/>
      <c r="B16" s="20" t="s">
        <v>1011</v>
      </c>
      <c r="C16" s="40" t="s">
        <v>785</v>
      </c>
      <c r="D16" s="6" t="s">
        <v>310</v>
      </c>
      <c r="E16" s="6" t="s">
        <v>311</v>
      </c>
      <c r="F16" s="7" t="s">
        <v>312</v>
      </c>
      <c r="G16" s="7" t="s">
        <v>861</v>
      </c>
      <c r="H16" s="20">
        <v>4</v>
      </c>
      <c r="I16" s="20">
        <v>7</v>
      </c>
      <c r="J16" s="20">
        <v>4</v>
      </c>
      <c r="K16" s="33">
        <v>4.1790000000000003</v>
      </c>
      <c r="L16" s="45">
        <v>2.6948358587665991E-2</v>
      </c>
      <c r="M16" s="20">
        <v>4</v>
      </c>
      <c r="N16" s="20">
        <v>3</v>
      </c>
      <c r="O16" s="20">
        <f t="shared" si="0"/>
        <v>7</v>
      </c>
      <c r="P16" s="20" t="s">
        <v>20</v>
      </c>
      <c r="Q16" s="20">
        <v>51</v>
      </c>
      <c r="R16" s="7">
        <v>5</v>
      </c>
      <c r="S16" s="20" t="s">
        <v>20</v>
      </c>
      <c r="T16" s="20" t="s">
        <v>20</v>
      </c>
      <c r="U16" s="20" t="s">
        <v>20</v>
      </c>
      <c r="V16" s="20" t="s">
        <v>1035</v>
      </c>
      <c r="W16" s="93">
        <v>85.5</v>
      </c>
      <c r="X16" s="20" t="s">
        <v>64</v>
      </c>
      <c r="Y16" s="20" t="s">
        <v>1034</v>
      </c>
      <c r="Z16" s="20" t="s">
        <v>1034</v>
      </c>
    </row>
    <row r="17" spans="1:26" ht="28.3" x14ac:dyDescent="0.4">
      <c r="A17" s="107"/>
      <c r="B17" s="20" t="s">
        <v>1012</v>
      </c>
      <c r="C17" s="40" t="s">
        <v>786</v>
      </c>
      <c r="D17" s="6" t="s">
        <v>306</v>
      </c>
      <c r="E17" s="6" t="s">
        <v>307</v>
      </c>
      <c r="F17" s="7" t="s">
        <v>308</v>
      </c>
      <c r="G17" s="7" t="s">
        <v>309</v>
      </c>
      <c r="H17" s="20">
        <v>10</v>
      </c>
      <c r="I17" s="20">
        <v>191</v>
      </c>
      <c r="J17" s="20">
        <v>10</v>
      </c>
      <c r="K17" s="33">
        <v>30.623000000000001</v>
      </c>
      <c r="L17" s="45">
        <v>0.19747298038528252</v>
      </c>
      <c r="M17" s="20">
        <v>5</v>
      </c>
      <c r="N17" s="20">
        <v>3</v>
      </c>
      <c r="O17" s="20">
        <f t="shared" si="0"/>
        <v>8</v>
      </c>
      <c r="P17" s="20" t="s">
        <v>20</v>
      </c>
      <c r="Q17" s="20">
        <v>67</v>
      </c>
      <c r="R17" s="7">
        <v>1</v>
      </c>
      <c r="S17" s="20" t="s">
        <v>20</v>
      </c>
      <c r="T17" s="20" t="s">
        <v>20</v>
      </c>
      <c r="U17" s="20" t="s">
        <v>20</v>
      </c>
      <c r="V17" s="20" t="s">
        <v>1035</v>
      </c>
      <c r="W17" s="93">
        <v>99.9</v>
      </c>
      <c r="X17" s="20" t="s">
        <v>64</v>
      </c>
      <c r="Y17" s="20" t="s">
        <v>1034</v>
      </c>
      <c r="Z17" s="20" t="s">
        <v>1034</v>
      </c>
    </row>
    <row r="18" spans="1:26" ht="42.45" x14ac:dyDescent="0.4">
      <c r="A18" s="107" t="s">
        <v>526</v>
      </c>
      <c r="B18" s="20" t="s">
        <v>1013</v>
      </c>
      <c r="C18" s="40" t="s">
        <v>787</v>
      </c>
      <c r="D18" s="6" t="s">
        <v>342</v>
      </c>
      <c r="E18" s="6" t="s">
        <v>343</v>
      </c>
      <c r="F18" s="20" t="s">
        <v>344</v>
      </c>
      <c r="G18" s="20" t="s">
        <v>345</v>
      </c>
      <c r="H18" s="20">
        <v>1</v>
      </c>
      <c r="I18" s="20">
        <v>2</v>
      </c>
      <c r="J18" s="20">
        <v>1</v>
      </c>
      <c r="K18" s="33">
        <v>0.13600000000000001</v>
      </c>
      <c r="L18" s="45">
        <v>8.7699850871561969E-4</v>
      </c>
      <c r="M18" s="20">
        <v>2</v>
      </c>
      <c r="N18" s="20">
        <v>0</v>
      </c>
      <c r="O18" s="20">
        <f t="shared" si="0"/>
        <v>2</v>
      </c>
      <c r="P18" s="20" t="s">
        <v>20</v>
      </c>
      <c r="Q18" s="20">
        <v>48</v>
      </c>
      <c r="R18" s="7">
        <v>2</v>
      </c>
      <c r="S18" s="20" t="s">
        <v>20</v>
      </c>
      <c r="T18" s="20" t="s">
        <v>20</v>
      </c>
      <c r="U18" s="20" t="s">
        <v>20</v>
      </c>
      <c r="V18" s="20" t="s">
        <v>1035</v>
      </c>
      <c r="W18" s="93">
        <v>94.7</v>
      </c>
      <c r="X18" s="20" t="s">
        <v>60</v>
      </c>
      <c r="Y18" s="20" t="s">
        <v>1034</v>
      </c>
      <c r="Z18" s="20" t="s">
        <v>1034</v>
      </c>
    </row>
    <row r="19" spans="1:26" ht="42.45" x14ac:dyDescent="0.4">
      <c r="A19" s="107"/>
      <c r="B19" s="20" t="s">
        <v>1014</v>
      </c>
      <c r="C19" s="40" t="s">
        <v>789</v>
      </c>
      <c r="D19" s="6" t="s">
        <v>322</v>
      </c>
      <c r="E19" s="6" t="s">
        <v>323</v>
      </c>
      <c r="F19" s="20" t="s">
        <v>324</v>
      </c>
      <c r="G19" s="20" t="s">
        <v>325</v>
      </c>
      <c r="H19" s="20">
        <v>4</v>
      </c>
      <c r="I19" s="20">
        <v>37</v>
      </c>
      <c r="J19" s="20">
        <v>4</v>
      </c>
      <c r="K19" s="33">
        <v>4.1790000000000003</v>
      </c>
      <c r="L19" s="45">
        <v>2.6948358587665991E-2</v>
      </c>
      <c r="M19" s="20">
        <v>5</v>
      </c>
      <c r="N19" s="20">
        <v>3</v>
      </c>
      <c r="O19" s="20">
        <f t="shared" si="0"/>
        <v>8</v>
      </c>
      <c r="P19" s="20" t="s">
        <v>20</v>
      </c>
      <c r="Q19" s="20">
        <v>19</v>
      </c>
      <c r="R19" s="7">
        <v>2</v>
      </c>
      <c r="S19" s="20" t="s">
        <v>20</v>
      </c>
      <c r="T19" s="20" t="s">
        <v>20</v>
      </c>
      <c r="U19" s="20" t="s">
        <v>20</v>
      </c>
      <c r="V19" s="20" t="s">
        <v>1035</v>
      </c>
      <c r="W19" s="93">
        <v>96.9</v>
      </c>
      <c r="X19" s="20" t="s">
        <v>60</v>
      </c>
      <c r="Y19" s="20" t="s">
        <v>1034</v>
      </c>
      <c r="Z19" s="20" t="s">
        <v>1034</v>
      </c>
    </row>
    <row r="20" spans="1:26" ht="28.3" x14ac:dyDescent="0.4">
      <c r="A20" s="107"/>
      <c r="B20" s="20" t="s">
        <v>1015</v>
      </c>
      <c r="C20" s="40" t="s">
        <v>790</v>
      </c>
      <c r="D20" s="6" t="s">
        <v>330</v>
      </c>
      <c r="E20" s="6" t="s">
        <v>331</v>
      </c>
      <c r="F20" s="20" t="s">
        <v>332</v>
      </c>
      <c r="G20" s="20" t="s">
        <v>333</v>
      </c>
      <c r="H20" s="20">
        <v>1</v>
      </c>
      <c r="I20" s="20">
        <v>3</v>
      </c>
      <c r="J20" s="20">
        <v>1</v>
      </c>
      <c r="K20" s="33">
        <v>0.29199999999999998</v>
      </c>
      <c r="L20" s="45">
        <v>1.8829673863600069E-3</v>
      </c>
      <c r="M20" s="20">
        <v>3</v>
      </c>
      <c r="N20" s="20">
        <v>2</v>
      </c>
      <c r="O20" s="20">
        <f t="shared" si="0"/>
        <v>5</v>
      </c>
      <c r="P20" s="20" t="s">
        <v>59</v>
      </c>
      <c r="Q20" s="20">
        <v>32</v>
      </c>
      <c r="R20" s="7">
        <v>5</v>
      </c>
      <c r="S20" s="20" t="s">
        <v>21</v>
      </c>
      <c r="T20" s="20" t="s">
        <v>1039</v>
      </c>
      <c r="U20" s="20" t="s">
        <v>20</v>
      </c>
      <c r="V20" s="20" t="s">
        <v>20</v>
      </c>
      <c r="W20" s="93">
        <v>91.2</v>
      </c>
      <c r="X20" s="20" t="s">
        <v>60</v>
      </c>
      <c r="Y20" s="20" t="s">
        <v>1034</v>
      </c>
      <c r="Z20" s="20" t="s">
        <v>1034</v>
      </c>
    </row>
    <row r="21" spans="1:26" ht="28.3" x14ac:dyDescent="0.4">
      <c r="A21" s="107"/>
      <c r="B21" s="20" t="s">
        <v>1002</v>
      </c>
      <c r="C21" s="40" t="s">
        <v>791</v>
      </c>
      <c r="D21" s="6" t="s">
        <v>326</v>
      </c>
      <c r="E21" s="6" t="s">
        <v>327</v>
      </c>
      <c r="F21" s="20" t="s">
        <v>328</v>
      </c>
      <c r="G21" s="20" t="s">
        <v>329</v>
      </c>
      <c r="H21" s="20">
        <v>2</v>
      </c>
      <c r="I21" s="20">
        <v>6</v>
      </c>
      <c r="J21" s="20">
        <v>2</v>
      </c>
      <c r="K21" s="33">
        <v>1.371</v>
      </c>
      <c r="L21" s="45">
        <v>8.8409187900670184E-3</v>
      </c>
      <c r="M21" s="20">
        <v>3</v>
      </c>
      <c r="N21" s="20">
        <v>1</v>
      </c>
      <c r="O21" s="20">
        <f t="shared" si="0"/>
        <v>4</v>
      </c>
      <c r="P21" s="20" t="s">
        <v>20</v>
      </c>
      <c r="Q21" s="20">
        <v>58</v>
      </c>
      <c r="R21" s="7">
        <v>1</v>
      </c>
      <c r="S21" s="20" t="s">
        <v>20</v>
      </c>
      <c r="T21" s="20" t="s">
        <v>225</v>
      </c>
      <c r="U21" s="20" t="s">
        <v>20</v>
      </c>
      <c r="V21" s="20" t="s">
        <v>1035</v>
      </c>
      <c r="W21" s="93">
        <v>40.9</v>
      </c>
      <c r="X21" s="20" t="s">
        <v>22</v>
      </c>
      <c r="Y21" s="20" t="s">
        <v>1034</v>
      </c>
      <c r="Z21" s="20" t="s">
        <v>21</v>
      </c>
    </row>
    <row r="22" spans="1:26" ht="28.3" x14ac:dyDescent="0.4">
      <c r="A22" s="107"/>
      <c r="B22" s="20" t="s">
        <v>1016</v>
      </c>
      <c r="C22" s="40" t="s">
        <v>792</v>
      </c>
      <c r="D22" s="6" t="s">
        <v>334</v>
      </c>
      <c r="E22" s="6" t="s">
        <v>335</v>
      </c>
      <c r="F22" s="20" t="s">
        <v>336</v>
      </c>
      <c r="G22" s="20" t="s">
        <v>337</v>
      </c>
      <c r="H22" s="20">
        <v>1</v>
      </c>
      <c r="I22" s="20">
        <v>1</v>
      </c>
      <c r="J22" s="20">
        <v>1</v>
      </c>
      <c r="K22" s="33">
        <v>0.58499999999999996</v>
      </c>
      <c r="L22" s="45">
        <v>3.7723832911664514E-3</v>
      </c>
      <c r="M22" s="20">
        <v>1</v>
      </c>
      <c r="N22" s="20">
        <v>0</v>
      </c>
      <c r="O22" s="20">
        <f t="shared" si="0"/>
        <v>1</v>
      </c>
      <c r="P22" s="20" t="s">
        <v>20</v>
      </c>
      <c r="Q22" s="20">
        <v>47</v>
      </c>
      <c r="R22" s="7">
        <v>3</v>
      </c>
      <c r="S22" s="20" t="s">
        <v>20</v>
      </c>
      <c r="T22" s="20" t="s">
        <v>225</v>
      </c>
      <c r="U22" s="20" t="s">
        <v>20</v>
      </c>
      <c r="V22" s="20" t="s">
        <v>1042</v>
      </c>
      <c r="W22" s="93">
        <v>90.8</v>
      </c>
      <c r="X22" s="20" t="s">
        <v>22</v>
      </c>
      <c r="Y22" s="20" t="s">
        <v>1034</v>
      </c>
      <c r="Z22" s="20" t="s">
        <v>1034</v>
      </c>
    </row>
    <row r="23" spans="1:26" x14ac:dyDescent="0.4">
      <c r="A23" s="126" t="s">
        <v>531</v>
      </c>
      <c r="B23" s="20" t="s">
        <v>1017</v>
      </c>
      <c r="C23" s="40" t="s">
        <v>793</v>
      </c>
      <c r="D23" s="6" t="s">
        <v>287</v>
      </c>
      <c r="E23" s="6" t="s">
        <v>288</v>
      </c>
      <c r="F23" s="7" t="s">
        <v>289</v>
      </c>
      <c r="G23" s="11" t="s">
        <v>290</v>
      </c>
      <c r="H23" s="20">
        <v>4</v>
      </c>
      <c r="I23" s="20">
        <v>10</v>
      </c>
      <c r="J23" s="20">
        <v>4</v>
      </c>
      <c r="K23" s="33">
        <v>1.7829999999999999</v>
      </c>
      <c r="L23" s="45">
        <v>1.149770838999963E-2</v>
      </c>
      <c r="M23" s="20">
        <v>4</v>
      </c>
      <c r="N23" s="20">
        <v>2</v>
      </c>
      <c r="O23" s="20">
        <f t="shared" si="0"/>
        <v>6</v>
      </c>
      <c r="P23" s="20" t="s">
        <v>20</v>
      </c>
      <c r="Q23" s="20">
        <v>24</v>
      </c>
      <c r="R23" s="7">
        <v>5</v>
      </c>
      <c r="S23" s="20" t="s">
        <v>21</v>
      </c>
      <c r="T23" s="20" t="s">
        <v>225</v>
      </c>
      <c r="U23" s="20" t="s">
        <v>20</v>
      </c>
      <c r="V23" s="20" t="s">
        <v>1035</v>
      </c>
      <c r="W23" s="93">
        <v>98.6</v>
      </c>
      <c r="X23" s="20" t="s">
        <v>1031</v>
      </c>
      <c r="Y23" s="20" t="s">
        <v>1034</v>
      </c>
      <c r="Z23" s="20" t="s">
        <v>21</v>
      </c>
    </row>
    <row r="24" spans="1:26" x14ac:dyDescent="0.4">
      <c r="A24" s="127"/>
      <c r="B24" s="20" t="s">
        <v>1018</v>
      </c>
      <c r="C24" s="40" t="s">
        <v>652</v>
      </c>
      <c r="D24" s="26" t="s">
        <v>295</v>
      </c>
      <c r="E24" s="6" t="s">
        <v>296</v>
      </c>
      <c r="F24" s="7" t="s">
        <v>297</v>
      </c>
      <c r="G24" s="11" t="s">
        <v>298</v>
      </c>
      <c r="H24" s="20">
        <v>7</v>
      </c>
      <c r="I24" s="20">
        <v>39</v>
      </c>
      <c r="J24" s="20">
        <v>7</v>
      </c>
      <c r="K24" s="33">
        <v>6.1970000000000001</v>
      </c>
      <c r="L24" s="45">
        <v>3.9961468812578643E-2</v>
      </c>
      <c r="M24" s="20">
        <v>5</v>
      </c>
      <c r="N24" s="20">
        <v>3</v>
      </c>
      <c r="O24" s="20">
        <f t="shared" si="0"/>
        <v>8</v>
      </c>
      <c r="P24" s="20" t="s">
        <v>20</v>
      </c>
      <c r="Q24" s="20">
        <v>52</v>
      </c>
      <c r="R24" s="7">
        <v>2</v>
      </c>
      <c r="S24" s="20" t="s">
        <v>20</v>
      </c>
      <c r="T24" s="20" t="s">
        <v>20</v>
      </c>
      <c r="U24" s="20" t="s">
        <v>20</v>
      </c>
      <c r="V24" s="20" t="s">
        <v>1035</v>
      </c>
      <c r="W24" s="93">
        <v>61.2</v>
      </c>
      <c r="X24" s="20" t="s">
        <v>1031</v>
      </c>
      <c r="Y24" s="20" t="s">
        <v>1034</v>
      </c>
      <c r="Z24" s="20" t="s">
        <v>21</v>
      </c>
    </row>
    <row r="25" spans="1:26" x14ac:dyDescent="0.4">
      <c r="A25" s="127"/>
      <c r="B25" s="20" t="s">
        <v>1019</v>
      </c>
      <c r="C25" s="40" t="s">
        <v>794</v>
      </c>
      <c r="D25" s="6" t="s">
        <v>299</v>
      </c>
      <c r="E25" s="6" t="s">
        <v>300</v>
      </c>
      <c r="F25" s="7" t="s">
        <v>301</v>
      </c>
      <c r="G25" s="11" t="s">
        <v>302</v>
      </c>
      <c r="H25" s="20">
        <v>2</v>
      </c>
      <c r="I25" s="20">
        <v>8</v>
      </c>
      <c r="J25" s="20">
        <v>2</v>
      </c>
      <c r="K25" s="33">
        <v>0.77800000000000002</v>
      </c>
      <c r="L25" s="45">
        <v>5.0169473513290595E-3</v>
      </c>
      <c r="M25" s="20">
        <v>5</v>
      </c>
      <c r="N25" s="20">
        <v>0</v>
      </c>
      <c r="O25" s="20">
        <f t="shared" si="0"/>
        <v>5</v>
      </c>
      <c r="P25" s="20" t="s">
        <v>20</v>
      </c>
      <c r="Q25" s="20">
        <v>89</v>
      </c>
      <c r="R25" s="7">
        <v>5</v>
      </c>
      <c r="S25" s="20" t="s">
        <v>21</v>
      </c>
      <c r="T25" s="20" t="s">
        <v>1039</v>
      </c>
      <c r="U25" s="20" t="s">
        <v>1037</v>
      </c>
      <c r="V25" s="20" t="s">
        <v>1041</v>
      </c>
      <c r="W25" s="93">
        <v>72.400000000000006</v>
      </c>
      <c r="X25" s="20" t="s">
        <v>1031</v>
      </c>
      <c r="Y25" s="20" t="s">
        <v>1044</v>
      </c>
      <c r="Z25" s="20" t="s">
        <v>21</v>
      </c>
    </row>
    <row r="26" spans="1:26" x14ac:dyDescent="0.4">
      <c r="A26" s="127"/>
      <c r="B26" s="20" t="s">
        <v>1020</v>
      </c>
      <c r="C26" s="40" t="s">
        <v>795</v>
      </c>
      <c r="D26" s="6" t="s">
        <v>303</v>
      </c>
      <c r="E26" s="6" t="s">
        <v>304</v>
      </c>
      <c r="F26" s="7" t="s">
        <v>305</v>
      </c>
      <c r="G26" s="7" t="s">
        <v>841</v>
      </c>
      <c r="H26" s="20">
        <v>1</v>
      </c>
      <c r="I26" s="20">
        <v>10</v>
      </c>
      <c r="J26" s="20">
        <v>1</v>
      </c>
      <c r="K26" s="33">
        <v>0.38900000000000001</v>
      </c>
      <c r="L26" s="45">
        <v>2.5084736756645297E-3</v>
      </c>
      <c r="M26" s="20">
        <v>5</v>
      </c>
      <c r="N26" s="20">
        <v>3</v>
      </c>
      <c r="O26" s="20">
        <f t="shared" si="0"/>
        <v>8</v>
      </c>
      <c r="P26" s="20" t="s">
        <v>21</v>
      </c>
      <c r="Q26" s="20" t="s">
        <v>21</v>
      </c>
      <c r="R26" s="7">
        <v>3</v>
      </c>
      <c r="S26" s="20" t="s">
        <v>21</v>
      </c>
      <c r="T26" s="20" t="s">
        <v>1039</v>
      </c>
      <c r="U26" s="20" t="s">
        <v>20</v>
      </c>
      <c r="V26" s="20" t="s">
        <v>20</v>
      </c>
      <c r="W26" s="93">
        <v>65.099999999999994</v>
      </c>
      <c r="X26" s="20" t="s">
        <v>1031</v>
      </c>
      <c r="Y26" s="20" t="s">
        <v>1034</v>
      </c>
      <c r="Z26" s="20" t="s">
        <v>1034</v>
      </c>
    </row>
    <row r="27" spans="1:26" x14ac:dyDescent="0.4">
      <c r="A27" s="127"/>
      <c r="B27" s="20" t="s">
        <v>1003</v>
      </c>
      <c r="C27" s="40" t="s">
        <v>653</v>
      </c>
      <c r="D27" s="6" t="s">
        <v>291</v>
      </c>
      <c r="E27" s="6" t="s">
        <v>292</v>
      </c>
      <c r="F27" s="7" t="s">
        <v>293</v>
      </c>
      <c r="G27" s="15" t="s">
        <v>294</v>
      </c>
      <c r="H27" s="20">
        <v>4</v>
      </c>
      <c r="I27" s="20">
        <v>15</v>
      </c>
      <c r="J27" s="20">
        <v>4</v>
      </c>
      <c r="K27" s="33">
        <v>3.6419999999999999</v>
      </c>
      <c r="L27" s="45">
        <v>2.3485504181928577E-2</v>
      </c>
      <c r="M27" s="20">
        <v>5</v>
      </c>
      <c r="N27" s="20">
        <v>3</v>
      </c>
      <c r="O27" s="20">
        <f t="shared" si="0"/>
        <v>8</v>
      </c>
      <c r="P27" s="20" t="s">
        <v>20</v>
      </c>
      <c r="Q27" s="20">
        <v>31</v>
      </c>
      <c r="R27" s="7">
        <v>4</v>
      </c>
      <c r="S27" s="20" t="s">
        <v>21</v>
      </c>
      <c r="T27" s="20" t="s">
        <v>1039</v>
      </c>
      <c r="U27" s="20" t="s">
        <v>20</v>
      </c>
      <c r="V27" s="20" t="s">
        <v>1041</v>
      </c>
      <c r="W27" s="93">
        <v>88.2</v>
      </c>
      <c r="X27" s="20" t="s">
        <v>1031</v>
      </c>
      <c r="Y27" s="20" t="s">
        <v>1034</v>
      </c>
      <c r="Z27" s="20" t="s">
        <v>1034</v>
      </c>
    </row>
    <row r="28" spans="1:26" x14ac:dyDescent="0.4">
      <c r="A28" s="128"/>
      <c r="B28" s="20" t="s">
        <v>1021</v>
      </c>
      <c r="C28" s="40" t="s">
        <v>788</v>
      </c>
      <c r="D28" s="6" t="s">
        <v>338</v>
      </c>
      <c r="E28" s="6" t="s">
        <v>339</v>
      </c>
      <c r="F28" s="20" t="s">
        <v>340</v>
      </c>
      <c r="G28" s="20" t="s">
        <v>341</v>
      </c>
      <c r="H28" s="20">
        <v>2</v>
      </c>
      <c r="I28" s="20">
        <v>3</v>
      </c>
      <c r="J28" s="20">
        <v>2</v>
      </c>
      <c r="K28" s="33">
        <v>0.46800000000000003</v>
      </c>
      <c r="L28" s="45">
        <v>3.0179066329331619E-3</v>
      </c>
      <c r="M28" s="20">
        <v>3</v>
      </c>
      <c r="N28" s="20">
        <v>0</v>
      </c>
      <c r="O28" s="20">
        <f t="shared" si="0"/>
        <v>3</v>
      </c>
      <c r="P28" s="20" t="s">
        <v>20</v>
      </c>
      <c r="Q28" s="20">
        <v>61</v>
      </c>
      <c r="R28" s="7">
        <v>1</v>
      </c>
      <c r="S28" s="20" t="s">
        <v>20</v>
      </c>
      <c r="T28" s="20" t="s">
        <v>20</v>
      </c>
      <c r="U28" s="20" t="s">
        <v>20</v>
      </c>
      <c r="V28" s="20" t="s">
        <v>1035</v>
      </c>
      <c r="W28" s="93">
        <v>99.7</v>
      </c>
      <c r="X28" s="20" t="s">
        <v>60</v>
      </c>
      <c r="Y28" s="20" t="s">
        <v>21</v>
      </c>
      <c r="Z28" s="20" t="s">
        <v>21</v>
      </c>
    </row>
    <row r="29" spans="1:26" x14ac:dyDescent="0.4">
      <c r="A29" s="12" t="s">
        <v>528</v>
      </c>
      <c r="B29" s="20" t="s">
        <v>1004</v>
      </c>
      <c r="C29" s="40" t="s">
        <v>796</v>
      </c>
      <c r="D29" s="6" t="s">
        <v>271</v>
      </c>
      <c r="E29" s="6" t="s">
        <v>272</v>
      </c>
      <c r="F29" s="7" t="s">
        <v>273</v>
      </c>
      <c r="G29" s="11" t="s">
        <v>274</v>
      </c>
      <c r="H29" s="20">
        <v>3</v>
      </c>
      <c r="I29" s="20">
        <v>17</v>
      </c>
      <c r="J29" s="20">
        <v>3</v>
      </c>
      <c r="K29" s="33">
        <v>0.995</v>
      </c>
      <c r="L29" s="45">
        <v>6.4162758542061875E-3</v>
      </c>
      <c r="M29" s="20">
        <v>5</v>
      </c>
      <c r="N29" s="20">
        <v>3</v>
      </c>
      <c r="O29" s="20">
        <f t="shared" si="0"/>
        <v>8</v>
      </c>
      <c r="P29" s="20" t="s">
        <v>20</v>
      </c>
      <c r="Q29" s="20">
        <v>57</v>
      </c>
      <c r="R29" s="7">
        <v>1</v>
      </c>
      <c r="S29" s="20" t="s">
        <v>20</v>
      </c>
      <c r="T29" s="20" t="s">
        <v>20</v>
      </c>
      <c r="U29" s="20" t="s">
        <v>20</v>
      </c>
      <c r="V29" s="20" t="s">
        <v>1035</v>
      </c>
      <c r="W29" s="93">
        <v>100</v>
      </c>
      <c r="X29" s="20" t="s">
        <v>1034</v>
      </c>
      <c r="Y29" s="20" t="s">
        <v>1034</v>
      </c>
      <c r="Z29" s="20" t="s">
        <v>21</v>
      </c>
    </row>
    <row r="30" spans="1:26" x14ac:dyDescent="0.4">
      <c r="A30" s="107" t="s">
        <v>532</v>
      </c>
      <c r="B30" s="20" t="s">
        <v>1022</v>
      </c>
      <c r="C30" s="40" t="s">
        <v>797</v>
      </c>
      <c r="D30" s="6" t="s">
        <v>247</v>
      </c>
      <c r="E30" s="6" t="s">
        <v>248</v>
      </c>
      <c r="F30" s="7" t="s">
        <v>249</v>
      </c>
      <c r="G30" s="11" t="s">
        <v>250</v>
      </c>
      <c r="H30" s="20">
        <v>1</v>
      </c>
      <c r="I30" s="20">
        <v>3</v>
      </c>
      <c r="J30" s="20">
        <v>1</v>
      </c>
      <c r="K30" s="33">
        <v>0.58499999999999996</v>
      </c>
      <c r="L30" s="45">
        <v>3.7723832911664514E-3</v>
      </c>
      <c r="M30" s="20">
        <v>3</v>
      </c>
      <c r="N30" s="20">
        <v>2</v>
      </c>
      <c r="O30" s="20">
        <f t="shared" si="0"/>
        <v>5</v>
      </c>
      <c r="P30" s="20" t="s">
        <v>20</v>
      </c>
      <c r="Q30" s="20">
        <v>43</v>
      </c>
      <c r="R30" s="7">
        <v>5</v>
      </c>
      <c r="S30" s="20" t="s">
        <v>20</v>
      </c>
      <c r="T30" s="20" t="s">
        <v>1039</v>
      </c>
      <c r="U30" s="20" t="s">
        <v>20</v>
      </c>
      <c r="V30" s="20" t="s">
        <v>1035</v>
      </c>
      <c r="W30" s="93">
        <v>62.9</v>
      </c>
      <c r="X30" s="20" t="s">
        <v>99</v>
      </c>
      <c r="Y30" s="20" t="s">
        <v>1034</v>
      </c>
      <c r="Z30" s="20" t="s">
        <v>1034</v>
      </c>
    </row>
    <row r="31" spans="1:26" x14ac:dyDescent="0.4">
      <c r="A31" s="107"/>
      <c r="B31" s="20" t="s">
        <v>1023</v>
      </c>
      <c r="C31" s="40" t="s">
        <v>798</v>
      </c>
      <c r="D31" s="6" t="s">
        <v>390</v>
      </c>
      <c r="E31" s="6" t="s">
        <v>242</v>
      </c>
      <c r="F31" s="20" t="s">
        <v>243</v>
      </c>
      <c r="G31" s="20" t="s">
        <v>244</v>
      </c>
      <c r="H31" s="20">
        <v>2</v>
      </c>
      <c r="I31" s="20">
        <v>2</v>
      </c>
      <c r="J31" s="20">
        <v>2</v>
      </c>
      <c r="K31" s="33">
        <v>0.46800000000000003</v>
      </c>
      <c r="L31" s="45">
        <v>3.0179066329331619E-3</v>
      </c>
      <c r="M31" s="20">
        <v>2</v>
      </c>
      <c r="N31" s="20">
        <v>1</v>
      </c>
      <c r="O31" s="20">
        <f t="shared" si="0"/>
        <v>3</v>
      </c>
      <c r="P31" s="20" t="s">
        <v>20</v>
      </c>
      <c r="Q31" s="20">
        <v>55</v>
      </c>
      <c r="R31" s="7">
        <v>2</v>
      </c>
      <c r="S31" s="20" t="s">
        <v>20</v>
      </c>
      <c r="T31" s="20" t="s">
        <v>20</v>
      </c>
      <c r="U31" s="20" t="s">
        <v>20</v>
      </c>
      <c r="V31" s="20" t="s">
        <v>1035</v>
      </c>
      <c r="W31" s="93">
        <v>91.6</v>
      </c>
      <c r="X31" s="20" t="s">
        <v>22</v>
      </c>
      <c r="Y31" s="20" t="s">
        <v>1034</v>
      </c>
      <c r="Z31" s="20" t="s">
        <v>1034</v>
      </c>
    </row>
    <row r="32" spans="1:26" ht="15.45" x14ac:dyDescent="0.4">
      <c r="A32" s="76" t="s">
        <v>896</v>
      </c>
      <c r="B32" s="64"/>
      <c r="C32" s="70"/>
      <c r="D32" s="55"/>
      <c r="E32" s="55"/>
      <c r="F32" s="64"/>
      <c r="G32" s="64"/>
      <c r="H32" s="64"/>
      <c r="I32" s="64"/>
      <c r="J32" s="64"/>
      <c r="K32" s="73"/>
      <c r="L32" s="74"/>
      <c r="M32" s="64"/>
      <c r="N32" s="64"/>
      <c r="O32" s="64"/>
      <c r="P32" s="64"/>
      <c r="Q32" s="64"/>
      <c r="R32" s="71"/>
      <c r="S32" s="64"/>
      <c r="T32" s="64"/>
      <c r="U32" s="64"/>
      <c r="V32" s="50"/>
      <c r="W32" s="102"/>
      <c r="X32" s="50"/>
      <c r="Y32" s="50"/>
      <c r="Z32" s="50"/>
    </row>
    <row r="33" spans="1:27" s="53" customFormat="1" ht="15.75" customHeight="1" x14ac:dyDescent="0.7">
      <c r="A33" s="114" t="s">
        <v>881</v>
      </c>
      <c r="B33" s="115"/>
      <c r="C33" s="115"/>
      <c r="D33" s="115"/>
      <c r="E33" s="115"/>
      <c r="F33" s="115"/>
      <c r="G33" s="115"/>
      <c r="H33" s="115"/>
      <c r="I33" s="115"/>
      <c r="J33" s="115"/>
      <c r="K33" s="115"/>
      <c r="L33" s="115"/>
      <c r="M33" s="115"/>
      <c r="N33" s="115"/>
      <c r="O33" s="115"/>
      <c r="P33" s="115"/>
      <c r="Q33" s="115"/>
      <c r="R33" s="115"/>
      <c r="S33" s="115"/>
      <c r="T33" s="115"/>
      <c r="U33" s="115"/>
      <c r="V33" s="52" t="s">
        <v>133</v>
      </c>
      <c r="W33" s="96"/>
    </row>
    <row r="34" spans="1:27" s="53" customFormat="1" ht="15.45" x14ac:dyDescent="0.35">
      <c r="A34" s="114" t="s">
        <v>882</v>
      </c>
      <c r="B34" s="115"/>
      <c r="C34" s="115"/>
      <c r="D34" s="115"/>
      <c r="E34" s="115"/>
      <c r="F34" s="115"/>
      <c r="G34" s="115"/>
      <c r="H34" s="115"/>
      <c r="I34" s="115"/>
      <c r="J34" s="115"/>
      <c r="K34" s="115"/>
      <c r="L34" s="115"/>
      <c r="M34" s="115"/>
      <c r="N34" s="115"/>
      <c r="O34" s="115"/>
      <c r="P34" s="115"/>
      <c r="Q34" s="115"/>
      <c r="R34" s="115"/>
      <c r="S34" s="115"/>
      <c r="T34" s="115"/>
      <c r="U34" s="115"/>
      <c r="W34" s="96"/>
      <c r="AA34" s="81"/>
    </row>
    <row r="35" spans="1:27" s="53" customFormat="1" ht="15.45" x14ac:dyDescent="0.35">
      <c r="A35" s="114" t="s">
        <v>883</v>
      </c>
      <c r="B35" s="115"/>
      <c r="C35" s="115"/>
      <c r="D35" s="115"/>
      <c r="E35" s="115"/>
      <c r="F35" s="115"/>
      <c r="G35" s="115"/>
      <c r="H35" s="115"/>
      <c r="I35" s="115"/>
      <c r="J35" s="115"/>
      <c r="K35" s="115"/>
      <c r="L35" s="115"/>
      <c r="M35" s="115"/>
      <c r="N35" s="115"/>
      <c r="O35" s="115"/>
      <c r="P35" s="115"/>
      <c r="Q35" s="115"/>
      <c r="R35" s="115"/>
      <c r="S35" s="115"/>
      <c r="T35" s="115"/>
      <c r="U35" s="115"/>
      <c r="W35" s="96"/>
    </row>
    <row r="36" spans="1:27" s="53" customFormat="1" ht="15.45" x14ac:dyDescent="0.35">
      <c r="A36" s="114" t="s">
        <v>884</v>
      </c>
      <c r="B36" s="115"/>
      <c r="C36" s="115"/>
      <c r="D36" s="115"/>
      <c r="E36" s="115"/>
      <c r="F36" s="115"/>
      <c r="G36" s="115"/>
      <c r="H36" s="115"/>
      <c r="I36" s="115"/>
      <c r="J36" s="115"/>
      <c r="K36" s="115"/>
      <c r="L36" s="115"/>
      <c r="M36" s="115"/>
      <c r="N36" s="115"/>
      <c r="O36" s="115"/>
      <c r="P36" s="115"/>
      <c r="Q36" s="115"/>
      <c r="R36" s="115"/>
      <c r="S36" s="115"/>
      <c r="T36" s="115"/>
      <c r="U36" s="115"/>
      <c r="W36" s="96"/>
    </row>
    <row r="37" spans="1:27" s="53" customFormat="1" ht="53.5" customHeight="1" x14ac:dyDescent="0.35">
      <c r="A37" s="116" t="s">
        <v>885</v>
      </c>
      <c r="B37" s="117"/>
      <c r="C37" s="117"/>
      <c r="D37" s="117"/>
      <c r="E37" s="117"/>
      <c r="F37" s="117"/>
      <c r="G37" s="117"/>
      <c r="H37" s="117"/>
      <c r="I37" s="117"/>
      <c r="J37" s="117"/>
      <c r="K37" s="117"/>
      <c r="L37" s="117"/>
      <c r="M37" s="117"/>
      <c r="N37" s="117"/>
      <c r="O37" s="117"/>
      <c r="P37" s="117"/>
      <c r="Q37" s="117"/>
      <c r="R37" s="117"/>
      <c r="S37" s="117"/>
      <c r="T37" s="117"/>
      <c r="U37" s="117"/>
      <c r="W37" s="96"/>
    </row>
    <row r="38" spans="1:27" s="53" customFormat="1" ht="32.25" customHeight="1" x14ac:dyDescent="0.35">
      <c r="A38" s="116" t="s">
        <v>886</v>
      </c>
      <c r="B38" s="117"/>
      <c r="C38" s="117"/>
      <c r="D38" s="117"/>
      <c r="E38" s="117"/>
      <c r="F38" s="117"/>
      <c r="G38" s="117"/>
      <c r="H38" s="117"/>
      <c r="I38" s="117"/>
      <c r="J38" s="117"/>
      <c r="K38" s="117"/>
      <c r="L38" s="117"/>
      <c r="M38" s="117"/>
      <c r="N38" s="117"/>
      <c r="O38" s="117"/>
      <c r="P38" s="117"/>
      <c r="Q38" s="117"/>
      <c r="R38" s="117"/>
      <c r="S38" s="117"/>
      <c r="T38" s="117"/>
      <c r="U38" s="117"/>
      <c r="W38" s="96"/>
    </row>
  </sheetData>
  <mergeCells count="18">
    <mergeCell ref="A30:A31"/>
    <mergeCell ref="A1:Z1"/>
    <mergeCell ref="B2:G2"/>
    <mergeCell ref="H2:L2"/>
    <mergeCell ref="M2:O2"/>
    <mergeCell ref="P2:W2"/>
    <mergeCell ref="X2:Z2"/>
    <mergeCell ref="A4:A9"/>
    <mergeCell ref="A13:A17"/>
    <mergeCell ref="A10:A12"/>
    <mergeCell ref="A23:A28"/>
    <mergeCell ref="A18:A22"/>
    <mergeCell ref="A38:U38"/>
    <mergeCell ref="A33:U33"/>
    <mergeCell ref="A34:U34"/>
    <mergeCell ref="A35:U35"/>
    <mergeCell ref="A36:U36"/>
    <mergeCell ref="A37:U37"/>
  </mergeCells>
  <pageMargins left="0.25" right="0.25" top="0.75" bottom="0.75" header="0.3" footer="0.3"/>
  <pageSetup scale="3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033A-B8CE-4F14-989B-231CD1AB3AC1}">
  <sheetPr>
    <pageSetUpPr fitToPage="1"/>
  </sheetPr>
  <dimension ref="A1:Z21"/>
  <sheetViews>
    <sheetView zoomScale="70" zoomScaleNormal="70" workbookViewId="0">
      <pane ySplit="3" topLeftCell="A4" activePane="bottomLeft" state="frozen"/>
      <selection activeCell="E1" sqref="E1"/>
      <selection pane="bottomLeft" activeCell="L4" sqref="L4:L14"/>
    </sheetView>
  </sheetViews>
  <sheetFormatPr defaultColWidth="9" defaultRowHeight="14.6" x14ac:dyDescent="0.4"/>
  <cols>
    <col min="1" max="1" width="11" style="17" customWidth="1"/>
    <col min="2" max="2" width="20.69140625" style="13" customWidth="1"/>
    <col min="3" max="3" width="10.4609375" customWidth="1"/>
    <col min="4" max="4" width="22.69140625" customWidth="1"/>
    <col min="5" max="6" width="11.69140625" customWidth="1"/>
    <col min="7" max="7" width="18.15234375" style="29" customWidth="1"/>
    <col min="10" max="10" width="10" customWidth="1"/>
    <col min="11" max="11" width="10.69140625" style="43" bestFit="1" customWidth="1"/>
    <col min="12" max="12" width="9" style="51"/>
    <col min="13" max="13" width="10" customWidth="1"/>
    <col min="14" max="14" width="11.15234375" customWidth="1"/>
    <col min="16" max="16" width="10.4609375" customWidth="1"/>
    <col min="18" max="18" width="10.84375" customWidth="1"/>
    <col min="19" max="19" width="11.3046875" customWidth="1"/>
    <col min="20" max="20" width="11.15234375" customWidth="1"/>
    <col min="21" max="21" width="16.3046875" customWidth="1"/>
    <col min="23" max="23" width="12.4609375" style="104" customWidth="1"/>
    <col min="24" max="24" width="31.15234375" bestFit="1" customWidth="1"/>
  </cols>
  <sheetData>
    <row r="1" spans="1:26" s="17" customFormat="1" x14ac:dyDescent="0.4">
      <c r="A1" s="129" t="s">
        <v>872</v>
      </c>
      <c r="B1" s="130"/>
      <c r="C1" s="130"/>
      <c r="D1" s="130"/>
      <c r="E1" s="130"/>
      <c r="F1" s="130"/>
      <c r="G1" s="130"/>
      <c r="H1" s="130"/>
      <c r="I1" s="130"/>
      <c r="J1" s="130"/>
      <c r="K1" s="130"/>
      <c r="L1" s="130"/>
      <c r="M1" s="130"/>
      <c r="N1" s="130"/>
      <c r="O1" s="130"/>
      <c r="P1" s="130"/>
      <c r="Q1" s="130"/>
      <c r="R1" s="130"/>
      <c r="S1" s="130"/>
      <c r="T1" s="130"/>
      <c r="U1" s="130"/>
      <c r="V1" s="130"/>
      <c r="W1" s="130"/>
      <c r="X1" s="130"/>
      <c r="Y1" s="130"/>
      <c r="Z1" s="131"/>
    </row>
    <row r="2" spans="1:26" s="9" customFormat="1" ht="15.9" x14ac:dyDescent="0.4">
      <c r="A2" s="82" t="s">
        <v>133</v>
      </c>
      <c r="B2" s="105" t="s">
        <v>533</v>
      </c>
      <c r="C2" s="105"/>
      <c r="D2" s="105"/>
      <c r="E2" s="105"/>
      <c r="F2" s="105"/>
      <c r="G2" s="105"/>
      <c r="H2" s="105" t="s">
        <v>879</v>
      </c>
      <c r="I2" s="105"/>
      <c r="J2" s="105"/>
      <c r="K2" s="105"/>
      <c r="L2" s="105"/>
      <c r="M2" s="105" t="s">
        <v>517</v>
      </c>
      <c r="N2" s="105"/>
      <c r="O2" s="105"/>
      <c r="P2" s="105" t="s">
        <v>522</v>
      </c>
      <c r="Q2" s="105"/>
      <c r="R2" s="105"/>
      <c r="S2" s="105"/>
      <c r="T2" s="105"/>
      <c r="U2" s="105"/>
      <c r="V2" s="105"/>
      <c r="W2" s="105"/>
      <c r="X2" s="105" t="s">
        <v>518</v>
      </c>
      <c r="Y2" s="105"/>
      <c r="Z2" s="105"/>
    </row>
    <row r="3" spans="1:26" s="9" customFormat="1" ht="42.45" x14ac:dyDescent="0.4">
      <c r="A3" s="83" t="s">
        <v>0</v>
      </c>
      <c r="B3" s="84" t="s">
        <v>1</v>
      </c>
      <c r="C3" s="85" t="s">
        <v>878</v>
      </c>
      <c r="D3" s="84" t="s">
        <v>877</v>
      </c>
      <c r="E3" s="85" t="s">
        <v>516</v>
      </c>
      <c r="F3" s="85" t="s">
        <v>2</v>
      </c>
      <c r="G3" s="85" t="s">
        <v>895</v>
      </c>
      <c r="H3" s="84" t="s">
        <v>3</v>
      </c>
      <c r="I3" s="84" t="s">
        <v>4</v>
      </c>
      <c r="J3" s="85" t="s">
        <v>5</v>
      </c>
      <c r="K3" s="86" t="s">
        <v>9</v>
      </c>
      <c r="L3" s="87" t="s">
        <v>371</v>
      </c>
      <c r="M3" s="85" t="s">
        <v>6</v>
      </c>
      <c r="N3" s="85" t="s">
        <v>7</v>
      </c>
      <c r="O3" s="84" t="s">
        <v>8</v>
      </c>
      <c r="P3" s="85" t="s">
        <v>887</v>
      </c>
      <c r="Q3" s="85" t="s">
        <v>12</v>
      </c>
      <c r="R3" s="85" t="s">
        <v>13</v>
      </c>
      <c r="S3" s="84" t="s">
        <v>888</v>
      </c>
      <c r="T3" s="84" t="s">
        <v>889</v>
      </c>
      <c r="U3" s="84" t="s">
        <v>890</v>
      </c>
      <c r="V3" s="84" t="s">
        <v>891</v>
      </c>
      <c r="W3" s="99" t="s">
        <v>866</v>
      </c>
      <c r="X3" s="84" t="s">
        <v>14</v>
      </c>
      <c r="Y3" s="84" t="s">
        <v>15</v>
      </c>
      <c r="Z3" s="84" t="s">
        <v>16</v>
      </c>
    </row>
    <row r="4" spans="1:26" x14ac:dyDescent="0.4">
      <c r="A4" s="107" t="s">
        <v>535</v>
      </c>
      <c r="B4" s="3">
        <v>544163598</v>
      </c>
      <c r="C4" s="30" t="s">
        <v>801</v>
      </c>
      <c r="D4" s="1" t="s">
        <v>349</v>
      </c>
      <c r="E4" s="1" t="s">
        <v>177</v>
      </c>
      <c r="F4" s="2" t="s">
        <v>178</v>
      </c>
      <c r="G4" s="8" t="s">
        <v>179</v>
      </c>
      <c r="H4" s="56">
        <v>22</v>
      </c>
      <c r="I4" s="56">
        <v>673</v>
      </c>
      <c r="J4" s="56">
        <v>22</v>
      </c>
      <c r="K4" s="46">
        <v>78.433000000000007</v>
      </c>
      <c r="L4" s="46">
        <v>0.50577664730950145</v>
      </c>
      <c r="M4" s="3">
        <v>5</v>
      </c>
      <c r="N4" s="3">
        <v>3</v>
      </c>
      <c r="O4" s="3">
        <f>SUM(M4:N4)</f>
        <v>8</v>
      </c>
      <c r="P4" s="3" t="s">
        <v>21</v>
      </c>
      <c r="Q4" s="3" t="s">
        <v>21</v>
      </c>
      <c r="R4" s="2" t="s">
        <v>21</v>
      </c>
      <c r="S4" s="3" t="s">
        <v>21</v>
      </c>
      <c r="T4" s="3" t="s">
        <v>21</v>
      </c>
      <c r="U4" s="3" t="s">
        <v>21</v>
      </c>
      <c r="V4" s="3" t="s">
        <v>21</v>
      </c>
      <c r="W4" s="94" t="s">
        <v>21</v>
      </c>
      <c r="X4" s="3" t="s">
        <v>99</v>
      </c>
      <c r="Y4" s="8" t="s">
        <v>1034</v>
      </c>
      <c r="Z4" s="8" t="s">
        <v>21</v>
      </c>
    </row>
    <row r="5" spans="1:26" x14ac:dyDescent="0.4">
      <c r="A5" s="107"/>
      <c r="B5" s="3">
        <v>544163620</v>
      </c>
      <c r="C5" s="30" t="s">
        <v>802</v>
      </c>
      <c r="D5" s="1" t="s">
        <v>350</v>
      </c>
      <c r="E5" s="1" t="s">
        <v>184</v>
      </c>
      <c r="F5" s="2" t="s">
        <v>185</v>
      </c>
      <c r="G5" s="77" t="s">
        <v>897</v>
      </c>
      <c r="H5" s="56">
        <v>30</v>
      </c>
      <c r="I5" s="56">
        <v>1094</v>
      </c>
      <c r="J5" s="56">
        <v>28</v>
      </c>
      <c r="K5" s="46">
        <v>2153.4349999999999</v>
      </c>
      <c r="L5" s="46">
        <v>13.886465320706032</v>
      </c>
      <c r="M5" s="3">
        <v>5</v>
      </c>
      <c r="N5" s="3">
        <v>3</v>
      </c>
      <c r="O5" s="3">
        <f t="shared" ref="O5:O14" si="0">SUM(M5:N5)</f>
        <v>8</v>
      </c>
      <c r="P5" s="3" t="s">
        <v>21</v>
      </c>
      <c r="Q5" s="3" t="s">
        <v>21</v>
      </c>
      <c r="R5" s="2" t="s">
        <v>21</v>
      </c>
      <c r="S5" s="3" t="s">
        <v>21</v>
      </c>
      <c r="T5" s="3" t="s">
        <v>21</v>
      </c>
      <c r="U5" s="3" t="s">
        <v>21</v>
      </c>
      <c r="V5" s="3" t="s">
        <v>21</v>
      </c>
      <c r="W5" s="94" t="s">
        <v>21</v>
      </c>
      <c r="X5" s="3" t="s">
        <v>99</v>
      </c>
      <c r="Y5" s="8" t="s">
        <v>1034</v>
      </c>
      <c r="Z5" s="8" t="s">
        <v>21</v>
      </c>
    </row>
    <row r="6" spans="1:26" x14ac:dyDescent="0.4">
      <c r="A6" s="107"/>
      <c r="B6" s="3" t="s">
        <v>1024</v>
      </c>
      <c r="C6" s="30" t="s">
        <v>842</v>
      </c>
      <c r="D6" s="1" t="s">
        <v>188</v>
      </c>
      <c r="E6" s="1" t="s">
        <v>189</v>
      </c>
      <c r="F6" s="2" t="s">
        <v>190</v>
      </c>
      <c r="G6" s="8" t="s">
        <v>191</v>
      </c>
      <c r="H6" s="56">
        <v>12</v>
      </c>
      <c r="I6" s="56">
        <v>165</v>
      </c>
      <c r="J6" s="56">
        <v>12</v>
      </c>
      <c r="K6" s="46">
        <v>38.811</v>
      </c>
      <c r="L6" s="46">
        <v>0.25027344942471996</v>
      </c>
      <c r="M6" s="3">
        <v>5</v>
      </c>
      <c r="N6" s="3">
        <v>3</v>
      </c>
      <c r="O6" s="3">
        <f t="shared" si="0"/>
        <v>8</v>
      </c>
      <c r="P6" s="3" t="s">
        <v>20</v>
      </c>
      <c r="Q6" s="3">
        <v>75</v>
      </c>
      <c r="R6" s="2">
        <v>1</v>
      </c>
      <c r="S6" s="3" t="s">
        <v>20</v>
      </c>
      <c r="T6" s="3" t="s">
        <v>20</v>
      </c>
      <c r="U6" s="3" t="s">
        <v>20</v>
      </c>
      <c r="V6" s="3" t="s">
        <v>1035</v>
      </c>
      <c r="W6" s="94">
        <v>98.8</v>
      </c>
      <c r="X6" s="3" t="s">
        <v>99</v>
      </c>
      <c r="Y6" s="8" t="s">
        <v>1034</v>
      </c>
      <c r="Z6" s="8" t="s">
        <v>21</v>
      </c>
    </row>
    <row r="7" spans="1:26" x14ac:dyDescent="0.4">
      <c r="A7" s="107"/>
      <c r="B7" s="3" t="s">
        <v>1025</v>
      </c>
      <c r="C7" s="30" t="s">
        <v>803</v>
      </c>
      <c r="D7" s="1" t="s">
        <v>192</v>
      </c>
      <c r="E7" s="1" t="s">
        <v>193</v>
      </c>
      <c r="F7" s="2" t="s">
        <v>194</v>
      </c>
      <c r="G7" s="8" t="s">
        <v>195</v>
      </c>
      <c r="H7" s="56">
        <v>11</v>
      </c>
      <c r="I7" s="56">
        <v>294</v>
      </c>
      <c r="J7" s="56">
        <v>11</v>
      </c>
      <c r="K7" s="46">
        <v>67.129000000000005</v>
      </c>
      <c r="L7" s="46">
        <v>0.43288259479096203</v>
      </c>
      <c r="M7" s="3">
        <v>5</v>
      </c>
      <c r="N7" s="3">
        <v>3</v>
      </c>
      <c r="O7" s="3">
        <f t="shared" si="0"/>
        <v>8</v>
      </c>
      <c r="P7" s="3" t="s">
        <v>20</v>
      </c>
      <c r="Q7" s="3">
        <v>63</v>
      </c>
      <c r="R7" s="2">
        <v>3</v>
      </c>
      <c r="S7" s="3" t="s">
        <v>20</v>
      </c>
      <c r="T7" s="3" t="s">
        <v>20</v>
      </c>
      <c r="U7" s="3" t="s">
        <v>20</v>
      </c>
      <c r="V7" s="3" t="s">
        <v>1035</v>
      </c>
      <c r="W7" s="94">
        <v>99.4</v>
      </c>
      <c r="X7" s="3" t="s">
        <v>99</v>
      </c>
      <c r="Y7" s="8" t="s">
        <v>1034</v>
      </c>
      <c r="Z7" s="8" t="s">
        <v>21</v>
      </c>
    </row>
    <row r="8" spans="1:26" x14ac:dyDescent="0.4">
      <c r="A8" s="107"/>
      <c r="B8" s="3">
        <v>544163619</v>
      </c>
      <c r="C8" s="30" t="s">
        <v>804</v>
      </c>
      <c r="D8" s="1" t="s">
        <v>351</v>
      </c>
      <c r="E8" s="1" t="s">
        <v>196</v>
      </c>
      <c r="F8" s="2" t="s">
        <v>197</v>
      </c>
      <c r="G8" s="8" t="s">
        <v>198</v>
      </c>
      <c r="H8" s="56">
        <v>4</v>
      </c>
      <c r="I8" s="56">
        <v>79</v>
      </c>
      <c r="J8" s="56">
        <v>4</v>
      </c>
      <c r="K8" s="46">
        <v>99</v>
      </c>
      <c r="L8" s="46">
        <v>0.63840332619739959</v>
      </c>
      <c r="M8" s="3">
        <v>5</v>
      </c>
      <c r="N8" s="3">
        <v>3</v>
      </c>
      <c r="O8" s="3">
        <f t="shared" si="0"/>
        <v>8</v>
      </c>
      <c r="P8" s="3" t="s">
        <v>21</v>
      </c>
      <c r="Q8" s="3" t="s">
        <v>21</v>
      </c>
      <c r="R8" s="2" t="s">
        <v>21</v>
      </c>
      <c r="S8" s="3" t="s">
        <v>21</v>
      </c>
      <c r="T8" s="3" t="s">
        <v>21</v>
      </c>
      <c r="U8" s="3" t="s">
        <v>21</v>
      </c>
      <c r="V8" s="3" t="s">
        <v>21</v>
      </c>
      <c r="W8" s="94" t="s">
        <v>21</v>
      </c>
      <c r="X8" s="3" t="s">
        <v>99</v>
      </c>
      <c r="Y8" s="8" t="s">
        <v>1034</v>
      </c>
      <c r="Z8" s="8" t="s">
        <v>21</v>
      </c>
    </row>
    <row r="9" spans="1:26" x14ac:dyDescent="0.4">
      <c r="A9" s="107"/>
      <c r="B9" s="3">
        <v>544163599</v>
      </c>
      <c r="C9" s="30" t="s">
        <v>805</v>
      </c>
      <c r="D9" s="1" t="s">
        <v>352</v>
      </c>
      <c r="E9" s="1" t="s">
        <v>201</v>
      </c>
      <c r="F9" s="2" t="s">
        <v>202</v>
      </c>
      <c r="G9" s="78" t="s">
        <v>898</v>
      </c>
      <c r="H9" s="56">
        <v>4</v>
      </c>
      <c r="I9" s="56">
        <v>11</v>
      </c>
      <c r="J9" s="56">
        <v>4</v>
      </c>
      <c r="K9" s="46">
        <v>1.4239999999999999</v>
      </c>
      <c r="L9" s="46">
        <v>9.1826902677282531E-3</v>
      </c>
      <c r="M9" s="3">
        <v>5</v>
      </c>
      <c r="N9" s="3">
        <v>2</v>
      </c>
      <c r="O9" s="3">
        <f t="shared" si="0"/>
        <v>7</v>
      </c>
      <c r="P9" s="3" t="s">
        <v>21</v>
      </c>
      <c r="Q9" s="3" t="s">
        <v>21</v>
      </c>
      <c r="R9" s="2" t="s">
        <v>21</v>
      </c>
      <c r="S9" s="3" t="s">
        <v>21</v>
      </c>
      <c r="T9" s="3" t="s">
        <v>21</v>
      </c>
      <c r="U9" s="3" t="s">
        <v>21</v>
      </c>
      <c r="V9" s="3" t="s">
        <v>21</v>
      </c>
      <c r="W9" s="94" t="s">
        <v>21</v>
      </c>
      <c r="X9" s="3" t="s">
        <v>22</v>
      </c>
      <c r="Y9" s="8" t="s">
        <v>1034</v>
      </c>
      <c r="Z9" s="8" t="s">
        <v>21</v>
      </c>
    </row>
    <row r="10" spans="1:26" x14ac:dyDescent="0.4">
      <c r="A10" s="107"/>
      <c r="B10" s="3" t="s">
        <v>1026</v>
      </c>
      <c r="C10" s="30" t="s">
        <v>806</v>
      </c>
      <c r="D10" s="1" t="s">
        <v>205</v>
      </c>
      <c r="E10" s="1" t="s">
        <v>206</v>
      </c>
      <c r="F10" s="20" t="s">
        <v>207</v>
      </c>
      <c r="G10" s="3" t="s">
        <v>208</v>
      </c>
      <c r="H10" s="56">
        <v>6</v>
      </c>
      <c r="I10" s="56">
        <v>35</v>
      </c>
      <c r="J10" s="56">
        <v>1</v>
      </c>
      <c r="K10" s="46">
        <v>7.2539999999999996</v>
      </c>
      <c r="L10" s="46">
        <v>4.6777552810464001E-2</v>
      </c>
      <c r="M10" s="3">
        <v>5</v>
      </c>
      <c r="N10" s="3">
        <v>3</v>
      </c>
      <c r="O10" s="3">
        <f t="shared" si="0"/>
        <v>8</v>
      </c>
      <c r="P10" s="3" t="s">
        <v>20</v>
      </c>
      <c r="Q10" s="3">
        <v>74</v>
      </c>
      <c r="R10" s="2">
        <v>1</v>
      </c>
      <c r="S10" s="3" t="s">
        <v>20</v>
      </c>
      <c r="T10" s="3" t="s">
        <v>20</v>
      </c>
      <c r="U10" s="3" t="s">
        <v>20</v>
      </c>
      <c r="V10" s="3" t="s">
        <v>1035</v>
      </c>
      <c r="W10" s="94">
        <v>99.9</v>
      </c>
      <c r="X10" s="3" t="s">
        <v>22</v>
      </c>
      <c r="Y10" s="8" t="s">
        <v>1034</v>
      </c>
      <c r="Z10" s="8" t="s">
        <v>21</v>
      </c>
    </row>
    <row r="11" spans="1:26" ht="14.5" customHeight="1" x14ac:dyDescent="0.4">
      <c r="A11" s="126" t="s">
        <v>394</v>
      </c>
      <c r="B11" s="3" t="s">
        <v>1027</v>
      </c>
      <c r="C11" s="30" t="s">
        <v>843</v>
      </c>
      <c r="D11" s="1" t="s">
        <v>392</v>
      </c>
      <c r="E11" s="1" t="s">
        <v>209</v>
      </c>
      <c r="F11" s="3" t="s">
        <v>210</v>
      </c>
      <c r="G11" s="3" t="s">
        <v>211</v>
      </c>
      <c r="H11" s="56">
        <v>4</v>
      </c>
      <c r="I11" s="56">
        <v>19</v>
      </c>
      <c r="J11" s="56">
        <v>4</v>
      </c>
      <c r="K11" s="46">
        <v>1.081</v>
      </c>
      <c r="L11" s="46">
        <v>6.9708484405998881E-3</v>
      </c>
      <c r="M11" s="3">
        <v>5</v>
      </c>
      <c r="N11" s="3">
        <v>0</v>
      </c>
      <c r="O11" s="3">
        <f t="shared" si="0"/>
        <v>5</v>
      </c>
      <c r="P11" s="3" t="s">
        <v>20</v>
      </c>
      <c r="Q11" s="3">
        <v>44</v>
      </c>
      <c r="R11" s="2">
        <v>2</v>
      </c>
      <c r="S11" s="3" t="s">
        <v>20</v>
      </c>
      <c r="T11" s="3" t="s">
        <v>20</v>
      </c>
      <c r="U11" s="3" t="s">
        <v>20</v>
      </c>
      <c r="V11" s="3" t="s">
        <v>1038</v>
      </c>
      <c r="W11" s="94">
        <v>70.3</v>
      </c>
      <c r="X11" s="3" t="s">
        <v>22</v>
      </c>
      <c r="Y11" s="8" t="s">
        <v>1034</v>
      </c>
      <c r="Z11" s="8" t="s">
        <v>21</v>
      </c>
    </row>
    <row r="12" spans="1:26" x14ac:dyDescent="0.4">
      <c r="A12" s="127"/>
      <c r="B12" s="3" t="s">
        <v>1028</v>
      </c>
      <c r="C12" s="30" t="s">
        <v>217</v>
      </c>
      <c r="D12" s="1" t="s">
        <v>218</v>
      </c>
      <c r="E12" s="1" t="s">
        <v>219</v>
      </c>
      <c r="F12" s="2" t="s">
        <v>220</v>
      </c>
      <c r="G12" s="8" t="s">
        <v>216</v>
      </c>
      <c r="H12" s="56">
        <v>5</v>
      </c>
      <c r="I12" s="56">
        <v>16</v>
      </c>
      <c r="J12" s="56">
        <v>5</v>
      </c>
      <c r="K12" s="46">
        <v>1.276</v>
      </c>
      <c r="L12" s="46">
        <v>8.228309537655373E-3</v>
      </c>
      <c r="M12" s="3">
        <v>5</v>
      </c>
      <c r="N12" s="3">
        <v>3</v>
      </c>
      <c r="O12" s="3">
        <f t="shared" si="0"/>
        <v>8</v>
      </c>
      <c r="P12" s="3" t="s">
        <v>20</v>
      </c>
      <c r="Q12" s="3">
        <v>51</v>
      </c>
      <c r="R12" s="2">
        <v>2</v>
      </c>
      <c r="S12" s="3" t="s">
        <v>20</v>
      </c>
      <c r="T12" s="3" t="s">
        <v>20</v>
      </c>
      <c r="U12" s="3" t="s">
        <v>20</v>
      </c>
      <c r="V12" s="3" t="s">
        <v>1035</v>
      </c>
      <c r="W12" s="94">
        <v>96.2</v>
      </c>
      <c r="X12" s="3" t="s">
        <v>1034</v>
      </c>
      <c r="Y12" s="8" t="s">
        <v>1034</v>
      </c>
      <c r="Z12" s="8" t="s">
        <v>21</v>
      </c>
    </row>
    <row r="13" spans="1:26" ht="28.75" x14ac:dyDescent="0.4">
      <c r="A13" s="127"/>
      <c r="B13" s="3" t="s">
        <v>1029</v>
      </c>
      <c r="C13" s="30" t="s">
        <v>212</v>
      </c>
      <c r="D13" s="1" t="s">
        <v>213</v>
      </c>
      <c r="E13" s="1" t="s">
        <v>214</v>
      </c>
      <c r="F13" s="2" t="s">
        <v>215</v>
      </c>
      <c r="G13" s="8" t="s">
        <v>216</v>
      </c>
      <c r="H13" s="56">
        <v>13</v>
      </c>
      <c r="I13" s="56">
        <v>51</v>
      </c>
      <c r="J13" s="56">
        <v>13</v>
      </c>
      <c r="K13" s="46">
        <v>5.4489999999999998</v>
      </c>
      <c r="L13" s="46">
        <v>3.5137977014642732E-2</v>
      </c>
      <c r="M13" s="3">
        <v>5</v>
      </c>
      <c r="N13" s="3">
        <v>3</v>
      </c>
      <c r="O13" s="3">
        <f t="shared" si="0"/>
        <v>8</v>
      </c>
      <c r="P13" s="3" t="s">
        <v>59</v>
      </c>
      <c r="Q13" s="3">
        <v>15</v>
      </c>
      <c r="R13" s="2">
        <v>4</v>
      </c>
      <c r="S13" s="3" t="s">
        <v>20</v>
      </c>
      <c r="T13" s="3" t="s">
        <v>59</v>
      </c>
      <c r="U13" s="3" t="s">
        <v>20</v>
      </c>
      <c r="V13" s="3" t="s">
        <v>1038</v>
      </c>
      <c r="W13" s="94">
        <v>79.7</v>
      </c>
      <c r="X13" s="2" t="s">
        <v>1045</v>
      </c>
      <c r="Y13" s="8" t="s">
        <v>1034</v>
      </c>
      <c r="Z13" s="8" t="s">
        <v>1034</v>
      </c>
    </row>
    <row r="14" spans="1:26" ht="12.75" customHeight="1" x14ac:dyDescent="0.4">
      <c r="A14" s="128"/>
      <c r="B14" s="3" t="s">
        <v>1030</v>
      </c>
      <c r="C14" s="30" t="s">
        <v>221</v>
      </c>
      <c r="D14" s="1" t="s">
        <v>393</v>
      </c>
      <c r="E14" s="1" t="s">
        <v>222</v>
      </c>
      <c r="F14" s="2" t="s">
        <v>223</v>
      </c>
      <c r="G14" s="8" t="s">
        <v>224</v>
      </c>
      <c r="H14" s="56">
        <v>13</v>
      </c>
      <c r="I14" s="56">
        <v>56</v>
      </c>
      <c r="J14" s="56">
        <v>13</v>
      </c>
      <c r="K14" s="46">
        <v>6.0789999999999997</v>
      </c>
      <c r="L14" s="46">
        <v>3.9200543635898907E-2</v>
      </c>
      <c r="M14" s="3">
        <v>5</v>
      </c>
      <c r="N14" s="3">
        <v>3</v>
      </c>
      <c r="O14" s="3">
        <f t="shared" si="0"/>
        <v>8</v>
      </c>
      <c r="P14" s="3" t="s">
        <v>59</v>
      </c>
      <c r="Q14" s="3">
        <v>32</v>
      </c>
      <c r="R14" s="2">
        <v>3</v>
      </c>
      <c r="S14" s="3" t="s">
        <v>20</v>
      </c>
      <c r="T14" s="3" t="s">
        <v>21</v>
      </c>
      <c r="U14" s="3" t="s">
        <v>20</v>
      </c>
      <c r="V14" s="3" t="s">
        <v>20</v>
      </c>
      <c r="W14" s="94">
        <v>0.88629999999999998</v>
      </c>
      <c r="X14" s="3" t="s">
        <v>1031</v>
      </c>
      <c r="Y14" s="8" t="s">
        <v>1034</v>
      </c>
      <c r="Z14" s="8" t="s">
        <v>1034</v>
      </c>
    </row>
    <row r="15" spans="1:26" s="10" customFormat="1" ht="15.45" x14ac:dyDescent="0.4">
      <c r="A15" s="76" t="s">
        <v>896</v>
      </c>
      <c r="B15" s="64"/>
      <c r="C15" s="70"/>
      <c r="D15" s="55"/>
      <c r="E15" s="55"/>
      <c r="F15" s="64"/>
      <c r="G15" s="64"/>
      <c r="H15" s="64"/>
      <c r="I15" s="64"/>
      <c r="J15" s="64"/>
      <c r="K15" s="73"/>
      <c r="L15" s="74"/>
      <c r="M15" s="64"/>
      <c r="N15" s="64"/>
      <c r="O15" s="64"/>
      <c r="P15" s="64"/>
      <c r="Q15" s="64"/>
      <c r="R15" s="71"/>
      <c r="S15" s="64"/>
      <c r="T15" s="64"/>
      <c r="U15" s="64"/>
      <c r="V15" s="50"/>
      <c r="W15" s="102"/>
      <c r="X15" s="50"/>
      <c r="Y15" s="50"/>
      <c r="Z15" s="50"/>
    </row>
    <row r="16" spans="1:26" s="53" customFormat="1" ht="15.75" customHeight="1" x14ac:dyDescent="0.7">
      <c r="A16" s="114" t="s">
        <v>881</v>
      </c>
      <c r="B16" s="115"/>
      <c r="C16" s="115"/>
      <c r="D16" s="115"/>
      <c r="E16" s="115"/>
      <c r="F16" s="115"/>
      <c r="G16" s="115"/>
      <c r="H16" s="115"/>
      <c r="I16" s="115"/>
      <c r="J16" s="115"/>
      <c r="K16" s="115"/>
      <c r="L16" s="115"/>
      <c r="M16" s="115"/>
      <c r="N16" s="115"/>
      <c r="O16" s="115"/>
      <c r="P16" s="115"/>
      <c r="Q16" s="115"/>
      <c r="R16" s="115"/>
      <c r="S16" s="115"/>
      <c r="T16" s="115"/>
      <c r="U16" s="115"/>
      <c r="V16" s="52" t="s">
        <v>133</v>
      </c>
      <c r="W16" s="96"/>
    </row>
    <row r="17" spans="1:23" s="53" customFormat="1" ht="15.45" x14ac:dyDescent="0.35">
      <c r="A17" s="114" t="s">
        <v>882</v>
      </c>
      <c r="B17" s="115"/>
      <c r="C17" s="115"/>
      <c r="D17" s="115"/>
      <c r="E17" s="115"/>
      <c r="F17" s="115"/>
      <c r="G17" s="115"/>
      <c r="H17" s="115"/>
      <c r="I17" s="115"/>
      <c r="J17" s="115"/>
      <c r="K17" s="115"/>
      <c r="L17" s="115"/>
      <c r="M17" s="115"/>
      <c r="N17" s="115"/>
      <c r="O17" s="115"/>
      <c r="P17" s="115"/>
      <c r="Q17" s="115"/>
      <c r="R17" s="115"/>
      <c r="S17" s="115"/>
      <c r="T17" s="115"/>
      <c r="U17" s="115"/>
      <c r="W17" s="96"/>
    </row>
    <row r="18" spans="1:23" s="53" customFormat="1" ht="15.45" x14ac:dyDescent="0.35">
      <c r="A18" s="114" t="s">
        <v>883</v>
      </c>
      <c r="B18" s="115"/>
      <c r="C18" s="115"/>
      <c r="D18" s="115"/>
      <c r="E18" s="115"/>
      <c r="F18" s="115"/>
      <c r="G18" s="115"/>
      <c r="H18" s="115"/>
      <c r="I18" s="115"/>
      <c r="J18" s="115"/>
      <c r="K18" s="115"/>
      <c r="L18" s="115"/>
      <c r="M18" s="115"/>
      <c r="N18" s="115"/>
      <c r="O18" s="115"/>
      <c r="P18" s="115"/>
      <c r="Q18" s="115"/>
      <c r="R18" s="115"/>
      <c r="S18" s="115"/>
      <c r="T18" s="115"/>
      <c r="U18" s="115"/>
      <c r="W18" s="96"/>
    </row>
    <row r="19" spans="1:23" s="53" customFormat="1" ht="15.45" x14ac:dyDescent="0.35">
      <c r="A19" s="114" t="s">
        <v>884</v>
      </c>
      <c r="B19" s="115"/>
      <c r="C19" s="115"/>
      <c r="D19" s="115"/>
      <c r="E19" s="115"/>
      <c r="F19" s="115"/>
      <c r="G19" s="115"/>
      <c r="H19" s="115"/>
      <c r="I19" s="115"/>
      <c r="J19" s="115"/>
      <c r="K19" s="115"/>
      <c r="L19" s="115"/>
      <c r="M19" s="115"/>
      <c r="N19" s="115"/>
      <c r="O19" s="115"/>
      <c r="P19" s="115"/>
      <c r="Q19" s="115"/>
      <c r="R19" s="115"/>
      <c r="S19" s="115"/>
      <c r="T19" s="115"/>
      <c r="U19" s="115"/>
      <c r="W19" s="96"/>
    </row>
    <row r="20" spans="1:23" s="53" customFormat="1" ht="53.5" customHeight="1" x14ac:dyDescent="0.35">
      <c r="A20" s="116" t="s">
        <v>885</v>
      </c>
      <c r="B20" s="117"/>
      <c r="C20" s="117"/>
      <c r="D20" s="117"/>
      <c r="E20" s="117"/>
      <c r="F20" s="117"/>
      <c r="G20" s="117"/>
      <c r="H20" s="117"/>
      <c r="I20" s="117"/>
      <c r="J20" s="117"/>
      <c r="K20" s="117"/>
      <c r="L20" s="117"/>
      <c r="M20" s="117"/>
      <c r="N20" s="117"/>
      <c r="O20" s="117"/>
      <c r="P20" s="117"/>
      <c r="Q20" s="117"/>
      <c r="R20" s="117"/>
      <c r="S20" s="117"/>
      <c r="T20" s="117"/>
      <c r="U20" s="117"/>
      <c r="W20" s="96"/>
    </row>
    <row r="21" spans="1:23" s="53" customFormat="1" ht="42.55" customHeight="1" x14ac:dyDescent="0.35">
      <c r="A21" s="116" t="s">
        <v>886</v>
      </c>
      <c r="B21" s="117"/>
      <c r="C21" s="117"/>
      <c r="D21" s="117"/>
      <c r="E21" s="117"/>
      <c r="F21" s="117"/>
      <c r="G21" s="117"/>
      <c r="H21" s="117"/>
      <c r="I21" s="117"/>
      <c r="J21" s="117"/>
      <c r="K21" s="117"/>
      <c r="L21" s="117"/>
      <c r="M21" s="117"/>
      <c r="N21" s="117"/>
      <c r="O21" s="117"/>
      <c r="P21" s="117"/>
      <c r="Q21" s="117"/>
      <c r="R21" s="117"/>
      <c r="S21" s="117"/>
      <c r="T21" s="117"/>
      <c r="U21" s="117"/>
      <c r="W21" s="96"/>
    </row>
  </sheetData>
  <mergeCells count="14">
    <mergeCell ref="A21:U21"/>
    <mergeCell ref="A11:A14"/>
    <mergeCell ref="X2:Z2"/>
    <mergeCell ref="A1:Z1"/>
    <mergeCell ref="A4:A10"/>
    <mergeCell ref="B2:G2"/>
    <mergeCell ref="H2:L2"/>
    <mergeCell ref="M2:O2"/>
    <mergeCell ref="P2:W2"/>
    <mergeCell ref="A20:U20"/>
    <mergeCell ref="A16:U16"/>
    <mergeCell ref="A17:U17"/>
    <mergeCell ref="A18:U18"/>
    <mergeCell ref="A19:U19"/>
  </mergeCells>
  <pageMargins left="0.7" right="0.7" top="0.75" bottom="0.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S5A -Cp genome</vt:lpstr>
      <vt:lpstr>Table S5B- PSII </vt:lpstr>
      <vt:lpstr>Table S5C-Cytb6f</vt:lpstr>
      <vt:lpstr>Table S5D- PSI</vt:lpstr>
      <vt:lpstr>Table S5E- Ndh</vt:lpstr>
      <vt:lpstr>Table S5F-ATPSyn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Walling</dc:creator>
  <cp:lastModifiedBy>Linda Walling</cp:lastModifiedBy>
  <cp:lastPrinted>2023-04-20T13:38:04Z</cp:lastPrinted>
  <dcterms:created xsi:type="dcterms:W3CDTF">2021-01-04T22:23:04Z</dcterms:created>
  <dcterms:modified xsi:type="dcterms:W3CDTF">2023-05-07T11:33:40Z</dcterms:modified>
</cp:coreProperties>
</file>