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Linda\Dropbox\Proteomics-WTSP manuscript\Stromal proteome paper for author review\Supplementary Tables\"/>
    </mc:Choice>
  </mc:AlternateContent>
  <xr:revisionPtr revIDLastSave="0" documentId="13_ncr:1_{893F2F64-03D3-4A59-804F-C0F5CFAACDBC}" xr6:coauthVersionLast="47" xr6:coauthVersionMax="47" xr10:uidLastSave="{00000000-0000-0000-0000-000000000000}"/>
  <bookViews>
    <workbookView xWindow="-103" yWindow="-103" windowWidth="29692" windowHeight="12103" activeTab="5" xr2:uid="{205F0576-2970-4913-8511-313D4A283F5C}"/>
  </bookViews>
  <sheets>
    <sheet name="Table S8A. Amino acids" sheetId="14" r:id="rId1"/>
    <sheet name="Table S8B.Nitrogen &amp; Sulfur" sheetId="13" r:id="rId2"/>
    <sheet name="Table S8C. Nt Metabolism" sheetId="12" r:id="rId3"/>
    <sheet name="Table S8D. Cofactors-Vitamins" sheetId="6" r:id="rId4"/>
    <sheet name="Table S8E-Lipid Metabolism" sheetId="8" r:id="rId5"/>
    <sheet name="Table S8F -Stress" sheetId="11" r:id="rId6"/>
  </sheets>
  <definedNames>
    <definedName name="_xlnm._FilterDatabase" localSheetId="0" hidden="1">'Table S8A. Amino acids'!$A$3:$AC$110</definedName>
    <definedName name="_xlnm._FilterDatabase" localSheetId="4" hidden="1">'Table S8E-Lipid Metabolism'!$B$3:$AC$60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9" i="8" l="1"/>
  <c r="O15" i="13" l="1"/>
  <c r="O38" i="12" l="1"/>
  <c r="O6" i="8"/>
  <c r="O89" i="14" l="1"/>
  <c r="O104" i="14"/>
  <c r="O103" i="14"/>
  <c r="O102" i="14"/>
  <c r="O101" i="14"/>
  <c r="O100" i="14"/>
  <c r="O99" i="14"/>
  <c r="O98" i="14"/>
  <c r="O97" i="14"/>
  <c r="O96" i="14"/>
  <c r="O95" i="14"/>
  <c r="O94" i="14"/>
  <c r="O93" i="14"/>
  <c r="O92" i="14"/>
  <c r="O91"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4" i="14"/>
  <c r="O33" i="14"/>
  <c r="O32" i="14"/>
  <c r="O31" i="14"/>
  <c r="O30" i="14"/>
  <c r="O29" i="14"/>
  <c r="O28" i="14"/>
  <c r="O26" i="14"/>
  <c r="O25" i="14"/>
  <c r="O24" i="14"/>
  <c r="O23" i="14"/>
  <c r="O22" i="14"/>
  <c r="O21" i="14"/>
  <c r="O20" i="14"/>
  <c r="O19" i="14"/>
  <c r="O18" i="14"/>
  <c r="O17" i="14"/>
  <c r="O16" i="14"/>
  <c r="O15" i="14"/>
  <c r="O14" i="14"/>
  <c r="O13" i="14"/>
  <c r="O12" i="14"/>
  <c r="O11" i="14"/>
  <c r="O10" i="14"/>
  <c r="O9" i="14"/>
  <c r="O8" i="14"/>
  <c r="O7" i="14"/>
  <c r="O6" i="14"/>
  <c r="O5" i="14"/>
  <c r="O4" i="14"/>
  <c r="O31" i="13"/>
  <c r="O30" i="13"/>
  <c r="O29" i="13"/>
  <c r="O28" i="13"/>
  <c r="O27" i="13"/>
  <c r="O26" i="13"/>
  <c r="O25" i="13"/>
  <c r="O24" i="13"/>
  <c r="O23" i="13"/>
  <c r="O22" i="13"/>
  <c r="O21" i="13"/>
  <c r="O20" i="13"/>
  <c r="O19" i="13"/>
  <c r="O18" i="13"/>
  <c r="O17" i="13"/>
  <c r="O16" i="13"/>
  <c r="O14" i="13"/>
  <c r="O13" i="13"/>
  <c r="O11" i="13"/>
  <c r="O10" i="13"/>
  <c r="O9" i="13"/>
  <c r="O8" i="13"/>
  <c r="O7" i="13"/>
  <c r="O6" i="13"/>
  <c r="O5" i="13"/>
  <c r="O4" i="13"/>
  <c r="O49" i="12"/>
  <c r="O48" i="12"/>
  <c r="O47" i="12"/>
  <c r="O46" i="12"/>
  <c r="O45" i="12"/>
  <c r="O44" i="12"/>
  <c r="O43" i="12"/>
  <c r="O42" i="12"/>
  <c r="O41" i="12"/>
  <c r="O40" i="12"/>
  <c r="O37" i="12"/>
  <c r="O36" i="12"/>
  <c r="O35" i="12"/>
  <c r="O34" i="12"/>
  <c r="O33" i="12"/>
  <c r="O32" i="12"/>
  <c r="O31" i="12"/>
  <c r="O30" i="12"/>
  <c r="O29" i="12"/>
  <c r="O28" i="12"/>
  <c r="O27" i="12"/>
  <c r="O26" i="12"/>
  <c r="O25" i="12"/>
  <c r="O24" i="12"/>
  <c r="O23" i="12"/>
  <c r="O22" i="12"/>
  <c r="O21" i="12"/>
  <c r="O20" i="12"/>
  <c r="O19" i="12"/>
  <c r="O18" i="12"/>
  <c r="O17" i="12"/>
  <c r="O16" i="12"/>
  <c r="O15" i="12"/>
  <c r="O14" i="12"/>
  <c r="O13" i="12"/>
  <c r="O12" i="12"/>
  <c r="O10" i="12"/>
  <c r="O9" i="12"/>
  <c r="O8" i="12"/>
  <c r="O7" i="12"/>
  <c r="O6" i="12"/>
  <c r="O5" i="12"/>
  <c r="O4" i="12"/>
  <c r="O58" i="8"/>
  <c r="O57" i="8"/>
  <c r="O56" i="8"/>
  <c r="O55" i="8"/>
  <c r="O54" i="8"/>
  <c r="O53" i="8"/>
  <c r="O52" i="8"/>
  <c r="O51" i="8"/>
  <c r="O50" i="8"/>
  <c r="O49" i="8"/>
  <c r="O48" i="8"/>
  <c r="O47" i="8"/>
  <c r="O46" i="8"/>
  <c r="O45" i="8"/>
  <c r="O44" i="8"/>
  <c r="O43" i="8"/>
  <c r="O42"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O10" i="8"/>
  <c r="O9" i="8"/>
  <c r="O8" i="8"/>
  <c r="O7" i="8"/>
  <c r="O4" i="8"/>
  <c r="O32" i="6"/>
  <c r="O30" i="6"/>
  <c r="O29" i="6"/>
  <c r="O28" i="6"/>
  <c r="O26" i="6"/>
  <c r="O25" i="6"/>
  <c r="O24" i="6"/>
  <c r="O23" i="6"/>
  <c r="O22" i="6"/>
  <c r="O21" i="6"/>
  <c r="O20" i="6"/>
  <c r="O19" i="6"/>
  <c r="O18" i="6"/>
  <c r="O17" i="6"/>
  <c r="O16" i="6"/>
  <c r="O15" i="6"/>
  <c r="O14" i="6"/>
  <c r="O13" i="6"/>
  <c r="O11" i="6"/>
  <c r="O10" i="6"/>
  <c r="O9" i="6"/>
  <c r="O8" i="6"/>
  <c r="O7" i="6"/>
  <c r="O6" i="6"/>
  <c r="O5" i="6"/>
  <c r="O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 Walling</author>
  </authors>
  <commentList>
    <comment ref="D58" authorId="0" shapeId="0" xr:uid="{09548357-294F-4299-8A91-77D918D675D0}">
      <text>
        <r>
          <rPr>
            <b/>
            <sz val="9"/>
            <color indexed="81"/>
            <rFont val="Tahoma"/>
            <family val="2"/>
          </rPr>
          <t>Linda Walling:</t>
        </r>
        <r>
          <rPr>
            <sz val="9"/>
            <color indexed="81"/>
            <rFont val="Tahoma"/>
            <family val="2"/>
          </rPr>
          <t xml:space="preserve">
per NCBI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 Walling</author>
  </authors>
  <commentList>
    <comment ref="D16" authorId="0" shapeId="0" xr:uid="{384B3A9D-6677-4197-9CB6-B5F804349DA6}">
      <text>
        <r>
          <rPr>
            <b/>
            <sz val="9"/>
            <color indexed="81"/>
            <rFont val="Tahoma"/>
            <family val="2"/>
          </rPr>
          <t>Linda Walling:</t>
        </r>
        <r>
          <rPr>
            <sz val="9"/>
            <color indexed="81"/>
            <rFont val="Tahoma"/>
            <family val="2"/>
          </rPr>
          <t xml:space="preserve">
per NCBI</t>
        </r>
      </text>
    </comment>
  </commentList>
</comments>
</file>

<file path=xl/sharedStrings.xml><?xml version="1.0" encoding="utf-8"?>
<sst xmlns="http://schemas.openxmlformats.org/spreadsheetml/2006/main" count="5271" uniqueCount="2083">
  <si>
    <t>-</t>
  </si>
  <si>
    <t xml:space="preserve">C </t>
  </si>
  <si>
    <t>Cp</t>
  </si>
  <si>
    <t>nucleotide metabolism.degradation</t>
  </si>
  <si>
    <t>C</t>
  </si>
  <si>
    <t>amino acid metabolism.synthesis.serine-glycine-cysteine group.cysteine.OASTL</t>
  </si>
  <si>
    <t>13.1.5.3.1</t>
  </si>
  <si>
    <t>M</t>
  </si>
  <si>
    <t>At3g61440</t>
  </si>
  <si>
    <t>stroma</t>
  </si>
  <si>
    <t>redox.ascorbate and glutathione</t>
  </si>
  <si>
    <t>21.2.2</t>
  </si>
  <si>
    <t>possibly Cp</t>
  </si>
  <si>
    <t>NP_001234014.2</t>
  </si>
  <si>
    <t xml:space="preserve">At5g27380 </t>
  </si>
  <si>
    <t>MGSGCSSPSISLTTIATSHFQSQESLSNSLNFYSPTRFLEPHLLKSSKIFIPKSPLKCAKVPEMQTQLEDSAKPIVNDPHDIDSKLVQKLANDALVWCSLRGLLVGDRNSERSGTIPGVDMVHAPVALIPMSFPESHWKQACEVAPIFNELVDRVSQDGEFLQQSLSRTRKADPFTSRLLEIHSKMLEINKLEEIRLGLHRSDYMLDEQTKLLLQIELNTISSSFPGLSCLVSELHRSLLQQYREDIASDPNRIPANNAVNQFAEALAKAWNEYGDPRAVIIFVVQAEERNMYDQHWLSASLRERHQVTTIRKTLAEIDALGELQQDGTLVVDGQAVAVIYFRAGYAPSDYHSESEWKARLLMEQSRAVKCPSISYHLAGSKKIQQELAKPNVLERFLENKDDIAKLRKCFAGLWSLDESDIVKDAIERPELYVMKPQREGGGNNIYGEDVRGALLKLQKEGTGSDAAYILMQRIFPKISHSILMREGISHKEETISELGIYGTYLRNKTEVLINQQAGYLMRTKVSSSDEGGVAAGFAVLDSIYLV</t>
  </si>
  <si>
    <t>Glutathione synthetase (AHRD V1 **** Q6F4I7_ZINEL); contains Interpro domain(s)  IPR005615  Glutathione synthase, eukaryotic</t>
  </si>
  <si>
    <t>GSH2</t>
  </si>
  <si>
    <t>XP_025888058.1</t>
  </si>
  <si>
    <t>At4g23100</t>
  </si>
  <si>
    <t>MALMSQAGSSHCIYSEKVRCISGHRSIINNMDMFRMREICFGVDISSRNASRRVQGNYLNHIGVGSRRGDLTIVAASPPTEDAVVAAEPLTKEDLVGYLASGCKSKEKWRIGtheEKFGFEFGTLRPMKYDQIADLLNGIAERFDWEKVMEGDKIIGLKQGKQSISLEPGGQFELSGAPLETLHQTCAEVNSHLYQVKAVAEEMGIGFLGTGFQPKWGLKDIPIMPKGRYEIMRNYMPKVGSLGLDMMFRTCTVQVNLDFSSEADMIRKFRAGLALQPIATALFANSPFTEGKPNGYLSKRSHIWTDTDNNRAGMLPFVFDDSFGFEQYVDYALDVPMYFVYRKKKYVDCTGLSFRDFMNGKLPPIPGEYPTLNDWENHLTTIFPEVRLKRYLEMRGADGGPWRRLCALPAFWVGILYDEGSLQSVLDMTFDWTAEERDMLRNKVPKSGLKTPFRDGLLMHVAQDVVKLAKEGLERRGFKETGFLNEVAEVVKTGVTPAEKLLELYHGKWGQSVDPIFEELLY</t>
  </si>
  <si>
    <t>Glutamate-cysteine ligase (AHRD V1 **** Q7Y0R4_BRAJU); contains Interpro domain(s)  IPR011556  Glutamate--cysteine ligase, plant</t>
  </si>
  <si>
    <t>GSH1</t>
  </si>
  <si>
    <t>XP_004229909.1</t>
  </si>
  <si>
    <t>MASLSRFLKKRSLDYNNVDLMRAASNRLFSTQLPHTNIKSEVSQLIGKTPMVYLKKVTEGCGAYIAVKQEMFQPTSSIKDRPALAMINDAEKKGLISPEKTTLIEPTSGNMGISMAFMAAMKGYKMVLTMPSYTSMERRVTMRAFGADLILTDPTKGMGGTVKKAYDLLESTPFMLQQFSNPANTQVHFDTTGPEIWEESLGNVDIFVMGIGSGGTVTGVGQYLKSKNPNVKIYGLEPTESNILNGGKPGPHHITGNGVGFKPDILDMDLMEEVLMVSSEDAVNMARELAVKEGLMVGISSGANTVAALRLAQKPENKGKLIVTVHASFGERYLSSVLYQDLRKEAENMQPISVD</t>
  </si>
  <si>
    <t>Bifunctional L-3-cyanoalanine synthase/cysteine synthase 2</t>
  </si>
  <si>
    <t>CYSC1</t>
  </si>
  <si>
    <t>XP_004244764.1</t>
  </si>
  <si>
    <t xml:space="preserve">At3g59760 </t>
  </si>
  <si>
    <t>MASFINNPLTSLCNTKSEANNLFKISPLRAQSLGFSKFNGSRKVAFPSVVCKAVSVPTKSSTEIEGLNIAEDVTQLIGNTPMVYLNTIAKGCVANIAAKLEIMEPCCSVKDRIGFSMIVDAEEKGLISPGKTVLVEPTSGNTGIGLAFIAASRGYKLILTMPASMSLErRNAVILKAFGAELVLTDPAKGMKGAVSKAEEILNNTPDAYILQQFDNPANPKIHYETTGPEIWEDTKGKIDILVAGIGTGGTITGTGRFLKEQNPNIKIIGVEPTESNVLSGGKPGPHKIQGIGAGFIPGNLDQDVMDEVIEISSDEAVETAKQLALQEGLLVGISSGAAALAAIQVGKRPENAGKLIGVVFPSYGERYLSSILFQSIREECENMKPEL</t>
  </si>
  <si>
    <t>Cysteine synthase (AHRD V1 **** Q9FS26_SOLTU); contains Interpro domain(s)  IPR005859  Cysteine synthase A; O-ACETYLSERINE (THIOL) LYASE ISOFORM C</t>
  </si>
  <si>
    <t>OASC</t>
  </si>
  <si>
    <t>signalling.in sugar and nutrient physiology</t>
  </si>
  <si>
    <t>XP_004239746.1</t>
  </si>
  <si>
    <t>At1g08490</t>
  </si>
  <si>
    <t>MITTTTPMEGAMLKLPCLRSVSRNTNFTNRSSNSFPWSYRRLHISASASASASAPLVEGPKLGPGSLGHITRSDFPILHQEINGLKLVYLDNAATSQKPRAVIEALQNYYEAYNSNVHRGIHYLSAKATDEYESARQKVANFIHAAEAKEIIFTRNATEAINLVAYSWGLSNLKPGDEIITTIAEHHSAIVPWQIVAQKTGAVLRFVNLTEDEVPDVGQLRDSLSSSTKLLVMHHVSNMLASVLPMDEVISWAHDVGAKVLVDACQSVPHMVVDVKNLDTDFLVGSSHKMCGPTGVGFLYGKSEILSGMPPFLGGGEMIADVYLNADHSTYAEPPSRFEAGTPAIGEAIGLGAAIDYISEIGMQQIHDYEMELGNYLYDRLSSVSDVRIYGPAPSRTVKRAALCSFNVKDIHPTDIATFLDQQHGVAIRSGHHCAQPLHRHLGINASARASLHFYNTKDDVDKFIDALKDTINFFTSFK</t>
  </si>
  <si>
    <t>Cysteine desulfurase (AHRD V1 **** Q10WM4_TRIEI); contains Interpro domain(s)  IPR010970  Cysteine desulfurase, SufS</t>
  </si>
  <si>
    <t>NFS2</t>
  </si>
  <si>
    <t>XP_004239634.1</t>
  </si>
  <si>
    <t>At5g63980</t>
  </si>
  <si>
    <t>MSYDKELDAAKASLAARLCQKVQKALLQADVQSKSDKSPVTVADYGSQAVVSVVLQKELCSASFSLVAEEDSGDLRNEEGKSTLQRIMKLVNETLASDGTYGTAPLSEEDVLAAIDSGRSEGGPSGQHWVLDPIDGTKGFLRGDQYAIALGLLDEGKVVLGVLACPNLPLSSLASHNLQDDQDKVGCLFYAQVGSGTYMQSLDGSTPIKVHVTDLDNPEEASFFESFEAAHSLHDLSSLIAKKLGVKAPPVRIDSQAKYGALSRGDGAIYLRFPHKGYREKIWNADHAAGYLVVAEAGGVVSDAAGNPLDFSKGRYLDLHEGIIVTNQKLMPALLKAVKESLNEKASSL</t>
  </si>
  <si>
    <t>SAL1</t>
  </si>
  <si>
    <t>possibly M</t>
  </si>
  <si>
    <t>XP_004232790.1</t>
  </si>
  <si>
    <t>At4g05090</t>
  </si>
  <si>
    <t>MDLLRYSASRYPAAHLQLPFRTPLRRRFVAVRSSLSLPFAEQKAKYYSELEAAVDVVERACRLCVDVKKSLFSSDGRILEKNDQTPVTIADFGVQALVSLEMNKLFPSIPLVAEEDSAFLRSNNLVGSVVDVVKDKATLGDEVTEDNILKAIDRGGKDAYVFAPEPATYWILDPIDGTRGFVRGSEALYVVGLALVVEGKIVLGVMGCPNWHEDCSDNSIIGVQENQSSRSGIIMVSHVGCGTWTKRLSDILSNESPHTWTRCSVDSCQMVQGARVTIPESQAWKSLPLSGLFDAKTDSENIGEGNILLLSACCGSLCKYLMVASGRASVYIQGKKATSIIKVWNADHAVGIICVHEAGGKES</t>
  </si>
  <si>
    <t>3'(2') 5'-bisphosphate nucleotidase-like protein (AHRD V1 **** Q682R6_ARATH); contains Interpro domain(s)  IPR000760  Inositol monophosphatase</t>
  </si>
  <si>
    <t>amino acid metabolism.degradation.serine-glycine-cysteine group.cysteine</t>
  </si>
  <si>
    <t>13.2.5.3</t>
  </si>
  <si>
    <t>NP_001234274.1</t>
  </si>
  <si>
    <t>At1g79230</t>
  </si>
  <si>
    <t>MASGILSRSLSLLKSSTFLPSTKQPQLFSSKKTFYYQSAPTYFSYKLVASVTCRMNSSRLATFSTQSVSSNEPVVSVDWLHANLKQPHIKVLDASWYMPNEQRNPLQEYQVAHIPGALFFDVDGISDRTTNLPHMLPSEEAFAAAVSALGIENKDGVVVYDGKGIFSAARVWWMFRVFGHDRVWVLDGGLPRWRASGYDVESSASGDAILKASAASEAIEKVYQRQAVAPITFLTKFQPHLVWTLNQVWKNIEETTYQHIDARSKARFDGVAPEPRKGIRSGHVPGSKCIPFSQMLDGSQTLLSNEELKKKFDQEGISLDKPIVTSCGTGVTACILALGLHRLGKTDVPVYDGSWTEWGGHPDVPVSTSEA</t>
  </si>
  <si>
    <t>Mercaptopyruvate sulfurtransferase-like protein (AHRD V1 **** C0LIR4_SOLLC); contains Interpro domain(s)  IPR001763  Rhodanese-like  IPR001307  Thiosulphate sulfurtransferase, conserved site</t>
  </si>
  <si>
    <t>STR1</t>
  </si>
  <si>
    <t>amino acid metabolism.synthesis.aspartate family.methionine.cystathionine gamma-synthase</t>
  </si>
  <si>
    <t>13.1.3.4.1</t>
  </si>
  <si>
    <t>NP_001234489.1</t>
  </si>
  <si>
    <t>At3g01120</t>
  </si>
  <si>
    <t>MAVSSYARAFPSFECRSEPDFSGSLPHPKAGVRFSGKYNSGSNRSQVYGLSSLIYRFPPNFVRQLSIKArRNANCSNIGVAQVVAASWSNNQAGPEFTPAANAVDSSASAAVTSIGITTGDEEVAVVENADCSDQNVQIKGSTGVKYASFLNSDGSVAIHAGERLGRGIVTDAITTPVVNTSAYFFNKTSDLIDFKEKrRNAASFEYGRYGNPTTVVLEEKISALEGAESTLIVASGMCASTVMFLALVPAGGHIVTTTDCYRKTRVFIETILPKMGITATVIDPADMGALELALNQKKVDLFFTESPTNPFLRCVDIELVSKLCREKGALVCIDGTFATPLNQKALALGADLVVHSATKFLGGHNDVLAGCISGPEKLVSVIRNLHHILGGALNPNAAYLIIRGMKTLHLRVQQQNSTALRMAEILEAHPKVKHVYYPGLPSHPEYHLAKKQMTGFGGVVSFEVDGDLLTTAKFVDALRIPYIAPSFGGCESIVDQPAIMSYWDLSQSDRAKYGILDNLVRFSFGVEDFEDVKADVLQALDSI</t>
  </si>
  <si>
    <t>Cystathionine gamma synthase (AHRD V1 ***- Q6R8F6_SOLLC); contains Interpro domain(s)  IPR000277  Cys/Met metabolism, pyridoxal phosphate-dependent enzyme</t>
  </si>
  <si>
    <t>CGS</t>
  </si>
  <si>
    <t>amino acid metabolism.synthesis.aspartate family.methionine.cystathionine beta-lyase</t>
  </si>
  <si>
    <t>13.1.3.4.2</t>
  </si>
  <si>
    <t>XP_004249212.1</t>
  </si>
  <si>
    <t>At3g57050</t>
  </si>
  <si>
    <t>MACSLSLKQPFTSLPTNTTTQGKLPVNFPVTFGCMNGKGILIEKKFQLNCSRDKEMDLTASALIDSAAAECMGEMVELPPRVEAREAKEPSVSTMLMNFSNDFDPYGALSTPLYQTSTFKQPSATENGQYDYTRSGNPTRDALEKLLAELEKADRAFCFTSGMAALAAVTRLVKAGEEIVAGDDIYGGSDRLLSQVVPKAGIVVKRVDTTNLDEVASVIKPRTKLVWLESPTNPRQQICDIRKIAKIAHAHGALVLVDNSIMSPVLSHPLELGADIVMHSATKFISGHSDLMAGVLAVRGESLAKEVYFLQNAEGAGLAPFDCWLCLRGIKTMALRVEKQQENAQKIAEFLSSHPRVKKVNYAGLPNHPGRSLHFSQATGAGSVLSFLTGSLALSKHVAEATKYFSITVSFGSVKSLISLPCFMSHASIPVEVREARGLTEDLVRISVGIEDVNDLIDDLDYALKTGPA</t>
  </si>
  <si>
    <t>Cystathionine gamma-lyase (AHRD V1 ***- C1PDC6_BACCO); contains Interpro domain(s)  IPR006238  Cystathionine beta-lyase, eukaryotic</t>
  </si>
  <si>
    <t>CBL</t>
  </si>
  <si>
    <t>S-assimilation.APR</t>
  </si>
  <si>
    <t>NP_001266248.1</t>
  </si>
  <si>
    <t>At5g04590</t>
  </si>
  <si>
    <t>MTTSFGAAINIAAVDDPNPKLQIQRFNGLKSTSNSILLSRRIHRSFSHSNSTSIVRAVSTPAKPAAVEPKRSKVEIFKEQSNFIRYPLNEEILNDAPNINEAATQLIKFHGSYMQYNRDERGSRSYSFMLRTKNPGGEVPNKLYLVMDDLADQFGIGTLRLTTRQTFQLHGVLKKDLKTVMSTIIHNMGSTLGACGDLNRNVLAPAAPFAKKDYVFAKQTADNIAALLTPQSGFYYDVWVDGEKFMSVEPPEVVKARNDNSHGTNFPDSPEPIYGTQFLPRKFKIAVTVPSDNSVDIFTNDIGVVVVSDEDGEPQGFNIYVGGGMGRTHRMETTFPRLAEPLGYVPKADILYAVKAIVVTQRENGRRDDRRYSRLKYLLSSWGIEKFRSVTEQYYGKKFEPCRELPQWEFKSYLGWHEQGDGSLFCGLHVDNGRVKGEMKKALREVIEKYNLNVRLTPNQNIILSNIRQSWKRSITTVLAQGGLLQPRFVDPLNLTAMACPAFPLCPLAITEAERGIPDILKRVRAMFDKVGLRFYESVVIRVTGCPNGCARPYMAELGLVGDGPNSYQIWLGGTPNQTVLARTFKDKVKVQDLEKVLEPLFFHWKRKRQSKESFGEFSNRLGFEKLGDLVEKWDGIPESSSRYNLKLFADKETYQAMDALARIQNKNAHQLAIDVIRNYVASQQNGKSMD</t>
  </si>
  <si>
    <t>Sulfite reductase (AHRD V1 **** O82802_TOBAC); contains Interpro domain(s)  IPR011787  Sulphite reductase, ferredoxin dependent</t>
  </si>
  <si>
    <t>SIR</t>
  </si>
  <si>
    <t>XP_004247614.1</t>
  </si>
  <si>
    <t>At3g22890</t>
  </si>
  <si>
    <t>MASLFLKTPGPSQYLPKTHKTHFVLPQHIPLSWRSRYRAGPLAAARIRCGLIEPDGGKLVELVVEETQRDLKRRQALSLPQIKLSKIDIQWVHVLSEGWASPLKGFMRESEFLQTLHFNSLRLGDGSVVNMSVPIVLAIDDSNKNNIGDSSSVALVDDKDNPIAILNDVEIYKHNKEERTARTWGTTAPGLPYAEQAITHAGNWLIGGDLEVIEPIKYHDGLDRFRLSPAELRDEFTRRNADAVFAFQLRNPVHNGHALLMTDTRRRLLEMGYKNPILLLHPLGGYTKADDVPLEWRMKQHEMVLEDGVLDPETTVVSIFPSPMHYAGPTEVQWHAKARINAGANFYIVGRDPAGMGHPLEKRDLYDANADHGKKVLSMAPGLERLNILPFKVAAYDKTKNGMAFFDPSRPQDFLFISGTKMRALAKNKESPPDGFMCPGGWKVLVDYYDSLTPSENGSVPEPVPV</t>
  </si>
  <si>
    <t>Sulfate adenylyltransferase (AHRD V1 **** Q43183_SOLTU); contains Interpro domain(s)  IPR002650  ATP-sulfurylase</t>
  </si>
  <si>
    <t>XP_004234020.1</t>
  </si>
  <si>
    <t>MAAISSLSLKTPTKIQSLTKTHYSIPLNLPFSCRSKSKRTGSIGSRTRIRCGLLIEPDGGKLVELFVEESQRELKREDALKLPKIKLTKIDLEWVHVLSEGWASPLKGFMREDEFLQTLHFNSIRLEDGSVVNMSVPIVLAIDDSQKNLIGGSTSVALVDDENNPTAILSDIEIYKHNKEERIARTWGTTAPGLPYVDEAITHSGDWLIGGDLKVIDPVKYNDGLDRFRLSPAELRDEFTRRNADAVFAFQLRNPVHNGHALLMTDTRRRLLEMGYKNPVLLLHPLGGYTKADDVPLHWRMKQHEKVLEDGVLDPETTVVSIFPSPMHYAGPTEVQWHAKARINAGANFYIVGRDPAGMSHPLEKRDLYDANADHGKKVLSMAPGLERLNILPFRVAAYDKTKNAMAFFDPSRPQDFIFISGTKMRTLAKNKESPPDGFMCPGGWKVLVEYYDSLAAAENGRVAEPVAS</t>
  </si>
  <si>
    <t>APS1</t>
  </si>
  <si>
    <t>NP_001233829.1</t>
  </si>
  <si>
    <t>At4g21990</t>
  </si>
  <si>
    <t>MALTFTSSSAIHGSLSSSSSSYEQPKVSQLGTFQPLDRPQLLSSTVLNSrRNARSAVKPLYAEPKRNDSIVPSAATIVAPEVGESVEAEDFEKLAKELQNASPLEVMDKALEKFGDDIAIAFSGAEDVALIEYAHLTGRPYRVFSLDTGRLNPETYQLFDTVEKHYGIRIEYMFPDSVEVQALVRTKGLFSFYEDGHQECCRVRKVRPLrRNAALKGLRAWITGQRKDQSPGTRSEIPIVQVDPSFEGLDGGAGSLVKWNPVANVDGKDIWNFLRAMNVPVNSLHSQGYVSIGCEPCTRPVLPGQHEREGRWWWEDAKAKECGLHKGNIKDETVNGAAQTNGTATVADIFDTKDIVTLSKPGVENLVKLEDrRNAEPWLVVLYAPWCQFCQAMEGSYVELAEKLAGSGVKVGKFRADGDQKAFAQEELQLGSFPTILFFPKHSSKAIKYPSEKRDVDSLLAFVNALR</t>
  </si>
  <si>
    <t>Phosphoadenosine phosphosulfate reductase (AHRD V1 *-** B7I7M3_ACIB5); contains Interpro domain(s)  IPR013766  Thioredoxin domain</t>
  </si>
  <si>
    <t>XP_004231612.1</t>
  </si>
  <si>
    <t>MALAFTSSTAIHGSISSSSHQHPKVGNIQLLDQPKKSLNFTQrRNACAVKPLYAEPKRNESIVPSAATFVAPEVAEKLIEAEDFEKLAKDLENASPLEIMDNALEKFGDDIAIAFSGAEDVALIEYAHLTGRPFRVFSLDTGRLNPETYQLFDAVEKHYGIRIEYMFPDAVEVQALVRTKGLFSFYEDGHQECCRVRKVRPLrRNAALKGLRAWITGQRKDQSPGTRSEVPVVQVDPSFEGLDGGSGSLVKWNPVANVEGKDIWNFLRAMNVPVNSLHLKGYVSIGCEPCTRPVLPGQHEREGRWWWEDAKAKECGLHKGNIKAESVNGNGNNATQTNDTVADIFDTKGIVTLSRPGVENLLKLEDGREPWLVVLYAPWCQFCQAMEGSYVELAEKLGGSGVKVGKFRADGEQKTFAQQELQLGSFPTILFFPKHASQPIKYPSEKRDVNSLLAFVNALR</t>
  </si>
  <si>
    <t>Phosphoadenosine phosphosulfate reductase (AHRD V1 *-** A6EX37_9ALTE); contains Interpro domain(s)  IPR004508  Thioredoxin-independent 5'-adenylylsulphate reductase</t>
  </si>
  <si>
    <t>APR3</t>
  </si>
  <si>
    <t>plprot</t>
  </si>
  <si>
    <t>SUBA4</t>
  </si>
  <si>
    <t>PPDB</t>
  </si>
  <si>
    <t>TargetP (reliability class)</t>
  </si>
  <si>
    <t>Transit
peptide length</t>
  </si>
  <si>
    <t>Name</t>
  </si>
  <si>
    <t>Bincode</t>
  </si>
  <si>
    <t>Total</t>
  </si>
  <si>
    <t>Gel
samples</t>
  </si>
  <si>
    <t>Acetone
samples</t>
  </si>
  <si>
    <t xml:space="preserve">emPAI </t>
  </si>
  <si>
    <t>Unique
Peptides</t>
  </si>
  <si>
    <t>PSMs</t>
  </si>
  <si>
    <t>Peptides</t>
  </si>
  <si>
    <t>Arabidopis homolog</t>
  </si>
  <si>
    <t>Tomato Gene ID</t>
  </si>
  <si>
    <t>Databases</t>
  </si>
  <si>
    <t>Algorithms</t>
  </si>
  <si>
    <t>Bin codes</t>
  </si>
  <si>
    <t>Gene and protein descriptors</t>
  </si>
  <si>
    <t>GLU1</t>
  </si>
  <si>
    <t>Ferredoxin-dependent glutamate synthase</t>
  </si>
  <si>
    <t>MAVNSVANVPQLLYGQSPKILTGNKDGLFADFLGFYCKSSKRIRRRIGYAATNRRSLINKKCNAVLDLQRGASNASRQSSDIVPKVADLDDILSERGACGVGFIANLDNKASHGIVKDALVALGCMEHRGGCGADNDSGDGSGLMTSIPWDLFNDWAEKEGIAVFDKLHTGVGMVFLPNDSNQMNEAKKVISNIFNNEGLEVLGWRSVPVDSSVVGYYAKVTMPNIQQVFVRVVKEENVDDIERELYICRKLIERAVNSEIWGNELYFCSLSNQTIVYKGMLRSEVLGRFYYDLQNELYTSPLAIYHRRFSTNTSPRWPLAQPMRFLGHNGEINTIQGNLNWMQSREASLKSAVWRDREDEIRPFGNPKASDSANLDSTAELLIRSGRAPEEALMILVPEAYQNHPTLSIKYPEVLDFYNYYKGQMEAWDGPALLLFSDGKIVGACLDRNGLRPARYWRTKDNVVYVASEVGVIPMDESNVTMKGRLGPGMMISVDLSSGQVFENTEVKRRVALSNPYGEWIKENLRSLKPMNFFSTTVMDGETILRRQQAYGYSSEDVQMVIESMAAQGKEPTFCMGDDIPLAVLSQKPHMLYDYFKQRFAQVTNPAIDPLREGLVMSLEVNLGKRRNILEAGPENASQVILPSPVLNEGELESLLKDLHLRPHVLPTFFDVGKGVDGSLKRSLDKLCEAADEAVRNGSQLLVLSDRSDELEATRPAIPILLAVGAVHQHLIQNGLRMSASIVADTAQCFSTHQFACLIGFGASAVCPYLAFETCRQWRLSTKTVNLMRNGKMPSVTIEQAQKNFCKAIKSGLLKILSKMGISLLASYCGAQIFEIYGLGKEVMDIAFCGSKSSIGGLTLDELARETLSFWVKAFSEDTAKRLENYGFLQFRQGGEYHGNNPEMSKLLHKAVRQKSESAYSVYQQHLANRPVNVLRDLLEFKSDRSPIPVGRVEPASAIVQRFCTGGMSLGAISRETHEAIAIAMNRLGGKSNSGEGGEDPIRWKPLTDVIDGYSPTLPHLKGLQNGDTATSAIKQVASGRFGVTPTFLANADQLEIKIAQGAKPGEGGQLPGKKVSAYIARLRNSKPGVPLISPPPHHDIYSIEDLAQLIYDLHQVNPRAKVSVKLVAEAGIGTVASGVAKGNADIIQISGHDGGTGASPVSSIKHAGGPWELGLTETHQTLIENGLRERVVLRVDGGFKSGFDVMMAAAMGADEYGFGSVAMIATGCVMARICHTNNCPVGVASQREELRARFPGVPGDLVNYFLYVAEEVRGMLAQLGYEKLDDIIGRTDILRPRDISLMKTRHLDLSYILSNVGLPEWSSSMIRNQEVHSNGPVLDDVLLADPKISDAIENEKVVNKTVEIYNIDRAVCGRIAGAVAKKYGDTGFAGQLNITFTGSAGQSFACFLTPGMNIRLIGEANDYVGKGMAGGELVVTPVENTGFVPEDATIVGNTCLYGATGGQVFVRGKAGERFAVRNSLAQAVVEGTGNADHCCEYMTGGCVVVLGKVGRNVAAGMTGGLAYILDEDETFVPKVNKEIVKIQRVVAPVGQTQLKNLIEAHVEKTGSTKGSVILKDWDKYLPLFWQLVPPSEEDTPEASAEYEQLASGQEVTLQSAEMPLK</t>
  </si>
  <si>
    <t>At5g04140</t>
  </si>
  <si>
    <t>XP_004234830.1</t>
  </si>
  <si>
    <t>12.2.1.1</t>
  </si>
  <si>
    <t>N-metabolism.ammonia metabolism.glutamate synthase.ferredoxin dependent</t>
  </si>
  <si>
    <t>GS1</t>
  </si>
  <si>
    <t>Glutamate synthase (AHRD V1 **** C1E4G5_9CHLO); contains Interpro domain(s)  IPR012220  Glutamate synthase, eukaryotic  IPR006005  Glutamate synthase, NADH/DPH, small subunit 1</t>
  </si>
  <si>
    <t>MPKKRTRVQSSATYPPMSIASSSVLQSKNNGVVMSSPVKSLVGHQLNAMPLGRVGVGLGRTRVTRSSVVKRTTGFEKKFYGAKLRASGPERLHLWQSDGPGRAPKLRVVVRSALSQVPEKPLGLYDPSFDKDSCGVGFVAELSGESSRKTVADAIEMLVRMSHRGACGCETNTGDGAGILVGLPHDFYKEVTSEAGFEIPPPGQYAVGMFFLPTSDSRREQSKIVFTKVAESLGHTVLGWRPVPTDNSGLGKSALQTEPIIEQVFLTPTPRSKVDFERQMYILRRVAMVAIRAALNLQHGGVKDFYVCSLSSRTVVYKGQLKPNQLKEYYFADLGNERFTSYMALVHSRFSTNTFPSWDRAQPMRVLGHNGEINTLRGNVNWMRAREGLLKCKELGLSKTEMKKLLPIVDASSSDSGAFDGVLELLLRAGRSLPEAVMMMIPEAWQNDKNMDPSRKALYEYFSALMEPWDGPALMSFTDGRYLGATLDRNGLRPGRFYVTYSGRVIMASEVGVVDIPPEDVSRKGRLNPGMMLLVDFENHVVVDDDALKKQYSLARPYGQWLKKQKIELKDIVESVNYSYRVPPPIAGVLPAVSDEDSMENMGLHGLLAPLKAFGYTTEALEMLLLPMAKDGVEALGSMGNDAPLAVMSNREKLTFEYFKQMFAQVTNPPIDPIREKIVTSMQCMVGPEGDLTETTEEQCHRLSLKGPLLSIEEMEAVKKMNYRGWRSKVLDITYSRDRGTKGLEETLDRICSEAHDAIQEGYTAIVLSDRGFSPKRVAVSSLLAIGAVHHHLVKKLERTRVALIVESAEPREVHHFCTLVGFGADAICPYLAVEAIWRLQVDGKIPPKSTGEFHSKDELVKKYFKASHYGMMKVLAKMGISTLASYKGAQIFEAVGLSSEVMERCFNGTPSRVEGATFEALAKDALNLHGLAFPSRALAPGSAEAVALPNPGDYHWRKGGEIHLNDPFAIAKLQEAAQSNSVAAYKEYSKRVQELNRQCNLRGLLKFKEGEVKVPLEEVEPASEIVKRFCTGAMSYGSISLEAHATLAIAMNKIGGKSNTGEGGEQPSRMEPLPNGTKNPKRSAIKQVASGRFGVSSYYLTNADELQIKMAQGAKPGEGGELPGHKVignaDIAVTRNSTAGVGLISPPPHHDIYSIEDLAQLIHDLKNANPGARVSVKLVSEAGVGVIASGVVKGHANADHVLISGHDGGTGASRWTGIKSAGLPWELGLAETHQTLVANDLRGRTVLQTDGQLKTGRDVAIAALLGAEEFGFSTAPLITLGCIMMRKCHKNTCPVGIATQDPILREKFAGEPEHVINFFFMLAEEVREIMSQLGFRALTEMVGRSDMLEMDNDLVKNNDKLKNIDLSLLLRPAADIRPEAAQYCIQKQNADHGLDMALDNNLIALSKAALERSLPVYIETPICNVNRAVGTMLSHEVTKRYHLAGLPTDTIHIKLSGSAGQSLGAFLCPGITLELEGDSNDYVGKGLSGGKIVVYPPKGSKFDPKENIVignaNVALYGATSGEAYFNGMAAERFCVRNSGAKAVVEGVGNADHGCEYMTGGTVVVLGKTGRNFAAGMSGGVAYVLDLHSTFHSHCNPELVDLDKVEEEEDIMTLKMMIQQHQRNTNSQLAKEVLADFDNLLPRFIKVFPRDYKRVLASMKKEEAYEAAKERAIKEAEEQEEEELKEKDAFEELKKLAAASKDESSQVEEEQTLKRPIQVAEAVKHRGFVAYERQGVSYRDPNVRMEDWKEVMEESKPGPLLTTQSARCMDCGTPFCHQENSGCPLGNKIPEFNELVYQNRWREALDRLLETNNFPEFTGRVCPAPCEGSCVLGIIENPVSIKSIECAIIDKAFEEGWMVPRPPSERTGRRVAIVGSGPSGLAAADQLNRLGHTVTVFERADRIGGLMMYGVPNMKTDKIDVVQRRVDLMEKEGVKFVVNANIGNDPAYSLDSLRENADHDAIILAVGATKPRDLPVPGRELSGVHFAMEFLHANTKSLLDSNLQDGKYISAKGKKVVVignaGGDTGTDCIGTSIRHGCTSVVNLELLPQPPNTRAPGNPWPQWPRIFRVDYGHQEAAVKFGKDPRSYEVLTKRFIGDENGNVKGLEVIRVQWEKDASGRFQFKEVEGSEEIIGADLVMLAMGFLGPESTIADKLGLEKDNRSNFKADYGRFSTSVEGVFAAGDCRRGQSLVVWAISEGRQAAAQVDKFLMKDDEDSSADAASQQESVKKQPTVVT</t>
  </si>
  <si>
    <t>At5g53460</t>
  </si>
  <si>
    <t>XP_004234955.1</t>
  </si>
  <si>
    <t>12.2.1.2</t>
  </si>
  <si>
    <t>N-metabolism.ammonia metabolism.glutamate synthase.NADH dependent</t>
  </si>
  <si>
    <t>GS2</t>
  </si>
  <si>
    <t>Glutamine synthetase (AHRD V1 ***- B5LAU9_CAPAN); contains Interpro domain(s)  IPR008146  Glutamine synthetase, catalytic region</t>
  </si>
  <si>
    <t>MAQILAPSAQWQMRMTKSSTDASPLTSKMWSSVVLKQNKRHALKSSAKFRVFALQSDNGTVNRVEQLLNLDVTPYTDKIIAEYIWIGGTGIDMRSKSRTISKPVKDASELPKWNYDGSSTGQAPGEDSEVILYPQAIFKDPFRGGNNILVICDAYTPAGEPIPTNKRHKAAQIFSDPKVAAQVPWFGIEQEYTLLQPNVNWPLGWPVGGYPGPQGPYYCGAGAEKSFGRDISDAHYKACLYAGINISGTNGEVMPGQWEFQVGPSVGIEGGNADHIWCARYLLERITEQAGVVLSLDPKPIEGDWNGAGCHTNYSTLSMREEGGFEVIKKAILNLSLRHKEHISAYGEGNERRLTGKHETASIDQFSWGVANRGCSIRVGRDTEKEGKGYLEDRRPASNMDPYVVTGLLAETTILWEPTLEAEALAAQKISLKV</t>
  </si>
  <si>
    <t>At5g35630</t>
  </si>
  <si>
    <t>NP_001310598.1</t>
  </si>
  <si>
    <t>12.2.2</t>
  </si>
  <si>
    <t>N-metabolism.ammonia metabolism.glutamine synthetase</t>
  </si>
  <si>
    <t>Nitrite reductase (AHRD V1 ***- Q76KB0_TOBAC); contains Interpro domain(s)  IPR006067  Nitrite and sulphite reductase 4Fe-4S region</t>
  </si>
  <si>
    <t>MASFSIKFLAPSLPNPTRFSKSSIVKLNATPPQTVAAAGPPEVAAERLEPRVEEKDGYWILKEQFRQGINPQEKVKIEKEPMKLFMENGIEELAKIPIEEIDQSKLTKDDIDVRLKWLGLFHRRKNQYGRFMMRLKLPNGVTTSAQTRYLASVIRKYGEEGCADITTRQNWQIRGVVLPDVPEILKGLEEVGLTSLQSGMDNVRNPVGNPLAGIDPEEIVDTRPYTNLLSQFITGNSRGNPAVSNLPRKWNPCVVGSHDLYEHPHINDLAYMPAIKDGRFGFNLLVGGFFSAKRCDEAIPLDAWVPADDVVPVCKAILEAFRDLGFRGNRQKCRMMWLIDELGVEGFRAEVVKRMPQQELERASPEDLVQKQWERRDYLGVHPQKQEGYSFIGLHIPVGRVQADDMDDLARLADEYGSGELRLTVEQNIIIPNIENSKIDALLKEPILSKFSPDPPILMKGLVACTGNQFCGQAIIETKARSLKITEEVQRQVSLTRPVRMHWTGCPNTCAQVQVADIGFMGCLTRDKDKKTVEGADVFLGGRIGSDSHLGEVYKKAVPCDELVPLIVDLLIKNFGAVPREREETED</t>
  </si>
  <si>
    <t>At2g15620</t>
  </si>
  <si>
    <t>NP_001333834.1</t>
  </si>
  <si>
    <t>12.1.2</t>
  </si>
  <si>
    <t>N-metabolism.nitrate metabolism.nitrite reductase</t>
  </si>
  <si>
    <t>Nitrite reductase (AHRD V1 ***- Q76G13_TOBAC); contains Interpro domain(s)  IPR006067  Nitrite and sulphite reductase 4Fe-4S region</t>
  </si>
  <si>
    <t>MTSFSVKFSATSLPNSNRFSKLHATPPQTVAVPSYGAAEIAAERLEPRVEQRDGYWVVKDKFRQGINPAEKAKIEKEPMKLFTENGIEDLAKISLEEIEKSKLTKEDIDIRLKWLGLFHRRKHHYGRFMMRLKLPNGVTTSDQTRYLGSVIRKYGKDGCGDVTTRQNWQIRGVVLPDVPEILKGLDEVGLTSLQSGMDNVRNPVGNPLAGIDLHEIVDTRPYTNLLSQYVTANFRGNVDVTNLPRKWNVCVignaSHDLYEHPHINDLAYMPATKDGRFGFNLLVGGFFSPKRCAEAIPLDAWVPADDVVPVCKAILEAYRDLGTRGNRQKTRMMWLIDELGVEGFRAEVVKRMPQKKLDRESSEDLVLKQWERREYLGVHPQKQEGYSFVGLHIPVGRVQADDMDELARLADEYGSGELRLTVEQNIIIPNIENSKIDALLNEPLLKNRFSPDPPILMRNLVACTGNQFCGQAIIETKARSMKITEEVQRLVSVTQPVRMHWTGCPNTCGQVQVADIGFMGCLTRKEGKTVEGADVFLGGRIGSDSHLGEVYKKSVPCEDLVPIIVDLLINNFGAVPREREETEE</t>
  </si>
  <si>
    <t>XP_004248736.1</t>
  </si>
  <si>
    <t>PII</t>
  </si>
  <si>
    <t>Nitrogen regulatory protein P-II (AHRD V1 *-*- Q8DLA5_THEEB); contains Interpro domain(s)  IPR017918  Nitrogen regulatory protein PII, conserved site  IPR002187  Nitrogen regulatory protein PII</t>
  </si>
  <si>
    <t>MASPSLSKSNFSLHSFSSSPSLSQFPHFTSITVVQPKFFPSQLTFKRCQNAPSFPIIRAQNSPDFVPDAKFYKVEAILRPWRIQQVSSALLKMGIRGVTVSDVRGFGAQGGLTERQAGSEFSEDTFVAKVKMEIVVSKDQVEGVIAKIIEEARTGEIGDGKIFLTPISDVIRVRTGERGEKAERMMGGHADMSSALSTS</t>
  </si>
  <si>
    <t>At4g01900</t>
  </si>
  <si>
    <t>NP_001234506.1</t>
  </si>
  <si>
    <t>DCD</t>
  </si>
  <si>
    <t>Bifunctional D-cysteine desulfhydrase/1-aminocyclopropane-1-carboxylate deaminase</t>
  </si>
  <si>
    <t>MSSCQWSSFTRVSLSPFPLQPAQLNTALNLKKQCCFTKSSMEDSSSQGHQSAFQFLTKKPYEPPPWASLLSPIPSHTFSLGHFPTPIHKWNLPNLPKNTEVWLKRDDMSGMQLSGNKVRKLEFLLADAVAQGADCIVTIGGIQSNHCRATAVAAKYLNLDCYLILRTSKLLVDKDPGLTGNLLVDRLVGAHIDLVSKEEYAKVGGEALTKILKEKLLNEGRKPYVIPVGGSNSLGTWGYIEAIRELEQQLQHLSIEQKFDDIVVACGSGGTVAGLSIASMLSGLKAKINAFCVCDDPDYFYEYVQGLLDGITAGVSSRDIVSIKTAKGLGYALSTTDELKFVKQVAETTGVILDPVYSGKAAYGMMKDMGENPTKWEGRKILFIHTGGLLGLYDKADEIGSLMGKWRKMDINESIPRQDGIGKMF</t>
  </si>
  <si>
    <t>At1g48420</t>
  </si>
  <si>
    <t>NP_001234368.1</t>
  </si>
  <si>
    <t>17.5.1</t>
  </si>
  <si>
    <t>hormone metabolism.ethylene.synthesis-degradation</t>
  </si>
  <si>
    <t>NAGK</t>
  </si>
  <si>
    <t>Acetylglutamate kinase-like protein (AHRD V1 ***- Q949B4_ORYSA); contains Interpro domain(s)  IPR011148  N-acetylglutamate kinase</t>
  </si>
  <si>
    <t>MLAAKTFSLSSPVSKVSNSPDSSLIFPKSIPAIKANRNILSNPFQASCLKTSLESVIAPDVQSYPGATRVKILSEALPFIQKFRGKTIVVKYGGAAMKSEALQASVIADLVLLSCVGMRIVFVHGGGPEINQWLGKLGIKPNFLNGLRVTDASTMEIVSMVLVGKVNKHLVSLINKAGATAVGLSGIDGHLLTARPSPNSEQLGFVGDIASVDPSVLRPLIDNYHIPVIASVAADKTGQSYNINADTAAGELAAALGAEKLLLLTDVAGILEDRNDPGSLVKQIDIKGVKKMTDDGKIAGGMIPKVNCCVRSLAQGVKTASIIDGRLQHSLLLEILTDEGAGTMITG</t>
  </si>
  <si>
    <t>At3g57560</t>
  </si>
  <si>
    <t>NP_001306260.1</t>
  </si>
  <si>
    <t>23.4.99</t>
  </si>
  <si>
    <t>nucleotide metabolism.phosphotransfer and pyrophosphatases.misc</t>
  </si>
  <si>
    <t>Sulfur metabolism</t>
  </si>
  <si>
    <t>Nitrogen metabolism</t>
  </si>
  <si>
    <t>3'(2') 5'-bisphosphate nucleotidase,5 -bisphosphate nucleotidase SAL2</t>
  </si>
  <si>
    <t>PAT</t>
  </si>
  <si>
    <t>Bifunctional aspartate aminotransferase and glutamate/aspartate-prephenate aminotransferase</t>
  </si>
  <si>
    <t>MTAASSSSLLGSSRIGSGPTISGLHSDSLNPTSISFSSNLQGLSLRSSGAKRQLYSRGTGSVVIAQNMDRVEVDLSLSPRVNSVKPSKTVAITDQATALVQAGVPVIRLAAGEPDFDTPAPIAEAGINAIREGHTRYTPNAGTMELRSAICHKLKEENGLSYTPDQIVVSNGAKQSIVQAVLAVCSPGDEVLIPAPYWVSYPEMARMADAMPVILPTSISEDFLLDPKLLESKLTEKSRLLILCSPSNPTGSVYPRKLLEEIAEIVARHPRLLVISDEIYEHIIYAPATHTSFASLPGMWDRTLTVNGFSKAFAMTGWRLGYIAGPKHFVSACNKLQSQFTSGASSISQKAAVAALGLGYAGGEAVATMVKAFRErRNADFLVKSFGEIDGVkinasePRGAFYLFIDLSSYYGVEVDGFGTINNSESLCRYLLDKSQVALVPGDAFGDDTCIRISYAASLSTLQAAVERIKKALVTLRPPVPV</t>
  </si>
  <si>
    <t>At2g22250</t>
  </si>
  <si>
    <t>NP_001234609.1</t>
  </si>
  <si>
    <t>13.1.1.2.1</t>
  </si>
  <si>
    <t>amino acid metabolism.synthesis.central amino acid metabolism.aspartate.aspartate aminotransferase</t>
  </si>
  <si>
    <t>Category</t>
  </si>
  <si>
    <t>protein.postranslational modification</t>
  </si>
  <si>
    <t>XP_004233245.1</t>
  </si>
  <si>
    <t>At1g31160</t>
  </si>
  <si>
    <t>MAAMSSLTLLRGPSLVKALGFIKTSNYIPRIVPASRYPLQSQRSYVASAHDEEAAARAAAVDTGAPTIFDKIIAKEIPASVVYEDQKVLAFRDINPQAPVHVLIIPKSRDGLTELGKAEQRHEDILGNLLYAAKIVAEKEGIVDGFRVVINSGPSACQSVYHLHLHVLGGRQLKWPPG</t>
  </si>
  <si>
    <t>Histidine triad (HIT) protein</t>
  </si>
  <si>
    <t>HINT2</t>
  </si>
  <si>
    <t>not assigned.no ontology</t>
  </si>
  <si>
    <t>XP_004247979.3</t>
  </si>
  <si>
    <t>At2g43235</t>
  </si>
  <si>
    <t>MNLSLYTISLSPSNSIRFTSPKRCCHYHVISRRVSPSPYRRRHLRRRRFPFLKKFSPEDTPPSDQNLHFVLTVDNLPTKSFYSIKDLIHLKLREFLHSGRAAIEDLQTLIRIDTDAGRVSFSCTRSTVKFLATLLVSTFLLIFTLRAILNLVRRIPLNTGNNNVELVYKRDRSLGGREVLVAKNETPTLDRKKPNVLDRDEGNSNWDLDTPISFSRRRKKKSSVEQLPKWWPVSTSGSDQVGTENQEEYQRMADRLIRAILDNRMTGKDILADDIIQLRRIGRISNVKVSFDTENARDTLFRVAVDFILNYCESTASQSAFVLIDGEEAQNFVAGLADNVGLESTRAARMVSAAVAARTRSRFLQAWALEIQGKHSEAVVELFKICVIHQIFPPEEFSPEMEMVARGLEKHLKVDQRESLMNSLLQVCGDETRRSVAEALGLMYMKSNIAHQQENKYT</t>
  </si>
  <si>
    <t>Uncharacterized Protein - possible phosphoribosylformylglycinamidine synthase</t>
  </si>
  <si>
    <t>not assigned.unknown</t>
  </si>
  <si>
    <t>XP_004230122.1</t>
  </si>
  <si>
    <t>At3g04890</t>
  </si>
  <si>
    <t>MKKMLSYIIPKTMGYMKPEIRQRKMAGMCCYSSLSQTLIKKKLQGGFYCCSPAPNNQKVKTQTPKLLKIAVSGVTELLRLLSSSSTNRLGISDDEGGGEPLVYNVEDVLKIIKLDYEKAYFVTGLFTSGIYAEDCVFEDPTIKFRGRDLYSRNLQLLVPFFDSPSIKLEKIEKGNDSGVIVAYWKLRTSLKLPWQPLISVDGKTVYDLDEQLKIVKHVESWNISALEAVGQIFTPGLRSSGSYSLRTA</t>
  </si>
  <si>
    <t>Protein of unknown function DUF2358 - NTF2-like superfamily- possible adenine phosphoribosyltransferase-like protein</t>
  </si>
  <si>
    <t>Unknown function</t>
  </si>
  <si>
    <t>nucleotide metabolism.salvage.phosphoribosyltransferases.upp</t>
  </si>
  <si>
    <t>23.3.1.3</t>
  </si>
  <si>
    <t>XP_004246433.1</t>
  </si>
  <si>
    <t>At3g53900</t>
  </si>
  <si>
    <t>MACHLFIYTHPHLRLPPDPPLTLQSSSSSSAASYCRQNLPTLNFHYKKGFNFYTGRKRVVCSMATENKVISGDRMLVFVPPHPLIKHWVSVLRNEQTPCPVFKNAMAELGRLLIYEASRDWLPTITGEIQSPMGIASVEFVDPREPVAIVPILRAGLALAEHATSILPATKTYHLGVSRNEETLQPSVYLNKLPDKFPEGSRVIVVDPMLATGGTIVAAIDLIKERGVDNSQIKVVCAVAAPPALTKLSEKYPRLHVYAGILDPTVNEKGFIIPGLGDAGDRSFDT</t>
  </si>
  <si>
    <t>Uracil phosphoribosyltransferase (AHRD V1 **** B6U5U2_MAIZE); contains Interpro domain(s)  IPR005765  Uracil phosphoribosyl transferase</t>
  </si>
  <si>
    <t>UPP</t>
  </si>
  <si>
    <t>V</t>
  </si>
  <si>
    <t>signalling.phosphinositides.bis(5-nucleosyl)-tetraphosphatase</t>
  </si>
  <si>
    <t>30.4.3</t>
  </si>
  <si>
    <t>XP_004249945.1</t>
  </si>
  <si>
    <t xml:space="preserve">At3g10620 </t>
  </si>
  <si>
    <t>MALFCRSIVSNFTLPRLPLQLVPLNTTVPFPHCPSKYHQITALPLVLRSKTASFASLPSPPPSSTMENPPEGYRRNVGICLMNPSNKKIFAASRLDIPSAWQMPQGGVDDNEDPTNAAIRELREETGVTSAEIVAEVPHWVTYDFPPEVREKLRHQWGSDWKGQAQKWFLFKFTGKDEEINLLGDGTEKAEFGEWLWISPEQVIELAVDFKKPVYREVLSVFSQHFQ</t>
  </si>
  <si>
    <t>RNA pyrophosphohydrolase (AHRD V1 ***- C9CZW5_9RHOB); contains Interpro domain(s)  IPR000086  NUDIX hydrolase domain</t>
  </si>
  <si>
    <t>NUDX26</t>
  </si>
  <si>
    <t>nucleotide metabolism.salvage.NUDIX hydrolases</t>
  </si>
  <si>
    <t>23.3.3</t>
  </si>
  <si>
    <t>XP_004234808.1</t>
  </si>
  <si>
    <t xml:space="preserve">At2g42070 </t>
  </si>
  <si>
    <t>MLKAIQIVGSSSGFASYRFRKPQPNSAFSLISRKPILTTSETLLLPASQLHSHKSCFRDFRMSSTHSKSSSSSSVAVQSTGNIRKINFCQFCGGPNKHEIPDGEEKVRAICTHCGKITYENPKMVVGCLIEHDKKILMCRRKIHPSYGLWTLPAGYMEIGESAAEGAIRETWEEANAEVEVQSLFAQLDIPLIGQTYMIFLAKLKNPHFSPGPESSECQLFELDDIPFDSLAFSSMLVSLNLYIEDIKVGRPKFHYGVINKRPGTSPSDIHAYTLDFHMQS</t>
  </si>
  <si>
    <t>Nudix hydrolase 23 (AHRD V1 *-*- B6TED1_MAIZE); contains Interpro domain(s)  IPR000086  NUDIX hydrolase domain</t>
  </si>
  <si>
    <t>NUDX23</t>
  </si>
  <si>
    <t>XP_004242847.1</t>
  </si>
  <si>
    <t>At5g19460</t>
  </si>
  <si>
    <t>MSCNYLYRSVSHRLPNFICYTPIAPTILSLKSPFCPSRRRRQLRSFSISAGNSFTWDDVFRVPESPQNDDSALSGFFDKIKLCNRDLEKQCEFMPFVIEDRIIGYVHHGFADFLKPFQNVFIFPLDNTFGSHFGCYCTLHPNLSTPNDRTKAVANVVKSLGELIPGIRNELFPVASAFGEQIFFSLERAAAPYFGIKAYGVHMNGYLEKDGQEFLWLGKRSEQKATYPGMLNADHLVAGGLPHDISCGENLIKECEEEAGIPRSISHTARPVGAVSYIDIEGYRMKRDVLFCYDLKLPDSFIPHNEDGEVESFQLVPVTKVANIIRNTSFFKANCNLVITDFLFRHGHIKPEVFGYLKLLQSLRSGHCS</t>
  </si>
  <si>
    <t>Nudix hydrolase 20 (AHRD V1 ***- B6TUU0_MAIZE); contains Interpro domain(s)  IPR000086  NUDIX hydrolase domain</t>
  </si>
  <si>
    <t>NUDX20</t>
  </si>
  <si>
    <t>possibly ER</t>
  </si>
  <si>
    <t>XP_004245683.1</t>
  </si>
  <si>
    <t>At4g11980</t>
  </si>
  <si>
    <t>MRVTVPRFGLPFLKPLYEFPFSSSSSNLWPRNCSGSFSVKMSTTPPSQIADIINLPTQLDQPVSVVAAPGVSDTHFRNAIESSLFKQWLKNIQTETGLLANGALSLKQVLIQGVDMFGERLGFLKFKADIIDKETGQKVPGIVFARGPAVAVLILLDYEGETYAVLTEQVRVPVGRLILELPAGMLDDDQGDFAGTAVREVEEETGIHLNVHDMVDLTAFLDASTGGRVFPSPGGCDEEMSLFLYRGNVSKEKIQQLQGKETGLRNADHGELIKVHVVPYDKLWRATADAKALTAIALYEMAKRDGLLS</t>
  </si>
  <si>
    <t>Nudix hydrolase 14 (AHRD V1 ***- B6TUU0_MAIZE); contains Interpro domain(s)  IPR000086  NUDIX hydrolase domain</t>
  </si>
  <si>
    <t>NUDX14</t>
  </si>
  <si>
    <t>Salvage</t>
  </si>
  <si>
    <t>XP_004248784.1</t>
  </si>
  <si>
    <t>At5g09650</t>
  </si>
  <si>
    <t>MAAASATVRVSANNTITASLISKSPLQKPSIFHLCFRNGAAAAQRNRLFSCSAIYNPQIQIKQHGQPETLDYRVFFAEDSGKKVSPWHDIPLNLGDGVFNFIAEIPKESSAKMEVATDEQYTPIKQDTKKGKLRYYPYNINWNYGLLPQTWEDPSLANAEVEGAFGDNDPVDVVEIGESRAKMGQVLKVKPLAALAMIDEGELDWKIVAISLDDPRASLVNDIDDVEKHFPGTLTAIMDWFRDYKIPDGKPANKFGLGNKPANKDYALKVIMETNESWAKLVKRSIPAGDLSLI</t>
  </si>
  <si>
    <t>Inorganic pyrophosphatase family protein (AHRD V1 **** D7M262_ARALY); contains Interpro domain(s)  IPR008162  Inorganic pyrophosphatase</t>
  </si>
  <si>
    <t>XP_004230656.1</t>
  </si>
  <si>
    <t>MAAARIMVSASNTLTASLLSKGPLRRPNNFSLCFRNGPVQKKRLFTCSAIYNPQIQTIEEGQPETLDYRVFFADNSGKKISPWHDIPLHLGDGVFNFVVEIPKESSAKMEVATDEQHTPIKQDTKKGKLRYYPYNIHWNYGLLPQTWEDPTFANTEVEGALGDNDPVDVVEIGDSRGKIGQVLKVKPLAALAMIDEGELDWKIVAISLDDPRASLVNDVDDVEKHFPGTLTAIRDWFRDYKIPDGKPANRFALGNKPANKDYALKIITETNESWAKLVKRSIAAGELSLV</t>
  </si>
  <si>
    <t>Pyrophosphatase</t>
  </si>
  <si>
    <t>ER</t>
  </si>
  <si>
    <t>nucleotide metabolism.deoxynucleotide metabolism.pseudouridine synthase</t>
  </si>
  <si>
    <t>23.5.2</t>
  </si>
  <si>
    <t>XP_004231838.1</t>
  </si>
  <si>
    <t xml:space="preserve">At5g14460 </t>
  </si>
  <si>
    <t>MAKSVVIPRMSLIFLRSKSISQPRTVFFPSMLNSLLLKSHSLHFFSTTSTPYPLQYEMIISRPANPPSPTLKSRQQRFLPKSKPNDSEPLPGSELGFDDWVDRKLNLKSSSPQAEPQPEEPNSGIMEMDKGKRKYYNKRRKRMFGGSDSEDENNRDKDNELVELKQEVVELPTLHKKEEELYFYDNFAYPWEKDKHYKMVYQLEKKFFPDQGFDKAFLDPGQSNENVNRSKKKLGKKENLIEKDIDGGDGKSLIFFEEEEKSVSSETKKEAKVDVAEKKVEDFFKCLKKVPNKENGVVSAEPFLATRSTGLPPKWDSPGGTVVLVNKPKGWTSFTVCGKLRRLTKVKKVGHAGTLDPMATGLLIVCVGKSTKIVDSYQGMTKGYSGIFRLGEATSTWDADSPVIQREPWEHIKDEDIKKTAASFFGEIWQVPPMFSAIKVGGEKMYDKARRGESIELAPRRISIFEFDVKRSLDDRQNVIFRVRCSKGTYVRSLCADFGKALGSCAHLTALRRDSIGEYTADDAWEFKELEEAITKGYL</t>
  </si>
  <si>
    <t>tRNA pseudouridine synthase B (AHRD V1 *-*- D0MI93_RHOM4); contains Interpro domain(s)  IPR020103  Pseudouridine synthase, catalytic domain</t>
  </si>
  <si>
    <t>nucleotide metabolism.deoxynucleotide metabolism.cytosine deamise</t>
  </si>
  <si>
    <t>23.5.3</t>
  </si>
  <si>
    <t>XP_004237587.1</t>
  </si>
  <si>
    <t>At3g47390</t>
  </si>
  <si>
    <t>MAHLLGGLATPFLCKPISASSSSNYSYTSASSFDSLYIKRAAELADKSAGFTAPHPNFGCVIAVPNgranaTVVGEGYLYAEGTIPAEVQAVEAAGEQCRGATAYLNMEPGDCHCDTSAVSALIKAGISRVVVGIRHPLQHLRGNAIHALRSEGLQVDVLGEDTQSKTIEDAIKSCLLVNAPLLYRAACQVPFSVLKYAMTLDGKIAASSGHASWISSKKSRTRVFEMRGRSDAVIVGGNTVRKDNPRLTVRHGGNADHLPrRNAVVLSQTLDLPEEAHLWNVSEVPTIVATQRGAKRSFQRLLASKGVEVVEFDILDPRDVMGYLYDRGYLSVLWECGGTLAASAISSGVIHKVHAFVAPKIIGGKNAPSPVGELGMVEMTQALELIDVCYEQIGPDILVSGFLQPVPDLTPTIPSVQETSAIDPTISPYESSIIFFYKTWDPYGAFSNFSLHPIQMPDENEELVTWSSVEHYYQAQKFVGVSDPVAKSCIEELKCAKSPEEAARIGrRNAIQRQQPNLVRPDWESIKIDVMYKALHCKFTTYPYLNSLLLSTAGSVLVEGSPHDLFWGGGRDGEGLNYLGRLLMKLRSELLGESSTSQKSLLPQTSENN</t>
  </si>
  <si>
    <t>Riboflavin biosynthesis protein RibD (AHRD V1 ***- B2J2B9_NOSP7); contains Interpro domain(s)  IPR004794  Riboflavin biosynthesis protein RibD</t>
  </si>
  <si>
    <t>PYRR</t>
  </si>
  <si>
    <t>XP_004229938.1</t>
  </si>
  <si>
    <t>At4g20960</t>
  </si>
  <si>
    <t>MYCCPLSPSKQRPYSTAHFLSPSATYFGICNASKRLSISLINLGNESEQSVTTSRLNYGFRLATKRVSISLTSSGNGDRLVNVRCGELAVEHDDGFYIrRNACVEIARKAVGHTSPNPMVGCVIVKDGKIVGEGFHPKAGQPHAEVYALRDAGDLAEKATAFVSLEPCNHYGRTPPCTEALIKAKVKKVVVGMVDPNPIVASTGVSRLRDAGIEVITGVEEELCRKLNEAYIHQMLTGKPFVTLRYSLSVDGGLSDQLGAEVTESGGYYSKLLQEYDAVVVSSFLLSTKHSVLSSKEPGAKQPLQIVLAKSSGSLQLPAVTAISSKTIIFSDEDIVMELEASQRGIETVVFDRMNLTAILEHCKRQGLCNVMLDLRGNSAEFEEILQEGFEQNLFQKVIVEVLPILGAGYKEAFKYMQQNRKLKNLTSRNLGESILLEGYF</t>
  </si>
  <si>
    <t>Riboflavin biosynthesis protein ribD (AHRD V1 ***- B6TRH4_MAIZE); contains Interpro domain(s)  IPR004794  Riboflavin biosynthesis protein RibD</t>
  </si>
  <si>
    <t>PYRD</t>
  </si>
  <si>
    <t>nucleotide metabolism.synthesis.pyrimidine.aspartate transcarbamoylase</t>
  </si>
  <si>
    <t>23.1.1.2</t>
  </si>
  <si>
    <t>NP_001333708.1</t>
  </si>
  <si>
    <t>At3g20330</t>
  </si>
  <si>
    <t>MTISATLSSHGKILMSPLRKSEWANQPVLCKSVELFKNGRNEYRMSTNSNKFQCRALEIENKSSTKFHLDDVIESQQFDRETLSAIFEVAQEMEKIEKNSIGGRSEILKGYLMATLFYEPSTRTRLSFESSMKRLGGEVLTTENAREFSSAAKGETLEDTIRTVEGYSDIIVMRHFESGAARRAALTASIPIINAGDGPGQHPTQALLDVYTIGREIGKLDGINIALVGDLAYGRTVRSLAHLLALYKDVKIYFVSPDVVKMKDDIKDYLTSMGVRWEESADLIEVASKCDVVYQTRIQRERFGERVDLYEEARGKYIVDMSVVNAMQKHAVVMHPLPRLDEITVDVDGDPRAAYFRQAKNGLYIRMALLKLLLLGW</t>
  </si>
  <si>
    <t>Aspartate carbamoyltransferase (AHRD V1 ***- Q8L6B8_SOLTU); contains Interpro domain(s)  IPR002082  Aspartate carbamoyltransferase, eukaryotic</t>
  </si>
  <si>
    <t>PYRB</t>
  </si>
  <si>
    <t>nucleotide metabolism.degradation.pyrimidine.dihydrouracil dehydrogenase</t>
  </si>
  <si>
    <t>23.2.1.3</t>
  </si>
  <si>
    <t>NP_001234738.1</t>
  </si>
  <si>
    <t>At3g17810</t>
  </si>
  <si>
    <t>MASLGLAQRIRIGLDGNSGVENPVMGRAGRLNFGRKRVGFRIMALEGQSVEPDLSVTVNGLKMPNPFVignaSGPPGTNYTVMKRAFDEGWGGVIAKTVSLEADKVKNVTPRYAKLRADANGSAKGQIIGWQNIELISDRPLETMLKEFKQLKEEYPDRILIASIMEEYNKAAWEELIYRCEETGIDAFEINFSCPHGMPERRMGAAVGQDCDLLEEVCGWIVATVPVWAKMTPNITDITKPARVALNQGCEGVSAINTIMSVMGINLDTLRPEPCVEGYSTPGGYSSKAVHPIALAKVMNIARMMKSEFGDKDYSLSAIGGVETGGDAAEFILLGADTVQVCTGVMMHGYGLVKTLCSELKDFMRKHNFSSIEDFRGTSLEYFTTHTDLVRRQQEAIRQRKAVKKGLQSDKDWTGDGFVQETESMVSN</t>
  </si>
  <si>
    <t>Dihydropyrimidine dehydrogenase (NADP(+)), chloroplastic</t>
  </si>
  <si>
    <t>PYD1</t>
  </si>
  <si>
    <t>XP_004248537.1</t>
  </si>
  <si>
    <t>At2g44760</t>
  </si>
  <si>
    <t>MNTIIQSPSLDACKSFKLLRSSSYHYTTPSIHKPNYCYFCVSCRDTGGRKFDSRERAKVHGKGKENVWSIDNEMAKTDKERDKPRRGRRKRGGKRMRNVTRKNKGDRVMISSAMLMEVETVLQTQEPVILPAWNTFISSVSGIWKGVGAVFSPITAEMEPIEIGYKNEHLFDCYTLSRIDIESSASASQRSLIRRKVNWVTVNPHGEVPESNGDDNRSLENFTDAALSSDIHDTPDRKSRNLPKFESFDFGKTDIMEEDIMGMEPGLVFFEDGSYSRGPVDIPVGELDESNYYLSPTFKFEQLNIWSMILKGIEMLIFGEMENIR</t>
  </si>
  <si>
    <t>Dihydroorotate dehydrogenase (DUF3598) [Arabidopsis thaliana]</t>
  </si>
  <si>
    <t>XP_004232700.1</t>
  </si>
  <si>
    <t xml:space="preserve">At1g62250 </t>
  </si>
  <si>
    <t>MLGLQNPQAISSCQSFLDTSVLHELIPCKSKNVNPSISNLSSATLVRSPAKGVSSCSFSWNWPNQLKTYKLSQQSASYRLLCRSQDATSPENEYRSSRNIAISLFRRYKNFLERGGGDNLKEFISAGVNAYALGCTDEGLRKELFSLKESGVEIEAMETYGGSTSLKSKILSVEVDECIMWLSIIFITILCTPQPTIVRWSSTSPVSDEMIVQWKGFCAIIANAYFVRGMAWLPVKTLQLEQMAVAGHAEEPSVVASRMRLVFTTLEVVSPQWPRG</t>
  </si>
  <si>
    <t>Orotidine 5'-phosphate decarboxylase</t>
  </si>
  <si>
    <t>Pyrimidine biosynthesis &amp; degradation</t>
  </si>
  <si>
    <t>nucleotide metabolism.synthesis.purine.AICAR transformylase</t>
  </si>
  <si>
    <t>23.1.2.9</t>
  </si>
  <si>
    <t>NP_001234704.1</t>
  </si>
  <si>
    <t>At2g35040</t>
  </si>
  <si>
    <t>MLSASSAATTPATAIAAKAFRTQIPQLHTIRTRTNADHCFGPQQFSKTSYRLIVHPVKAMAETVATPQSSPKLSTSGRKQALISLSDKTDLAKLGNGLQELGYTIVSTGGTASALEGAGVSVTKVEELTRFPEMLDGRVKTLHPGIHGGILARRDQEHHMEALEKHEIGTFDVVVVNLYPFYAKVSSSSGISFEDGIENIDIGGPAMIRAAAKNHRDVLVVVDSEDYPDLLEFLRGDNDDQQFRRKLAWKAFQHVASYDSAVSEWLWKQTVGDKFPPSLTVPLSLKDQLRYGENPHQKAAVYVDKSLSEVNAGGIATVIQHHGKEMSYNNYLDADAAWNCVCDFNQPTCVVVKHTNPCGVASRNDIIEAYRLAVKADPVSAFGGIVAFNVEVDEALAKDIREFRSPTDGETRMFYEIVVAPKYTEKGLEVLRGKSKTLRILEASKNNKGKLSLRQIGGGWLAQDSDDLTPEDIQFNVMSDKTPQENELIDAQFAWLCVKHVKSNAIVIAKNNCMLGMGSGQPNRLESLRIAMRKAGDEVKGAALASDAFFPFAWNDAVEEACQSGVSVIAEPGGSIRDKDAVECCNKYGVSLVFTNVRHFRH</t>
  </si>
  <si>
    <t>Putative inosine monophosphate cyclohydrolase;  Bifunctional purine biosynthesis protein purH (AHRD V1 ***- D4Q5I3_LISMO); contains Interpro domain(s)  IPR002695  AICARFT/IMPCHase bienzyme</t>
  </si>
  <si>
    <t>nucleotide metabolism.synthesis.purine.adenylosuccinate synthase</t>
  </si>
  <si>
    <t>23.1.2.20</t>
  </si>
  <si>
    <t>XP_004249273.1</t>
  </si>
  <si>
    <t>At3g57610</t>
  </si>
  <si>
    <t>MNMSTMRLDASSITTAKATATAKVSHRSGTIGYNGTNSCRLIQFQQRKKKASSMIVCSKNPLASVVDRQGVNESGLSRIESLSQVSGVLGCQWGDEGKGKLVDILAKHFDIVARCQGGANAGHTIYNSEGKKFALHLVPSGILNEETLCVignaNGVVVHLPGLFNEIDNLESNGVSCQGRILVSDRAHLLFDFHQEVDGLREAELDKSFIGTTKRGIGPSYSSKVIRNGIRVSDLRHMDTFPQKLDLLLSDAASRFQGFKYCPDMLREEVERYKKFAERLEPFVTDTVHFMNDAISQKKKILVEGGQATMLDIDFGTYPFVTSSSPSAGGICTGLGIAPRVVGDLVGVVKAYTTRVGSGPFPTELMGEYGDLLRSAGQEFGTTTGRPRRCGWLDIVALRYCCQINGFASLNLTKLDVLSDLSEIQLGVTYRHPDGSTLNSFPSDLSLLEQIKVEYEVLPGWKTDISSIRKYSDLPKAAREYVERIEELVGVPIHYIGIGPGRDALIYK</t>
  </si>
  <si>
    <t>Adenylosuccinate synthetase (AHRD V1 **** Q9FYW9_SOLLC); contains Interpro domain(s)  IPR001114  Adenylosuccinate synthetase</t>
  </si>
  <si>
    <t>PURA</t>
  </si>
  <si>
    <t xml:space="preserve"> 	AAG01122.1</t>
  </si>
  <si>
    <t>MNISTLRLDSNPITTATATHRNGILGCNGTYSYRFNQFQQRKKTASIVVCSTKPLASVVNADHQGVNESGLRRIESLSQVSGVLGCQWGDEGKGKLVDILAKHFDIVARCQGGANAGHTIYNSEGKKFALHLVPSGILNEETLCVignaNGVVVHLPGLFKEIDGLEANGVSCQGRILVSDRAHLLFDFHQEIDGLREAELAKSFIGTTKRGIGPCYSSKVIRNGLRVSDLRHMDTFPQKLDLLLSDAAARFPGFKYGPDMLREEVERYKKFAERLEPFVTDTVHFMNDAISQKKKILVEGGQATMLDIDFGTYPFVTSSSPSAGGICTGLGIAPKVVGDLVGVVKAYTTRVGSGPFPTEIMGKGGDLLRFAGQEFGTTTGRPRRCGWLDIVALKFCCQINGFASLNLTKLDVLSDLPEIQLGVTYRHPDGSALHSFPSDLRLLEQIKVEYEVLPGWKSDISSIRKYSDLPKAAREYVERIEELVGLYYPKSSCTNRNRQTANTYQLSSVFLLEKAKGAYWEEVKSTLHNSGSQKEYCRLLCFENRDLQIRERKHECFFLFQEILSRNRALRGDDANPTEDFMDF</t>
  </si>
  <si>
    <t>Adenylosuccinate synthetase, chloroplastic (AHRD V1 **** PURA_SOLBU); contains Interpro domain(s)  IPR001114  Adenylosuccinate synthetase</t>
  </si>
  <si>
    <t>nucleotide metabolism.synthesis.purine.SAICAR synthetase</t>
  </si>
  <si>
    <t>23.1.2.7</t>
  </si>
  <si>
    <t xml:space="preserve"> 	XP_004229526.1</t>
  </si>
  <si>
    <t>At3g21110</t>
  </si>
  <si>
    <t>MALPALNPPKTLNKKLQSLNSPFFSFSKTASFPKITKCKKYPLITMSSQQQSPPPHVALTNNNADHKEELMRAIKSSITNCLSETHLDLTVPQLKSKIRGKVRDIYDGGDYLVMVTTDRQSAFDRILASIPFKGQVLNETSLWWFNKTQHITPNAVVSVPDKNVTIARKCSVFPVEFVVRGYVTGSTDTSLWTVYNKGVRNYCGNNLPDGLVKNQKLTENILTPTTKAANADHDVPVTPDEIVQRGLMTQADYDEVSRRAMSLFEFGQHVALNADHGLILVDTKYEFGKGPDGQIYLIDEVHTPDSSRYWIAHSYQERIQNGLEPENIDKEFLRLWFKSHCNPYEDEVLPDAPEELVSELAWRYIFLFETITNSRFEMPETKEPVHDRISRNVSQALSSLQ</t>
  </si>
  <si>
    <t>Phosphoribosylaminoimidazole-succinocarboxamide synthase (AHRD V1 **** Q6T7F0_TOBAC); contains Interpro domain(s)  IPR001636  SAICAR synthetase</t>
  </si>
  <si>
    <t>PUR7</t>
  </si>
  <si>
    <t>nucleotide metabolism.synthesis.purine.FGAR amidotransferase</t>
  </si>
  <si>
    <t>23.1.2.4</t>
  </si>
  <si>
    <t>XP_004233026.1</t>
  </si>
  <si>
    <t>At1g74260</t>
  </si>
  <si>
    <r>
      <t>MVSEKINSYPSTITVSTPPTIEIYVSLPFLTINFPRILQQVLA</t>
    </r>
    <r>
      <rPr>
        <u/>
        <sz val="11"/>
        <rFont val="Arial"/>
        <family val="2"/>
      </rPr>
      <t>MATSAWDIA</t>
    </r>
    <r>
      <rPr>
        <sz val="11"/>
        <rFont val="Arial"/>
        <family val="2"/>
      </rPr>
      <t>ATEFLQGFHRQKLALPRHSSKQTNLLLWGTLPRQSSFGYSHKNLRLRSHIPAKISAVVSGNVSSLVDENSGKVQEVAENLIHLYRVPFLQDSATAELLKLVQTKISNQIIGLKTEQCFNVGLKSDLSSDKFSVLKWLLGETYEPESLGSESFLEREQRKHPDAYIVEVGPRLCFTTAWSAVSICQACGLTEINRLERSRRYLLYVKGSLLDSQINEFASMVHDRMTECIYVEKLTSFKTSIVPEEVRYIPVMEKGRKALEEINEEMGLAFDEQDLQYYTKLFRDDIKRNPTNVELFDIAQSNSEHSRHWFFTGKLVIDGQPVDKTLMQIVKSTLLANPNNSVignaFKDNSSAIKGFPVKQLRPVQPGSTCPLDTVTTDLDVLFTAETHNFPCAVAPYPGAETGAGGRIRDTHATGRGSFVVASTAGYCVGNLNIEGSYAPWEDPSFTYPANLASPLQILIDASNGASDYGNKFGEPLIQGYTRTFGMRLPSGERREWLKPIMFSAGIGQINADHRHITKGEPEIGMLVVKIGGPAYRIGMGGGAASSMVSGQNDAELDFVQRGDAEMAQKLYRVVRACIEMGDSNPIISIHDQGAGGNCNVVKEIIHPQGAKIDIRAIVVGNADHTMSVLEIWGAEYQEQDAILVKPESRDLLQAICSRERLSMAVignaTINGEGRIVLVDSVATEKCKSSGLPPPPPAVDLELEKVLGDMPKKTFEFNRMNNLREPLDIAPATTVLDSLKRVLRLPSVCSKRFLTTKVDRCVTGLVAQQQTVGPLQITLADVAVIAQTYTDLSGGACSIGEQPIKGLLDPKAMARLAVGEALTNLVWAKVTSLSDVKASGNWMYAAKLDGEGAAMYDAAVALSEAMIELGIAIDGGKDSLSMAAHSSEEVVKAPGNLVISTYVTCPDITKTVTPDLKLGDDGVLLHIDLARGKRRLGGSALAQVFDQIGDESPDLDDVSYLKTVFNEVQNLISDELISAGHDISDGGLIVLEMAFAGNCGIRLDLTSSGSTIPETVFAEELGLLIEVSKKNVDLVLEKLHHGDVSANIIGQVTSSPMVELKVDGVTHLNEETSVLRDMWEETSFQLEKFQRLDSCVELEKEGLKNRHEPSWKLSFTPTFTDDKYMTAISKPKVAVIREEGSNGDREMSAAFSAAGFEPWDVAMSDLLNGFITLDEFRGIVFVGGFSYADVLDSAKGWGASIRFNEPLLNQFQAFYNRPDTFSLGVCNGCQLMALLGWVPGPQVGGVFGAGGDPSQPRFIHNESGRFECRFTNVTIEETPAIMFKGMEGSTLGVWAAHGEGRAYFPDDSIFNHILGSNLAPVKYCNDDGTPTEVYPFNPNGSPLGVAAICSPDGRHLAMMPHPERCFLMWQYPWYPKNWDVEKKGPSPWLRMFQREWYLSKIPKA</t>
    </r>
  </si>
  <si>
    <t>Phosphoribosylformylglycimidine synthase  IPR010073  Phosphoribosylformylglycimidine synthase, eukaryotes and proteobacteria</t>
  </si>
  <si>
    <t>PUR4</t>
  </si>
  <si>
    <t>MLPPLNPLYPFRPQTLASNPKQNTITPVTRSRVWQWQHLLETLLQQSSYKQIVCFGGTLPRLSPIPYSRKNLRLRSHIPAKIRAVVSKDVSSLVNEDSGEFQEVAEKVIHVYGIPFQQDSATAELLKLVQTKISNQIIGETYEPERLGSESFLDGEKRTSVDAYIIEVGPRLSFTTAWSAVSICQACGLTEINRMNADHSFASMVHDRMTECVYAEKLSSFKTSIVPEEVRYIPIMEKGRKALEEINEKMGLAFDEQDLKYYTKLFRDDIKRNPTNVELFDIAQSNSEHSRHWFFTGKLVLDGHPVDKTLMQIVKSTLLTNPNNSVignaFKDNSSAIKGFPVKQLRPTQPGSTCSLDVTDRFLDILFTAETHNFPCAVTPYPGAETGAGGRIRDTHATGRGSIVVASTSGYCVGNLNLEESYAPWEDCSFTYPVNLASPLQILIDASNGASDYGNKFGEPLIQGYTRNFGMRLPSGERREWLKPIMFSAGIGQINADHLHISKGEPEIGGAASSMVSGQNDTELDFVQRGDAEMAQKLYRVVRACVEIGEDYPIISIHDQGAGGNCNVVKEIINPEGAKIDIRAIVignaNADHTMSVLEIWGAEYQDPESRGLLQAICARERVPMAVignaTINGEGRIALQDSGAIEKCRSGELPPPPPAVDLELEKVLGDMPKKTFELNLLDSLKRVLRLPSVCSKRFLTTKVDRCVTGLVTQQQIVGPLQIPLADVAVIAQTYTGLTGGACSIGEQPIKGLLDPKAMARLAVGEALTNLVWAKVTSLSDVKASGNWMYAAKLDGEGAAMYDAAVALSEAMIELGIAIDGGKDSLSMAAQASGEVVKAPGNLVISTYVTCPDITKTVMPDLKLGDDGVLLHIDLAKGKRRLGGSALNLISDELISAGHDISDGGLIVAALEMKFAGNCGINLDLVSSGSSVPQTLFAEELGLLIEVSRKNLDLVLEKLRLGAVSADIIGHVNSSPIVELRVDGVTHLNEKTPVLRDMWEDTSFQLEKFQRLASCVELEKEGLKNRHEPSWKPSFTPKFTDNKYMTASSKPKVAVIREEGSNGDREMAAAFYAAGFEPWDVAMSDLLMEISSRAASIRFNQPLLNQFHAFYNRPDTFSLGVCNGCQLMALLGWVPGHQMGDVLGAGGDPSHPRFVHNESGRFECHFTSVTIEESPSIMFKGMEGSTQGVWAAHGEGRAYFPDESVFNHILGSTLAPVKYCDDDGRPTDVYPFNLNGSPLGVAAICSPDGRYLALMPHPERCFLIWQFPWYPKNWDVENKGPSPWLRMFQREWSCPELIRHKVEKSKKPMKERKNISQKVRSVKKMKAGDAGNKK</t>
  </si>
  <si>
    <t>Phosphoribosylformylglycimidine synthase (AHRD V1 ***- A9Y5J1_ARATH); contains Interpro domain(s)  IPR010073  Phosphoribosylformylglycimidine synthase, eukaryotes and proteobacteria</t>
  </si>
  <si>
    <t>nucleotide metabolism.synthesis.purine.AIR synthase</t>
  </si>
  <si>
    <t>23.1.2.5</t>
  </si>
  <si>
    <t>XP_004237359.1</t>
  </si>
  <si>
    <t>At3g55010</t>
  </si>
  <si>
    <t>MNTSCGANLELSRCIAASPVCHLKSSIFELRSCIPKLQGLSKKLLPLCKDINARSNKERSIPFSVTCSGSQVDTAADEPSSLTYKDAGVDIDAGSELVKRIAKMAPGIGGFGGLFPLGDSYLVAGTDGVGTKLKLAFETGIHDTIGIDLVAMSVNDIVTSGAKPLFFLDYFATSRLDVDLAEKVIKGIVDGCQQSDCALLGGETAEMPDFYAEGEYDLSGFAVGIVKKDSVIDGKNIKVGDVLIGLPSSGVHSNGFSLVrRNAVLKQSGLSLKDQLPGESITLGEALIAPTVIYVKQVLDIISKGGVKGIAHITGGGFTDNIPRVFPKGLGALIYEGSWTIPPVFKWIQEAGRIEDAEMMRTFNMGVGMVLVVSPEAADGILMEVQKTSIAYRIGEVVKGDGVSYS</t>
  </si>
  <si>
    <t>Phosphoribosylformylglycimidine cyclo-ligase (AHRD V1 **** Q6T7F2_SOLTU); contains Interpro domain(s)  IPR004733  Phosphoribosylformylglycimidine cyclo-ligase</t>
  </si>
  <si>
    <t>PUR5</t>
  </si>
  <si>
    <t>nucleotide metabolism.synthesis.purine.GAR transformylase</t>
  </si>
  <si>
    <t>23.1.2.3</t>
  </si>
  <si>
    <t>XP_004250253.1</t>
  </si>
  <si>
    <t>At1g31220</t>
  </si>
  <si>
    <t>METQNLSFGLSSTLPTSPIQNQKNPFFQILLKPPSSSNILTLKGVFLKPHVSFSPKSFPSKEFFQCRNCLQRIEREAITVPDSGVSKELRKKKLAVFVSGGGSNFRSIYEATLEGTVHGEVAVLVTNKKDCGGAKYAREQGIPVIVFPKAKNSSEGLSEEDLVGSLRAYNIDFILLAGYLKLIPTELVQAFPRSIFNIHPSLLPSFGGKGYYGIKVHKAVIASGARYSGPTIHYVDEHYDTGRILAQGVVPVLANDTAETLAARVLQEEHKLYVEVAAALCEERIVWREDGVPLIQSKEDPNHYK</t>
  </si>
  <si>
    <t>Phosphoribosylglycimide formyltransferase (AHRD V1 ***- D7KK96_ARALY); contains Interpro domain(s)  IPR002376  Formyl transferase, N-terminal</t>
  </si>
  <si>
    <t>PUR3</t>
  </si>
  <si>
    <t>nucleotide metabolism.synthesis.purine.AIR carboxylase</t>
  </si>
  <si>
    <t>23.1.2.6</t>
  </si>
  <si>
    <t>XP_004249928.1</t>
  </si>
  <si>
    <t>At2g37690</t>
  </si>
  <si>
    <t>MLSLNNTLPTISVHQRISFVSTIFAQKRVIFRTMDKNQRVLLSSSQQTENSSSILSCKASLEVVHDSPSGSAVHGLSETVVGVLGGGQLGRMLCEAASQMAIKMIVLDPMENCPASALAHQHVVGSYDDSATVEEFGKRCGVLTVEIEHVDVATLEKLEQQGVDCQPKASTIRIIQDKYLQKVHFSRHSIPLPKFMQIDNLESARRAGDMFGYPLMIKSRRLAYDGRGNAVAKSEEQLSSAVNALGGYDRGLYVEQWAPFVKELSVIVARGRDNSIACYPAVETIHRDNICHIVKSPANVSWKIMKLATDVAHRAVSSLEGAGVFAVELFLTEDGQILLNEVAPRPHNSGHHTIEACFTSQYEQHLRAVVGLPLGDPSMKTPAAVMYNILGEDDGEPGFLLANQLIGRALGIPGASIHWYDKPEMRRQRKMGHITIVGSSMGVVEAQLKVMLNEDSVNDQPAVAPRVGIIMGSDSDLPVMKDAAKILKEFDVHAEVKIVSAHRTPEMMFSYALSARERGIQVIIAGAGGAAHLPGMVAALTPLPVignaVPVRASTLDGLDSLLSIVQMPRGVPVATVAINNATNAGLLAVRLLGISDVNLQARMAQYQEDRRDEVLVKGERLEQVGYEEYLNS</t>
  </si>
  <si>
    <t>Phosphoribosylaminoimidazole carboxylase ATPase subunit (AHRD V1 *-** B9LJ70_CHLSY); contains Interpro domain(s)  IPR016301  Phosphoribosylaminoimidazole carboxylase</t>
  </si>
  <si>
    <t>ADE2</t>
  </si>
  <si>
    <t>nucleotide metabolism.synthesis.purine.GAR Synthetase</t>
  </si>
  <si>
    <t>23.1.2.2</t>
  </si>
  <si>
    <t>XP_004230444.1</t>
  </si>
  <si>
    <t>At1g09830</t>
  </si>
  <si>
    <t>MACMSLNIGAASALKFVSNSQNHPVKLFSAKEQRCSNFSSSNWGCFSLRVrRNASSCLRFDTQKSFAVFNSLPVDNSNPKESVVVLVignaGGGREHALCHALrRNASPSCDAIFCAPGNAGISSSGDATCISDLDVLDSSAVIAFCRKWGVGLVVVGPEAPLVAGLANDLVKEGIPTFGPSSEAAALEGSKNFMKSLCDKYGIPTAKYQAFTDPSAAKEYIKQEGAPIVVKADGLAAGKGVIVAMTLEQAYEAVDSMLVDNVFGSAGSRVIVEEYLEGEEASFFALVDGEHAIPLESAQNADHKRVGDGDTGPNTGGMGAYSPAPVLTKELQSMVMESIIFPTVKGMAEEGCKFVGVLYAGLMIEKKSGLPKLIEYNVRFGDPECQVLMVRLESDLVEILLAACHGKLHGMSLDWSPGSAMVVVMASNGYPGNYQKGTIIHKLEEAEQVAPSVKVFHAGTAFDADGNFIATGGRVLGVTAKGKDLEEARDRAYQAVEQINWACGFYrRNADIGWRALPQKQYS</t>
  </si>
  <si>
    <t>Phosphoribosylamine--glycine ligase (AHRD V1 ***- D7KJV0_ARALY); contains Interpro domain(s)  IPR000115  Phosphoribosylglycimide synthetase</t>
  </si>
  <si>
    <t>PUR2</t>
  </si>
  <si>
    <t>nucleotide metabolism.synthesis.purine.SAICAR lyase</t>
  </si>
  <si>
    <t>23.1.2.8</t>
  </si>
  <si>
    <t>XP_004242661.1</t>
  </si>
  <si>
    <t>At1g36280</t>
  </si>
  <si>
    <t>MELGTSFSASGVNKTMYLSNPITQKSNFLQNSWLNQLNFSFPVRKICSCRGIAKGSTISSLKTQEKVTEMSSNHSQDLELSSLTALCPLDGRYWGKVKELAPFMSEYGLIRFRILVEIKWLIKMSQIPQIIEVPTFSEEAQTFLHDLIDGFSMNDALEVKKIERVTNHDVKAVEYFLKQKCQSHPEISKVLEFFHFACTSEDINNLAHALMLKGALNTVILPVMDELIKAICDMATTHSSVPMLSRTHGQPASPTTLGKEMAIFAYRLSRERKEISQIEMLGKFAGAVGNYNAHVAAYPEINWPEIAEEFVLSLGLEFNPYVPQIETHDYMAKLFHSIVQFNNILVDFDRDVWGYISLGYFKQTTKAGEIGSSTMPHKVNPIDFENSEGNLGVANGDLSHLSTKLPISRWQRDLTDSTVLRNMGVGLGHSLLAYRSALQGIQKLQVNEAALMEDLDKTWEVLAEPIQTVMRRYGVPEPYEKLKELTRGRAVNKESIREFIQKLDIPADAKTSLLNLTPHTYVGAAAELANNVNEAIFLLSSPYLLK</t>
  </si>
  <si>
    <t>Adenylosuccinate lyase (AHRD V1 ***- Q6T7E9_TOBAC); contains Interpro domain(s)  IPR004769  Adenylosuccinate lyase</t>
  </si>
  <si>
    <t>ASL</t>
  </si>
  <si>
    <t>nucleotide metabolism.synthesis.purine.amidophosphoribosyltransferase</t>
  </si>
  <si>
    <t>23.1.2.1</t>
  </si>
  <si>
    <t>XP_004230902.1</t>
  </si>
  <si>
    <t>At4g34740</t>
  </si>
  <si>
    <t>MAAAVSTAVTNKSHLSSALDKPFTTPSQKLLSLAVKTLPKPYHHHHRTLITAASKNPLTDVVSSKPIPDGRSFDSYFHDDDDKPREECGVVGIYGDSEASRLCYLALHALQHRGQEGAGIVCVNDNVLKSITGVGLVSDVFSESKLDQLPGDLAIGHVRYSTAGSSMLKNVQPFVASYRFGSVGVAHNGNLVNYKQLRGELEENGSIFNTSSDTEVVLHLIAISKARPFLLRIVEACEKIEGAYSMVFATEDKLVAVRDPYGFRPLVMGrRNASNGAVVFASETCALDLIEATYEREVLPGEVVVVDKEGVQSICLMPHPEPKSCIFEHIYFALPNSVVFGRSVYESrRNAAFGEILATEAPVECDVVIAVPDSGVVAALGYAAKAGVPFQQGLIRSHYVGRTFIEPSQKIRDFGVKLKLSPVRAVLEGKRVVVVDDSIVRGTTSSKIVRLLKEAGAKEVHMRIASPPIIASCYYGVDTPSSEELISNRMSVEEIREYIGSDSLAFLPIESLNKLLGSDSKSYCYACFSGNYPVEPTGKVKRIGDFMDDGLSGDMDSIDGGWLPGSSKVQKKIILNEVRTS</t>
  </si>
  <si>
    <t>amidophosphoribosyltransferase, chloroplastic</t>
  </si>
  <si>
    <t>ASE2</t>
  </si>
  <si>
    <t>Purine biosynthesis</t>
  </si>
  <si>
    <t>nucleotide metabolism.synthesis.PRS-PP</t>
  </si>
  <si>
    <t>23.1.3</t>
  </si>
  <si>
    <t>XP_004237341.1</t>
  </si>
  <si>
    <t>At1g10700</t>
  </si>
  <si>
    <t>MSTTTPPSPPQRLAALPCHTSNKLRNYTPIQSFNRKDFSIRCEFENSQRWTVGCVSGTDPIHIILKPPSIPMTSAAVLGSSGKNSKRVCLFYCNEMKDLAERIASQSDAIELRNITWRTFEDGFPNLFISNAHGIRGQHVAFLASFNSPGVIFEQLSVIYALPKLFVSSFTLVLPFFPTGTSERMEDEGDVATAFTLARILSNTPVPRGGPTSLVIFDIHALQERFYFGDNILPCFESGIPLLLNRLQQLPDSDNISIAFPDDGAWKRFHKQLQHFPMIVCAKVREGDQRIVRIKEGDPAGRHVVIVDDLVQSGGTLTECQYVC</t>
  </si>
  <si>
    <t>Ribose-phosphate pyrophosphokinase 3 (AHRD V1 ***- B6SK13_MAIZE); contains Interpro domain(s)  IPR000836  Phosphoribosyltransferase</t>
  </si>
  <si>
    <t>PRS3</t>
  </si>
  <si>
    <t>XP_004245875.1</t>
  </si>
  <si>
    <t xml:space="preserve">At1g32380 </t>
  </si>
  <si>
    <t>MASFLVLPSPSSASTSYSTPLFSSSRSFLTHKSFVPKRTCLRTSVNCEISEPVNGKPRVPIINDGTLPKFLQASRLQNSVSRNNNRLKIFTGTANPSLSQEIAWYMGFELGKVKIKRFADGEIYVQLQESVRGCDVYLVQSTCPPANENLMELLVMIDACrRNAASAKTITAVIPYFGYARADRKTQGRESIGAKLVANLITEAGADRVLACDLHSGQSMGYFDIPVNADHVYCQPVVLDYLASKKISSDDLVVVSPDVGGVARARAFAKKLSDAPLAIVDKrRNAHGHNVAEVMNLIGDVKGKVAVMVDDMIDTAGTIAKGAALLHQEGAREVYACCTHAVFSPPAIERLSSGLFQEVIVTNTIPAIEKNCFPQLTVLSVANLLGETIWRVHDDCSVSSIFQ</t>
  </si>
  <si>
    <t>Ribose-phosphate pyrophosphokinase 1 (AHRD V1 ***- D7KHJ9_ARALY); contains Interpro domain(s)  IPR005946  Phosphoribosyl pyrophosphokinase</t>
  </si>
  <si>
    <t>PRS1</t>
  </si>
  <si>
    <t>nucleotide metabolism.phosphotransfer and pyrophosphatases.nucleoside diphosphate kinase</t>
  </si>
  <si>
    <t>23.4.10</t>
  </si>
  <si>
    <t>XP_010325356.1</t>
  </si>
  <si>
    <t>At4g23895</t>
  </si>
  <si>
    <t>MNSQICRSATRAAKSLLSASSKQTSRAFSGGRAAAAAATVSLRGVVPSLASYGRNESGNASRAWISGVLALPAAAYMLQEQEAHAAEMERTFIAIKPDGVQRGLISEIVSRFERKGFKLVAIKVVIPSKEFAKKHYHDLSERPFFNGLCDFLSSGPVLAMVWEGEGVIRYGRKLIGATDPQKSEPGTIRGDLAVVVGRNIIHGSDGPETAKDEINLWFKPEELVNYTSNSEKWLYGDN</t>
  </si>
  <si>
    <t>Nucleoside diphosphate kinase (AHRD V1 ***- D5ILC3_SOLTU); contains Interpro domain(s)  IPR001564  Nucleoside diphosphate kinase, core</t>
  </si>
  <si>
    <t>NDK3</t>
  </si>
  <si>
    <t>XP_004241524.1</t>
  </si>
  <si>
    <t>At5g63310</t>
  </si>
  <si>
    <t>MEGLTIVGATPCVSSSLrRNAISSKTTCLASRLTPKSVKKHSLAALQPAFYLFSTNVPKRQIRARIFLPHLVASMEEVEQTYIMIKPDGVQRGLVGEIISRFERKGFKLTGLKLFQCPKELAEEHYKDLQSKPFFPKLIDYITSGPVVCMAWEGVGVVASARKLIGATNPLNAEPGTIRGDLAVQTGRNVVHGSDSPDNGKREIGLWFNEGELCAWAAALEPWLVE</t>
  </si>
  <si>
    <t>Nucleoside diphosphate kinase (AHRD V1 **** B9RAM1_RICCO); contains Interpro domain(s)  IPR001564  Nucleoside diphosphate kinase, core</t>
  </si>
  <si>
    <t>NDK2</t>
  </si>
  <si>
    <t>XP_004236354.1</t>
  </si>
  <si>
    <t>MESLCIVRASPCVSSSSSLSSKTSSLSCAPSCRVILNPIKKHHNLAAFQPAFHLFASTQSGPHGSKRNHTARIFLPHLVASMEEVEETYIMIKPDGVQRGLVGEIISRFEKKGFKLTGLKLFQCPKELAEEHYKDLQSKSFFPKLIDYITSGPVVCMAWEGIGVVASARKLIGATNPLNAEPGTIRGDLAVQTGRNVVHGSDSPENGKREIALWFKEGELSSWTPAQQPWLTE</t>
  </si>
  <si>
    <t>NP_001234174.2</t>
  </si>
  <si>
    <t xml:space="preserve">At4g09320 </t>
  </si>
  <si>
    <t>MEQTFIMIKPDGVQRGLVGEIISRFEKKGFSLKGLKLITVDRAFAEKHYADLSAKPFFNGLVEYIVSGPVVAMVWEGKGVVATGRKIIGATNPLESAAGTIRGDFAIDIGRNVIHGSDAVESARKEIALWFPEGIAEWQSSLHSWIYE</t>
  </si>
  <si>
    <t>Nucleoside diphosphate kinase  IPR001564  Nucleoside diphosphate kinase, core</t>
  </si>
  <si>
    <t>NDK1</t>
  </si>
  <si>
    <t>nucleotide metabolism.phosphotransfer and pyrophosphatases.adenylate kinase</t>
  </si>
  <si>
    <t>23.4.1</t>
  </si>
  <si>
    <t>XP_004251770.1</t>
  </si>
  <si>
    <t>At5g35170</t>
  </si>
  <si>
    <t>MAMIASVTMNFPHISTHNISSNQTFSPICTNNPSNFSSSSSSSIPISSNSIRLSSSIAYSEQLIASHNVNRRTKNRKIKVISARSEPLKVMISGAPASGKGTQCELIVQKFGLVHISTGDLLRAELSAGTDIGNKAKEYMNAGRLVPDEIVTAMVTTRLSKEDAKEKGWLLDGYPRTLAQAESLERLNIRPDIYIVLDVPDAILIDRCVGRRLDPLTGKIYHVTNFPPETEDIKARLITRPDDTEEKVKSRLQIYKQNAEAILPVYSDIMNKIDGNRGKDSVFAEIDSLLSRVQKEEQDARKSEESAISSTRADMASLSKDWRGIPTRLNNIPHSREIREYFYTDVLQATQRAVNDGKTRLKIEINIPELNPSMDVYRIGTLMELIRVLALSFADDGKRVKVCVQGSMGEGALAGMPLQLAGSRKILEYMDWGDYGALGNFINIGSIGGKEVEKQDDVFILVAPQNAVGNCIIDDMRAMTDAAGNRPIILVNPKLKDLPASSGIMQTMGRDKRLEYAALFEICYQFRLLYYAGTQYPIMGALRMSYPYPYELYKRVDESPGKEKYISLATFAKRPSIDEMNDAFEGKSRNQEKKAEGFWGFLSGIL</t>
  </si>
  <si>
    <t>Adenylate kinase-like protein (AHRD V1 ***- Q8VYL1_ARATH); contains Interpro domain(s)  IPR018962  Domain of unknown function DUF1995</t>
  </si>
  <si>
    <t>AK5</t>
  </si>
  <si>
    <t>XP_004241834.1</t>
  </si>
  <si>
    <t>At5g47840</t>
  </si>
  <si>
    <t>MASCCSLSFSTVSSKPNKPYSSPISSSLELPFTSQLPFSKKYSLYSNHTLLQTQCRKTQSPDCPSFLVVGSAKKQEPLRVMISGAPASGKGTQCELITKKYDLVHIAAGDLLRAEIAAGTENGrRNAAKEYMDKGQLVPNEIVVTMVKERLMCPDSQEKGWLLDGYPRSLSQAVALKEFQPNLFILLEVPEEILVERVVGrRNALDPVTGRIYHLKYSPPETDEIAARLTQRFDDTEEKVKLRLHTHRQNVESVLSMYKDTIFQVDGSVSKEEVFAQIDGALTQLLEAKE</t>
  </si>
  <si>
    <t>Adenylate kinase (AHRD V1 **** B6STL7_MAIZE); contains Interpro domain(s)  IPR006259  Adenylate kinase, subfamily</t>
  </si>
  <si>
    <t>AK2</t>
  </si>
  <si>
    <t>XP_004246709.1</t>
  </si>
  <si>
    <t>At2g37250</t>
  </si>
  <si>
    <t>MAAMIRLFRSSSSSSSLISRSLSTAAASETVKSRSYPHSTSVEPKAKSVQWVFLGCPGVGKGTYASRLSTLLGVPHIATGDLVRDELKSSGPLSKQLAEIVNQGKLVSDEIILNLLSKRLESGEAKGEAGFILDGFPRTVRQAEILTEVTDIDLVVNLKLPERVLVEKCLGRRICSECGKNFNVASIDVAGENGAPRISMAPLNPPSQCISKLITRADDTEAIVKERLSIYWDKSQPVEDFYRSQGKLLEFDLPGGIPESWPKLLEVLNLDEQEHKLSAAA</t>
  </si>
  <si>
    <t>Adenylate kinase (AHRD V1 **** B6SLP1_MAIZE); contains Interpro domain(s)  IPR006259  Adenylate kinase, subfamily</t>
  </si>
  <si>
    <t>AK1</t>
  </si>
  <si>
    <t>nucleotide metabolism.salvage.nucleoside kinases.uridine kinase</t>
  </si>
  <si>
    <t>23.3.2.2</t>
  </si>
  <si>
    <t>XP_004247213.1</t>
  </si>
  <si>
    <t xml:space="preserve">At1g03030 </t>
  </si>
  <si>
    <t>MEASSFPATFTKLRYPFSETLLSKREDFPVWIKCYASPLSTKTGTSLCQAGFRTRKWSLLQVSCSREREIPVIEAGCMDDIYDALAEHLVPTAAAASSPNFKHIVGLAGPPGAGKSTVASEVVKRVNKLWPQKSRSFDSQVEPPEVAIVLPMDGFHLYRHQLDAMEDPKEAHARRGAPWTFDPNLLLECLKTLKDQGSVYCPSFNADHGVGDPVEDDIFVNLQHKIVIVEGNYLLLRDGAWKEVSSMFDEKWFVDVDLEKAMQRVLKRHISTGKSPNVAKWRIDYNDRPELIMKSKNDLVIKSIDELR</t>
  </si>
  <si>
    <t>Uridine kinase  IPR000764  Uridine kinase</t>
  </si>
  <si>
    <t>nucleotide metabolism.phosphotransfer and pyrophosphatases.uridylate kinase</t>
  </si>
  <si>
    <t>23.4.3</t>
  </si>
  <si>
    <t>XP_004235078.1</t>
  </si>
  <si>
    <t>At3g18680</t>
  </si>
  <si>
    <t>MAISTSFCRPISSFNALSSPSLCYFKPLYNHLKLDPSLPLVKCCSSHIGQSPEHINGRQPDLSPIASFGVTMTNNGTSKPSYRWrRNAVLLKVSGEALAGDQAQNIDPKITMAIAREVAAVTRLGIEVAIVVGGGNIFRGSSWAGSSGLDRSSADYIGMLATVMNAIFLQATMESIGIPTRVQTAFRMSEVAEPYIrRNARAVRHLEKGRVVIFAAGTGNPFFTTDTAAALRCAEINAEVVLKATNVDGVYDDNPKHNPNARLQDNLTYHDVISKELSVMDLTAITLCQENNIPVVVFNLNKTGNIAKAIKGERVGTLIGDTWNTEAVVS</t>
  </si>
  <si>
    <t>Plastid 55 UMP kinase, PUMPKIN; Uridylate kinase (AHRD V1 **** B6TC37_MAIZE); contains Interpro domain(s)  IPR015963  Uridylate kinase, bacteria</t>
  </si>
  <si>
    <t>PUMPKIN</t>
  </si>
  <si>
    <t>Kinase</t>
  </si>
  <si>
    <t>XP_004252960.1</t>
  </si>
  <si>
    <t>At5g48960</t>
  </si>
  <si>
    <t>MSCSTVCQAVVSCMSIPNSTSRSTAVFSNTQKLDGALVFRSSVSYNRVNVFSSCRCSAATSVPPGEDVFSVVTSSTTSEVDYLGESTKGDLNLNFGIDGNTLQGPVEEVAKMEAQEAENLLQHLGIPVPYNARHSPRGIFCSRTLNLRSISAIGYDMDYTLMHYNVMAWEGRAYDYCMENLRNVGFPVDGLAFDPDLVIRGLVIDKEKGNLVKADRFGYIKRAMHGTRMLSTREVSEIYGRELVDLRKESKWEFLNTLFSVSEAVAYMQLVDRLDKGVignaPDLCPNEYKGLYKAVGKALFRAHVEGQLKSEIMSKPELFVEPDPELPLALLDQKEAGKRLLLITNSDYHYTDKMMQHSFNRYLPNDMNWRDLFEMVIVSARKPEFFQMAHPMYEVVTGEGLMRPCFKARPGGLYSGGSAQMIESSLNVHGDEILYVGNADHIYTDVSQSKVHLRWRTALICRELEEEYNALIHSQEERASLIDLINKKEVLGDLFNQLRLALQRRTEGRPAQTLAATHMEDNELTESMQKLLVVMQRLDQKIGPMLDEDGELFNKRWGYLSRAGLWDKSHLMRQIEKYADIYTSRVSNFLHYTPFMYFRAQEQNLAHDSYTFNADHLRREEN</t>
  </si>
  <si>
    <t>5'-nucleotidase (AHRD V1 ***- A9F2C9_SORC5); contains Interpro domain(s)  IPR008380  HAD-superfamily hydrolase, subfamily IG, 5'-nucleotidase</t>
  </si>
  <si>
    <t>XP_004238984.1</t>
  </si>
  <si>
    <t>At1g26160</t>
  </si>
  <si>
    <t>MAAKANPNSPFLSSSSSTHYSSFPFHQVSKKKVSFLVDFQCRKLVFACSEKPIPDSVNLDPSISNSGSGSSKNDSDGASSSPSNAIDFLTLCHSLKTTKRKGWVNHAIKGSESIANADHMYRMSLMALIVGDLPGVNRERCIKMAIVHDIAEAIVGDITPSDGVPKAEKSRLEQAALTEMCKVLGGGMRAEEIKELWQEYENNASLEANLVKDFDKVEMILQALEYESEHGKVLDEFFLSTAGKFQTEIGKSWAAEIHLRRNSRLGN</t>
  </si>
  <si>
    <t>5'-deoxynucleotidase; HD domain containing protein (AHRD V1 ***- B6TWI3_MAIZE); contains Interpro domain(s)  IPR006674  Metal-dependent phosphohydrolase, HD region, subdomain</t>
  </si>
  <si>
    <t>XP_004238972.1</t>
  </si>
  <si>
    <t>At1g26090</t>
  </si>
  <si>
    <t>MWSSSMQILTASSLFSTTKNPYSEFFNQSVKKIESPAKTRRRRGARMEILAMASDNSAKNEKPTKLITFLGKGGSGKTTSAIFAAQHYAMAGLKTCLVIHSQDPTAEYLLNCKIGTSPITCNDNLSAVRLETTKMLLDSLNKLKQADARLNMTQGVLEGVVGEELGVLPGMDSIFSSLALERLVGYFENVVQQNSKKEKFDIIIYDGMSTEETIRMIGATSKARLYLKYLRNFAEKTDLGRLASPSLLRLAEEAMTLSGRNPNLNGKMSSEIWDLLEQVLERGSSIFAEPKRFGCYIVVDRNSPVSMASSLRYWGCIIQAGAQVSGAFALARPNSSGEVGATIEDFSPLPSAFVPHISDGAHLDWDKIMQDSHSESARNLLTVTAHEARIPAVIFDPTNKIVTLLMPGFDKSEIKLYQFRGGSELLVEAGDQRRVIRLPSQLQGKVGGAKFADRSLVITMR</t>
  </si>
  <si>
    <t>P-loop containing nucleoside triphosphate hydrolases superfamily protein</t>
  </si>
  <si>
    <t>nucleotide metabolism.salvage</t>
  </si>
  <si>
    <t>XP_004238263.1</t>
  </si>
  <si>
    <t>At1g75210</t>
  </si>
  <si>
    <t>MKGANCCDSISILIASSSSSVITSSNTYKLRLHAAFDSNLKSPKWLFKSKMRIPKRSVSLCLSVFSPSKQLVSSFTRSFHFHLGIFSSNADHLLNRGKSVCRKGRDQLHTSCTMDGIGVDTRAALFEKGNGAIGGQRSCIWSSPEGGCDIVignaKQIFCNRSLNMKSIVAVGFDMDYTLAQYKPETFESLAYEGTVRKLVYDLGYPAELLEWSFDWSYMVRGLVLDKKRGNILKMDRHKYVKVAYHGFRELSKEDKVATYGNTLLRDSFDEPDYALIDTLFSLAEAYLFAQLVDFKDKNPGKVPEDADYSRMYKDVRAAVDLCHRDGTLKQMVAKDPKRYINEDTSIVPMLKMLRESgranaTFLVTNSLWDYTNIVMNFLCGLKPSDGCSSRFDWLQYFDVVITGSAKPGFFHDEIRANLFEVEPESGMLINTDNGTPMAQVGSTSLSLPVKSLKEGCRIFQGGNVGHLHKLLSIESSSQVLYVGNADHIYGDILRSKKVLGWRTMLVVPELEREVELLWQLKDTRKQLQLLRIQRNADHIEDEIHHLKWSLKSEETDDASKEMFSELHKLQSKGEEVRLSHQQAQRECHQKFHKVWGQLMKTGYQNSRFAHQVERFACLYTSQVTNLSLYSPDKYYRPSEDFMPHEFGILSI</t>
  </si>
  <si>
    <t>5'-Nucleotidase (AHRD V1 **** C1FIJ4_9CHLO); contains Interpro domain(s)  IPR016695  Purine 5'-nucleotidase</t>
  </si>
  <si>
    <t>XP_004239966.1</t>
  </si>
  <si>
    <t xml:space="preserve">At2g40600 </t>
  </si>
  <si>
    <t>MASGGENPVTFQLTPSSLLKIQKGDITRWSVDGSSDAIVNPANERMLGGGGADGAIHRAAGPELRDACYKVREVQPGIRCPTGEARITPGFRLPASHVIHTVGPVYDANPNPKASLTYRNSLRVAKENNIQYIAFPAISCGVFGYPYDEAATVAISTVKEFGSDLKEVHFVLFSDEIYDAWVTATNEQLN</t>
  </si>
  <si>
    <t>Appr-1-p processing domain protein  IPR002589  Appr-1-p processing</t>
  </si>
  <si>
    <t>Hydrolase</t>
  </si>
  <si>
    <t>Co-factor and vitamine metabolism.folate &amp; vitamine K.vitamine K.2-phytyl-1,4-phthoquinone methyltransferase</t>
  </si>
  <si>
    <t>18.5.2.8</t>
  </si>
  <si>
    <t>XP_004251986.1</t>
  </si>
  <si>
    <t>At1g23360</t>
  </si>
  <si>
    <t>MASLHVPLSSLPRPSFRPTGKLLIRCSADRQALFNRIAPVYDNLNDLLSLGQHRIWKRMAVSWSGAKEGDTVLDICCGSGDLTFLLSEKVGPHGKAVGLDFSNEQLLIASTRQKLRSKTCYKNIKWMEGNALDLPFPDSSFDAVTIGYGLRNVVDRHRAMTEICRVMKPGSTLSVLDFNKSINPLSTTVQEMMIDNIVVPVASGYGLENEYKYLKSSIKDFLTGNELEKLALEVGFSTAEHFEIGFGFMGNLVAIR</t>
  </si>
  <si>
    <t>Ubiquinone/mequinone biosynthesis methyltransferase UbiE (AHRD V1 ***- Q0ICA4_SYNS3); contains Interpro domain(s)  IPR004033  UbiE/COQ5 methyltransferase</t>
  </si>
  <si>
    <t>MENG</t>
  </si>
  <si>
    <t>Co-factor and vitamine metabolism</t>
  </si>
  <si>
    <t>XP_025887012.1</t>
  </si>
  <si>
    <t>At2g46580</t>
  </si>
  <si>
    <t>MSSSSAPWKQLLLSSINSNSHLKHSTYFQLATVGSNGRPSNRTVVFRGFQDGTDKIQINTDSRSCKIEDLKHCPFAEVCWYFTETWEQFRIHGRVDMIDASNSDPDKLKQRETAWFAGSVRSRLQYLGPTPGLPSLDEQQSHDSLDSSAGPVDAFCLLLLDPEQVDYLNLKSNERLAFTTARSVNVPDERNQLNLKHMRNKVPLPNL</t>
  </si>
  <si>
    <t>Pyridoxamine 5'-phosphate oxidase family protein (AHRD V1 ***- Q2JQH5_SYNJA); contains Interpro domain(s)  IPR012349  FMN-binding split barrel</t>
  </si>
  <si>
    <t>PPOX2</t>
  </si>
  <si>
    <t>NP_001316455.1</t>
  </si>
  <si>
    <t xml:space="preserve">At2g01350 </t>
  </si>
  <si>
    <t>MFRVLPFTTTVHPCAITAPRLVVKMSAMATKGRTVESLVVKPPAHPTYDLKGVIQLALSEDAGDLGDVSCKATIPVELESEAYFIAKEDGIVAGIALAEMIFAEVDPSLKVEWFIKDGDKVHKGLKFGKVQGKAHNIVIAERVVLNFMQRMSGIATLTKAMADAAHPAYILETRKTAPGLRLVDKWAVLIGGGKNHRMGLFDMVMIKDNHISAAGGVSKALESVDQYLEQNKLQMGVEVETRTLAEVHEVLEYAAQTKTSLTRIMLDNMVIPLSNGDVEVSMLKEAVDLIKGRFETEASGNVTLETVHAIGQTGVTYISSGALTHSVKALDISLKIDTELALEVGRRTKRA</t>
  </si>
  <si>
    <t>QPT</t>
  </si>
  <si>
    <t>XP_004236150.1</t>
  </si>
  <si>
    <t>At5g49970</t>
  </si>
  <si>
    <t>MLRKAKRMSCLLSQTLLPSSAANSVCNFKPTIAPHHLLLPRLLGLRPKIGFLGSLRGMATKMDIIQQNPEAISYLNQKEAAQIDEILMGPLGFSVDQLMELAGLSVAAAIAEVYRPSEYSRVLTICGPGNNGGDGLVAARHLYHFGYKPFICYPKRTAKPLYDGLVTQLESLSVPFLSLEDLPKDLSDSFDILVDAMFGFSFHGSPRPPFDDLIQRLVALKLNGDTHQKSPAIISIDIPSGWHVEEGDLSGEGIQPDMLVSLTAPKLCAKRFSGSHHFLGGRFVPPSIRNKFNLQLPAYPGTSMCVRIGKPPKIDISSLRENYISPALLEEEVVADPFDQFQKWFDDAMVAGLKEPNAMALSTTGKDGKPSSRIVLLKGFDKDGFVWYTNYEGRKGQQIAENPHAALLFYWDDLNRQVRIEGPVQKVSDEESEQYFHSRPRGSQIGAIVSQQSTVIPGRHVLLDEYKQLEAKYSDGFVIPKPKHWGGYRLKPEMFEFWQGQKSRLHDRLRYIPETADGKTVWRIERLAP</t>
  </si>
  <si>
    <t>Pyridoxine/pyridoxamine 5'-phosphate oxidase (AHRD V1 *-** Q4C3B6_CROWT); contains Interpro domain(s)  IPR000659  Pyridoxamine 5'-phosphate oxidase</t>
  </si>
  <si>
    <t>PPOX1</t>
  </si>
  <si>
    <t>XP_004253324.1</t>
  </si>
  <si>
    <t xml:space="preserve">At5g51110 </t>
  </si>
  <si>
    <t>MAAATHLSFSPPISVSSLPLRKPNFVTPNLQTSQSRICTRIRCNTNLLGDFGARDPFPAEVESKFGEKVLGNPDtheKILIPAASALSLANQECTDISPNQTPLSEFEAKQLLFKVVGWRIANEDGVLKLQCTWKLKDFDCGVELINRIGKVVEGTGHLPTLHQLQQSNQVHAELWTPSIGGLSMNDFIIAAKIDQVKTSDLVPRKRVWA</t>
  </si>
  <si>
    <t>XP_004241884.1</t>
  </si>
  <si>
    <t>At1g51560</t>
  </si>
  <si>
    <t>MASSHTLSSSMEAAISSSNRVSRFSETPPVFQSIKPSNRRSICYPKISFSPPSTSSFGGGCSPRLVVSRAELSGESGCEEEDINGLKCDNAFGLVPESTFSLSQDNSDKQEINRNDLNQASKVVSPLEHSTSGGTRAGLFRTPISGGVQSATSAHGLPKPALAVRNLMEQARFAHLCTVMSRMHHRREGYPFGTLVDFAPDSMGHPIFSFSPLAIHTRNLLADPRCTLVVQIPGWSGLSNARVTIFGDVYPLPEDQQEWAHKQYIAKHQQGPSQQWGNFFYFRMQNISDIYFIGGFGTVAWVDVKEYESLHPDKIAVDGGEQYLKELNAIFSKPLKDLLAQETEVDDAALISIDSKGTDIRVRQGAQFNVQRISFEEGHSVETLEEAKAALWKLINGGRLHNLQK</t>
  </si>
  <si>
    <t>Pyridoxamine 5'-phosphate oxidase-related FMN-binding (AHRD V1 ***- D8DKZ3_9BACT); contains Interpro domain(s)  IPR012349  FMN-binding split barrel</t>
  </si>
  <si>
    <t>Vitamins</t>
  </si>
  <si>
    <t>XP_004253112.1</t>
  </si>
  <si>
    <t xml:space="preserve">At1g21065 </t>
  </si>
  <si>
    <t>MLSLSSSSLVSFGGIAKPFSAPVRLKCQYTPLRTTINNPSDSMASPKWAQKTVTLPPQRRGCHLVTSKIMKEINQEIAGFKCGLAHLFLQHTSASLTINENYDSDVREDTETFLSRVVPEGTSAPWKHTLEGPDDMPAHIKSSMFGCNLTIPITDGKLNMGTWQGIWLCEHRDSATPRRIVITLNGM</t>
  </si>
  <si>
    <t>Secondary thiamine-phosphate synthase enzyme [Arabidopsis thaliana]</t>
  </si>
  <si>
    <t>Co-factor and vitamine metabolism.thiamine.hydroxymethylpyrimidine kinase</t>
  </si>
  <si>
    <t>18.2.2</t>
  </si>
  <si>
    <t>XP_004230476.2</t>
  </si>
  <si>
    <t>At1g22940</t>
  </si>
  <si>
    <t>MAHLCSQVLSTSFFTPKPQIPVLLSPGVACIKSFHQYRFLHVKAMQDGKFATPTSCDESKVRVPHVLTVAGSDSGAGAGIQADIKACAARGVYCSTVITAVTAQNTVGVQGVNIVPEDFVAEQLRSVLSDMPPNVVKTGMLPSTGIVKTLCQSLKEFPVQALVVDPVMVSTSGHTLAGPSILDSFREELLPMADIVTPNLKEASALLGGVPLETIADMRSAAKAIHDIGPRNVLVKGGDLPASLDAVDVFYDGNDFYEFRSSRIMTPNTHGTGCTLASSVAAELAKGSQMLSAVKVAKRYVEAVLSYSKNIAIGGGCQGPMNADHLLKLKSNVQrRNARFDPSDLFLYAVTDSRMNKKWGRSIVDAVKAAIEGGASIIQLREKEVETGDFLEAAKACLKICRVHGVPLLINDRIDVALASDADGVHIGQSDMPAHVARALLGPDKIIGVSCKTPEHAQQAWIDGADYIGSGGVYPTNTKENNKTIGLDGLKTVCVSSKLPVVAIGGIGMSNAQAVMQLGVPNLKGVAVVSALFDRECVMTETRKLLEVLKESTKIAK</t>
  </si>
  <si>
    <t>Thiamine-phosphate pyrophosphorylase/thiamine-phosphate pyrophosphorylase (AHRD V1 **-- A9NB66_COXBR); contains Interpro domain(s)  IPR004399  Phosphomethylpyrimidine kinase type-2</t>
  </si>
  <si>
    <t>TH1</t>
  </si>
  <si>
    <t>Co-factor and vitamine metabolism.thiamine</t>
  </si>
  <si>
    <t>NP_001304334.1</t>
  </si>
  <si>
    <t>At2g29630</t>
  </si>
  <si>
    <t>MASVQTALTSLLCKKGNNNPQVNVPRSSFLPGFDLTGQVAVTGRRETRFNSFSSPRATLTFDPPSTDNKEKTKPKHTVDPNAPDFLPLPPFEQCFPKSSKEYSEVMHEETGHVLKVPFRRIHLSGDEPHFDTYDTSGPQGVNPRVGLPKLRTEWINRREKLGGPRYTQMFYAKQGIITEEMVYCAAREKMDPEFVRSEVARGRAIIPSNKKHPELEPMIVGRKFLVKVNANIGNSAVVSSIEEEVHKLQWATMWGADTIMDLSTGRHIHETREWILRNSAVPVGTVPIYQALEKVNGIAENLSWEVFRETLIEQAEQGVDYFTIHAGVLLRYIPLTAKRMTGIVSRGGSIHAKWCLAYHKENFAYEHWDDILDICNQYDISLSIGDGLRPGSIYDANDTAQFAELLTQGELTRRAWEKDVQVMNEGPGHVPMHKIPENMQKQLEWCNEAPFYTLGPLTTDIAPGYNADHITSAIGAANIGALGTALLCYVTPKEHLGLPNRDDVKTGVISYKIAAHAADLAKGHPLSQAWDDALSKARFEFRWMDQFALSLDPVTAMSFHDETLPADGAKVAHFCSMCGPKFCSMKITEDIRKYAENHGYGNAEEAIQQGMDAMSAAFQAAKKTISGEQHGEVGGEIYLPENYINSLKSQRNV</t>
  </si>
  <si>
    <t>Phosphomethylpyrimidine synthase (AHRD V1 ***- C7MPZ7_SACVD); contains Interpro domain(s)  IPR002817  Thiamine biosynthesis protein ThiC</t>
  </si>
  <si>
    <t>THIC</t>
  </si>
  <si>
    <t>Thiamine</t>
  </si>
  <si>
    <t>XP_004240879.1</t>
  </si>
  <si>
    <t xml:space="preserve">At3g10970 </t>
  </si>
  <si>
    <t>MEATRSCSQAHLPLQSISFPPQFYKKFQFTKSKPSNSHPRLVIAKALGTGDNGDFEHFTATPNKIFMEEAIGAEYGEGFETFRPNGLLKVDVDFLNDRLQEGFLRRIRYAMKPDEAYGLIFSWDNVVADSRALMLDAWNQLASEEGLELPEDDSVQRLLLYATANADHILHKALAGEKNEADQDRLKTRLSHLYQDKLLkinasePIEGLKEWLDAVSTARIPCAVVSSFDRRNMVEALERMGLMKYFQAIVTEEDGMESIAHRFLSAAVKLDRKPSKCVVFEDDPRGITAAHNCTMMAVALIGAHPAYDLGQADLAVGSFSELSVINLRRLYAHKGSNFMDLEKQIAEKAPRRRKLTIDTIF</t>
  </si>
  <si>
    <t>5-amino-6-(5-phospho-D-ribitylamino)uracil phosphatase, chloroplastic [Solanum lycopersicum] fro NCBI; Phosphatase/phosphohexomutase HAD superfamily (AHRD V1 **-- B3DWY3_METI4); contains Interpro domain(s)  IPR005834  Haloacid dehalogese-like hydrolase</t>
  </si>
  <si>
    <t>Co-factor and vitamine metabolism.riboflavin.riboflavin synthase</t>
  </si>
  <si>
    <t>18.3.2</t>
  </si>
  <si>
    <t>XP_004253044.1</t>
  </si>
  <si>
    <t>At2g44050</t>
  </si>
  <si>
    <t>MAASAFGQCSLLPRTVSLNPQQSHRQLCSLSFHRQTVNSSLPALSFTQSIGFGSAIERHCVDRNGSDLFKTDAVRQLNGSVISAKGHRFAIVVARFNDLITKKLLEGALETFKNYSVREEDIDVVWVPGCFEIGVTAQLLGKSQKYHAILCIGAVIRGDTSHYDAVVNAATSGVLSAGLNSGTPCIFGVLTCDTLEQAFNRVGGKAGNKGSETALTAIEMASLFEHHLKPSE</t>
  </si>
  <si>
    <t>COS1</t>
  </si>
  <si>
    <t>XP_004244782.1</t>
  </si>
  <si>
    <t>MATTAFVEFSVVVRPQSNFVNTSYLQQLHSHRPFLFLSIPKSTAALSFTQSQGFGCGIERQQCDRRDFVQTSAVRELAGSLISAQGHRFAIVVARFNDLITKKLLEGALNTFKSYSVREEDIDVVWVPGSFEIGVVAQQLGKSRKYQSILCIGAVIRGDTSHYDAVVNAATSGVLSAGLNSGTPCIFGVLTCDTLEQAFDRVGGKAGNKGAEAALTAIEMASLFEHHLKPLQ</t>
  </si>
  <si>
    <t>6 7-dimethyl-8-ribityllumazine synthase (AHRD V1 **** Q5ZQU1_TOBAC); contains Interpro domain(s)  IPR002180  6,7-dimethyl-8-ribityllumazine synthase</t>
  </si>
  <si>
    <t>XP_004243342.1</t>
  </si>
  <si>
    <t>At2g20690</t>
  </si>
  <si>
    <t>MATISFKFASPSKPSNPSIAPKNPTIFNLLPTPSNPQLKRAFFLKSPAISPIFIRALKPQQCRSSSTPITSLFTGIVEEMGQIKQLGYDKPDSFTMKIQAKLILEDINLGDSISVNGTCLTVAEFDTQKLEFSVGLAPETLRKTSLIELEQGSLVNLERALRPSTRMGGHFVQGHVDGTGEIVELKTEGDSLWVKVKTAKEILRYIVPKGFIAVDGTSLTVVDVVDEEGCFNFMLVAYTQQNVVIPLKKVGQKVNLEVDILGKYVERLLSSGFQQVSDGVNSGVITSRDVRVGEEAAKITQEVNQL</t>
  </si>
  <si>
    <t>Riboflavin synthase alpha subunit (AHRD V1 **** A5URX5_ROSS1); contains Interpro domain(s)  IPR001783  Lumazine-binding protein</t>
  </si>
  <si>
    <t>Co-factor and vitamine metabolism.riboflavin.GTP cyclohydrolase II</t>
  </si>
  <si>
    <t>18.3.1</t>
  </si>
  <si>
    <t>XP_004251310.1</t>
  </si>
  <si>
    <t>At5g59750</t>
  </si>
  <si>
    <t>MDCVLFNQLLVPRIFISSNVHHQSFGHSHNNNNNIVGIGQYRKKLSSPNLNTWTCKAAETPFENGSLLSAEITIDFFVSETEGDPDCPTKGYSSIGEALNALSQGKVGIISVGMKEEDLERLNLPLMSPEKQDESSAPSFTITVDAKKGTSTGVSASDRAKTVLALSSPTSTPEDFIRPGHVFPLKYRNGGVLRRFGHTEASVDLVTSTGLQPVSVLSTIVDKNDGSIASMHILKNLALNADHKIPIVSITDLVRYRRKREKLVERTAVSRLPTKWGLFEAYCYRSKLDGtheIAVVKGDIGNGQDVLVRVHSECLTGDIFGSRRCDCGNQLDLAMQLIEEAGRGLVIYLRGHEGRGIGLGHKLQAYNLQDEGHDTVEANLELGFAADAREYGIGAQMLRDIGVRTMRLMTNNPAKFTGLKGYGLAVVGRVPVLTPFTEENRKYLETKRTKMGHIYGSDVQGPIKASIKRNLEKQDPSQERYES</t>
  </si>
  <si>
    <t>GTP cyclohydrolase II/3 4-dihydroxy-2-butanone 4-phosphate synthase (AHRD V1 **-- Q6A4W9_MALDO); contains Interpro domain(s)  IPR016299  Riboflavin biosynthesis protein RibA</t>
  </si>
  <si>
    <t>RIBA3</t>
  </si>
  <si>
    <t>NP_001234776.2</t>
  </si>
  <si>
    <t>At5g64300</t>
  </si>
  <si>
    <t>MASINISFPSTTFHSRSQANFKLFSGLHSGDVVSLNGVSSGSFIRLNARPHLTIKSDFKITSALLSGEGDIRFQSRGEKTLFSSLSTGTETQPDAVTFATLEADGVPTTSGFLSDDDECDLDRPTEGFSSVPEAIEDIRQGKMVLVTDDEDRENEGDLVMAASKATPEAMAFFVKYGTGIVCVSMTEEHLERLQLPLMVNDKKNEEKLCTAFTVSVDAKHGTTTGVSAHDRATTVLALASGDSKPEDFNRPGHIFPLKYREGGVLKRAGHTEASVDLAVLAGLDPVGVICEVVDDDGSMARLPMLRQFAKEHNLKIISVADLIRYrRNAKTDQLVEHASAARIPTMWGPFTAHCFKSIIDGIEHIAMVKGDIGDGQDILVRVHSECLTGDIFGSARCDCGSQLATAMKQIEAAGRGVLVYLRGHEGRGIGLGHKLRAYNLQDAGRDTVEANEDLGLPVDSREYGVGAQILRDLGVRTMKLMTNNPAKYSGLKGYGLAISGRVPVVTPITKDNKRYLETKRAKMGHVYGLNLIRPATSTSTTNGKPNSENTSTIR</t>
  </si>
  <si>
    <t>3 4-dihydroxy-2-butanone 4-phosphate synthase (AHRD V1 ***- D7CLR6_SYNLT); contains Interpro domain(s)  IPR000422  NADHBP synthase RibA1</t>
  </si>
  <si>
    <t>RIBA1</t>
  </si>
  <si>
    <t>XP_004250121.1</t>
  </si>
  <si>
    <t>MASIQNSMVFSHLRSNADHGLYFINPTTTNYKSDLSSLSFTRKFPFSFKSGRGLLRATLLSGEDDILSCFNNQGAERGSFVNHGAEQTIIKQQPGETAFETPATVITPNSGFLSGVDEFDLNADHAVEGFSSIPEAIEDIRQGKMVIVVDDEDRENEGDLIMAAQLVTPEAMAFIVKHGTGIVCVSMKGEDLDRLQLPLMVPPKENEEKLSTAFTVSVDAKYGTTTGVSAHDRAKTVLALASADSKPEDFNRPGHIFPLKYREGGVLKRAGHTEASVDLAVLAGLDPVAVLCEIVDDDGSMARLPRLRQFAEAENLKIVSIADLIRYRRKREKLVDLAAAAPIPTTWGPFKAYCFKSVLDGIEHIAMVKGDIGDGKDVLVRVHSECLTGDIFGSARCDCGKQLALAMNQIEQAGRGVLVYLRGHEGRGIGLGHKLRAYILQDDGHDTVEANEELGLPVDSREYGIGAQILRDLGVRTMKLMTNNPAKYVGLKGYGLAISGRVPLLAPITRENKRYLETKRVKLGHIYDSNDDANGHVNSSEVDRTSHDELHDNAD</t>
  </si>
  <si>
    <t>3 4-dihydroxy-2-butanone 4-phosphate synthase (AHRD V1 ***- D1VQB4_9ACTO); contains Interpro domain(s)  IPR000422  NADHBP synthase RibA1</t>
  </si>
  <si>
    <t>Co-factor and vitamine metabolism.riboflavin</t>
  </si>
  <si>
    <t>NP_001335316.1</t>
  </si>
  <si>
    <t>At5g23330</t>
  </si>
  <si>
    <t>MLSGSRCNFHCSAHQFATILAASTLTSESSFKNFRIRLRSRNSNSSCLSNKVCDFGVNCVQPKSSDTQSSLLSETLSQSGTDEEPPSERLPILTGGIVALGKFDALHIGHRELAIQAAKRGIPFLLSFVGMAEVLGWEPRAPIVAECDRKRILSSWAPYCGSIMPRELQIDFSKVRYLTPCQFVEKLSKELGVRGVVAGENYRFGYRAAGDASDLVKLCEEYGLEAYIINSVMDTNQISGDLNSKDGKERGQVSSTRVRYALHKGDMKYVSELLGRNHRLILMMEDQERFTSERNRLSAPKSCLLNLAPKEGLYENCSVLIDKSVIPCRVIVDTTYIHLESYEVASFSCVTSQDLKILGIDFGSPKLEGVQIL</t>
  </si>
  <si>
    <t>Flavin adenine dinucleotide synthetase 1; Riboflavin biosynthesis protein RibF (AHRD V1 *-** B1BWX1_CLOPE); contains Interpro domain(s)  IPR014729  Rossmann-like alpha/beta/alpha sandwich fold</t>
  </si>
  <si>
    <t>RIBF1</t>
  </si>
  <si>
    <t>Riboflavin</t>
  </si>
  <si>
    <t>NP_001309349.1</t>
  </si>
  <si>
    <t>At5g51720</t>
  </si>
  <si>
    <t>MASTTSIIQPGFSCGGALSSFTAKPRRVVMVRAQAINPDIKKDEAKVVDSVLVTELSKPLTAYCRCWRSGTFPLCDGSHVKHNKETGDNVGPLLLKKQ</t>
  </si>
  <si>
    <t>NEET protein, CDGSH iron sulfur domain-containing protein 1 (AHRD V1 ***- B5X1R9_SALSA); contains Interpro domain(s)  IPR006622  Iron sulphur domain-containing, CDGSH-type, subfamily</t>
  </si>
  <si>
    <t>NEET</t>
  </si>
  <si>
    <t>transport.ABC transporters and multidrug resistance systems</t>
  </si>
  <si>
    <t>XP_004244542.1</t>
  </si>
  <si>
    <t>At1g32500</t>
  </si>
  <si>
    <t>MALSALSPTFSTNPSASSTSLSKTRRITQKNPKFSVFTTPKFTPISALSDPYVLQIAETLEDSLPSTSSTPLQKLRISSSDTLLSTPWPSRKDEPFRFTDTSFIKNSRIEPIQPPSLSSLDVSVDTLLPTLSIVDGYIMDSLSQLNEFPSGVYVGSLLRVDSEAILKRVSEYEFSSKGDLFWLLNGVGTPDVVLVYVPEGCKVETPLLLRYISVEGSDKESKALPFSNPRVLVLVEKGGEISIVEEYVGGDTDKCYWTNSVMEVVVGEGAKVSHSYIQNQSFNAAHIKWTWVQQESTSKYEHIEVSTGGKLSRHNIHIQQVGPDTVTELSTFHMCISDQTQDLHSKLVLNADHPRGVSQQIHKCIVAHSSGQAVFDGNVQVNRYAQQTDAGQLTRSLLLEPRATVNVKPNLQIIADDVKCSHGAAISDLEEDQLFYFRARGVDAETARKALIFSFAAEVVDRFPNASIRKKVETHIRELLDPSRPSR</t>
  </si>
  <si>
    <t>non-intrinsic ATP-binding cassette (ABC) proteins</t>
  </si>
  <si>
    <t>ABC17
NAP6</t>
  </si>
  <si>
    <t>protein.assembly and cofactor ligation</t>
  </si>
  <si>
    <t>XP_004229373.1</t>
  </si>
  <si>
    <t>At4g01940</t>
  </si>
  <si>
    <t>MAHLAAMGVSQISSSIYMPELPLKSQNPQPSSIFLKRIGVAHKRFNLVKATVDGSPVPAPSPGLYSAKQFELTPENVDMVLEDVRPYLISDGGNVEVVSVEDGVVSLQLQGACESCPSATTTMKMGIERVLKEKFGEAIKDIRQVYNEQVVETTAEAVNAHLDILRPAIKNFGGSVEVLSVEEGNCNVKYVGPESIGSGVKAAIKEKFPDILNVVFTD</t>
  </si>
  <si>
    <t>NFU1-like; may be involved in iron-sulfur cluster assembly</t>
  </si>
  <si>
    <t>NFU1</t>
  </si>
  <si>
    <t>NP_001311103.1</t>
  </si>
  <si>
    <t>At3g24430</t>
  </si>
  <si>
    <t>MTLLQAPSSPTLTFHQYCTSQSKAGLYVAEKSFIQSTLSGSCFLSSQRQVKGLNFSYTCSRLSSVTAKAASNGACAPSVSGQTADSEVLKALSQIIDPDFGTDIVSCGFVKDLLVDENLGEVSFQLELTTPACPIKDMFEQKANEVVAELPWVKKVNVTMSAQPAKPIYAGQLPAGLQTISNIIAVSSCKGGVGKSTVAVNLAYTLADMGARVGIFDADVYGPSLPTMVSPENRILEMNAEKRTIIPTEYMGVKLVSFGFAGQGRAIMRGPMVSGVINQLLTTTEWGELDYLVIDMPPGTGDIQLTLCQVVPLTAAVIVTTPQKLAFIDVAKGVRMFSKLKVPCVAVVENMCHFDADGKRYYPFGRGSGSQVVQQFGIPHLFDLPIQPALSASGDSGMPEVVADPQGEVSRTFQELGVCVVQQCAKIRQQVSTAVSYDRSFKAIKVKVPDSDEEFYLHPATVRRNDRSAQSVDEWSGEQKLQYSDIPDDIEPEEIRPLGNYAVEITWPDGFNQIAPYDQLQMMERLVEVPQLTPG</t>
  </si>
  <si>
    <t>Cytosolic Fe-S cluster assembly factor NUBP2 homolog (AHRD V1 *--- NUBP2_NEMVE); contains Interpro domain(s)  IPR019591  ATPase-like, ParA/MinD</t>
  </si>
  <si>
    <t>HCF101</t>
  </si>
  <si>
    <t>XP_004234480.1</t>
  </si>
  <si>
    <t>At4g04770</t>
  </si>
  <si>
    <t>MASLVTNGISCFSPQPITEQPKLSKGSQFLLKLANPRNPNSRILKVKAAELSYEATIDSPGKESSVSTSNENDPLQKFLKRDYKWGFNQEIDSFSLPKGLSAETVKLISGRKNEPNWMLEFRLKSYEKFLKMKEPKWSDNRYPEISFQDICYYSEPKKKPTLNSLDEADPELIKYFDKLGVPLNERNRLANVAVDAVLDSVSIATTHRKTLEKAGVIFCSISEAIREYPDLVKKYLGRVVPPEDNFYAALNSAVFSDGSFVYIPKNTRCPMQISTYFRINAMETGQFERTVIIAEEGSFVEYLEGCTAPSYDTNQLHAAVVELYCHEGAEIKYSTVQNWYAGDEEGRGGIYNFVTKRGICAGARSKISWTQVETGSAITWKYPSVVLEGDESVGEFYSVALTNNYQQADTGTKMIHKGKNTRSRIISKGISAGHSRNCYRGLVQVLSSADNAKNSSQCDSMLIGDTAAANTYPYIQSKNPTARIEHEATTSKIGEDQLFYFQQRGIDYEKAMAAMISGFCRDVFNELPDEFGAEVNQLMSLKLEGSVG</t>
  </si>
  <si>
    <t>ABC transporter FeS assembly protein SufB (AHRD V1 ***- C7JBP7_ACEP3); contains Interpro domain(s)  IPR010231  SUF system FeS cluster assembly, SufB</t>
  </si>
  <si>
    <t>ABCI8
NAP1</t>
  </si>
  <si>
    <t>XP_004232719.1</t>
  </si>
  <si>
    <t>MASLLTNGISHFCPQSIAEQPKLPKGYNFLPNSPGPKISNPGNFKIKAADAKATVEVPGKESSLSISNEGDPLQKFLKRDYKWGFNENIESFALPKGLSEDTIRLISSRKNEPEWMLEYRLKSYEKFVKMKEPKWSDNQYPEIDFQNICYYSEPKKKPTLDSLDEADPELVRYFDKLGIPLNERNRLANVAVDAVLDSVSIATTHRKTLEKSGVIFCSISEAIREYPDLVRKYLFRVVPPEDNFYAALNSAVFSDGSFVYIPKNTKCPMQISTYFRINAMETGQFERTLIVADEGSFVEYLEGCTAPSYDTNQLHAAVVELYCHEGAEIKYSTVQNWYAGDEEGRGGIYNFVTKRGICAGARSKISWTQVETGSAITWKYPSVVLEGDESVGEFYSVALTNNYQQADTGTKMVHKGKNTRSRIISKGISAGNSRNCYRGLVQVLSSAENARNSSQCDSMLIGDKAAANTYPYIQAKNPSARIEHEATTSKIGEDQLFYFQQRGIDYEKAMAAMISGFCRDVFNELPDEFGAEVNQLMSLKLEGSVG</t>
  </si>
  <si>
    <t>FeS assembly protein SufB (AHRD V1 ***- Q3MG36_AVT); contains Interpro domain(s)  IPR010231  SUF system FeS cluster assembly, SufB</t>
  </si>
  <si>
    <t>NP_001353544.1</t>
  </si>
  <si>
    <t>At3g10670</t>
  </si>
  <si>
    <t>MAVFSPTCSSTSPLLSFRNNISFFPSHRPSFPGVRCTLTVKATVSVESPSSSSTDCRDDSPKVLLEVRDLSAVIVESKQQILNGVNLTVRQGEVHAVMGKNGSGKSTFAKVLVGHPDYEITGGSVSFKGENLLEMEPEERSLAGLFMSFQSPVAIPGVSNIDFLNMAYNAQRRKLGLPELGPIEFYGYIAPKLELVNMKIDFLNRNVNEGFSGGERKRNEILQLAVLGADLAILDEIDSGLDVDALRDVAKAVNGLLSPKNSVLMITHYLRLLEFIKPTYIHIMEKGRIVKTGDISIAKVLEKEGYKAISGP</t>
  </si>
  <si>
    <t>FeS assembly ATPase SufC (AHRD V1 **** B5W7S4_SPIMA); contains Interpro domain(s)  IPR010230  ATPase SufC, SUF system FeS cluster assembly</t>
  </si>
  <si>
    <t>ABCI6
NAP7</t>
  </si>
  <si>
    <t>Co-factor and vitamine metabolism.iron-sulphur clusters</t>
  </si>
  <si>
    <t>XP_004236277.1</t>
  </si>
  <si>
    <t xml:space="preserve">At5g50210 </t>
  </si>
  <si>
    <t>MDAVNLAMKSSSSSFFLKTPCLFSSTKPISRAPSSVFTLPSTFRPLVKCIQAPFLPSPLNPDSKKPLNSVFTCSAVTSFPSQSHPNVHSGFSSAKLKLLISEFQSLIEPIDRVKRLMHYASLLPSMDGSVKTTENRVPGCTAQVWLHVSLDEEGKMRFLVDSDSEITKGFCACLVWLLDGAAPDEVLALKTEDLNALNAVGLNGKGSASRVNTWHNVLVSMQKRTRAAVAERDGKPRSELFPSMVVTADGIQPKGSYAEAQARFLFPDESRVQELVNALKEKKIGVVAHFYMDPEVQGVLTAAQKFWPHIHISDSLVMADSAVKMAKSGCQYITVLGVDFMSENVRAILDQAGFPEVGVYRMSDEHIGCSLAEAASSPSYMDYLTTASVSSPSLHVVYINTSLETKAYSHELVPTITCTSSNVVQTILQAFAEVPDLKVWYGPDTYMGSNIMELFSQMSVMTDEEISEIHPLHNRMSIKSLLPRLHYFQDGTCIVHHLFGHEVVGKINEMYSDAFLTAHFEVPGEMFSLAMEAKKRGMGVVGSTQNILDFIKQRVQEALDRNVDEHLQFVLGTESGMITSIVATVRKLLGSADPSSGGAKVTVEIVFPVSSESVTRTSTSSSLDRTFGEMRDSLKVSVIPGVASGEGCSLHGGCASCPYMKMNSLSSLLRVCHSLPHNKAGLSAYEAGRFRLLTPKGKQIADIGCEPILHMRHFQATKRLPEQLINQILQPCDNGQSSSHN</t>
  </si>
  <si>
    <t>Quinolite synthase A (AHRD V1 *-*- DA_CYAP4); contains Interpro domain(s)  IPR003808  Fe-S metabolism associated SufE</t>
  </si>
  <si>
    <t>QS</t>
  </si>
  <si>
    <t>XP_010313955.1</t>
  </si>
  <si>
    <t>At4g26500</t>
  </si>
  <si>
    <t>MSISTKIPHPLHHPNSPYPKSSKSSFLYSKPTKLAFFRSITIERISTKSVSATPAAAGEASSSSLQPIEELPTKLQEMVKLFQAVEQPKAKYEQLLFYGKNLKPLDAQYKTSENKVQGCVSQVWVRAYFDSEKNVVFEADSDSVLTKGLAALLVQGLSGRPVEEILKVSPDFAVLLGLQQSLTPSRNNGFLNMLKLMQKKALQLYVEEAEKGANSGQSEVSNASSTESLGVNGNGNVESVASPEVNGNNVAVGASDDGVLRSRGMRIKQKLEKELRPVELEVEDISYQHAGHAGIRGSDGETHFNLKVVSEEFEGKSLVKRHRMIYGLLQDELQNGLHALSIVAKTPSEVGSS</t>
  </si>
  <si>
    <t>Cysteine desulfuration protein SufE (AHRD V1 *-*- D3IBF0_9BACT); contains Interpro domain(s)  IPR002634  BolA-like protein</t>
  </si>
  <si>
    <t>SUFE</t>
  </si>
  <si>
    <t>XP_004230302.1</t>
  </si>
  <si>
    <t>At5g03905</t>
  </si>
  <si>
    <t>MLSSSSSTSMIRRVVPFFTARIRQNYRLLNSSASALSQPQSQSQSQVEATDSVVMTENCVRRIKELQAGEHKEKMLRLSVEAGGCSGFQYEFSLDDKTNSDDRIFEHDGVKLVVDNVSFDFVKGATVDYVEELIRSAFQVSTNPSAVGGCSCKSSFMVKQ</t>
  </si>
  <si>
    <t>Iron-sulfur assembly protein IscA-like 2 (NCBI); Iron-sulfur cluster insertion protein ErpA (AHRD V1 ***- C8Q1G7_9GAMM); contains Interpro domain(s)  IPR016092  FeS cluster insertion</t>
  </si>
  <si>
    <t>ISCA-like</t>
  </si>
  <si>
    <t>[Fe-S] clusters</t>
  </si>
  <si>
    <t>Coronatine insensitive suppressor 1; 6 7-dimethyl-8-ribityllumazine synthase (AHRD V1 ***- B2CM14_SOLCH); contains Interpro domain(s)  IPR002180  6,7-dimethyl-8-ribityllumazine synthase</t>
  </si>
  <si>
    <t>Aromatic amino acids</t>
  </si>
  <si>
    <t>3-deoxy-7-phosphoheptulote synthase (Phospho-2-dehydro-3-deoxyheptote aldolase) (DAHP synthetase class II) (AHRD V1 **** A4YX08_BRASO); contains Interpro domain(s)  IPR002480  DAHP synthetase, class II</t>
  </si>
  <si>
    <t>MALSTNTTTNSLLSNKSLLQNQPLLSSPSKNAFFSNKSTKTVRFVQPIAAVHSSDSNKNPIVSDKPSKSSPPAATATTAPAPAVTKTEWAVDSWKSKKALQLPEYPDQEELRSVLKTIDEFPPIVFAGEARSLEERLGEAAMgranaFLLQGGDCAESFKEFNANNIRDTFRILLQMGAVLMFGGQMPVIKVGRMAGQFAKPRSDSFEEKDGVKLPSYRGDNVNGDAFDVKSRTPDPQRLIRAYCQSAATLNLLRAFATGGYAAMQRINQWNLDFtheSEQGDRYRELASRVDEALGFMTAAGLTMNADHPIMKTTEFWTSHECLLLPYEQSLTrRNADSTSGLHYDCSAHFLWVGERTRQLDGAHVEFLRGIANPLGIKVSDKMDPSALVKLIEILNPQNKAGRITIITRMGAENMRVKLPHLIRAVrRNAAGQIVTWVSDPMHGNTIKAPCGLKTRPFDSIRAEVRAFFDVHDQEGSHPGGVHLEMTGQNVTECIGGSRTVTFDDLSSRYHTHCDPRLNASQSLELSFIIAERLRKrRNALGSQSTLGQ</t>
  </si>
  <si>
    <t>At1g22410</t>
  </si>
  <si>
    <t>NP_001234418.1</t>
  </si>
  <si>
    <t>13.1.6.1.1</t>
  </si>
  <si>
    <t>amino acid metabolism.synthesis.aromatic aa.chorismate.3-deoxy-D-arabino-heptulosote 7-phosphate synthase</t>
  </si>
  <si>
    <t>3-phosphoshikimate 1-carboxyvinyltransferase (AHRD V1 ***- Q30CZ8_FAGSY); contains Interpro domain(s)  IPR001986  3-phosphoshikimate 1-carboxyvinyltransferase, core</t>
  </si>
  <si>
    <t>MAQISSMAQGIQTLSLNSSNLSKTQKGPLVSNSLFFGSKKVTQISAKSLGVFKKDSVLRVVRKSSFRISASVATAEKPHEIVLEPIKDISGTVKLPGSKSLSNRILLLAALSEGRTVVDNLLSSDDIHYMLGALKTLGLHVEDDNENQRAIVEGCGGQFPVGKKSEEEIQLFLGNAGTAMRPLTAAVTVAGGHSRYVLDGVPRMRERPIGDLVDGLKQLGAEVDCSLGTNCPPVRIVSKGGLPGGKVKLSGSISSQYLTALLMAAPLALGDVEIEIIDKLISVPYVEMTLKLMERFGVFVEHSSGWDRFLVKGGQKYKSPGKAFVEGDASSASYFLAGAAVTGGTVTVEGCGTSSLQGDVKFAEVLEKMGAEVTWTENSVTVKGPPRNSSGMKHLRAIDVNMNKMPDVAMTLAVVALFADGPTTIRDVASWRVKETERMIAICTELRKLGATVVEGSDYCIITPPEKLNVTEIDTYDNADHRMAMAFSLAACADVPVTIKDPGCTRKTFPDYFEVLQKYSKH</t>
  </si>
  <si>
    <t>At2g45300</t>
  </si>
  <si>
    <t>NP_001295876.1</t>
  </si>
  <si>
    <t>13.1.6.1.6</t>
  </si>
  <si>
    <t>amino acid metabolism.synthesis.aromatic aa.chorismate.5-enolpyruvylshikimate-3-phosphate synthase</t>
  </si>
  <si>
    <t>3-phosphoshikimate 1-carboxyvinyltransferase (AHRD V1 **** Q30CZ8_FAGSY); contains Interpro domain(s)  IPR001986  3-phosphoshikimate 1-carboxyvinyltransferase, core</t>
  </si>
  <si>
    <t>MAQISKMTQGIQTLYPNSKIHKPQVPTFLPSLPFGSKNLKKSVKCLWVLNKDSVLTTRSCSSSFRISASVATTQKPSEIVLQPIKEISGTVKLPGSKSLSNRILLLAALSEGTTVVDNLLSSDDIHYMLGALKTLGLQVEDDSGNQQAVVEGCGGLFPAAKESKEEIQLFLGNAGTAMRPLTAAVAVAGGNSRYVLDGVPRMRERPISDLVDGLKQLGAEVDCFLGTKCPPVRIVSKGGLPGGKVKLSGSISSQYLTALLMAAPLALGDVEIEIIDKLISVPYVEMTLKLMERFGISVEHNSSWDRFFVRGGQKYKSPGKAYVEGDASSASYFLAGAAVTGGTITVEGCGTNSLQGDVKFAEVLEKMGAEVTWTENSVTVKGPPRNSSGRKHLHAIDVNMNKMPDVAMTLAVVALFADGPTAIRDVASWRVKETERMIAICTELRKLGATVEEGPDYCIITPPEKLNVTEIDTYDNADHRMAMAFSLAACADVPVTINDPGCTRKTFPNYFDVLQQYSKH</t>
  </si>
  <si>
    <t>XP_004240047.1</t>
  </si>
  <si>
    <t>PAT1</t>
  </si>
  <si>
    <t>Anthranilate phosphoribosyltransferase (AHRD V1 **** A8IBN0_CHLRE); contains Interpro domain(s)  IPR005940  Anthranilate phosphoribosyl transferase</t>
  </si>
  <si>
    <t>MALFQCRIPFSAVSPSVSPRIEFTKLFLGNSSNPFVKTTQKKFSSLCYALKNSNKHSSISTFSELIEALISGKDLTESESEDSLDFLLDGADEALISAFLVLLRAKGETFEEVVGLARAMIKHCRQVEGLGDAVDIVGTGGDGANTVNISTGASILAAACGAKVAKQGNRSSSSACGSADVLEELGVAIELDPEGVKECVNQAGIGFMMSPIYHPAMKIVRPIRKKLKVKTVFNILGPMLNPARVPFAVVGVYKEDLVHKMAKALQRFGMKRALVVHSEGLDEMSPLGPGLVLDVTPDNIEKFSFDPLDFGIPRCTLESLRGGGPEYNAEMLrRNAVLSGEKGSIADAFALNASAALLVSGRVDNLAEGVELARETLLSGKAVKTLDLWIEVSNTVKEAVCMN</t>
  </si>
  <si>
    <t>At5g17990</t>
  </si>
  <si>
    <t>XP_004241508.1</t>
  </si>
  <si>
    <t>13.1.6.5.2</t>
  </si>
  <si>
    <t>amino acid metabolism.synthesis.aromatic aa.tryptophan.anthranilate phosphoribosyltransferase</t>
  </si>
  <si>
    <t>PAT1-like</t>
  </si>
  <si>
    <t>Anthranilate phosphoribosyltransferase-like protein  IPR000312  Glycosyl transferase, family 3</t>
  </si>
  <si>
    <t>MKDLLYPVDSLVSPLHITTKTRVFSQIRIPIKRVGKRCYFAIKAVLDSASIDELRHEEPDIKNPALSTSYRNSEFSKPNQTVLDAQTKVCTGPTQTKPLNEEQALKVLDTILRSAKGELKDEEPVSKAQLGAFFTAMTIRAFPEPTQWSEGERRAMHRYWPQLIRVLPKDIIFIADPEDSIMGIGSSIGPKFVGNSTAEMRLVGALREVLAGGHLGYEEVQGVLKDILPLKVEEMGSSNVSESLLSAFMIGQRMNRETDRELKAYCLAFDDELGPAPIADVNSLTHYGEPYDGNTRYFRSTLFVAAVRSCYGESCLLHGVDWMPPKGGITEEQMLMFMGANTHLTPSQAKMLLEDDEVGFAYVSQREARPSLYSLIGLREHIKKRPPLATTEKVQQIVRARGKEAIVAGFYHGGYEEPLLMLMRRRGVHAGLVVKGEEGALSMTTRLRSASKGLPVNYCSGFRSVNLAPACAVDGVSRESFNIEVSDYGFASTDTPRTDRSVARNIELGLAALRGEKGPAYDRIVLGMVNADHLLGSDGAQDISAAFDRAREAIDSGKALRGLLNYIKISNKVIS</t>
  </si>
  <si>
    <t>At1g70570</t>
  </si>
  <si>
    <t>XP_004237251.1</t>
  </si>
  <si>
    <t>ASB2</t>
  </si>
  <si>
    <t>Anthranilate synthase beta subunit (AHRD V1 ***- A1KAT4_AZOSB); contains Interpro domain(s)  IPR000991  Glutamine amidotransferase class-I, C-terminal</t>
  </si>
  <si>
    <t>MAGIVTPHVSSQSAIVHINGKNTFLSPQKTLDFPILSGSGGSFLRMRSTKRLEVKPLAVSQNSSATCVELSDDVKRNKSPIIVIDNYDSFTYNLCQYMGELGCSFEVYRNDELTVDELKKKNPRGILISPGPGTPQDSGISLQTVLELGPTIPLFGVCMGLQCMGEAFGGKIVRSPYGVMHGKSSPVYYNEGGEDGLFAGLSNPFTAGRYHSLVIDKDTFPKDALEITAWTEDGLVMAARHKVYRHIQGVQFHPESIITSEGKTIVYNFIKLIERKEEAESQN</t>
  </si>
  <si>
    <t>At5g57890</t>
  </si>
  <si>
    <t>XP_004251759.1</t>
  </si>
  <si>
    <t>13.1.6.5.1</t>
  </si>
  <si>
    <t>amino acid metabolism.synthesis.aromatic aa.tryptophan.anthranilate synthase</t>
  </si>
  <si>
    <t>ASA1</t>
  </si>
  <si>
    <t>Anthranilate synthase component I family protein expressed (AHRD V1 **** Q10B97_ORYSJ); contains Interpro domain(s)  IPR005256  Anthranilate synthase component I</t>
  </si>
  <si>
    <t>MKTLAVSHHRPVISGTGHRSSIFSGHRATSLSFSRSPVSAARLRILKCSAAISPPSLVDDSVKFKEAAKHGNLIPLYRSIFSNADHLTPVLAYRCLVKEDDREAPSFLFESVEPGLKASNVGRYSVignaAQPTMEIVAKENMVTIMNADHLEGSRTEEFEEDPMSIPRRIMEKWKPQCINELPEAFCGGWVGFFSYDTVRYVEKKKLPFSNAPMDDRNLPDLHLGLYDDVIVFNADHVEKKAFVIHWVRLDRFASVEEAYNDGTTRLEALLSRVHDIVPPTLASGSIKLHTSLFGTSLKNSTMTSEDYQKAVLKAKEHILAGDIFQIVLSQRFERRTFADPFEVYRALRIVNPSPYMTYLQARGCILVASSPEILTRVKKKTVTNRPLAGTIRRGKTLEEDYMLENQLLHDEKQCAEHIMLVDLGRNDVGKVSKPGSVKVEKLMNIERYSHVMHISSTVTGELLNADHLSSWDALRAALPVGTVSGAPKVKAMELIDQLEVTRRGPYSGGFGGISFTGEMDIALALRTIVFPTGTRYDTMYSYKDVDKRRDWIAYLQAGAGIVADSDPADEQNECENKAAALVRAIDLAESSFVDK</t>
  </si>
  <si>
    <t>At5g05730</t>
  </si>
  <si>
    <t>XP_004240399.1</t>
  </si>
  <si>
    <t>Arogenate dehydrogenase 2; Prephete dehydrogenase family protein (AHRD V1 ***- D7KDI5_ARALY); contains Interpro domain(s)  IPR012070  Arogete/prephete dehydrogenase, plant</t>
  </si>
  <si>
    <t>MLSFTPLQSKPTPTSNSNRFSNLTNPTSSTSrRNARHFSVSSPSQVSHHHGrRNARLSIKAIDAAQPYDYEALVSNQYAQSGRLKIAIVGFGNFGQFLAKSFVSKGHFVLAHSRTDYSQIAISLGVSFFQDPHDLCEQHPDVIVLCTSIISTETVLRSLPIQRLKRNTLFVDVLSVKEFPKNIFLQVLPTHFDILCTHPMFGPESGKDSWKDLIFMFDKVRIGEGRSRTARVDKFLDIFEKEGCRMVPMTCAEHDKHAAGSQFITHTMGRVLEKLGLESTPINTKGYETLLNLVDNTASDSFDLYYGLFMYNKNAMEELERLDLAFEALKKELFGHLHDLLRKQLFGKAEEAGQrRNAVLSKLPRNGYALPAPSSDAVKPENN</t>
  </si>
  <si>
    <t>At1g15710</t>
  </si>
  <si>
    <t>XP_004242734.1</t>
  </si>
  <si>
    <t>13.1.6.4.1</t>
  </si>
  <si>
    <t>amino acid metabolism.synthesis.aromatic aa.tyrosine.arogete dehydrogenase \&amp; prephete dehydrogenase</t>
  </si>
  <si>
    <t>Bifunctional 3-dehydroquinate dehydratase/shikimate dehydrogenase</t>
  </si>
  <si>
    <t>MELVVDSGVKKMEGEAMRKNQTLICAPIMADSVDQMLILMQKAKISGADLVEVRVDSLKSFNPRPDIDTLIKQCPLPTLFTYSYVLGVGQGILLIRYYKGIGPTWEGGQYAGDEKSRLDALRLAMELGADYIDVELKAIGEFNLHGNKSAKCKLIVSSHNYESTPSAEDLGNLVARIQASGADIVKFATTAQDITDVARVFQITVHSQVPIIAMVMGEKGLMSRILCPKFGGYLTFGTLEVGKVSAPGQPTVEDLLNLYNFRQLGPDTKIFGIIGKPVSHSKSPLLYNESFRSVGFNGVFMHLLVDDIANFFRTYSSLDFAGFSCTIPHKEAALDCCAEIDPTAKAIGAVNCIIRRPDGKLFGCNTDYIGAISAIEEGLQGSQPSISGSPLAGKLFVVignaAGGAGKAIAYGAKEKGARVVIANRTYERARELAIVVGAEALSLDELSNFHPENDMILANTTSIGMQPKVDDTPISKEALKHYSLVFDAVYTPKITRLLREAQESGAKIVTGVEMFIGQAYEQYERFTGLPAPKELFKNIMSTY</t>
  </si>
  <si>
    <t>At3g06350</t>
  </si>
  <si>
    <t>NP_001234051.1</t>
  </si>
  <si>
    <t>13.1.6.1.10</t>
  </si>
  <si>
    <t>amino acid metabolism.synthesis.aromatic aa.chorismate.dehydroquite/shikimate dehydrogenase</t>
  </si>
  <si>
    <t>MQVLTWFVLYMFPPLYKRERWSVKEERDIIMGLKNDLVVYTRLECESCEEMTCCIEKAKEEGADLVELCIDDFTFSDISQLEELLKQRSLPSIVSFRPKSPINSEGKKTCIQVLKLAVELDVEFVEVDTQVVCHQVVAELMKSRSNSKIIASTYVNGGNPTKDTLCNSIINLQSTGADIIKLVIDVAYITDVAPVFHMLTHSQVPLIVRAAGDRGLISQLLGPKYGAFFVCGSLGGKYTPGLPSLTTIKQVYKLQYVNPDTRIFGVISNPVGHSKGPLLHNPAFRHTGYNGIYVPLLVDNVKEFFRVFSCNDYAGFSVGIPHKEAAVRCCDEVDPLAKSIGAVNTIIRRPSDGKLIGYNTDCEACVTAIEDALRERQKTNGHASNVSPIAGKLFVLVGAGGAGRAIAFGAKSRGARVVIFNRKYERAKALAAAVSCDALPYEHLNDFCPEKGMILASAVGMQPKSDQTPISKEALRSYELVFDAVYTPRNTRLLQEATEVGATVVSGVEMFVRQALGQFKLFTNGLAPVDFMRRIVYEQF</t>
  </si>
  <si>
    <t>XP_004242317.3</t>
  </si>
  <si>
    <t>MGSVGLLKNSAMVCAPLMATSVDQLIDEMVEAKSQGADCVEIRLDAIHNFQPHKHLQLLFKNKPLPILILYRPIWERNDFEADAHKQLEALRLAKELGADYVELDLKIASEFAKNEKSSWSSGCKLITSCFVDNVTSKEDLSQVVASMQSTGADILKIVINDITELEKTFHLLSHCQVPLIAYSVGERGLISQLLGPKFGSVLLYGSLDGVPGLPSLASLRQAYGVDLMDNDTKVFGLISKPVGHSKGPILHNPTFRHVGYNGIYVPMFVDDLKEFFRVYSSPDFAGFSVGIPYKEAVVSFCDEVDPLAESIGAVNTIIRRPCDGKLIGYNTDCEASITAIEDALKANGEALVPCSLARKMFVLVGAGGAGRALAFGAKSRGARIVIFDIDFDRAKALAAAVSGEALPFEKLASFQPEKGAILATPIGMHPNKDRIPVPEGSLKDYVVVFDAVYTPRRTTLLEDAEAAGALIVSGVEMFLRQAIGQFNLFTGSKAPEEFMRDIVMSKF</t>
  </si>
  <si>
    <t>XP_010327280.1</t>
  </si>
  <si>
    <t>S</t>
  </si>
  <si>
    <t>CM1</t>
  </si>
  <si>
    <t>Chorismate mutase 1 (AHRD V1 **** D2CSU4_PETHY); contains Interpro domain(s)  IPR008238  Chorismate mutase of the AroQ class, eukaryotic type</t>
  </si>
  <si>
    <t>MEAQLLRLSSTPITTPLITNYKRNNTLLPHQKFLKFHLSNSGTIKHGIRPIQAFSASLGEMKRIDETESYTLDGIRNSLIRQEDSIIFSLVERAQYCFNAETYDPNVFVMDGFHGSLVEYIVKETEKLHAKVGRYTSPDEHPFFPKTLPEPMLPPMQYPKVLHSAADSININVTIWEMYFKKLLPRLVKEGNDGNSGSTAVCDTICLQALSKRIHYGKFVAEAKFRASPDVYKAAIKAQDRDGLMDLLTYPTVEEAIKNRVEMKTKTYGQELNNGPEHVGDPVYKIKPSLVAELYGDWIMPLTKDVQVEYLLRRLD</t>
  </si>
  <si>
    <t xml:space="preserve">At3g29200 </t>
  </si>
  <si>
    <t>XP_004232192.1</t>
  </si>
  <si>
    <t>13.1.6.2.1</t>
  </si>
  <si>
    <t>amino acid metabolism.synthesis.aromatic aa.phenylalanine and tyrosine.chorismate mutase</t>
  </si>
  <si>
    <t>CS</t>
  </si>
  <si>
    <t>Chorismate synthase (AHRD V1 **** A5APN1_VITVI); contains Interpro domain(s)  IPR000453  Chorismate synthase</t>
  </si>
  <si>
    <t>MASFVPTKQFVGASSSSDIGSSRLVSLQLPSKFSSSNFHLPSRPSQLKRLEIQAAGSTFGNYFRVTTFGESHGGGVGCIIDGCPPRLPLSESDMQVELDrRNARPGQSRITTPRKETDTCKISSGTADGLTTGSPIKVEVPNTDQRGNDYSEMSLAYRPSHADATYDFKYGVRSVQGGGRSSARETIGRVAAGAVAKKILKLYSGAEVLAYVSQVHQVVLPEDLINADHQNVTLEQIESNIVRCPDPEYAEKMIAAIDAVRVRGDSVGGVVTCIVRNLPRGLGTPVFDKLEAELAKACMSLPATKGFEFGSGFAGTFMTGSEHNDEFYMDEHGRIRTRTNRSGGIQGGISNGEVINMRIGFKPTSTISRKQQTVTRDKHETELIARGRHDPCVVPRAVPMVEAMVALVLVDQLMAQYSQCMMFPINPELQEPLQSSPESAEVTL</t>
  </si>
  <si>
    <t>At1g48850</t>
  </si>
  <si>
    <t>XP_001234422.1</t>
  </si>
  <si>
    <t>13.1.6.1.7</t>
  </si>
  <si>
    <t>amino acid metabolism.synthesis.aromatic aa.chorismate.chorismate synthase</t>
  </si>
  <si>
    <t>DHQS</t>
  </si>
  <si>
    <t>Dehydroquite synthase (AHRD V1 ***- Q8RU74_SOLLC); contains Interpro domain(s)  IPR016037  3-dehydroquite synthase AroB, subgroup</t>
  </si>
  <si>
    <t>MASSFCPKQALSFTNSTHQLHQSRAIPRDIHVRFPAPVSSPSSRCGLKSKATTRLKVLATSATKVMNADHSSSKASSQAPTVVEVDLGTRSYPIYIGAGLLDQPDLLQRHIHGKRVLVVTNTTVAPLYLDKTISALTDGNPNVTVESVILPDGEQFKNMETLMKVFDKAIESRLDRRCTFVALGGGVignaDMCGYAAASYLRGVNFIQIPTTVMAQVDSSVGGKTGINHPLGKNMIGAFYQPQCVLIDTDTLNTLPDRELASGLAEVIKYGLIRDAEFFEWQEQNMPLLLARDPTAFTYAIKRSCENKADVVSQDEKESGVRATLNLGHTFGHAVETGVGYGQWLHGEAVAAGTVMAVDMSRRLGWIDDSLVQRVQKILQQAKLPTSPPETMTVEMFKSIMAVDKKVADGKLRLILLKGSLGNCVFTGDYDQKALDETLRAFSKS</t>
  </si>
  <si>
    <t>At5g66120</t>
  </si>
  <si>
    <t>NP_001233863.1</t>
  </si>
  <si>
    <t>13.1.6.1.2</t>
  </si>
  <si>
    <t>amino acid metabolism.synthesis.aromatic aa.chorismate.3-dehydroquite synthase</t>
  </si>
  <si>
    <t>IGPS</t>
  </si>
  <si>
    <t>Indole-3-glycerol phosphate synthase-like (AHRD V1 **** C8TFG9_ORYSI); contains Interpro domain(s)  IPR013798  Indole-3-glycerol phosphate synthase</t>
  </si>
  <si>
    <t>MDSVMPLRTTTAATATAASAAATVRPRFSFQLLANPRPRKPAFSLSVPTTIFTTHRARILPQFTPVRAQEDNSALVSESTIPEGDALKIKEWEVERFQDEIAASQGIKIrRNARPTTGPPLHYVGPFEFRMQNEGNTPINILEEIIWYKDKEVSQMKEKKPLLLLKKLLSSVPPTRDFLGALRESYSRTGLPALIAEVKKASPSRGVLRENFNPVEIAKAYERGGAACLSVLTDQKYFQGSFENLEAIRNAGVECPLLCKEFVIEAWQIYYARVKGADAILLIAAVLPNLDIQYMIKICKLLGLTALVEVHDEREMDRVLGIDGVELIGINNRDLGTFKVDISNTKKLLEGERGERIREKGIIVVGESGLFTPADIGYVQEAGVKAVLVGESLVKQEDPAKGISGLFGKDISC</t>
  </si>
  <si>
    <t>At5g48220</t>
  </si>
  <si>
    <t>XP_004236289.1</t>
  </si>
  <si>
    <t>13.1.6.5.4</t>
  </si>
  <si>
    <t>amino acid metabolism.synthesis.aromatic aa.tryptophan.indole-3-glycerol phosphate synthase</t>
  </si>
  <si>
    <r>
      <t>PA</t>
    </r>
    <r>
      <rPr>
        <sz val="11"/>
        <rFont val="Arial"/>
        <family val="2"/>
      </rPr>
      <t>I</t>
    </r>
    <r>
      <rPr>
        <i/>
        <sz val="11"/>
        <rFont val="Arial"/>
        <family val="2"/>
      </rPr>
      <t>1</t>
    </r>
  </si>
  <si>
    <t>N-(5'-phosphoribosyl)anthranilate isomerase (AHRD V1 **** B9SQM9_RICCO); contains Interpro domain(s)  IPR011060  Ribulose-phosphate binding barrel</t>
  </si>
  <si>
    <t>MLSVFNMGAQLQPRVignaLPRSQGVLDVEVYSINRAQLRTSTSNRFMCTLNQSTGVSAQAAQTESRTLVKMCGITSARDAALAAEAGANFIGMIIWPNSKRSVSLSTAKEISKVAREYGALPVGVFVDDNANTILRASDAANLELVQLHGNDSRDAFPVLVRERPLVYVLHADEEGGLLNSISNEESSLVDWILVDSAKGGSGKGFNWAQFKLPSIRSKQGWLLAGGINPENVCEALSALKPNGVDVSSGICGQDGIKKDESRIQSFMNAVKSLHL</t>
  </si>
  <si>
    <t>At1g07780</t>
  </si>
  <si>
    <t>XP_010322191.1</t>
  </si>
  <si>
    <t>13.1.6.5.3</t>
  </si>
  <si>
    <t>amino acid metabolism.synthesis.aromatic aa.tryptophan.phosphoribosyanthranilate isomerase</t>
  </si>
  <si>
    <t>DHS1</t>
  </si>
  <si>
    <t>Phospho-2-dehydro-3-deoxyheptote aldolase 1 (AHRD V1 ***- B6TUB8_MAIZE); contains Interpro domain(s)  IPR002480  DAHP synthetase, class II</t>
  </si>
  <si>
    <t>MALSNTLSLSSSKSLVQSHLLHNPTPQPRFSLFPTTQHGrRNAHPISAVHAAEPSKTAVKQGKWSLDSWKTKKALQLPEYPDEKELESVLKTLEMNPPLVFAGEARSLEEKLGEAALGKAFLLQGGDCAESFKEFNANNIRDTFRILLQMSVVLMFGGQVPVIKVGRMAGQFAKPRSDPFEEINGVKLPSYKGDNINGDTFDEKSRIPDPHRLIRAYMQSAATLNLLRAFATGGYAAMQRVTEWNLDFVENSEQGDRYQELAHRVDEALGFMAAAGLTVNADHPIMSTTDFWTSHECLLLPYEQALTREDSTSGLFYDCSAHMVWVGERTRQLDGAHVEFLRGVANPLGIKVSQKMDPKELIKLIDILNPANKPGRITVIVRMGAENMRVKLSHLVRAVRGAGQIVTWVCDPMHGNTIKAPCGLKTRAFDSILAEVRAFFDVHEQEGSHPGGIHLEMTGQNVTECIGGSRTVTYDDLGSRYHTHCDPRLNASQSLELSFIVAERLrRNArRNAMSSQRL</t>
  </si>
  <si>
    <t>At4g39980</t>
  </si>
  <si>
    <t>NP_001234415.2</t>
  </si>
  <si>
    <t>DHS2</t>
  </si>
  <si>
    <t>Phospho-2-dehydro-3-deoxyheptote aldolase 2  IPR002480  DAHP synthetase, class II</t>
  </si>
  <si>
    <t>MDPNELVKLIDILNPQNRPGRITVIARMGADNMRVKLPHLIRAIRGAGQIVTWVSDPMHGNTTKAPCGLKTRSFDSIRAEVRAFFDVHDQEGSYPGGVHLEMTGQNVTECVGGSRTITYNDLSSRYHTHCDPRLSQALELAFIIAERLRKRRLGPKFGF</t>
  </si>
  <si>
    <t>At4g33510</t>
  </si>
  <si>
    <t>XP_004230644.2</t>
  </si>
  <si>
    <t>Phospho-2-dehydro-3-deoxyheptote aldolase 2 (AHRD V1 ***- B6UAK5_MAIZE); contains Interpro domain(s)  IPR002480  DAHP synthetase, class II</t>
  </si>
  <si>
    <t>MKGKLEIINSKWFLNRVSHKMDPNELVKLIDILNPQNRPGRITVIARMGADNMRVKLPHLIRAIRGAGQIVTWVSDPMHGNTTKAPCGLKTRSFDSIRAEVRAFFDVHDQEGSYPGGVHLEMTGQNVTECVGGSQTITYNDLSSRYHTHCDPRLSQALNLPLLLRSASGKEDWVLSLGFRKPILLPFH</t>
  </si>
  <si>
    <t>XP_019067386.1</t>
  </si>
  <si>
    <t>ADT2</t>
  </si>
  <si>
    <t>MAATIVRSPKLSLSLSTPESTTSNLPSLNQSFFTPLPKrRNARCISIYACSAGDQSNSAFGGEIKKGQAIELNKVNDENPYEFNAKDSPNPLPRPLTSADLNNMASQGSRLRVAYQGVRGAYSESAAEKAYPNCEAVPCEQFDTAFEAVERWLVDRAVLPIENSLGGSIHRNYDLLLRHRLHIVGEVKLAVRHCLLANNGVKIEDLKRVLSHPQALAQCENTLTKLGLVREAVDDTAGAAKYIAFSKLKDAGAVASLAASRIYGLNVLAQDIQDDSDNVTRFLMLAREPIIPRTDKPFKTSVVFSLDEGPGVLFKALAVFAMRNINLTKIESRPLQKQALKVLEDSADGFPKYFPYLFYVDFEASMADQRAQNALGHLKQRICYLFASFRKLPFG</t>
  </si>
  <si>
    <t>At3g07630</t>
  </si>
  <si>
    <t>XP_004251274.1</t>
  </si>
  <si>
    <t>13.1.6.3.1</t>
  </si>
  <si>
    <t>amino acid metabolism.synthesis.aromatic aa.phenylalanine.arogete dehydratase / prephete dehydratase</t>
  </si>
  <si>
    <t>ADT3</t>
  </si>
  <si>
    <t>MHTIAPSSGVTLKSLVQQTSPPPAQISRFVPARLVVQCGYRFDSANTNASTVNTNGIPASNNFAGHVGASRADWQSSCAILASKVVSQQQDTEKTGGAGEITVVNGHKSLDLVPLDNNLPKPLTITDLSPAPMHGSQLRVAYQGVPGAYSEAAAGKAYPKCEAIPCDQFEVAFQAVELWIADRAVLPVENSLGGSIHRNYDLLLRHRLHIVGEVQLPVHHCLLALPGVRKEYLTRVISHPQALAQCELTLTKLGLNVVREAVDDTAGAAEYIAANNLRDTAAIASARAAELYGLQILSEGIQDDSSNVTRFVMLAREPIIPRTDRPFKTSIVFAHDKGTSVLFKVLSAFAFRNISLTKIESRPHRNRPIRLVDDANVGTAKHFEYMFYVDFEASMADVRAQNALAEVQEFTSFLRVLGSYPMDMTPWCPSREE</t>
  </si>
  <si>
    <t>At1g08250</t>
  </si>
  <si>
    <t>XP_004241304.1</t>
  </si>
  <si>
    <t>ADT1</t>
  </si>
  <si>
    <t>MALKLVPIWACCTNQQHCCTYPQSLKLGYGSRLSGSSFLNLRAHKKWECLVLLSETERAITPVEDEQPLAPPGDASVQEAQIIQSKGFHRDLQSLPKPLSATYLSSGQHDGSNVRVAYQGIPGAYSEAAALKAYPKCETVPCDQFEAAFKAVELWLVDKAVLPIENSVAGSIHRNYDLLLRHRLHIVGEVQLLVNHCLLGLPGIRKEELKRVVSHPQALEQCNIMLNELGVARLSSDDTSSAAQIVASEGKRDTGAVASARAAEIYGLSILAERIQDDPDNITRFLILAREPIISGTDRPYKTSIVFTLEEGPGVLFKALAVFALREINLTKIESRPQKKRPLRVVDDSNKGSAKYFDYLFYIDFEASMADPRAQYALEHLQEFARFIRVLGCYPMDKNL</t>
  </si>
  <si>
    <t xml:space="preserve">At1g11790 </t>
  </si>
  <si>
    <t>XP_004232706.1</t>
  </si>
  <si>
    <t>SK1</t>
  </si>
  <si>
    <t>Shikimate kinase (AHRD V1 **** B9VU88_VITVI); contains Interpro domain(s)  IPR000623  Shikimate kinase</t>
  </si>
  <si>
    <t>MEARVSQSLQLSSWINSDKVVRKPSGLLRFSEKWNEKPRHRVVVSCHLQPRKAAHSDrRNAVQLKVSCSPQNVQASVLESGCFSASIDEIETLKNKAEEVEEYLDGRCVYLVGMMGCGKTTVGRILAETLGYSFFDCDRLIEQAVGGITVAEIFELRGESFFRDNETEVLHKLSLMHRLVVSTGGGAVVRPINWRHMHKGISVWLDVPLEALAKRITTEGTKSRPLLHEESGDVYDTTLKRLTTLMETRGENYANASARVSLENIALKREKDVCHITPAEITLEVLIQIENFLKTQKSVVVL</t>
  </si>
  <si>
    <t xml:space="preserve">At2g21940 </t>
  </si>
  <si>
    <t>NP_001234112.1
Schmid et al 1992</t>
  </si>
  <si>
    <t>13.1.6.1.5</t>
  </si>
  <si>
    <t>amino acid metabolism.synthesis.aromatic aa.chorismate.shikimate kinase</t>
  </si>
  <si>
    <t>SK-like</t>
  </si>
  <si>
    <t>Shikimate kinase-like (AHRD V1 ***- B9N0W2_POPTR); contains Interpro domain(s)  IPR000623  Shikimate kinase</t>
  </si>
  <si>
    <t>MKVVQLAQPFVVPTFCHHLKPPRAVSKHNHDFTISLTLKRKAAEISPDLKGTCLFLVGINSSIKSNSAQLLADALRYYYFDSDSVVEQALGGKDAVRSFMKTDLKGFRDSETEVLKQLSSMGRLVVCAGNGAVQCAANLALMRHGISIWIDVPLDMVAKQIVEEKFQLPAAEAINGSYSEVLTQLTAIYEDSRNGYATADTTIALQNTASRLGYDTLDAVTTEDMVLETLKEVERLMRSKKLMEEAARPF</t>
  </si>
  <si>
    <t>At3g26900</t>
  </si>
  <si>
    <t>XP_004245946.1</t>
  </si>
  <si>
    <t>SK2-like</t>
  </si>
  <si>
    <t>Shikimate kinase-like protein (AHRD V1 **-- B9GZJ5_POPTR); contains Interpro domain(s)  IPR017447  CS</t>
  </si>
  <si>
    <t>MASSSSSSSSSVALSFLYQNPIKASLSIPKALSPYSKLTFPSIATFYSAIPRFDYSNFRKINPCLHCSNLPTASTNNTHYEFSDGSSEVELRLELGQGDVTPKDIYVDANESSLAIRVQQSGIVRTLMETSTLYEKIKPAETIWYIDEDQLVISLKKQNSELKWPDIVESWESLSAGITQLLRGTSIYLVGESTEINQRIARELAVGLGYTPLCTKELLETYAKQSMETWVNEEGSDAVAEAESAILESLSSQARAVIATLGGKKGAAGRVNQWRHLFAGFTVWLSLSQATDEESAKEEAKRNMQDSGRGYSNAEVVVKLGGWDPNYSKAVAQAVLSALKRLILADKDLPGKKSLYIRLGCRGDWPDIKPPGWDPSTSLDASSPRS</t>
  </si>
  <si>
    <t>At2g35500</t>
  </si>
  <si>
    <t>TSA</t>
  </si>
  <si>
    <t>Tryptophan synthase alpha chain (AHRD V1 ***- Q8LA83_ARATH); contains Interpro domain(s)  IPR002028  Tryptophan synthase, alpha chain</t>
  </si>
  <si>
    <t>MSFHSYTTVRPYLTPSPSASPLFLHFQVERRFGDGMASFLKATHFIHSSNNHQNHPFSQSYTQTIKISTSRKPLMAALSATATVGLSETFTRLKEQGKVALIPYITAGDPDLATTAEALKVLDRCGSDIIELGVPYSDPLADGPVIQAAASRSLTKGTNFAKVISMLEDVVPQLSCPIALFTYYNPILKRGTEKFMATVRDTGVHGLVVPDVPLEETEMLRKEAARHNIELVLLTTPTTPKIRMKAITEASEGFVYLVSAVGVTGARASVSSKVQSLLLDIKEATSKPVAVGFGISKPEHVKQVAEWGADGVIVGSAMVRILGEAKSPEEGLKELEVFTTSLKSALS</t>
  </si>
  <si>
    <t>At4G02610</t>
  </si>
  <si>
    <t>XP_004230160.1</t>
  </si>
  <si>
    <t>13.1.6.5.5</t>
  </si>
  <si>
    <t>amino acid metabolism.synthesis.aromatic aa.tryptophan.tryptophan synthase</t>
  </si>
  <si>
    <t>TSB-type2</t>
  </si>
  <si>
    <t>Tryptophan synthase beta chain (AHRD V1 ***- Q9FFW8_ARATH); contains Interpro domain(s)  IPR006316  Tryptophan synthase, beta chain-like</t>
  </si>
  <si>
    <t>MAVSLPNLFPKGDAYGTKYFEIKTKPSQLKLSFSYRARAKAALNPRSSSVEIPRQWYNLVADLPIKPPPPLHPKTFQPIKPEDLSPLFCDELIKQEASIDQFIDIPEEVLDVYSLWRPTPLIRAKRLEKLLDTPARIYYKYEGGSPAGSHKPNSAVPQAWYNKMGNVKNVVTETGAGQWGSALSFACSLFGLNCEVWQVRASFDQKPYRKMMMQTWGAKVHPSPSDLTEAGRAILQMDPSSPGSLGIAISEAVEVAAKNADTKYCLGSVLNHVLLHQTVignaEECIKQMEDFGETPDVIIGCTGGGSNFAGLAFPFIREKLKGRINPLIRAVEPTACPSLTKGVYAYDYGDTAGMTPLMKMHTLGHDFIPDPIHSGGLRYHGMAPLISHVYELGFMEAISIPQIECFQGAIQFARSEGLIPAPEPTHAIAATIREALRCKETGESKVILMAMCGHGHFDLSSYDKYLQGSMVDLSFSEEKIKASLAKIPQPVS</t>
  </si>
  <si>
    <t>At5g38530</t>
  </si>
  <si>
    <t>XP_004253077.1</t>
  </si>
  <si>
    <t>TSB</t>
  </si>
  <si>
    <t>Tryptophan synthase beta chain 1 (AHRD V1 **** Q0WUI8_ARATH); contains Interpro domain(s)  IPR006654  Tryptophan synthase, beta chain</t>
  </si>
  <si>
    <t>MAFSSPSKIAPPLPKPHRFSSLSQSQIPFKFIKITSLPTKPPAIACVLTGKSMDATAVQRPDSFGRFGKFGGKYVPETLMHALDELETAFNSLATDQDFQKELDGILRDYVGRESPLYFAERLtheYKRPDGEGPMIYLKREDLNHTGAHKINNAVAQALLAKRLGKKRIIAETGAGQHGVATATVCARFGLDCVIYMGAQDMERQALNVFRMRLLGAEVRAVHSGTATLKDATSEAIRDWVTNVETTHYILGSVAGPHPYPMMVREFHAVignaKETRKQSLEKWGGKPDVLVACVGGGSNAMGLFHEFVDDKDVRLIGVEAAGFGLDSSKHAATLTKGEVGVLHGAMSYLLQDEDGQIVEPHSISAGLDYPGVGPEHSFLKDLGRAEYYSITDEEALEAFKRLSRLEGIIPALETSHALAYLEKLCPTLANGTKVVLNCSGRGDKDVQTAIKYLKV</t>
  </si>
  <si>
    <t>At5g54810</t>
  </si>
  <si>
    <t>XP_004244142.1</t>
  </si>
  <si>
    <t>MAFSSTVSPKHCRLSSAASSSSSFPKFQIPLKINNITPCHSSSKFPPSIVCVLTEKQSMAAQAVDEPAAIQRPDSFGRFGKFGGKYVPETLMHALDELETAFKSLATDEAFQKELDGILRDYVGRESPLYFAERLtheYKRPNGEGPLIYLKREDLNHTGAHKINNAVAQALLAKRLGKKRIIAETGAGQHGVATATVCARFGLECIIYMGAQDMERQALNVFRMRLLGAEVRAVHSGTATLKDATSEAIRDWVTNVETTHYILGSVAGPHPYPMMVRDFHAVignaKETRKQALEKWGGKPDVLVACIGGGSNAMGLFHEFVDDEDVRLIGVEAAGFGVDSGKHAATLTKGEVGVLHGAMSYLLQDEDGQIVEPHSISAGLDYPGVGPEHSFLKDLGRAEYYSITDEEALEAFKRLSRLEGIIPALETSHALAYLEKLCPTLPNGTRVVLNCSGRGDKDVQTAIKYLKV</t>
  </si>
  <si>
    <t>XP_004248313.1</t>
  </si>
  <si>
    <t>Aspartate family of amino acids</t>
  </si>
  <si>
    <t>MS1</t>
  </si>
  <si>
    <t>5-methyltetrahydropteroyltriglutamate--homocysteine methyltransferase (AHRD V1 ***- B6UF55_MAIZE); contains Interpro domain(s)  IPR006276  5-methyltetrahydropteroyltriglutamate--homocysteine S-methyltransferase (homocysteine to Met biosynthesis CYTOSOL)</t>
  </si>
  <si>
    <t>MLTVAKKLSSIYMRLVLPTPSSSTFLSFGSSVSVFSPPRGTQFLRLNFRFRTMASHVVGYPRMGPKRELKFALESFWDGKSNSEDLEKVAADLRLSIWKQMADAGIKYIPSNTFSYYDQVLDTTAMLGAVPPRYGWNGGEIGFDVYFPMARGNASVPAMEMTKWFDTNYHYIVPELGPDVKFSYASHKAVSEYKEAKSLGIDTVPVLVGPVSFLLLSKAAKGVEKSFPLLSLIEKILPVYKEVIAELKAAGASWIQFDEPTLVKDLDSHQLQAFSHAYSELESPLSGLNVLIETYFADVPAEAFKTVTSLKCVTALGFDLVRGSKNLDLIKSGFPSEKYLFAGVVDGRNIWANDLAASLSTLQALENVVGKDKLVVSTSCSLLHTAVDLVNETKLDEEIKSWLAFAAQKLVEVNALAKALAGQKDEAFFSANAAARTSRKSSPRVTNGAVQKAAAALKGSNADHRRATTVSARLEAQQKKLSLPSLPTTTIGSFPQTLELRKVRREYKANkinaseEDYVKYITEEISKVVKLQEDLDIDVLVHGEPERNDMVEYFGEQLSGFAFTANGWVQSYGSRCVKPPIIYGDVSRPKPMTVFWSSRAQSMSKRPMKGMLTGPVTILNWSFVRDDQPRFETCYQIALAIKDEVEDLEKAGINVIQIDEAALREGLPLRKSEEAFYLNWAVHSFRITNCGVQDTTQIHTHMCYSNFNDIIHSIIDMDADVITIENSRSDEKLLSVFREGVKYGAGIGPGVYDIHSQRIPSTEEIADRISKMLAVLDTNILWVNPDCGLKTRKYTEVKPALSNMVAAAKLLRNQLASTK</t>
  </si>
  <si>
    <t>At5g17920</t>
  </si>
  <si>
    <t>XP_004228469.1</t>
  </si>
  <si>
    <t>13.1.3.4</t>
  </si>
  <si>
    <t>amino acid metabolism.synthesis.aspartate family.methionine</t>
  </si>
  <si>
    <t>Aspartate-semialdehyde dehydrogenase (AHRD V1 ***- B6TWW1_MAIZE); contains Interpro domain(s)  IPR005986  Aspartate-semialdehyde dehydrogenase, bacterial</t>
  </si>
  <si>
    <t>MNTPALSLRHNHFLNGSSALVSGIRLPRSSSSPFRVRMSLQENGPSVAVVGVTGAVGQEFLSVLSDRNFPYRSLKLLASKRSAGKSMKFEERDYTVEELTEDSFDGIDIALFSAGGSISKKFGPLAAQKGTIVVDNSSAFRMDENVPLVIPEVNPEAMAHVKLGSGKGALIANPNCSTIICLMAVTPLHRRAKVKRMVVSTYQAASGAGAAAMEELVQQTREVLEGKEPTCNIFNQQYAFNLFSHNAPVQPNGYNEEEMKLVKETRKIWSDKDVKVTATCIRVPVMRAHAESVNLQFENPLDENTARDILKNAPGIVVVDDRASNRFPTPLEVSNKDDVAVGRVRRDVSQDGDYGLDIFVCGDQIRKGAALNAIQIAEMLL</t>
  </si>
  <si>
    <t>At1g14810</t>
  </si>
  <si>
    <t>XP_004228744.1</t>
  </si>
  <si>
    <t>13.1.3.6.1.2</t>
  </si>
  <si>
    <t>amino acid metabolism.synthesis.aspartate family.misc.homoserine.aspartate semialdehyde dehydrogenase</t>
  </si>
  <si>
    <t>Aspartokinase 2 (AHRD V1 ***- B9RGY9_RICCO); contains Interpro domain(s)  IPR001341  Aspartate kinase region</t>
  </si>
  <si>
    <t>MATLSHFSGVKTPCPSIFKRSVHFPQLDFVATVPFVSAPSKSVKVSCCERVQRLVCKAQATDVNRKETKNESFGEAPDELTCVMKFGGSSVASAERMREVADLILSFPEERPVIVLSAMGKTTNNLLLAGEKAQSCGVSNVSDLQELAFIKELHLRTIDELGVESSTISKHLLELEQLLNGIALMKELTPRAKDYLVSFGECMSTRIFSAYLNKLGVKARQYDAFEMGIITTDDFTNADILEATYPAVAKRLTGDWMSNPAIPIVTGFLGKGWRTCAVTTLGRGGSDLTATTIGKALGLREIQVWKDVDGVLTCDPNIYPRAETVPYLTFDEAAELAYFGAQVLHPQSMRPAREGDIPVRVKNSYNPKAPGTLIVKTRDMSKAVLTSIVLKRNVTMLDIASTRMLGQFGFLAKVFSIFEDLGISVDVVATSEVSISLTLDPSKLWSRELIQQELDNVVEELEKIAVVKLLQNRSIISLIGNVQRSSLILEKAFHVMRTNGVNVQMISQGASKVNISLIVNDSEAEQCVRALHHSFFESDLSELVWESQSGNGYATTTTPLPTLSN</t>
  </si>
  <si>
    <t>At5g14060</t>
  </si>
  <si>
    <t>XP_004228743.1</t>
  </si>
  <si>
    <t>13.1.3.6.1.1</t>
  </si>
  <si>
    <t>amino acid metabolism.synthesis.aspartate family.misc.homoserine.aspartate kinase</t>
  </si>
  <si>
    <t>HSDH1</t>
  </si>
  <si>
    <t>Aspartokinase-homoserine dehydrogenase (AHRD V1 ***- O63067_SOYBN); contains Interpro domain(s)  IPR011147  bifunctional aspartokinase/homoserine dehydrogenase I</t>
  </si>
  <si>
    <t>MAFSSPISPSYSSHLSSKHVKANKTKFSTINKINSFPLIQRSPFLKVDFSSQWERGKSSKFSINAAVTSKEYSLDGALENTQLPKGDCWSVHKFGGTCVGTPERIGNVAEIITADQSERKLVVVSAMSKVTDMMYDLIYKAQSRDDSYITALDAVREKHKLAAVDLLDGDDLASFLSKLQDDVNNLKSMLRAIYIAGHATESFSDFVVGHGELWSAHLLSSAVRKNGVDCKWMDTREVLVVNPTSSNQVDPDYLMSEERLEKWYSKNPSKTIIATGFIATTPQNIPTTLKRDGSDFSAAIMGALLKAHQVTIWTDVDGVYSADPRKVSEAVILKTLSYQEAWEMSYFGANVLHPRTIVPVMQYDIPIVIKNIFNLSAPGTMICRSSGNEYEDGQKLESLVKGFATIDNVALVNVEGTGMAGVPGTASAIFSAVKDVGANVIMISQASSEHSVCFAVPEKEVKAVADVLESRFGQALSAGRLSQIAVIPNCSILAAVGQRMASTPGVSATLFTALAKANINIRAIAQGCTEYNITVVVKREDCVRALRAVHSKFYLSRTIIAVGIVGPGLIGGTLLDQLKDQTAVLKEKFNIDLRVMGITGTRTMLLSESGIDLSRWRQLLSVKGEMADMNKFVHHVRGNHFIPNTVMVDCTADSDVASHYFGWLHRGIHVVTPNKKANSGPLDQYLKLRALQRQSYTHYFYEATVGAGLPIISTLRGLLETGDKILRIEGIFSGTLSYIFNNFTGSRAFSQVVKEAKEAGYTEPDPRDDLSGTDVARKVIILARESGLELELSDIPVQSLVPEPLRCISGGIYAAVATI</t>
  </si>
  <si>
    <t>At1g31230</t>
  </si>
  <si>
    <t>XP_004250709.1</t>
  </si>
  <si>
    <t>HSDH2</t>
  </si>
  <si>
    <t>Aspartokinase-homoserine dehydrogenase (AHRD V1 **** O63067_SOYBN); contains Interpro domain(s)  IPR001341  Aspartate kinase region</t>
  </si>
  <si>
    <t>MAFSSSSISPCCSSKFSSNSYLPETYLKAKVKKIDAFNSNTHTFPLLQSINSKWERGELFQFRIRAAVTTEEYLLDGSTENNQLLKGDSWSVHKFGGTCVGNSERIRNVADVIIQDQSEGKLVVVSAMSKVTDMMYDLIHKAQSRDESYLTALDAVLEKHKLTAMDLLDGDELASFLSRIHHDINNLKAMLRAIYIAGHATESFTDFVAGHGELWSAQLLASVVRMSGVESKWMDTREVLVVNPMGSNQVDPDYLKSGERLEKWYSKNPSMTIIATGFIASTPQDIPTTLKRDGSDFSAAIMGALFKARQVTIWTDVDGVYSADPRKVSEAVILERLSYQEAWEMSYFGANVLHPRTIVPVMQYDIPIIIKNIFNLAAPGTRICRSTDNEFVDGQISESPVKGFATIDKLALVNVEGTGMTGVPGTASDIFGVVKSVGANVIMISQASSEHSICFAVPEKEVKAVADALESRFGQALSSGRLSQISVIPGCSILAAVGQRMASSSGVSATFFSALAKANINIRAIAQGCSEYNVTVVVKQEDCVRALRAVHSRFYLTRTAIAVGIVGPGLIGGTLLDQLKDQSAVLKEKFNIDLRVMGIIGKNSMLLSDSGIDLSKWKELQNQDGEMADLNKFVQHVSENYFIPNSVIVDCTADSHIASHYYDWLHRGIHVVTPNKKANSGPLDRYLKLRDLQRQSYTHYFYEATVGAGLPIISTLRGLLETGDKILRIEGIFSGTLSYIFNNFMGTKAFSQVVKEAKEAGYTEPDPRDDLSGTDVARKVIILARESGLNLELSDIPVQSLVPEPLRATASAEDFLLDLPKFNADHELSKQRQEAEDEEEVLRYVGVVDVVNGKGAVELrRNAYNKNADHPFAQLSGSDNIIAFTTERYCKQPLIVRGPGAGAEVTAGGIFSDILRLASYLGAPS</t>
  </si>
  <si>
    <t>At4g19710</t>
  </si>
  <si>
    <t>XP_004241850.1</t>
  </si>
  <si>
    <t>DAPDC1</t>
  </si>
  <si>
    <t>Diaminopimelate decarboxylase (AHRD V1 **** D2DKE7_SOYBN); contains Interpro domain(s)  IPR002986  Diaminopimelate decarboxylase</t>
  </si>
  <si>
    <t>MAATHLVSHSPSLHKSLKYPSNASQKLSFFKPNFPLKPISRNLSIRASVSTSEPQTQKFQHCFKKCEDGFLYCEGVKVEDVMETVErRNAPFYLYSKPQITRNVEAYKAALEGLDSIIGYAIKANNNLKILEHLRSLGCGAVLVSGNELKLALGAGFDPTKCIFNGNGKLLEDLVLAAQAGVFVNIDSEFDLDNIVAAARLAGKKVNVLLRINPDVDPQVHPYVATGNKSSKFGIRNEKLQWFLDAVKAHPQELKLVGAHCHLGSTITKVDIFRDAAALMVNYIDEIRSQGFEIDYLNIGGGLGIDYYHAGAILPSPRDLINTVRELVLSRNLNLIIEPGRSLIANTCCLVNRVTGVKTNGTKNFIVIDGSMAELIRPSLYDAYQHIELVSPPPPEAAIAKFDVVGPVCESADFLGKDRELPAPSRGTGLVVHDAGAYCMSMASTYNLKMRPPEYWVEEDGSLSKIRHGETFENADHLRLFEGL</t>
  </si>
  <si>
    <t>At3g14390</t>
  </si>
  <si>
    <t>XP_004230896.1</t>
  </si>
  <si>
    <t>13.1.3.5.5</t>
  </si>
  <si>
    <t>amino acid metabolism.synthesis.aspartate family.lysine.diaminopimelate decarboxylase</t>
  </si>
  <si>
    <t>DAPF</t>
  </si>
  <si>
    <t>Diaminopimelate epimerase family protein (AHRD V1 **** D7LUJ8_ARALY); contains Interpro domain(s)  IPR001653  Diaminopimelate epimerase</t>
  </si>
  <si>
    <t>MAIAAAITVPLTTPTrRNASFSSLSANRNRLSSPFALQSNKLKFVAIQCPSFRVSAVSSMKIEVPENSSSASFLDRKESDFVRFVKYHGLGNDFILVDNRDTTEPKVSPDQAVKLCDRNFGIGADGVIFAMPGVNGTDYTMRIFNSDGSEPEMCGNGIRCLAKFIAELENFHGKKSFTIHTGAGLIVPEIQDDGKVRVDMGEPILKAADVPTKLPPNRDQSVVKSSLDVDGSTWNVTCVSMGNPHCVTFGTAQQDLQVDELKLADIGPKFEHHEMFPARTNTEFVQVFSPTHLKMRVWERGAGETLACGTGACAVVVAAVLEgranaArRNACTVDLPGGPLDIEWSEKDNHIYMTGPAEVVFYGSAPL</t>
  </si>
  <si>
    <t>At3g53580</t>
  </si>
  <si>
    <t>XP_004246745.1</t>
  </si>
  <si>
    <t>13.1.3.5.4</t>
  </si>
  <si>
    <t>amino acid metabolism.synthesis.aspartate family.lysine.diaminopimelate epimerase</t>
  </si>
  <si>
    <t>DAPB1</t>
  </si>
  <si>
    <t>Dihydrodipicolite reductase family protein (AHRD V1 **** D7LKV2_ARALY); contains Interpro domain(s)  IPR011859  Dihydrodipicolite reductase, plant</t>
  </si>
  <si>
    <t>MWAIIKVPLYINGGGMRYSSSSKNGCNSFVRGRKYSVKMCSAPAQNVEVLVKSKIEPLPIMVNGCTGKMGRAVLEASIAAGLQPVPICFGGPQDEGKTVEAGGKEIIVHGPSDRENLLSSVFEEHPNLIVVDYTLPAAVNDNAELYCKVGVPFVMGTTGGDREKLYKTVVDSKVYAVISPQMGKQVVAFLAAMEIMAEQFPGAFSGYSLQVMESHQASKLDTSGTAKAVISCFENLGVSFDLDKVQLIRDPVQQVEMVGVPEEYLLGHAFHMYHLTSPDGTVSFEFQHNVCGRSIYAEGTVDAILFLAKKVKLKEEKRIYDMIDVLREGNMR</t>
  </si>
  <si>
    <t>At2g44040</t>
  </si>
  <si>
    <t>XP_004230153.1</t>
  </si>
  <si>
    <t>13.1.3.5.2</t>
  </si>
  <si>
    <t>amino acid metabolism.synthesis.aspartate family.lysine.dihydrodipicolite reductase</t>
  </si>
  <si>
    <t>DHDPS2</t>
  </si>
  <si>
    <t>Dihydrodipicolite synthase 2  IPR005263  Dihydrodipicolite synthase subfamily</t>
  </si>
  <si>
    <t>MRSYEVKNRTFAEDIKALRLITAIKTPYLPDGRFDLEAYDALVNLQIENGAEGVIVGGTTGEGQLMSWDEHIMLIGHTVNCFGGSIKVignaNTGSNSTREAIHATEQGFAVGMHAALHINPYYGKTSIEGMISHFESVLPMGPTIIYNVPSRTGQDVPPRVIQTLAESPNLAGVKECVGNDRVKQYTSNGLVVWSGNDDECHDSRWNADHGAAGVISVTSNLVPGLMHELMFGGKNPALNLKLMPLVEWLFHEPNPIALNTALAQLGVVRPVFRLPYVPLTRAKREAFVKIVKEIGRDNFIGERDVQVLDDDDFVLLGRY</t>
  </si>
  <si>
    <t>At2g45440</t>
  </si>
  <si>
    <t>XP_010312218.1</t>
  </si>
  <si>
    <t>13.1.3.5.1</t>
  </si>
  <si>
    <t>amino acid metabolism.synthesis.aspartate family.lysine.dihydrodipicolite synthase</t>
  </si>
  <si>
    <t>Dihydrodipicolite synthase 2 (AHRD V1 **** D7LCJ3_ARALY); contains Interpro domain(s)  IPR005263  Dihydrodipicolite synthase subfamily</t>
  </si>
  <si>
    <t>MSSSITSCCHFYVERAGTTNrRNANATWKSPRAAVIPSIHLPMRSNEVKNRTFAEDIKKLRLITAIKTPYLPDGRFDLEAYDALVNLQIENGVEGVIVGGTTGEGQLMSWDEHIMLIGHTINCFGGSIKVignaNTGSNSTREAIHATEQGFAVGMHAALHINPYYGKTSIEGLISHFDSVLPMGPTIIYNVPSRTGQDIPPHVIQALAKSPNLAGVKECVGNDRVEQYTRNGLVVWSGNDDECHDSRWHHGATGVISVTSNLVPGLMRELMFGGNNPVLNSKLMPLVEWLFHEPNPIALNTALAQLGVVRPVFRLPYVPLTKAKREEFVKIVEKIGRENFIGERDVQVLDDNDFFLVGRY</t>
  </si>
  <si>
    <t>XP_004234671.1</t>
  </si>
  <si>
    <t>HSK</t>
  </si>
  <si>
    <t>Homoserine kinase (AHRD V1 **** D2DKF1_SOYBN); contains Interpro domain(s)  IPR000870  Homoserine kinase</t>
  </si>
  <si>
    <t>MAITFQSPMKLSFITSNGFSNPPSLYPINTHFSFGFNLSSVSSKTQTHITIPEPEPVFTSVKSFAPATVANLGPGFDFLGCAVDGVGDFVTLRVDPNVKAGEVSISDISGAGNRLSKDPLSNCAGIAAISVMKMLNIQSVGLSISLEKGLPLGSGLGSSAASAAAAAVAVNEIFGRKLSVDDLVLAGLESETKVSGYHADNIAPSIMGGFVLIRSYDPLELIPLKFPFEKDLFFVLVNPEFEAPTKKMRAVLPSEVTMSHHIWNCSQAGALVAAILQGDSRGLGKALSSDKIVEPrRNAGPLIPGMEGVKKAALKAGAFGCTISGAGPTLVAVTDDEERGREIGERMVEAFMKEGNLKALAMVKKLDRVGARLVSSNSR</t>
  </si>
  <si>
    <t>At2g17265</t>
  </si>
  <si>
    <t>XP_004236876.1</t>
  </si>
  <si>
    <t>13.1.3.6.1.4</t>
  </si>
  <si>
    <t>amino acid metabolism.synthesis.aspartate family.misc.homoserine.homoserine kinase</t>
  </si>
  <si>
    <t>DAP</t>
  </si>
  <si>
    <t>LL-diaminopimelate aminotransferase (AHRD V1 **** A8IW39_CHLRE); contains Interpro domain(s)  IPR019942  LL-diaminopimelate aminotransferase, plant-related</t>
  </si>
  <si>
    <t>MAAIQQSLSTSISSSASTFLGQNKLRFRNQNVSMPGKTSGIVRCVATPSTEKTSYKTQVSRNENLAKLQAGYLFPEIArRNARSAHMLKHPDAQIISLGIGDTTEPIPEVITSAMAKRAHELSTLNGYSGYGAEQGEKQLRASIASTYYANVGLEENEIFVSDGAKSDISRLQVLFGSNVSMAVQDPSYPAYVDSSVIMGQTGQFQKDVEKYGNIAYMRCTPENGFFPDLSSVPRTDIIFFCSPNNPTGSAASREQLTKLVQFAKDNGSILVYDSAYAMYICDDSPKSIFEIPGAKEVAIEVSSFSKYAGFTGVRLGWTAIPKALLYSDGFPVAKDFNRIVCTSFNGASNIAQAGGLACLSPDGFKAMMDVVGYYKENTQIIMDTFNSLGYKVYGGKNAPYVWVHFPGRSSWEVFSEILEKTHVVTTPGSGFGPGGEGFVRVSAFGHRENVIEACrRNAFKELYK</t>
  </si>
  <si>
    <t>At4g33680</t>
  </si>
  <si>
    <t>XP_004241409.1</t>
  </si>
  <si>
    <t>13.1.3.5.3</t>
  </si>
  <si>
    <t>amino acid metabolism.synthesis.aspartate family.lysine.LL-diaminopimelic acid aminotransferase</t>
  </si>
  <si>
    <t>Mequinone biosynthesis methyltransferase ubiE (AHRD V1 *-*- A1HNK4_9FIRM); contains Interpro domain(s)  IPR013216  Methyltransferase type 11</t>
  </si>
  <si>
    <t>MATASLSLNHHRYLVQIRGGVSLNSRIRVPTRFSSNGFTSRIRATSAVVAEPELRTPAQDSMEAELFACPICYEPLTRKGPSGFNVPAIYRSGFKCRKCNKSYSSKDIYLDLTVTSGTKQYNEVKPARSELFRSPIVSFLYERGWRQNFNLSGFPGPDEEFKMAQEYFKVAEGGVLVDVSCGSGLFSRKFAKSGAYSRVVALDFSENMLRQCYDFIKNDESIIGSNLALVRADVSRLPFPSGSIDAVHAGAALHCWPSPSNAIAEINRILRSGGVFVGTTFLRVNPSAPTIFRALEQSALRTYSYFTQEEIEDLVTSCGLINYTSKVQSSFIMFSAQKQ</t>
  </si>
  <si>
    <t xml:space="preserve">At2g41040 </t>
  </si>
  <si>
    <t>XP_004242718.1</t>
  </si>
  <si>
    <t>13.1.3.4.12</t>
  </si>
  <si>
    <t>amino acid metabolism.synthesis.aspartate family.methionine.homocysteine S-methyltransferase</t>
  </si>
  <si>
    <t>plastoglobules</t>
  </si>
  <si>
    <t>Mequinone biosynthesis methyltransferase ubiE (AHRD V1 *-*- B2GCN0_LACF3); contains Interpro domain(s)  IPR013216  Methyltransferase type 11</t>
  </si>
  <si>
    <t>MATASSSLSLNHHRYLVQIQGGVSLKSRIRVPTRFSSNGFTSRIRATSAVAVEPELRTPAQDVAEAELFACPICYEPLIRKGPSGFNVPAVYRSGFKCRKCNKSYSSKNIYLDLTVTSGTKEYNESKPTGTELFRSPVVSFLYERGWRQSFNRGGFPGPDEEFNMAQDYFKVAEGGVLVDVSCGSGLFSRKFAKSGVYSKVIALDFSENMLRQCYDFIKTDESILSSNLALVRADVSRLPFFSGSVDAVHAGAALHCWPSPSNAIAEINRILRSGGVFVGTTFLRVNPSTPPIFRALQQSATRTYSFFTREEIEDLVTTCGLINYTSKVQGGFIIFSAQKR</t>
  </si>
  <si>
    <t>At2g41040</t>
  </si>
  <si>
    <t>XP_004242719.1</t>
  </si>
  <si>
    <t>Threonine synthase (AHRD V1 **** Q2Q021_SOYBN); contains Interpro domain(s)  IPR004450  Threonine synthase</t>
  </si>
  <si>
    <t>MAASCMLRSSFLSPGLPQLHHQSTSKPNNGIHFFAPIKATATNDAISQQKHRRPADENIREEARRHCSSHNFSARYVPFNAGPTSDEWYSLDEIVYRSRSGGLLDVQHDMDALKKFDGQYWRSLFDSRVGKTTWPYGSGVWSKKEWVLPEIDSDDIVSAFEGNSNLFWAERFGKQFLGMTDLWVKHCGISHTGSFKDLGMTVLVSQVNRLRKMHKPVVGVGCASTGDTSAALSAYCASAGIPSIVFLPANKISMAQLVQPIANGAFVLSIDTDFDGCMQLIREVTAELPIYLANSLNSLRLEGQKTAAIEILQQFDWEVPEWVIVPGGNLGNIYAFYKGFQMCKELGLVDRIPRLVCAQAANANPLYLHYKSGWKDFKPVKANTTFASAIQIGDPVSIDRAVFALQNCNGIVEEATEEELMDAMAQADSTGMFICPHTGVALTALFKLRNSGVIAPTDRTVVVSTAHGLKFTQSKIDYHSKEIKDMECRFSNPPVEVKADFGSVMDVLKSYLLSQNSKL</t>
  </si>
  <si>
    <t>At4g29840</t>
  </si>
  <si>
    <t>XP_025886014.1</t>
  </si>
  <si>
    <t>13.1.3.2.1</t>
  </si>
  <si>
    <t>amino acid metabolism.synthesis.aspartate family.threonine.threonine synthase</t>
  </si>
  <si>
    <t>MAASCMLRSSFLSPNHNLHQQSSPKSNRASFFTPIKATSSTDDAISKSPQLQKHrRNAPADENIREEArRNADVSSHNFSARYVPFNADPNSSEWYPLDEIIYRSRSGGLLDVQHDMDALKKFDGQYWRSLFDSRVGKTTWPYGSGVWSKKEWVLPEIDSDDIVSAFEGNSNLFWAERYGKQFLGMNDLWVKHCGISHTGSFKDLGMTVLVSQVNRLRKMHKPVVGVGCASTGDTSAALSAYCASAGIPSIVFLPANKISMAQLVQPIANGAFVLSIDTDFDGCMQLIREVTAELPIYLANSLNSLRLEGQKTAAIEILQQFEWEVPDWVIVPGGNLGNIYAFYKGFHMCKELGLVDRIPRLVCAQAANANPLYVHYKSGWKDFKPVKANTTFASAIQIGDPVSIDRAVFALKKSNGIVEEATEEELMDAMAQADSTGMFICPHTGVALTALSKLRKAGVIAPTDRTVVVSTAHGLKFTQSKVDYHSKEIKNMECRFANPPVQVKADFGSVMDVLKKYLLSKNSKF</t>
  </si>
  <si>
    <t xml:space="preserve">At4g29840 </t>
  </si>
  <si>
    <t>XP_004241890.1</t>
  </si>
  <si>
    <t>Branched chain amino acids</t>
  </si>
  <si>
    <t xml:space="preserve">IPMS2 </t>
  </si>
  <si>
    <t>2-isopropylmalate synthase 1 (AHRD V1 **** Q30DX9_9BRAS); contains Interpro domain(s)  IPR005671  Bacterial 2-isopropylmalate synthase</t>
  </si>
  <si>
    <t>MASITANHPISGKPLISFRPKNPLLQTQTLFNFKPSISKHSNSSFSIPVVRCSIRRRPEYTPSHIPDPNYVRIFDTTLRDGEQSPGATMTTKEKLDVARQLAKLGVDIIEAGFPASSEADLEAVKLIAKEVGNGVYEEGYVPVICGLARCNKKDIDKAWEAVKYAKKPRIHTFIATSEIHMNYKLKMSRDQVVEKARSMVAYARSIGCEDVEFSPEDAGRSDPEFLYHILGEVIKAGATTLNIPDTVGYTVPEEFGQLIAKIKANTPGVEDVIISTHCQNDLGLSTANTLAGACAGARQLEVTINGIGERAGNASLEEVVMALKCRGEQVLGGLYTGINTQHILMSSKMVEEYSGLHVQPHKAIVGANAFAHESGIHQDGMLKHKDTYEIISPEDIGLNRANESGIVLGKLSGRHALQAKMLELGYEIEGKELDDLFWRFKSVAEKKKKITDDDLVALMSDEVFQPQFVWQLQNVQVTSGSLGLSTATVKLIDADGREHISCSVGTGPVDAAYKAVDLIVKVPVTLLEYSMNAVTQGIDAIASTRVLIRGENGHTSTHAVTGETIHRTFSGTGADMDIVISSVRAYVGALNKMMSFRKLMAKNNKPESSAVV</t>
  </si>
  <si>
    <t>At1g74040</t>
  </si>
  <si>
    <t>NP_001306252.1</t>
  </si>
  <si>
    <t>13.1.4.4.1</t>
  </si>
  <si>
    <t>amino acid metabolism.synthesis.branched chain group.leucine specific.2-isopropylmalate synthase</t>
  </si>
  <si>
    <t>MSSSSSLCSNSVFSYRNNFSIFQSKNVLLPPISSTNNFSFSIKKHYYSTFIRCSISNRRPEYVPSKISDPKYVRIFDTTLRDGEQSPGATMTTKEKLDVARQLAKLGVDIIEAGFPASSEADFESVKLIAEEIGNNTDENGFVPVICGLSRCNKSDIDKAWEAVKYAKKPRVHTFIATSEIHMKYKLKMSREQVVEKARSMVAYARSLGCEDVEFSPEDAGRSDREFLYDILGEVIKAGATTLNIPDTVGYTVPSEFGQLIADIKANTPGIENVIISTHCQNDLGLSTANTLAGACAGARQLEVTINGIGERAGNASLEEVVMALKCRGEQVLGGLYTGINTQHIVPSSKMVEEYSGLQVQPHKAIVGANAFAHESGIHQDGMLKHKDTYEIISPDDVGLSRSNEAGIVLGKLSGRHALKSKMLELGYDIDGKELEDLFWRFKSVAEKKKKITDDDLIALMSDEVLQPNVYWKLGDVQIMCGSLGLSTATVKLINTDGQEHIACSVGTGPVDAAYKAVDLIVKVPITLLEYSMNAVTEGIDAIASTRVSICSIDRHTIMNGSTGQTIHRTFSGTGADMDVVISSVRAYIGALNKMLSYEKLVSRYSKPEDSVVV</t>
  </si>
  <si>
    <t>AKI07309.1</t>
  </si>
  <si>
    <t>IMDH</t>
  </si>
  <si>
    <t>3-isopropylmalate dehydrogenase (AHRD V1 **** B5LAV1_CAPAN); contains Interpro domain(s)  IPR004429  Isopropylmalate dehydrogenase</t>
  </si>
  <si>
    <t>MAASSSSLQFTATPFNQFHSKKVPKHATKWGTIRCSASSPSKSYNITLLPGDGIGPEVISVAKNALQLVSSIEGFEVAFEEMPMGGAALDAVGVPLPDETLNSAKKSDATLLGAIGGYKWDKNEKHLKPETGLLQLREGLQVFANLRPATVLPQLVDASTLKKEVAEGVDLMVVRELTGGIYFGKPRGFSTDKNGQEIGFNTEVYAAYEIERIARIAFETARKRRGKLCSVDKANVLEASMLWRKIVTALASEYPDVELSHMYVDNAAMQLVRNPKQFDTIVTNNIFGDILSDEASMITGSIGMLPSASLGAAGPGLFEPIHGSAPDIAGQDKANPLATMLSAAMLLKYGLGEEKAAQRIEAAVLDTLNRGFRTGDIHSAGHKLVGCKEMGEEVLKSIDSKTPAAV</t>
  </si>
  <si>
    <t>At1g31180</t>
  </si>
  <si>
    <t>NP_001316379.1</t>
  </si>
  <si>
    <t>13.1.4.4.3</t>
  </si>
  <si>
    <t>amino acid metabolism.synthesis.branched chain group.leucine specific.3-isopropylmalate dehydrogenase</t>
  </si>
  <si>
    <t>ASS2</t>
  </si>
  <si>
    <t>Acetolactate synthase (AHRD V1 **** D7RPJ7_SOLTU); contains Interpro domain(s)  IPR012846  Acetolactate synthase, large subunit, biosynthetic</t>
  </si>
  <si>
    <t>MAAAASPSPCFSKTLPPSSSKSSTILPRSTFSFHNHPQKASPLHLIHAQHNrRNAGFAVANVVISTTTHNDVSEPETFVSRFAPDEPRKGCDVLVEALEREGVTDVFAYPGGASMEIHQALTRSNIIRNVLPRHEQGGVFAAEGYARATGFPGVCIATSGPGATNLVSGLADALLDSIPIVAITGQVPrRNAMIGTDAFQETPIVEVTRSITKHNYLVMDVEDIPRVVREAFFLAKSGRPGPVLIDVPKDIQQQLVIPNWDQPMRLPGYMSRLPKLPNEMLLEQIVRLISESKKPVLYVGGGCSQSSEELrRNAFVELTGIPVASTLMGLGAFPTGDELSLQMLGMHGTVYANYAVDSSDLLLAFGVRFDDRVTGKLEAFASRAKIVHIDIDSAEIGKNKQPHVSICADIKLALQGLNSILEGKEGKMKLDFSAWRQELTEQKMKYPLNFKTFGDAIPPQYAIQVLDELTNGNAIISTGVGQHQMWAAQYYKYKKPRQWLTSGGLGAMGFGLPAAIGAAVGRPGEIVVDIDGDGSFIMNVQELATIKVENLPVKIMLLNNQHLGMVVQWEDRFYKANRAHTYLGDPSNEEEIFPNMLKFAEACGVPAARVSHRDDLRAAIQKMLDTPGPYLLDVIVPHQEHVLPMIPSGGAFKDVITEGDGRCSY</t>
  </si>
  <si>
    <t>At3g48560</t>
  </si>
  <si>
    <t>XP_004234664.1</t>
  </si>
  <si>
    <t>13.1.4.1.1</t>
  </si>
  <si>
    <t>amino acid metabolism.synthesis.branched chain group.common.acetolactate synthase</t>
  </si>
  <si>
    <t>ASS1</t>
  </si>
  <si>
    <t>Acetolactate synthase small subunit (AHRD V1 ***- Q9SMC2_NICPL); contains Interpro domain(s)  IPR004789  Acetolactate synthase, small subunit</t>
  </si>
  <si>
    <t>MAATATATAAVSQIPLTGMRKNSLLPALINPASPGRTGSRNISFGFKNVLPVNVIASSNGSGSTDNGAVYVARTAPVTPSSPASSRVKSHTISVFVGDESGIINRIAGVFArRNAGYNIESLAVGLNKDKALFTIVVSGTEKVLQQVVEQLNKLVNVWKVEDLSREPQVERELMLIKLNADATTKAEIMWLVDIFRGKIVDISNADHFLTIEVTGDPGKMAAVLRNLSKFGISELARTGKIALrRNAEKMGEDAPFWRFSAASYPDLEEKLPSILNNKSRPIDNGASNDPGGDVYPVESSDEISVNQVLDAHWGYLYDGDLTGIRSHTLSMLVNNAPGVLNLISGVISrRNAGYNVQSLAVGPAETEGLSRITTVVPGTDETIGKLVKQFNKLIDVHEVRDITHLPFAERELMLIKVASNAAArRNADVLDIASIFRAKPVDVSNADHTVTLELTGDFNKLLALQRLLEPYGICEVARTGRVALIRESGVDSTYLRGYALPQ</t>
  </si>
  <si>
    <t>At2g31810</t>
  </si>
  <si>
    <t>XP_004250085.1</t>
  </si>
  <si>
    <t>Acetolactate synthase small subunit (AHRD V1 **** Q9SMC2_NICPL); contains Interpro domain(s)  IPR004789  Acetolactate synthase, small subunit</t>
  </si>
  <si>
    <t>MAAVSSHSTLNRPSISLYSSISHLGFPHVVRFSTSKPNFTLSNPKTILVSAIKADEKHANENADHSVTTSDSSTVTNVrRNAHTIQVFVGDESGMINRIAGVFArRNAGYNIESLAVGLNKDKALFTIVVSGTERVLQQVMEQLQKLVNVIKVEDLSKEPQVERELMLIKISADPKFRAEVMWLVDIFRAKIVDISNADHSLTIEVTGDPGKMVAVQRNLSKFGIREIARTGKIALrRNAEKMGESAPFWRFSAASYPDLEVAMSANTVAGTTKKTSNGESMSMAEGDVYPVETDGNSGVNQVLDAHWGVLNDEDTSGLRSHTLSMLVNDSPGVLNIVTGVFArRNAGYNIQSLAVGHAEVEGLSRITTVVPGTDESVSKLVQQLYKLVDIHEDSLLYLVTVVSGPTCRHLINSTGYLLHPTSTGTK</t>
  </si>
  <si>
    <t>XP_004251994.1</t>
  </si>
  <si>
    <t>BCAT</t>
  </si>
  <si>
    <t>Branched-chain amino acid aminotransferase (AHRD V1 **** Q9SNY9_SOLTU); contains Interpro domain(s)  IPR005786  Branched-chain amino acid aminotransferase II</t>
  </si>
  <si>
    <t>MESGGVLAGLHRNPTCHHLLRPPRAAVNNLLSSSSFTDKRHFSPLPLKFQKQSHFASYSCNCSINDGSAFQVASSASATAELANIDWDNIGFAVMPTDYMYSMKCSQDGNFSKGELQRFGNIELSPASGILNYGQGLFEGLKAYKRHDGNILLFRPEENALRMKMGAERICMPSPSVEQFVEAVKATVLANERWIPPPGKGSLYIRPLLMGSGAILGVAPAPEYTFLIYVSPVGNYFKEGMAPINLLIETEMHRATPGGTGGVKTIGNYAAVLKAQSAAKAKGYSDVLYLDSVNNRYLEEVSSCNVFIVKGNLIATPAIKGTILPGITRKSIIDVALSQGFQVEERQVSVDELLDADEVFCTGTAVVVSPVGSITHLGKRVSYGSDGVGRVSKQLYSTLTSLQMGLATDNMNWTVELK</t>
  </si>
  <si>
    <t xml:space="preserve">At5g65780 </t>
  </si>
  <si>
    <t>XP_004234645.1</t>
  </si>
  <si>
    <t>13.1.4.1.4</t>
  </si>
  <si>
    <t>amino acid metabolism.synthesis.branched chain group.common.branched-chain amino acid aminotransferase</t>
  </si>
  <si>
    <t>Branched-chain-amino-acid aminotransferase (AHRD V1 ***- Q9SNY8_SOLTU); contains Interpro domain(s)  IPR005786  Branched-chain amino acid aminotransferase II</t>
  </si>
  <si>
    <t>MEFILQFQKQSHFTSYIGNSAINSGNSFRVASPASDVASELADIDWDNLGFGFMPTDYMYSMKCSQGENFSKGELQRFGNIELSPSAGILNYGQGLFEGLKAYRKHDGNILLFRPEENATRLKMGAERMCMPSPSVEQFVEAVKATVLANERWIPPPGKGSLYIRPLLMGSGAVLGLAPAPEYTFLIYVSPVGNYFKEGLAPINLVVETEMHRATPGGTGGVKTIGNYAAVLKAQSAAKAKGYSDVLYLDCVQKKYLEEVSSCNVFIVKGNLIVTPAIKGTILPGITRKSIIDVAISQGFEVEERQVSVDELLDADEVFCTGTAVVVSPVGSITHQGRRVTYGNDGVGLVSQQLYSALTSLQMGLSEDKMGWIVELK</t>
  </si>
  <si>
    <t>At5g65780</t>
  </si>
  <si>
    <t>XP_004231952.1</t>
  </si>
  <si>
    <t>DAAT</t>
  </si>
  <si>
    <t>Branched-chain amino acid aminotransferase like protein (AHRD V1 **** Q0WW83_ARATH); contains Interpro domain(s)  IPR001544  Aminotransferase, class IV</t>
  </si>
  <si>
    <t>MPIFFTQKFVKLAKDTMASLPTLTKPISETSFFLPKLINLEFSRSKIRPLTRSNVFKNSNFSSDGQCCPTFDVPLLSCSEVIERMRTSREGYKTKQLYLAMYSSVFGGITTDTAAMVIPMDNADHMVHRGHGVFDTAAIMDGYLYELDQHLDRFLGSATMAKIQIPFDRESIRQILIRTVSVSKCRKGSLRYWFSAGPGDFQLSSSGCHQATLYAIVIKDQSPPNADHNGIKVVTSSIPIKPLQFAVMKSVNYLPNALSKMEAEENDAYAAIWLDGDGFVAEGPNMNVAFVTKEKDLLMPCFDKILSGCTAKRVLVLAENLVKEGKLRGIRVENVSVEDAKRADEMMLIGSGILVRSVVQWDEEIIGNGREGPVTQALLNLILEDMKSGPPTVRVPVPY</t>
  </si>
  <si>
    <t>At5g57850</t>
  </si>
  <si>
    <t>NP_001234878.1</t>
  </si>
  <si>
    <t>26.26.1</t>
  </si>
  <si>
    <t>misc.aminotransferases.aminotransferase class IV family protein</t>
  </si>
  <si>
    <t>DHAD</t>
  </si>
  <si>
    <t>Dihydroxy-acid dehydratase (AHRD V1 **** A6C1E8_9PLAN); contains Interpro domain(s)  IPR004404  Dihydroxy-acid dehydratase</t>
  </si>
  <si>
    <t>MQASLLSPPLHPTTQKIPSFNIQCRPYHSRLPPTLTIRAAGAPPETTNSTTPSQKLNKFSSRITEPKSQGGSQAILYGVGLSDDDMKKPQIGISSVWYEGNTCNMHLLKLAEAVKEGVQEADMVGFRFNTIGVSDAISMGTRGMCFSLQSRDLIADSIETVMSAQWYDGNIAIPGCDKNMPGTIMAMGRLNRPSIMIYGGTIKPGHFQGHTFDIVSAFQVYGEYVSGGVSDEQRMNVVRNSCPGAGACGGMYTANTMASAIETLGMSLPYSSSTPAEDPLKLDECRLAGKYLLELLKMDLKPRDIITKSSLRNAMVMVMALGGSTNAVLHLIAIARSVGLELTLDDFQKVSDEVPFLADLKPSGKYVMEDVHKIGGTPAVIRHLLELGYLDGDCMTVTGKTLAENAKLFPSLAEGQQIIRPLSNPIKETGHIQILYGNLAPEGSVAKITGKEGMYFKGPALVFEGEEAMIAAISEDPLSFKGKVVVIRGEGPKGGPGMPEMLTPTSAIMGAGLGKDVALLTDGRFSGGSHGYVVGHICPEAQEGGPIGLVQNGDIIAIDIQKKKMDVQLSDEELELRRKNWTPPAYKADRGVLHKYIKNVQSASKGCVTDE</t>
  </si>
  <si>
    <t>At3g23940</t>
  </si>
  <si>
    <t>XP_004240214.1</t>
  </si>
  <si>
    <t>MQAHLLSPTIYPATTTTSPLFPKCRTHLRKPPTLTIRASSTETSTPPPQTSTSTDPSQQLNKYSSRITQPKSQGGSQAILYGVGLTDEDMNKPQIGISSVWYEGNTCNMHLLKLAEAVKEGVTEAGMVGFRFNTIGVSDAISMGTRGMCFSLQSRDLIADSIETVMSAQWYDGNIAIPGCDKNMPGTIMAMGRLNRPSIMIYGGTIKPGHFQGHTFDIVSAFQVYGEYVSGAVSDEQRMNVVRNSCPGAGACGGMYTANTMASAIEAMGMSLPYSSSTPAEDSLKLDECRLAGKYLMELLKMDLKPRDIITKKSLRNAMVVVMALGGSTNAVLHLIAIARSVGLELTLDDFQKVSDEVPFLADLKPSGKYVMEDVHKIGGTPAVIRHLLELGYMDGDCMTVTGKTLAENAKLFPSLAEGQQIIRPLSNPIKETGHIQILYGNLAPEGSVAKITGKEGLYFSGPALVFEGEEAMLAAISEDPLSFKGKVVVIRGEGPKGGPGMAEMLTPTSAIMGAGLGKDVALLTDGRFSGGSHGYVVGHICPEAQEGGPIGLVQNGDIITIDIQKKKMDVQLSDEVLEQRRKNWTPPAYKADRGVLYKYIKNVQSASKGCVTDE</t>
  </si>
  <si>
    <t>NP_001311413.1</t>
  </si>
  <si>
    <t>IIL1</t>
  </si>
  <si>
    <t>3-isopropylmalate dehydratase large subunit 2 (AHRD V1 ***- B6U6T6_MAIZE); contains Interpro domain(s)  IPR011826  Homoaconitase/3-isopropylmalate dehydratase, large subunit, prokaryotic</t>
  </si>
  <si>
    <t>MAASSAIASSSTTFINKKDVGLSAFSSQASFSVQTARKRISKRIVSVMTPQQTERKPATTGSVKTGMTMTEKILAKASDKPDVSPGDNVWVNVDVLMTHDVCGPGSIGIFKKEFGQNAKVWDREKLVIIPNADHYIFTTDERANRNVDILRDFCNEQNIKYFYDIKDLGNFRANPDYKGVCHVALAQEGHCRPGEVLLGTDSHTCTAGAFGQFATGIGNTDAGFVLGTGKILLKVPPTLRFVMDGEMPDYLLAKDLILQIIGEISVAGATYKAMEFVGTTVESLTMEERMTLCNMVVEAGGKNGVIPADKTTYDYLEGRTSVPYEPVYSDEGARYLKEYRFDVSKLEPLVAKPHSPDNRALARECKDVKIDRVYIGSCTGGKTEDFMAAAKVFLASGKKVKVPTFLVPATQKVWMDVYSLPVPGSGGKTCSQIFEEAGCDTPASPSCGACLGGPKDTYARMNEAQVCVSTTNRNFPGRMGHKEGQIYLASPYTAAASALTGYVTDPREFLQ</t>
  </si>
  <si>
    <t>At4g13430</t>
  </si>
  <si>
    <t>XP_004234053.1</t>
  </si>
  <si>
    <t>16.5.1.1.1.3</t>
  </si>
  <si>
    <t>secondary metabolism.flavonoids.chalcones</t>
  </si>
  <si>
    <t>IIL3</t>
  </si>
  <si>
    <t>3-isopropylmalate dehydratase small subunit (AHRD V1 ***- Q9ZW85_ARATH); contains Interpro domain(s)  IPR011827  3-isopropylmalate dehydratase, small subunit, subgroup</t>
  </si>
  <si>
    <t>MAASTAVSSSITTFKSSSFQPRASSMNPLPSVKFPSISSHNPLISHSVSAPKNYTVAPLRSAAASTTPETTKTATTFHGLCYVLGDNIDTDQIIPAEYLTLVPSNPDEYKKLGSYALCGLPSSYQTRFVEPGELTSKYSIVignaGDNFGCGSSREHAPVALGAAGVSAVVAESYARIFFRNSVSTGEVYPLESEKRICEECKTGDVVTVEIGESRLINHTTGKEYKLKPIGDAGPVIEAGGIFAYARKAGMISAREA</t>
  </si>
  <si>
    <t>At2g43090</t>
  </si>
  <si>
    <t>XP_010322896.1</t>
  </si>
  <si>
    <t>16.5.1.1.1.4</t>
  </si>
  <si>
    <t>Ketol-acid reductoisomerase (AHRD V1 ***- D6QSY0_CATRO); contains Interpro domain(s)  IPR016206  Ketol-acid reductoisomerase, plant</t>
  </si>
  <si>
    <t>MAAAAATSFSITTSTPPSSSASSTKSLKPSLVGNLGFLSSSTPSLKPLRAQAAVSSSSSNSGGGALAARMVAAPATVKAPASFDFETSVFKKEKVTLAGNDEYIVRGGRDLFKYLPDAFKGIKQIGVignaWGSQGPAQAQNLRDSLAEIKSDIVVKIGLRKGSSSFAEARTAGFTEENGTLGDIYETISGSDLVLLLISDAAQADNYEKVFSHMKPNSILGLSHGFLLGHLQSMGLDFPKNISVIAVCPKGMGPSVrRNALYVQGKEVNGAGINSSFAVHQDIDgranaTDVALGWSVALGSPFTFATTLEQEYKSDIFGERGILLGAVHGVVESLFrRNAYTENGMNEELAYKNTVECITGVISKTISTKGMLAVYDSLTEEGKKEFEAAYSASFYPCMEILYECYEDVATGSEIRSVVLAGrRNAFYEKEGLPAFPMGKIDQTRMWKVGERVRATRPAGDLGPLYPFTAGVFVALMMAQIEVLRKKGHSYSEIINESVIESVDSLNPFMHARGVSFMVDNCSTTARLGSRKWAPRFDYNLTQQALVAVDNNTPINRDLISNFLADPVHGAIKVCAELRPTVDISVTADADFVRPELRQSVN</t>
  </si>
  <si>
    <t>At3g58610</t>
  </si>
  <si>
    <t>XP_004243410.1</t>
  </si>
  <si>
    <t>13.1.4.1.2</t>
  </si>
  <si>
    <t>amino acid metabolism.synthesis.branched chain group.common.ketol-acid reductoisomerase</t>
  </si>
  <si>
    <t>Ketol-acid reductoisomerase (AHRD V1 ***- D7LW57_ARALY); contains Interpro domain(s)  IPR016206  Ketol-acid reductoisomerase, plant</t>
  </si>
  <si>
    <t>MATPATTSFAISTSSSSAVSSSSKSLKRALSSNLGFLSTSSLSLKALRAKSYSYNVSSSGGPLSVRMVAAPAAVKAPMSLDFETSVFKKEKVTLSGHDEYIVKGGRDLFKLLPDAFKGIKQIGVignaWGSQGPAQAQNLRDSLAEANSDIVVKIGLRKGSRSFAEARAAGFTEENGTLGDLYETISGSDLVLLLISDAAQADNYEEVFSHMKPNSILGLSHGFLLGHLQSLDLDFPKNISVIAVCPKGMGPSVrRNALYVQGKEINGAGINASFAVHQDIDgranaTDVALGWSVALGSPFTFATTLEQEYRSDIFGERGILLGAVHGIVESLFrRNAYTENGMSEELAYKNTVECITGNISRTISTKGMLALYNSLDAEGKKVFATAYSASYYPCMEILYECYEDVATGSEIRSVVLAGrRNAFSEKEGLPAFPMGKIDQTRMWKVGERVRATRPSGDLGPLYPFTAGVYVALMMAQIEVLRKKGHSYSEIINESVIESVDSLNPFMHARGVSFMVDNCSTTARLGSRKWAPRFDYNLTQQALVAVDNNLPINMALMTDFVCDPVHEAIEVCARLRPTVDISVPADADFVRPELRQTVN</t>
  </si>
  <si>
    <t>XP_004251800.1</t>
  </si>
  <si>
    <t>Threonine dehydratase 2; Threonine ammonia-lyase biosynthetic (AHRD V1 **** B1XNT1_SYNP2); contains Interpro domain(s)  IPR000634  Serine/threonine dehydratase, pyridoxal-phosphate-binding site  IPR005787  Threonine dehydratase I</t>
  </si>
  <si>
    <t>MEFLCLAPTRSFSTNPKLTKSIPSNADHTSTTSRIFTYQNMRGSTMRPLALPLKMSPIVSVPDITAPVENVPAILPKVVPGELIVNKPTGGDSDELFQYLVDILASPVYDVAIESPLELAEKLSDRLGVNFYIKREDKQRVFSFKLRGAYNMMSNLSREELDKGVITASAGNHAQGVALAGQRLNCVAKIVMPTTTPQIKIDAVRALGGDVVLYGKTFDEAQTHALELSEKDGLKYIPPFDDPGVIKGQGTIGTEINRQLKDIHAVFIPVGGGGLIAGVATFFKQIAPNTKIIGVEPYGAASMTLSLHEGHRVKLSNVDTFADGVAVALVGEYTFAKCQELIDGMVLVANDGISAAIKDVYDEGRNILETSGAVAIAGAAAYCEFYKIKNENIVAIASGANMDFSKLHKVTELAGLGSGKEALLATFMVEQQGSFKTFVGLVGSLNFTELTYRFTSERKNALILYRVNVDKESDLEKMIEDMKSSNMTTLNLSHNELVVNADHLKHLVGGSANISDEIFGEFIVPEKAETLKTFLDAFSPRWNITLCRYRNQGDINASLLMGFQVPQAEMDEFKNQADKLGYPYELDNYNEAFNLVVSE</t>
  </si>
  <si>
    <t>At3g10050</t>
  </si>
  <si>
    <t>NP_001296095.1</t>
  </si>
  <si>
    <t>13.1.4.5.1</t>
  </si>
  <si>
    <t>amino acid metabolism.synthesis.branched chain group.isoleucine specific.threonine ammonia-lyase</t>
  </si>
  <si>
    <t>Threonine dehydratase biosynthetic (AHRD V1 ***- D9SD66_9PROT); contains Interpro domain(s)  IPR000634  Serine/threonine dehydratase, pyridoxal-phosphate-binding site  IPR005787  Threonine dehydratase I; ; L-O-METHYLTHREONINE RESISTANT 1, OMR1</t>
  </si>
  <si>
    <t>MEVLRFTAVKSLNSCVRPEFTAMSSVIVPISTVKVSGTRKSKKKALICAKATEILSSPATVTEPLKAEPAEAPVPLLRVSPSSLQCEPGYLLPNSPVLGTGGVTGYEYLTNILSSKVYDVAYETPLQKAPKLSERLGVNVWLKREDLQPVFSFKIRGAYNMMAKLPKEQLEKGVICSSAGNHAQGVALSAQRLGCDAVIVMPVTTPDIKWKSVKRLGATVVLVGDSYDEAQAYAKKRAESEGRTFIPPFNADHPDVIVGQGTVGMEINRQLKDNIHAIFVPVGGGGLIAGIAAYLKRVAPDIKIIGVEPLDANALALSLHHGQRVMLDQVGGFADGVAVKVVGEETYRLCEELIDGVVLVGRDAICASIKDMFEEKRSILEPAGALALAGAEAYCKYYGLKGENVVAITSGANMNFDRLRLVTELADVGRQREAVLATFMPEDPGSFKKFAEMVGPMNITEFKYRYNSDKERALVLYSVGLHTILELEGMVERMESADLQTINLTDNDLVKNADHLRHLMGGRTNVHNELLCRFTFPEKPGALMKFLDAFSPRWNISLFHYRAQGDTGANVLVGIQVPPDEVVEFEgranaDSLGYEYAMESLNEAYQLIMH</t>
  </si>
  <si>
    <t>NP_001234234.1</t>
  </si>
  <si>
    <t>RIDA</t>
  </si>
  <si>
    <t>Reactive Intermediate Deaminase A, chloroplastic (branched chain amino acid biosynthesis)</t>
  </si>
  <si>
    <t>MAFAVAPGSFCMPAMAANAGHNRTPMAIGIGRVSVANSRVPFVCLASTGKKEEISTDKAPAAVGPYSQGIKANNFIYVSGSLGLIPETGELISDNVEDQTEQALKNIGEILKAGGVSYSAAVKTTIMLADLGDFQKVNAIYAKYFPDPAPARSTFQAAGLPLNAKIEIDCIAVC</t>
  </si>
  <si>
    <t>At3g20390</t>
  </si>
  <si>
    <t>NP_001266269.1</t>
  </si>
  <si>
    <t>27.1.19</t>
  </si>
  <si>
    <t>RNA.processing</t>
  </si>
  <si>
    <t>MTWAAAAASRFQIPAMDVAALRRRAPVVFGVGCVSIAGAKFCGSSSARSKPFACLSISTDASIKEAVHTEKAPAALGPYSQAIKANNFVFVSGCLGLIPETGKFVSESVEDQTEQVLKNMGEILKASGVSYSSVVKTTILLADLNDFKKVNEIYAKYFQAPAPARATYQVAALPMNARIEIECIAAL</t>
  </si>
  <si>
    <t>NP_001234510.1</t>
  </si>
  <si>
    <t>Central amino acid metabolism</t>
  </si>
  <si>
    <t>AAT</t>
  </si>
  <si>
    <t>Aspartate aminotransferase (AHRD V1 **** Q2XTE6_SOLTU); contains Interpro domain(s)  IPR000796  Aspartate/other aminotransferase</t>
  </si>
  <si>
    <t>MASTMFSLASVTPSASISLQDNLKPKLKIGTSSQRAFPGKDFMKAKSNGRTTMAVAVNVSRFEGITMAPADPILGVSEAFKADTNELKLNLGVGAYRTEDLQPYVLNVVKKAENLILERGENKEYLPIEGLAAFNKVTAELLFGKDNPVLQQQRVATIQGLSGTGSLRIAAALIERYFPYSKILISSPTWGNHKNIFNDARVPWSEYRYYDPKTVGLDFAGMIEDIKAAPEGSFILLHGCAHNPTGIDPTPEQWKKIADVIQKKNHIPFFDVAYQGFASGSLDEDASSVRMFAARGMELLVAQSYSKNLGLYGERIGAINVLCSSADAATRVKSQLKRLARPMYSNPPIHGAKIVANVVGTPELFSEWKEEMEMMAGRIKSVRQKLYDSLSAKDKSGKNWSFILKQIGMFSFTGLDRAQSENMANKWHVYMTKDGRISLAGLSAAKCEYLADAIIDSYYNVS</t>
  </si>
  <si>
    <t>At4g31990</t>
  </si>
  <si>
    <t>XP_004244943.1</t>
  </si>
  <si>
    <t>GLYR2</t>
  </si>
  <si>
    <t>Succinic semialdehyde reductase isofom2</t>
  </si>
  <si>
    <t>MAMCSTFCPRLSFHLNCKKSLSLFPVKHRFFVTIKAFSSQTSAPKADDLPASIGFLGLGIMGNPMAQNLIKAGCDVTVWNRTKSKCEPLISLGAKYKSSPEEVAASCDVTFAMLADPESAADVACGKYGAAKGMGPGKGYVDASTVDGETSKLICEHIRATGAHFLEAPVSGSKKPAEDGQLIFLTAGDSVLYDKAAPLLDIMGKSRFYLGEVGNGAAMKLVVNMVMGSMMASFAEGLVLSEKVGLDPSVLVEVISQGAISAPMYAVKGPSMVKSSYPTAFPLKHQQKDLRLALGLAESVSQPIPIAAATNELYKVAKSHGLSDQDFSASLPGKLVCIMLYIHRDMLNLLGSKLMFSLLAHFKGFHMYYLLSHFFQNLSGIC</t>
  </si>
  <si>
    <t>At1g17650</t>
  </si>
  <si>
    <t>BAG16486.1</t>
  </si>
  <si>
    <t>13.1.1.1.4</t>
  </si>
  <si>
    <t>amino acid metabolism.synthesis.central amino acid metabolism.GABA.gamma-hydroxybutyrate NADH</t>
  </si>
  <si>
    <t>Glutamate family of amino acids</t>
  </si>
  <si>
    <t>Acetylornithine aminotransferase (AHRD V1 **** D8THT2_VOLCA); contains Interpro domain(s)  IPR004636  Acetylornithine and succinylornithine aminotransferase; HopW1-1-Interacting protein 1</t>
  </si>
  <si>
    <t>MSSSSTFFLTNSFSSVSGSTHLrRNALFNNVRYGSGGGGGGVRIAASLNVEVQAPDLSKEVMDESNKVFVGTYARAPLVLSSGKGCKLYDIEGREYLDLTSGIAVNALGHGDSDWIRAVTEQANVLTHVSNLYYTLPQLELAKRLVANSFADRVFLSNSGTEANEAAIKFARKFQRFSHPDEKQPPVEFIAFSNCFHGRTMGAVALTSKEYYRSPFEPIMPGVTFLEYGNVQAAKELIQSGKIAAVFVEPIQGEGGIYSATQEFLQALRTACDSAGSLLVFDEVQCGLGRTGHLWAHEAYGIYPDIMTLAKPLAGGLPIGAVLVTERVAAAINYGNADHGSTFAGGPLVCNAAVAVLDKISGPGFLASVAKKGQDFKELLVKKLGGNSHVRDVRGVGLIIGIDLDVPASPLVEACQQSGLLVLTAGKGNVVRLVPPLTITEQELNADHAAEILFNCLPVLDKTANN</t>
  </si>
  <si>
    <t>At1g80600</t>
  </si>
  <si>
    <t>NP_001316159.1</t>
  </si>
  <si>
    <t>13.1.2.3.4</t>
  </si>
  <si>
    <t>amino acid metabolism.synthesis.glutamate family.arginine.acetylornithine aminotransferase</t>
  </si>
  <si>
    <t>Arginine biosynthesis bifunctional protein ArgJ (AHRD V1 ***- B4VHU0_9CYAN); contains Interpro domain(s)  IPR002813  Arginine biosynthesis protein ArgJ</t>
  </si>
  <si>
    <t>MALSVPHFISVSRFSDLNGVKVRGSPRCFRRDCKVFTVISMSKEASNYIPAAPIFLPEGPWQQIPGGVTAAKGFKAAGMYGGLRALGEKPDLALVTCDVDAISAGAFTTNVVAAAPVLYCKSALNASKTARAVLINAGQANAATGDAGYQDVIECSSSLAKLLQLKQDEVLIESTGVignaQRIKKEALLNSLPHLVKQLSPTVEGANSAAVAITTTDLVSKSVAVETEVRGTRIRVGGMAKGSGMIHPNMATMLGVVTTDASVTSDVWRKMVQVAVNRSFNQITVDGDTSTNDAVIALASGLSESHEISSLNSSEAEHLQNCLDAVMQGLAKSIAWDGEGATCLIEVRVDGADNEAEAAKIARSVASSSLVKAAVYGRDPNWGRIACAAGYAGIPFNADKLRISLGDIVLMEAGQPLPFDRVAASNYLRKAGEVHGTVEIQISIGDGSGSGLAWGCDLSYDYVKINAEYTT</t>
  </si>
  <si>
    <t>At2g37500</t>
  </si>
  <si>
    <t>XP_004246463.1</t>
  </si>
  <si>
    <t>13.1.2.3.2</t>
  </si>
  <si>
    <t>amino acid metabolism.synthesis.glutamate family.arginine.acetylglutamate kinase</t>
  </si>
  <si>
    <t>Argininosuccinate lyase (AHRD V1 **** O23637_ARATH); contains Interpro domain(s)  IPR009049  Argininosuccinate lyase</t>
  </si>
  <si>
    <t>MESLLISSSSSLTTSPIFSSSKHALTPKPQSLSFNSNARLVLFTCAAQQMNSPPSTAATTAEKEVKLWGGRFEESVTDAVEKFTESISFDKALYKQDIMGSKAHASMLAKQGLMSDIDRDTIIKGLEEIERQIEAGEFVWRTDREDVHMNIEAALTDLVGEPAKKLHTARSRNDQVATDFRLWCRDAIDGIISCIKNLQIAMVELALQNEDLIVPGYTHLQRAQPVLLQHLLLAYVEQLERDAGRLLDCRARVNFCPLGACALAGTGLPIDRFMTSDALGFTAPMRNSIDAVSDRDFVLELLSANSITAVHLSRLGEEWVLWASEEFGFLTPSDKVSTGSSIMPQKKNPDPMELVRGKSARVignaDLVSLLVLCKGLPHAYNRDLQEDKEPVFDSVKAIVGMLEVSAEFAQNVSFNRERIQKALPAGHLDATTLADYLVKKGIPFRTSHDIVGRSVALCVSRNCELQDLSLDELNSLHPIFDKDVYEYLGVENSIKKFRSYGSTGSECVAGQLDYWIDKLSISRER</t>
  </si>
  <si>
    <t>At5g10920</t>
  </si>
  <si>
    <t>NP_001316165.1</t>
  </si>
  <si>
    <t>13.1.2.3.23</t>
  </si>
  <si>
    <t>amino acid metabolism.synthesis.glutamate family.arginine.argininosuccinate lyase</t>
  </si>
  <si>
    <t>ASS</t>
  </si>
  <si>
    <t>Argininosuccinate synthase (AHRD V1 **** B9S599_RICCO); contains Interpro domain(s)  IPR001518  Argininosuccinate synthase</t>
  </si>
  <si>
    <t>MAQVQAISSCSSVNLLFRGSVKSSHRIQDKFWCSKKLGSLQELGVKASEFNGVAIAHSSSSFASPCATHAIQAVLGNDKATTSSTVILEKPLRKKLNKVVLAYSGGLDTSVIVPWLRENYGCEVVCFTADVGQGIKELEGLEAKAKASGACQLVVKDLQEEFVKDYIFPCLRAGAIYERKYLLGTSMARPVIAKAMVDVAREVGADAVSHGCTGKGNDQVRFELTFFALNPELSVVAPWREWEITGREDAIEYAKKHNVPVPVTKKSIYSRDRNLWHLSHEGDILEDPANEPMKDMYMMSVDPQDAPDQPEYVNIGIVAGIPVSVNGKELSPATLLSELNEIGGRHGIGRIDMVENRLVGMKSRGVYETPGGTILFSAVQELESLTLDRETIQVKDSLALKYAELVYAGRWFDPLRESMDAFMENITKTTTGSVTLKLYKGSVSVTGRQSPHSLYRQDISSFESGDIYNQADAAGFIRLYGLPMRVRAMLEKGL</t>
  </si>
  <si>
    <t>At4g24830</t>
  </si>
  <si>
    <t>NP_001316344.1</t>
  </si>
  <si>
    <t>13.1.2.3.22</t>
  </si>
  <si>
    <t>amino acid metabolism.synthesis.glutamate family.arginine.arginosuccinate synthase</t>
  </si>
  <si>
    <t>Aspartate racemase (AHRD V1 ***- D4XDK3_9BURK); contains Interpro domain(s)  IPR001920  Asp/Glu racemase</t>
  </si>
  <si>
    <t>MENSPLDMASKCPDSSVLLTHENAIGIIGGLSIGTTLNFMSKLVTWSSKDGGNSIPFVLCSDPVLNKELSWNERGSISYLTGKNENLLKNADHAPIVENLRHKRIFLEKSGARCIVMPCYVSHSWHHEVALGSSVPILHMGECVAKELKEANLRPLEAGSTLRIGVLASDATLSAGFYQEKLQNEEKLQNEGFEVVLPDKATMEHTVIPSLEALNRKDIEGAQNLFRIALQVLLVRAVNTIIIASDDMRDLLPPDDPLLKKCVDPMDALARSTVKFLQSVEGNA</t>
  </si>
  <si>
    <t xml:space="preserve">At1g15410 </t>
  </si>
  <si>
    <t>NP_001307624.1</t>
  </si>
  <si>
    <t>13.1.2.3.31</t>
  </si>
  <si>
    <t>amino acid metabolism.synthesis.glutamate family.arginine.aspartate racemase</t>
  </si>
  <si>
    <t>OTC2</t>
  </si>
  <si>
    <t>Ornithine carbamoyltransferase (AHRD V1 ***- Q9SEX4_CANLI); contains Interpro domain(s)  IPR002292  Ornithine carbamoyltransferase</t>
  </si>
  <si>
    <t>MAAIFSQLSSLCSPENLSFSSVYTLSHSGKQSSQFSGVISPSPVTFPAIRQRISCQTTSSAAAPSSSVIAKGTANQKDFLHINDFDKATILNILDRAREVKELLKSGERTYLPFKGKTMAMIFAKPSMRTRVSFETGFYLLGGHAIYLGPNDIQMGKREETRDVARVLSRYNDIIMARVFAHQDILDLAKYAIVPVINGLTDYNHPCQIMADALTMIEHVGQLEGTKVVYVGDGNNIVHSWLLLAAVIPFHFVCACPKGFEPDQKTVEKAQQAGVSKIEITNDPKEAVREADVVYADVWASMGQKEEAAHrRNAQVFQGFQVDEQLMKLAGKKAYFMHCLPAERGVEVTDGVIEAPNSIVFPQAENRMHAQNAIMLHVLGL</t>
  </si>
  <si>
    <t>At1g75330</t>
  </si>
  <si>
    <t>XP_004252793.1</t>
  </si>
  <si>
    <t>13.1.2.3.21</t>
  </si>
  <si>
    <t>amino acid metabolism.synthesis.glutamate family.arginine.ornithine carbamoyltransferase</t>
  </si>
  <si>
    <t>OTC1</t>
  </si>
  <si>
    <t>Ornithine carbamoyltransferase (AHRD V1 **** Q9SEX4_CANLI); contains Interpro domain(s)  IPR002292  Ornithine carbamoyltransferase</t>
  </si>
  <si>
    <t>MAAIFSHLTSLRSPDAVSFSSLSSSGIQSYRFSGVFASFPITFPATSQRVSCQATSPAASPSSSVNVNASQKDFLHITDFDKSTLLNILDRAKEVKELIKSGERTYLPFKGKTMAMIFAKPSMRTRVSFETGFYLLGGHAIYLGPDDIQMGKREETRDIARVLSRYNDIIMARVFAHQDILDLAKYATVPVINGLTDYNHPCQIMADALTIIEHVGQLEGTKVVYIGDGNNIVHSWLLLASVIPFHFVCACPKGFEPDEETVKKAQDAGISKIEITNDPKEAIRGADVVYSDVWASMGQKEEAAQrRNAQVFQGFQVDEELMKIAGRKAYFMHCLPAERGVEVTNGVVEAPNSIVFPQAENRMHAQNAIMLHVMGL</t>
  </si>
  <si>
    <t>NP_001316345.1</t>
  </si>
  <si>
    <t>Probable N-acetyl-gamma-glutamyl-phosphate reductase (AHRD V1 ***- A7WPL0_TOBAC); contains Interpro domain(s)  IPR000706  N-acetyl-gamma-glutamyl-phosphate reductase</t>
  </si>
  <si>
    <t>MASLAALNSNLFNGGCLWKYQDELKVSKAGKLRIRVTSMASSSPAQSLQFADGKANKLDKLRVGVLGASGYTGSEIIRLLRNHPYFQITLMTADRKAGQSIESVFPHLVTQDLPNLVAVKDADFSAVDAVFCCLPHGTTQEIIKSLPTNLKVVDLSADFRLQDIAEYEEWYGQPHKATALQKEAVYGLTEISRREIQSARLVANPGCYPTSVQLPLIPLIKSNFIEVRNIIIDSKSGVSGAGRGAKEANLYTEIAEGIHSYGITRHRHVPEIEQGLSEAANSKVTVSFTPHLMPMSRGMQSTIYVEMAPGMTTQDLKNADHLGNYYEHEEFVVLLKNKEVPHTRHVRGSNYCLMNVFPDRIPGRAIIISVIDNLVKGASGQALQNLNLMMGIPENLGLGCLPLFP</t>
  </si>
  <si>
    <t>At2g19940</t>
  </si>
  <si>
    <t>NP_001306256.1</t>
  </si>
  <si>
    <t>13.1.2.3.3</t>
  </si>
  <si>
    <t>amino acid metabolism.synthesis.glutamate family.arginine.N-Acetylglutamate-5-P reductase</t>
  </si>
  <si>
    <t>Histidine</t>
  </si>
  <si>
    <t>HIS-N4</t>
  </si>
  <si>
    <t>1-(5-phosphoribosyl)-5-((5-phosphoribosylamino)methylideneamino)imidazole-4-carboxamide isomerase (AHRD V1 **** D7G369_ECTSI); contains Interpro domain(s)  IPR011858  Phosphoribosylformimino-5-aminoimidazole carboxamide ribotide isomerase, eukaryotic</t>
  </si>
  <si>
    <t>MQTSASSLHNLFLGKNLSYAPPYTLSRALDFIPAMASSSVGPQRLSVQCGVGFRPCIDIHKGKVKQIVGSTLRDSKEADTSLVTNFESDKSAAEYAKLYRDDGLDGGHVIMLGADPLSIAAATEALHAYPGGLQVGGGIKTENALSYIEEGASHVIVTSYVFNNGQMDLERLKELSSLVGRKRLVLDLSCRKKEGEYVIVTDRWQKFSDVHLNEKVLNFLAEYADEFLVHGVDVEGKKLGIDEELVALLGKYSPIPVTYAGGVTGMADLEKIKVAGMGRVDVTVGSALDIFGGNLAYKDVVAWHALQDSLAV</t>
  </si>
  <si>
    <t>At2g36230</t>
  </si>
  <si>
    <t>XP_010321316.1</t>
  </si>
  <si>
    <t>13.1.7.3</t>
  </si>
  <si>
    <t>amino acid metabolism.synthesis.histidine.phosphoribosyl-AMP cyclohydrolase</t>
  </si>
  <si>
    <t>HIS-N1B</t>
  </si>
  <si>
    <t>ATP phosphoribosyltransferase (AHRD V1 **** O46887_THLGO); contains Interpro domain(s)  IPR001348  Histidine biosynthesis HisG: ATP phosphoribosyltransferase</t>
  </si>
  <si>
    <t>MTAIQTFFLQGSVSTLLSSQSSVTSCRKVSVKFTVSCCSATSPLAVVNGNVEKRPSDRTEVRIGLPSKGRMAADSLDLLKDCQLSVRQVNPRQYVAEIPQIPNLEVWFQRPKDIVRKLVAGDLDLGIVGLDTVCEYGQGDEDLIIVHDALEYGDCRLSLAIPKYGIFENVNSMKELAEMSQWTPERPLRVATGFTYMGPKFMKENGLKHVTFSTADGALEAAPAMGIADAIVDLVSSGTTLRENNLKEIEGGVIVQSQAVLVAGRKSLMQRKGALDITHEMLERLEAHLRAVGQFTVTANMRGSSAEEVAERILSQTSLSGLQGPTISPVFCKHDGRVTANYFAIVICVPKKALYKSVQQLRAIGGSGVLISPLTYIFDEETPRWRQLLSTLGL</t>
  </si>
  <si>
    <t>At1g09795</t>
  </si>
  <si>
    <t>XP_004230464.1</t>
  </si>
  <si>
    <t>13.1.7.1</t>
  </si>
  <si>
    <t>amino acid metabolism.synthesis.histidine.ATP phosphoribosyl transferase</t>
  </si>
  <si>
    <t>HIS-N8</t>
  </si>
  <si>
    <t>Histidinol dehydrogenase  IPR012131  Histidinol dehydrogenase, prokaryotic-type</t>
  </si>
  <si>
    <t>MKSYKLSELTTSEVDSLKARPRIDFSSIFGTVQPIVDDVRNRGDAAVKDYTSRFDKVVLDKIVEDVSELPDPELDSSVREAFDVAYNNIYAFHAAQKPVEKVVENMHGVRCKRVARSIASVGLYVPGGTAVLPSTALMLSVPAQIAGCKTVVLATPPSRDGSICKEVLYCAKKAGVTHILKAGGAQAISAMAWGTESCPKVEKIYGPGNQYVTAAKMILQNSEAMVSIDMPAGPSEVLVIADKHSSPVHVAADLLSQAEHGPDSQVVLVIAGDGVDLIQEEIMKQCQALPRGEFALKALSHSFTVLARDMLEAISFSNMYAPEHLIINVDEAEKWENLIEGSVFMGKWTPESVGDYASGTNHVLPTYGYARMYGGVSLDSFLKYITVQSLTEEGLRNLGPYVEKMAEVEGLDAHKRAVTLRLQDIEARQVSHSR</t>
  </si>
  <si>
    <t>At5g63890</t>
  </si>
  <si>
    <t>NP_001308679.1</t>
  </si>
  <si>
    <t>13.1.7.9</t>
  </si>
  <si>
    <t>amino acid metabolism.synthesis.histidine.histidinol dehydrogenase</t>
  </si>
  <si>
    <t>HIS-N6A</t>
  </si>
  <si>
    <t>Histidinol-phosphate aminotransferase (AHRD V1 **** B6TRS1_MAIZE); contains Interpro domain(s)  IPR005861  Histidinol-phosphate aminotransferase</t>
  </si>
  <si>
    <t>MGVIELCNISSISIVRAKPSSLNEGNRRRRIACMASSVSVQEEESHQQKQGVNGGSFIRTHLLKLSPYQPILPFEVLSTRLGRKPEDIVKLDANENPYGPPPEVNEALGSMKFPYIYPDPESRTLRAALAEDSGLESEYILAGCGADELIDLIMRCILDPGDKIVDCPPTFTMYEFDAAVNGAGVIKVPRNPDFSLDVERITEVVEREKPKCIFLTSPNNPDGSIIDDETLLEILHLPILVILDEAYVEFSGMESKMKWVKKHENLIVLRTFSKRAGLAGLRVGYGAFPRSIIEFLWRAKQPYNVSVAAEVAACAALKNPTYLENVKVALVQERERLFNLLKEVPFLDPYPSYSNFILCKVTSGMDAKKLKEDLATMGVMIRHYNSKELKGYVRVSVGKPEHTEALMKCLKHFY</t>
  </si>
  <si>
    <t>At5g10330</t>
  </si>
  <si>
    <t>XP_004236831.1</t>
  </si>
  <si>
    <t>13.1.7.7</t>
  </si>
  <si>
    <t>amino acid metabolism.synthesis.histidine.histidinol-phosphate aminotransferase</t>
  </si>
  <si>
    <t>HIS-N3</t>
  </si>
  <si>
    <t>Imidazole glycerol phosphate synthase subunit hisF (AHRD V1 *-** D2RFM3_ARCPA); contains Interpro domain(s)  IPR014640  Imidazole glycerol phosphate synthase HisHF</t>
  </si>
  <si>
    <t>MEAASFTSASSTTTPFSSYSSTSQSLRFLRYKPNAKPLNYKSSRSFSARASATSADDSVVTLLDYGAGNVRSVRNAIKYLGFDIKDVQTPQDILKAKRLIFPGVGAFAPAMDVLNKKGMAEALCAYIEQDRPFLGICLGLQLLFESSEENGQVKGLGLIPGVVGRFDSSKGIRVPHIGWNALEIAKDTQILDDVGNSHVYFVHSYRAMPSDENREWISSTCKYGDDFIASIQRGNVHAVQFHPEKSGDVGLSVLrRNAFLNPKSGRTQKLVQGNASKLAKRVIACLDVRTNDKGDLVVTKGDQYDVRENTEENEVRNLGKPVDLAGQYYKDGADEVSFLNITAFRDFPLGDLPMLQVLRYASENVFVPLTVGGGIRDFKDANGRYYSSLEVASEYFRSGADKISIGSDAVYAAEEYLKSGVKTGKSSLEQISRVYGNQAVVVSIDPrRNAVYVKDPKAVEFRTVKVRNPGPNGEEYAWYQCTVSGGREGRPIGAYELAKAVEELGAGEILLNCIDCDGQGKGFDIDLIKLVSDAVSIPVIASSGAGAVEHFTEVFRETNASAALAAGIFHRKEVPIQAVKEHLSEEGIEVRM</t>
  </si>
  <si>
    <t>At4g26900</t>
  </si>
  <si>
    <t>XP_004244100.1</t>
  </si>
  <si>
    <t>13.1.7.4</t>
  </si>
  <si>
    <t>amino acid metabolism.synthesis.histidine.N-5-phosphoribosyl-formimino-5-aminoimidazole-4-carboxamide ribonucleotide isomerase</t>
  </si>
  <si>
    <t>HIS-N2</t>
  </si>
  <si>
    <t>Phosphoribosyl-AMP cyclohydrolase (AHRD V1 *-** Q1IX38_DEIGD); contains Interpro domain(s)  IPR002496  Phosphoribosyl-AMP cyclohydrolase</t>
  </si>
  <si>
    <t>MSVSYSPCFQPLKVFPTSNRIRSSGALTLNRRNAVACMKKSHEDTSLEAKVDFLLNADHVKWDDKGLAVAIAQNVDTGAVLMQGFANREALSTTISSRKATFYSRSRSSLWTKGETSNNFINVFDVFLDCDRDSIIYLGKPDGPTCHTGSETCYYTPVDELLKHPEVEKNELALTTLYALESTINQRKAETSSSSNGKPSWTKRLLLDDKLLCSKIRRS</t>
  </si>
  <si>
    <t>At1g31860</t>
  </si>
  <si>
    <t>XP_004248357.1</t>
  </si>
  <si>
    <t>13.1.7.2</t>
  </si>
  <si>
    <t>amino acid metabolism.synthesis.histidine.bifunctional phosphoribosyl-ATP diphosphatase and phosphoribosyl-AMP cyclohydrolase</t>
  </si>
  <si>
    <t>Ser-Gly-Cys Group</t>
  </si>
  <si>
    <t>PGDH1A</t>
  </si>
  <si>
    <t>Phosphoglycerate dehydrogenase (AHRD V1 **** D2D316_GOSHI); contains Interpro domain(s)  IPR015508  D-3-phosphogylcerate dehydrogenase</t>
  </si>
  <si>
    <t>MAASPSSTMILSSKSSRASLSWKNQLASTSAFRVSAVTLPrRNASPRQCPRFVVFSMDAKPTVLVAEKLGEAGLKLLKEFANVDCSYNLTPEELCTKISLCDALVVRSGTKVTREIFESSGGRLKVVgranaGVGIDNVDLAAAtheGCLVVNAPTANTVAAAEHGIALLTAMARNVAQADASVKAGKWLRNKYVGVSLVGKTLAVMGFGKVGSEVArRNAAKGLGMHVIAHDPYAPADRARAIGVQLVSFDEALASADFISLHMPLTPATKQILNDETFAKMKKGVRIVNVARGGVIDEEALVRALDAGIVAQAALDVFTVEPPPKDSKLIQHENVTATPHLGASTTEAQEGVAIEVAEAVVGALKGELSATAVNAPMVPAEVLLELKPFVVLAEKLGRLAVQLVAGGSGVKSVKVTYGSARAPDDLDTRLLRAMITKGMIEPISSVFINLVNADFTAKQRGLQISEERLILDGSPESPVEFIQVQIANVESKFASAISDLGEIRVEGRVKDGVPHLTKVGSFEVDVSLEGSIILCSQVDQPGMIGKVGSVLGEENVNVSFMSVGRVAPRKQAVMAIGVDEQPSKESLKRIGEIPAIQEFVYLGL</t>
  </si>
  <si>
    <t>At4g34200</t>
  </si>
  <si>
    <t>XP_004236276.1</t>
  </si>
  <si>
    <t>13.1.5.1.1</t>
  </si>
  <si>
    <t>amino acid metabolism.synthesis.serine-glycine-cysteine group.serine.phosphoglycerate dehydrogenase</t>
  </si>
  <si>
    <t>PGDH1B</t>
  </si>
  <si>
    <t>MAASASSAINLSIKPSHTSLSWKTHLSSTSALAVSPLSGHRHYPRFVIYAVGDKPTVLVAEKLGEAGVNLLKEFADVDCSYNLTPEELCNKISLCDALIVRSGTKVSREVFESSGGRLKVVgranaGVGIDNVDLAAAtheGCLVVNAPTANTVAAAEHGISLLTAMARNVAQADASVKAGKWLRNKYVGVSLVGKTLAVMGFGKVGSEVArRNAAKGLGMHVIAHDPYAPADRARAIGVELVSFDKAIASADFISLHMPLTPATNKVLNDETFAKMKKGVRIVNVARGGVIDEDALVRALDAGIVAQAALDVFTVEPPKDSKLVQHENVTATPHLGASTMEAQEGVAIEIAEAVVGALNGELAATAVNAPMVPAEVLSELKPFVALAEKLGRLAVQLVAGGSGVKSVKVTYGSARGPDDLDTRLLRAMITKGLIEPISSSFVNLVNADFTAKQRGLRIAEQRSLLNGSPESPLEFIQVQISSVESKFASALSDSGEIRVEGRVKDGIPHLTKVGSFEVDVSLEGSIILCRQVDQPGMIGKVGSILSEGNVNVSFMSVGRVAPRKHAVMAIGVDDQPSNEILKRIGEIPAVEEFVYLKI</t>
  </si>
  <si>
    <t xml:space="preserve">At4g34200 </t>
  </si>
  <si>
    <t>XP_004248761.1</t>
  </si>
  <si>
    <t>PGDH2</t>
  </si>
  <si>
    <t>MASIPSPHTARLNSLLSSSSVNHNKPSNLSFLHASSNPSSIKLLHSVSPSISSSSTTVICNVLKTVESADISLSRDLHGVVSTSKPTILVSEKLGEAGLDLLKSFGNVDCSYDLSPQDLCAKISLCDALIVRSGTKVTRDVFEAAQGRLKVVgranaGVGIDNVDLQAATEFGCLVVNAPTANTIAAAEHGIALLTSMARNVAQSDASMKAGKWLRSKYVGVSLVGKTLAIMGFGKVGSEVArRNAAKGLGMHVIAHDPYAPADRARAIGVDLVSFEQAISTADFISLHMPLTPATNKVFNDDTFAKMKNGVRLINVARGGVIDEDALVRALDSGIVAQAALDVFTVEPPPKDSKLVQHENVTVTPHLGASTKEAQEGVAIEIAEAVVGALNGELSATAVNAPMVPPEVLSELAPYVVLAEKVGRLAVQLVTGGSGIQSVKVVYKSARDPDSLDTRLLRAMVTKGIIEPISDTIINLVNADFSAKQKGLRISEERIIVDSSPEYPVESIQVQISNVQSRFASALSENGNISIEGRVKYGVPHLTRVGPFSVDVSLEGNLILCKQVDQPGMIGKVGNILGESNVNVSFMSVGRTVKGKQAIMAIGVDEEPDKDTQKKIGEVSAVEEFVFLKL</t>
  </si>
  <si>
    <t>At1g17745</t>
  </si>
  <si>
    <t>NP_001335290.1</t>
  </si>
  <si>
    <t>PSAT</t>
  </si>
  <si>
    <t>Phosphoserine aminotransferase (AHRD V1 **** B9H657_POPTR); contains Interpro domain(s)  IPR003248  Phosphoserine aminotransferase</t>
  </si>
  <si>
    <t>MAMSAATTQSFLLNNKTTRHNYQTLKSATHIATFPSTTTLTSTYKSMSISCSAAASTTTTPLQTPPTTSSDRVFNFAAGPATLPENVLQKAQADLVNWRGSGMSVMEMSHRGKEFLSIIQKAESDLRTLLNISDEYAVLFLQGGATTQFAAIPLNICSPDDAVDYIVTGSWGDKAFKEAAKYSKPNVIWSGKSEKYTKIPNFDSLVQNPDAKYLHICANETIHGVEFKDYPTPLNEKTILVADMSSNFCSKPVDVSKFGIIYAGAQKNVGPSGVTIVIIRKDLIGNAQESTPVMLDYKIHAENNSLYNTPPCYGIYMCGLVFEDLLDQGGLVEVEKKNQKKAQILYDAIDSSNGFYRCPVDKSVRSLMNVPFTLAKPELEAEFVKTAAGEKMVQLKGHRSVGGMRASIYNAMPLAGVEKLVAFMKEFQAKHG</t>
  </si>
  <si>
    <t>At4g35630</t>
  </si>
  <si>
    <t>XP_004232556.1</t>
  </si>
  <si>
    <t>13.1.5.1.2</t>
  </si>
  <si>
    <t>amino acid metabolism.synthesis.serine-glycine-cysteine group.serine.phosphoserine aminotransferase</t>
  </si>
  <si>
    <t>PSP</t>
  </si>
  <si>
    <t>Phosphoserine phosphatase (AHRD V1 **** B6SU38_MAIZE); contains Interpro domain(s)  IPR004469  Phosphoserine phosphatase SerB</t>
  </si>
  <si>
    <t>MERLMSFQANSVHAVSRRQSSVLVPTFSRKISNTRVSVQPIGMVRNSKLFNSVVASVQPIGASAVTPFDNTLPSKEVLDVWHNANAVCFDVDSTVCIDEGIDEFAEFCGAGKAVAEWTARAMNGSVPFEEALAVRLSLINPSLSQLQDFLKRPPRLSPGIDLLVKKLKDNNKDVYLVSGGFRQMINPVASILGIPLENIFANQILFGSNGEYVGFDKNEPTSRRGGKATAVQQIRKAHGYKSLVMIGDGATDLEARMPGGADLFICYGGIQLRESVAAKADWLVFNFKDLINSLV</t>
  </si>
  <si>
    <t>At1g18640</t>
  </si>
  <si>
    <t>XP_004241192.1</t>
  </si>
  <si>
    <t>13.1.5.1.3</t>
  </si>
  <si>
    <t>amino acid metabolism.synthesis.serine-glycine-cysteine group.serine.phosphoserine phosphatase</t>
  </si>
  <si>
    <t>Arginine</t>
  </si>
  <si>
    <t>CARA</t>
  </si>
  <si>
    <t>Carbamoyl-phosphate synthase small chain (AHRD V1 ***- B6TJA4_MAIZE); contains Interpro domain(s)  IPR006274  Carbamoyl phosphate synthase, small subunit</t>
  </si>
  <si>
    <t>MDCAARTHSVVFSALFPKNSANSRVFTVKCSSKNLSLDGASSGLVERPWKVADARLVLEDGSIWKAKSFGARGTQVGEVVFNTSLTGYQEIITDPSYAGQFVLMTNPHIGNTGMNFDDEESVQCFLAGLVIRSLSISTSNWRCTATLGDYLAERNIMGIYDVDTRAITrRNALREDGSLIGVLSTENSKSDEELLEMSRTWDIVGVDLISGVSCKSPYQWIDRTGSDWEFNDNGRNKETFNVVAYDFGIKHNILrRNALASYGCKITVVPSTWPASETLKMNPDGVLFSNGPGDPSAVPYAVEAVKELIGEVPVFGICMGHQLLGQALGGKTFKMKFGHHGGNHPVRNLRNGCVEISAQNHNYAVDPESLPDGVEVTHVNLNDGSCAGLASSKMKLMSLQYHPEASPGPHDSDPVFGEFIQLMKQEKVKA</t>
  </si>
  <si>
    <t>At3g27740</t>
  </si>
  <si>
    <t>XP_004235978.1</t>
  </si>
  <si>
    <t>23.1.1.1</t>
  </si>
  <si>
    <t>nucleotide metabolism.synthesis.pyrimidine.carbamoyl phosphate synthetase</t>
  </si>
  <si>
    <t>CARB</t>
  </si>
  <si>
    <t>Carbamoyl-phosphate synthase large chain (AHRD V1 **** D7AI57_GEOSK); contains Interpro domain(s)  IPR006275  Carbamoyl phosphate synthase, large subunit, glutamine-dependent</t>
  </si>
  <si>
    <t>MDYCMNRCENAAYRLISSSSSYVLPSSRIYSSRTQLFPWFPHSTYKKSSFLHLQSRPYVFSNTHLQKRVHSIVNEQINDDTVQKGFLGTDKLGKRTDIKKILILGAGPIVignaQACEFDYSGTQACKALREEGYEVILINSNPATIMTDPETADRTYIEPMTPDLVEQVLENERPDALLPTMGGQTALNLAVALAESGVLDKYGVELIGAKLDAIKKAEDRDLFKQAMKNIGIKTPPSGIGNTLEECFEIANNIGEFPLIIRPAFTLGGTGGGIAYNREEFEAICKSGLAASLTSQVLVEKSLLGWKEYELEVMRDLADNVVIICSIENIDPMGVHTGDSITVAPAQTLTDKEYQRLRDYSIAIIREIGVECGGSNVQFAVNPVDGEVMVIEMNPRVSRSSALASKATGFPIAKMAAKLSVGYSLDQIPNDITKKTPASFEPSIDYVVTKIPRFAFEKFPGSEAILTTQMKSVGESMAVGRTFQESFQKAVRSLECGYSGWGCAQVKEMNWDWDKLKYSLRVPNPERIHAIYAAMKRGMKVDDIHELSYIDKWFLTQLRELVDVEQFLLAHSLSDLTKDDFYEVKKRGFSDRQIAFVTKSSEQEVRLRRLSLGVKPAYKRVDTCAAEFEADTPYMYSSYDLECESAPTQRKKVLILGGGPNRIGQGIEFDYCCCHTSFALQDAGYETIMMNSNPETVSTDYDTSDRLYFEPLTVEDVINIIDLEGPDGIIVQFGGQTPLKLALPIQNYLDERKPKSKSGAGFVSIWGTSPDNIDAAEDRERFNAILNELQIAQPKGGIAKSEKDALAIAAEVGYPVVVRPSYVLGGRAMEIVYNNEKLVRYLENAVKVDPERPVLIDKYLTDAVEIDIDALADLYGNVVignaGIMEHIEQAGVHSGDSACMLPTKTVSDSCLETIRSWTTKLAKRLNVCGLMNCQYAITTTGEVFLLEANPRASRTVPFVSKAIGHPLAKYAALVMSGKSLYDLNFTKEVIPKHVSVKEAVLPFEKFQGCDVLLGPEMRSTGEVMGIHYESSIAYAKAQIAAGQKMPLSGTLFLSLNELTKPHLTTIARAFAELGFQIIATSGTARVLELEGMPVEQVLKMHEGRPHAADLIANGQIQLMVITSSGDALDQIDGRKLRRMALAYKIPVITTVAGALATADAIKSLKCNKIKMTALQDYFDDQKVTAERKNLQSASSS</t>
  </si>
  <si>
    <t>At1g29900</t>
  </si>
  <si>
    <t>XP_004241264.3</t>
  </si>
  <si>
    <t>Miscellaneous or unknown function</t>
  </si>
  <si>
    <t>ACR11</t>
  </si>
  <si>
    <t>ACT domain repeats 11</t>
  </si>
  <si>
    <t>MAVAMASCGSISGVYTNLNAIEKIPISSSVLFRGSFGLDPVQRICLVPKRLAFSESTIIPKASSTAAVEGGSSQDTAVPTPKVIIDLDSDPETTVVEVTFGDRLGALLDTMTALKNLGLNVVKANVYLDSSGKHNKLCITHASTGRKVEDPELLEAIRLTIINNLMEFHPESSSQLAMGEAFGAFQPSQKLDVDIATHIHVYDDGPERSLLCVEAADRPGLIVDLVKIITEINIDVISGEFDTEGLLAKAKFHVSYKNKALIKPLQQVLANSLRYYLRRPTTNESSF</t>
  </si>
  <si>
    <t>At1g16880</t>
  </si>
  <si>
    <t>NP_001295218.1</t>
  </si>
  <si>
    <t>ACT domain protein</t>
  </si>
  <si>
    <t>MAVAMVSCGIPTSLKLIEKQPVSIPGFFNGSLALNPVQKLHVTPKRLALSGSTIVLKASATAVEDGSSQETAAVPTPKVVIDLDSDPEATIVEVTFGDRLGALLDTMNALKNLGLNVVKANVCLDSSGKHNTFAITKASTGRKVDDPELLEAIRLTIINNMMEYHPESSSRLAMGEAFGVFQPYQKIDVDIATHIHVYDDAPERSLLCVETADRPGLIVDLVKTITDINVDVESGEFDTEGLLAKAKFHVNYKGKALIKPLQQVLANSLRYFLRRPTTEDASF</t>
  </si>
  <si>
    <t>NP_001295110.1</t>
  </si>
  <si>
    <t>ACR12</t>
  </si>
  <si>
    <t>ACT domain-containing protein</t>
  </si>
  <si>
    <t>MAIASAFCTSLRSAISDADSGVYSPNLPQFAAAKLHSSAAFLTFSNAVVSVSSrRNARYNVSCTLDGVDSLSPVLKDEQGSVSIPLPIVQIIQDPECDATTVEISFGDRLGLLIDTMKALKDLGLDVVKGVVTTQDSVKKTKFLITRLDTGRKVEDPDLLENIRLTIIQNLIKYHPESSERLAMGEAFGIKAPEKKPDVDIATHIHVKDDGPKRSMLYVETADRSGLLMEVIKIMADINIHVESAEIDTEGLIAKDKFYVSYGGAALTRSMSQVLVNCLRYYLrRNAPETDDESY</t>
  </si>
  <si>
    <t>At5g04740</t>
  </si>
  <si>
    <t>NP_001295115.1</t>
  </si>
  <si>
    <t>amino acid metabolism</t>
  </si>
  <si>
    <t>3-dehydroquite synthase (AHRD V1 ***- B4FYZ3_MAIZE); contains Interpro domain(s)  IPR002812  3-dehydroquite synthase, prokaryotic-type</t>
  </si>
  <si>
    <t>MDILLPSLSHSFPKFAGKRQNCRKFLGINRVARMCAFTPSNSKKKTVWIWTENKQVMTAAVEGGWNTFIFPSNRQDLALEWSSIAVIHPVFIKEGRLINADHEHKSVAAFAEISSPQQLEQFQISEEQSDKVVVNLLDWQVIPAENIVAAFQGTQTTVLAVSKNQSEAQAFLEALEHGLGGVVMKVEDVGAILELKGYFDRRREVDSLLNLTKAIITHIQVTGMGDRVCVDICSLMRPGEGLLVGSFARGLFLVHSECLESNYISSRPFRVNAGPVHAYVAVPGGKTSYLSELKSGKEVIVVDQRGMQRTAIVGRVKVETRPLILVEAKVESENESYSILLQNAETVGLVSPLHGEGHQRTTIPVTSLEVGSEVLLLLQGGARHTGIEIKEFIVEK</t>
  </si>
  <si>
    <t xml:space="preserve">At3g28760 </t>
  </si>
  <si>
    <t>XP_004234776.1</t>
  </si>
  <si>
    <t>CBX1A</t>
  </si>
  <si>
    <r>
      <t xml:space="preserve">Cystathionine </t>
    </r>
    <r>
      <rPr>
        <sz val="11"/>
        <rFont val="Calibri"/>
        <family val="2"/>
      </rPr>
      <t>β</t>
    </r>
    <r>
      <rPr>
        <sz val="11"/>
        <rFont val="Arial"/>
        <family val="2"/>
      </rPr>
      <t>-synthase (CBS)  domain-containing protein-like (AHRD V1 ***- B8AP73_ORYSI); contains Interpro domain(s)  IPR000644  Cystathionine beta-synthase, core</t>
    </r>
  </si>
  <si>
    <t>MESVLNFNSISPICVLNYRLFPTTLSCSPRPLSGDPAVATSrRNACLSQRKLSRSLPPASLPSTSANAAASTSNSQSPSDGHYSVGDFMTRKEDLHVVKTTTKVGEALEMLVEKRVTGLPVVDDDWKLVGVVSDYDLLALDSISGAGQADTNLFPDVDSTWKTFNEVQKLLSKTNGKVVGDVMTPSPLSVCENTNLEDAARLLLQTKYrRNALPVVDVDGKLVGIITRGNVVRAALQIKRTTDNTN</t>
  </si>
  <si>
    <t>At4g36910</t>
  </si>
  <si>
    <t>XP_004230763.1</t>
  </si>
  <si>
    <t>CBX1B</t>
  </si>
  <si>
    <r>
      <t xml:space="preserve">Cystathionine </t>
    </r>
    <r>
      <rPr>
        <sz val="11"/>
        <rFont val="Calibri"/>
        <family val="2"/>
      </rPr>
      <t>β</t>
    </r>
    <r>
      <rPr>
        <sz val="11"/>
        <rFont val="Arial"/>
        <family val="2"/>
      </rPr>
      <t>-synthase (CBS) domain-containing protein-like (AHRD V1 ***- B8AP73_ORYSI); contains Interpro domain(s)  IPR000644  Cystathionine beta-synthase, core</t>
    </r>
  </si>
  <si>
    <t>MASISPSGVSLHRSSAAFHHQLPCLLLSLPCHKVATFAKCFLSVRLWNSRNHFSVTASNTLTANSVEPRNGVYTVGDFMTRKDDLHVVKPSTSVDEALETLVERRITGFPVVDDDWKLVGLVSDYDLLALDSVSGTGGADANMFPEVGSNWKTFNEVQKLISKTKGKVVGDLMTPAPLVVRESTNLEDAARLLLKTKYRRLPVVDSDGKLVGIITRGNVVRAALHIKRIMEMEGQQ</t>
  </si>
  <si>
    <t>XP_004233443.1</t>
  </si>
  <si>
    <t>MASISPSGSCLHRTPAAFHRQLPCLLLSLPGHILAASTKFYLPLRLSDSRDTFRLASANTLTANSVPPRNGVYTVGDFMTRKEELHVVKPTTSVDEALEALVEHRITGFPVIDDNWKLVGLVSDYDLLALDSVSGTGTADAGIFPEVDSNWKTFNEVQKLLGKTKGKVVGDLMTPAPLVVRESTNLEDAARLLLKTKYrRNALPVVDGKGKLVGIITRGNVVRAALQIKRATEMED</t>
  </si>
  <si>
    <t xml:space="preserve">At4g36910 </t>
  </si>
  <si>
    <t>XP_004231863.1</t>
  </si>
  <si>
    <t xml:space="preserve">Protein Sequence </t>
  </si>
  <si>
    <t xml:space="preserve">Mol% </t>
  </si>
  <si>
    <t xml:space="preserve"> </t>
  </si>
  <si>
    <t>Quinolinate phoshoribosyltransferase; Nicotinate-nucleotide pyrophosphorylase  IPR004393  Nicotinate-nucleotide pyrophosphorylase</t>
  </si>
  <si>
    <t>PTALR</t>
  </si>
  <si>
    <t>NADPH-dependent pterin aldehyde reductase</t>
  </si>
  <si>
    <t>MAIAGTTPSSPFLGHVPFHIGKSSFAQFTHHSLFRGSKTTVKVLLPLGKFTSIWFPQSQRFRQRSRIHATGNPSMRSAGGAIRTLLITGVSRGLGKALALELAKRGHYIIGCARSQDKLNAFQTELASSTNPPSENKHLLMSVDVSLNSSVEEFARAVMEKKGVPDIIVNCAGTINRNNKLWEVPAEEFDSVIDTNLKGTANVLRYFIPLMLEKKQGVIVNMSSGWGRSGAAQVAPYCASKWAIEGLTASVAKELPPGMAAVALNPGVIYTDMLQSCFGNSASLYQTPESWAPKAANMILNLTMADNGASLSV</t>
  </si>
  <si>
    <t xml:space="preserve">At1g10310 </t>
  </si>
  <si>
    <t>XP_004230419.1</t>
  </si>
  <si>
    <t>misc.short chain dehydrogenase/reductase (SDR)</t>
  </si>
  <si>
    <t>YLoc % Confidence</t>
  </si>
  <si>
    <t>Acetyl CoA biosynthesis</t>
  </si>
  <si>
    <t>ACS</t>
  </si>
  <si>
    <t>Acetyl-coenzyme A synthetase  IPR011904  Acetate--CoA ligase</t>
  </si>
  <si>
    <t>MYQRSVHDPSGFWSDIASEFYWREKWGQQVYCENFDVRKGKIKIEWFKGGMTNICYNCLDRNIESGKGDKTAIYWEGNEPGLDSSMTYNQLLARVCQLANYLKDVGVHKGDAVVIYLPMLMELPIAMLACARIGAIHSVVFAGFSAESLAQRIIDCRPKVVITCVRRGSKIIYLKEIVDSALLESAQKGIVTDVCLTYENESAMKKEMTKWTKGRDIWWQDVILKYPVTCDVEWVDAEDPLFLLYTSGSTGKPKGVLHTTGGYMVYTATTFKYAFDYKPTDIYWCTADCGWITGHSYVTYGPLLNGATVVVFEGAPNYPDVGRCWDIVDKYKVSIFYTAPTLVRSLMREGDEHVSRYSRKSLRVLGSVGEPINPSAWRWFFNVignaDARCPISDTWWQTETGGFMITPLPGAWPQKPGSATLPFFGVQPVIVDEKGVEIEGECSGYLCVKSSWPGAFRTLHGNADHERYETTYFSTFPGYYFSGDGCSRDKDGYYWLTGRVDDVINVSGHRIGTAEVESALVSHPQCAEAAVVGVEHEVKGQGIYAFVTIVEGVPYSDDLRKSLVMVVRNQIGAFAAPDKIHWAPGLPKTRSGKIMRRILRKIASRQLDELGDTSTLADPTVVDQLIALADC</t>
  </si>
  <si>
    <t>At5g36880</t>
  </si>
  <si>
    <t>XP_004231738.1</t>
  </si>
  <si>
    <t>11.1.8</t>
  </si>
  <si>
    <t>lipid metabolism.FA synthesis and FA elongation.acyl coa ligase</t>
  </si>
  <si>
    <t>PDH E1-alpha</t>
  </si>
  <si>
    <t>Pyruvate dehydrogenase E1 component alpha subunit (AHRD V1 **** Q5N030_SYNP6); contains Interpro domain(s)  IPR017597  Pyruvate dehydrogenase (acetyl-tRNAansferring) E1 component, alpha subunit, subgroup y</t>
  </si>
  <si>
    <t>MAASASSFAANNFLQPINSTRSIDNNNKKTLLGNQLKDSSFFLGSAKKLYMKKPFSSQNSKSRSNGVFAVSEVVKNKKPNTDSSLSNLLITKDEGLELYEDMVLGRAFEDMCAQMYYRGKMFGFVHLYNGQEAVSTGFIKLLKKEDSVVSTYRNADHVHALSKGVPARQVMSELFGKTTGCCRGQGGSMHMFSKEHNVLGGFAFIGEGIPVATGAAFTSKYRREVMKEADCNADHVTMAFFGDGTCNNGQFFECLNMAALWKLPIIFVVENNLWAIGMSHLRSTSDPEIWKKGPAFGMPGVHVDGMDVLKVREVAKEAVARARRGDGPTLVECETYRFRGHSLADPDELRDPAEKNHYAARDPISALKKYMFENNLASEAELKAIDKKIDELVEEAVEFADESPHPVRSQLLENVFADPKGFGIGPDGRYRCEDPKFTEGTAHV</t>
  </si>
  <si>
    <t>At1g01090</t>
  </si>
  <si>
    <t>XP_004251714.1</t>
  </si>
  <si>
    <t>8.1.1.1</t>
  </si>
  <si>
    <t>TCA / org transformation.TCA.pyruvate NADH.E1</t>
  </si>
  <si>
    <t>envelope-inner-peripheral-stromal-side</t>
  </si>
  <si>
    <t xml:space="preserve">PDH E1-beta </t>
  </si>
  <si>
    <t>Pyruvate dehydrogenase E1 component subunit beta (AHRD V1 ***- B6TQ36_MAIZE); contains Interpro domain(s)  IPR005475  Transketolase, central region</t>
  </si>
  <si>
    <t>MAAIIQGIGAATALTSANSLDTKKSLFANSRRSLSERKGRLFVARSDGRLSSGLNGRGGRAEQLITNAVAAKEDAAAASTSFKPGHELLLFEALREGLEEEMDRDPTVCVMGEDVGHYGGSYKVTKGLAPKYGDLRVLDTPIAENSFTGMGIGAAMTGLRPVIEGMNMGFLLLAFNQISNNCGMLHYTSGGQFKIPVVIRGPGGVGRQLGAEHSQRLESYFQSIPGIQMVACSTPYNAKGLMKAAIKSDNPVILFEHVLLYNLKERIPDEEYVLNLEEAEMVRPGEHVTILTYSRMRYHVMQAAKTLVNKGYDPEVIDIRSLKPFDLYTIGKSVKKTHRVLIVEECMRTGGIGASLTAAITENFHDYLDAPIVCLSSQDVPTPYAGTLENWTVVQPPQIVTAVEQLCQ</t>
  </si>
  <si>
    <t>At2g34590</t>
  </si>
  <si>
    <t>XP_004244808.1</t>
  </si>
  <si>
    <t>MAAIIQGIGAATALTSASSLDTKKTFFSNSRRSLSERKGRTFVVRSDGGLSYGLNGRGGRAEQLITNAVATKEDTAAASTSSKPGHELLLFEALREGLEEEMDRDPAVCVMGEDVGHYGGSYKVTKGLAPKYGDLRVLDTPIAENSFTGMGIGAAMTGLRPVIEGMNMGFLLLAFNQISNNCGMLHYTSGGQFKIPVVIRGPGGVGRQLGAEHSQRLESYFQSIPGIQMVACSTPYNAKGLMKAAIRSDNPVILFEHVLLYNLKERIPDEEYVLNLEEAEMVRPGEHVTILTYSRMRYHVMQAAKTLVNKGYDPEVIDIRSLKPFDLHTIGNSVKKTHRVLIVEECMRTGGIGASLTAAITENFHDYLDAPIICLSSQDVPTPYAGTLENWTVVQPPQIVTAVEQLCQ</t>
  </si>
  <si>
    <t>XP_010319368.1</t>
  </si>
  <si>
    <t>PDH-E2</t>
  </si>
  <si>
    <t>Dihydrolipoyllysine-residue acetyltransferase component of pyruvate dehydrogenase complex (AHRD V1 ***- A5GUY8_SYNR3); contains Interpro domain(s)  IPR001078  2-oxoacid dehydrogenase acyltransferase, catalytic domain</t>
  </si>
  <si>
    <t>MSHLLQSTFIPTTPTTLRRRSVFPTTHLRKTHVVESKIREIFMPALSSTMTEGKIISWMKTEGDKLAKGESVVVVESDKADMDVESFYDGYLASIIVPEGSSAPVGSPIALLAESEDEISLAKSKTPTSTSTSSPAATASVTEEVSTVAAAVAVPVTATSSSDAAPVKMASSIHPASEGGKRVVASPYAKKLAKELGLDLRGVVGSGPNGRIVAKDVEAAAGSAPIGVAAAAKPSGGAPAAPAVELGTTVPFTTMQSAVSRNMVESLAVPTFRVGYTITTNALDALYKKVKSKGVTMTALLAKATALALVQHPVVNSSCRDGKSFTYNSSINIAVAVAIDGGLITPVLQDADKVDLYSLSRKWKELVDKARAKQLQPHEYTTGTFTLSNLGMFGVDRFDAILPPGTGAIMAVGASQPTLVGTKDGRIGMKNQMQVNVTANADHRVIYGADLAAFLQTLAQIIEDPKDLTL</t>
  </si>
  <si>
    <t>At1g34430</t>
  </si>
  <si>
    <t>XP_004250376.1</t>
  </si>
  <si>
    <t>8.1.1.2</t>
  </si>
  <si>
    <t>TCA / org transformation.TCA.pyruvate NADH.E2</t>
  </si>
  <si>
    <t>Dihydrolipoyllysine-residue acetyltransferase component of pyruvate dehydrogenase complex (E2 subunit)  (AHRD V1 **** A5GUY8_SYNR3); contains Interpro domain(s)  IPR001078  2-oxoacid dehydrogenase acyltransferase, catalytic domain</t>
  </si>
  <si>
    <t>MASLQSSAISFSSSLGRFSSTRTMLPQKPRKYKLPVVESKIREIFMPALSSTMTEGKIVSWVKSEGDVLSKGESVVVVESDKADMDVETFYDGILAVIVVNEGETALVGAPIGLLAETEDEIAEAKAKAKGQSGGSSSGSESTPEPQSPVVVSSDEPKKIVATPNAKKLAKQHKIDINKVKGTGPFGRITSEDVEKAAGITPAPSKSISPPPPPPAAAPAAGAPAKAAPVSLPEIPGSTVVPFTTMQVAVSKNMVESLSVPTFRVGYPVITDALDALYLKVKKKGVTMTALLAKAAAMALAQHPVVNSSCKDGKSFTYNSSINIAVAVAINGGLITPVLQDADKLDLYLLSQKWKELVEKARAKQLQPHEYNSGTFTLSNLGMFGVDRFDAILPPGQGAIMAVGASKPTPVADADGFFSVKNKMLVNVTANADHRVVYGADLAAFLQTFSKIIENPDSLTM</t>
  </si>
  <si>
    <t>At3g25860</t>
  </si>
  <si>
    <t>XP_004238940.1</t>
  </si>
  <si>
    <t>11.1.31</t>
  </si>
  <si>
    <t>lipid metabolism.FA synthesis and FA elongation.pyruvate NADH</t>
  </si>
  <si>
    <t>PDH-E3</t>
  </si>
  <si>
    <t>Dihydrolipoyl dehydrogenase (AHRD V1 ***- B9RZN2_RICCO); contains Interpro domain(s)  IPR006258  Dihydrolipoamide dehydrogenase</t>
  </si>
  <si>
    <t>MYFSSVLSPSNCSLVKRSHQNQLEKLSFTPLKNLRFCGLRNEILAFEFLKLNRCETQRVCNFRRSKIVVSASVAENGSAPTSFDYDLVIIGAGVGGHGAALHAVEKGLKTAIIEGDVignaGTCVNRGCVPSKALLAVSGRMRELKNEHHLKALGIQVSGAGYDRQAVANADHANNLASKIRNNLTNSLKALGVDILTGVGTITGPQRVKYGKVGFSGSEVTARDIIIATGSVPFVPRGIEVDGKTVITSNADHALKLEFVPEWIAIVGSGYIGLEFSDVYTALGSEVTFIEALDQLMPGFDPEISKLAQRILVNPRKIDYHTGVFATKITPAKDGRPVVIELTDAKTKEVKDTLEVDAALIATGRAPFTNGLGLENINVLTQRGFIPVDERMRVVDADGNLVPHLYCIGDANGKMMLAHAASAQGISVVEQVSGRNADHVLNHLSIPAACFTHPEISMVGLTEPQAREKAEKEGFEISIAKTSFKANTKALAENEGEGLAKLIYRPDNGEILGVHIFGMHAADLIHEASNAIALGTSVQDIKFAVHAHPTLSEVLDELFKSAKVTSHVHRPLGESVVV</t>
  </si>
  <si>
    <t>At3g16950</t>
  </si>
  <si>
    <t>XP_004239903.1</t>
  </si>
  <si>
    <t>8.1.1.3</t>
  </si>
  <si>
    <t>TCA / org transformation.TCA.pyruvate NADH.E3</t>
  </si>
  <si>
    <t>Dihydrolipoyl dehydrogenase (AHRD V1 ***- B5LAW5_CAPAN); contains Interpro domain(s)  IPR006258  Dihydrolipoamide dehydrogenase</t>
  </si>
  <si>
    <t>MQSSISLSLSSPSTICRSDSSAAVSNVNVNLLNPRSLRFCGLRREAFGLNSSLSTHRIQSLSNATRRPCSNRIVASSAGNGAASKGFDYDLVIIGAGVGGHGAALHAVEKGLKTAIIEGDVVGGTCVNRGCVPSKALLAVSGRMRELQNEHHMKSFGLQVAAAGYDRQGVANADHANNLASKIRSNLTNSMKSLGVDILTGFGTVLGPQKVKYGDTVITAKDIIIATGSVPLVPKGIEVDGKTVITSNADHALKLEFVPQWIAIVGSGYIGLEFSDVYTALGSEVTFVEALDQLMPGFDPEIGKLAQRVLINPRKIDYHTGVFASKITPAKDGKPVTIELIDAKTKELKDTLEVDAALIATGRAPFTQGLGLENINVQTQRGFVPVDSRMRVIDASGELVPHLYCIGDANGKMMLAHAASAQGISVVEQVTGKNADHVLNHLSIPAACFTHPEISMVGLTEPQAREKAEKEGFEIGIAKTSFKANTKALAENEGEGLAKLIYRPDSGEILGVHIFGMHAADLIHEASNAIALGTRIQDIKYAVHAHPTLSEVIDELFKAAKVKANTSSPAAEPVAA</t>
  </si>
  <si>
    <t>At4g16155</t>
  </si>
  <si>
    <t>XP_004230295.1</t>
  </si>
  <si>
    <t>Fatty acid &amp; lipid biosynthesis</t>
  </si>
  <si>
    <t>MCAT</t>
  </si>
  <si>
    <t>Malonyl CoA-acyl carrier protein transacylase containing protein expressed (AHRD V1 ***- Q10MS3_ORYSJ); contains Interpro domain(s)  IPR004410  Malonyl CoA-acyl carrier protein transacylase</t>
  </si>
  <si>
    <t>MSCSSSLILPSISSNGFRRFSPLKLDKSRVFMSSISVGSQIAAVDDALFADYKPTNAFLFPGQGAQAVGMGAEAQKVPAAAELYKRANEIMGFDLLDICINGPKEKLDSTVLSQPAIYVTSLAAVEILRAREGGQQIIDSVDVTCGLSLGEYTALAFTGAFSFEDGLKLVKLRGEAMQDAADAAKSAMVSIIGLDSDKVQKLCDAANEEVDEANKVQIANFLCPGNYAVSGGVKGIEAVEAKAKSFKARMTVRLAVAGAFHTSFMNPAVSRLEAALSATEIRTPRIPVISNVDAQPHADPDTIKKILASQVTSPVQWETTIKTLLTKGLKKSYELGPGKVIAGIVKRMDRGAEIENIGA</t>
  </si>
  <si>
    <t>At2g30200</t>
  </si>
  <si>
    <t>XP_004228628.1</t>
  </si>
  <si>
    <t>11.1.2</t>
  </si>
  <si>
    <t>lipid metabolism.FA synthesis and FA elongation.Acetyl CoA Transacylase</t>
  </si>
  <si>
    <t>AccD</t>
  </si>
  <si>
    <t>acetyl-CoA carboxylase carboxyltransferase beta subunit (chloroplast) [Solanum lycopersicum]</t>
  </si>
  <si>
    <t>MTIHLLYFHANRGQENSMERWWFNSMLFKKEFErRNACGLNKSMGSLGPIENTSEDPNLKVKNIHSCSNVDYLFGVKDIWNFISNDTFLVSDRNGDSYSIYFDIENHIFEVDNNADHSFLSELESSFYSYRNSSYLNNGFRGEDPYYNSYMSYMYDTQYSWNNHINSCIDNYLQSQICIDTSIISGSESNGDSYIYRAICSGQSLNSSENEGSSrRNATRTKDSDLTIRESSNDLEVTQKYKHLWVQCENCYGLNYKKFLKSKMNICEQCGYHLKMSSSDRIELLIDPGTWDPMDEDMVSLDPIEFHSEEEPYKDRIDSYQRKTGLTEAVQTGIGQLNGIPVAIGVMDFQFMGGSMGSVVGEKITRLIEHAANQNLPLMIVCASGGARMQEGSLSLMQMAKISSALYDYQLNKKLFYVSILTSPTTGGVTASFGMLGDIIIAEPNAYIAFAGKRVIEQTLNKTVPEGSQAAEYLFQKGLFDLIVPRNLLKSVLSELFKLHAFFPLNQKSSKIK</t>
  </si>
  <si>
    <t>Atcg00500</t>
  </si>
  <si>
    <t>11.1.1.2.2</t>
  </si>
  <si>
    <t>lipid metabolism.FA synthesis and FA elongation.Acetyl CoA Carboxylation.heteromeric Complex.beta Carboxyltransferase</t>
  </si>
  <si>
    <t>BLP3</t>
  </si>
  <si>
    <t>Biotin carboxyl carrier protein of acetyl-CoA carboxylase(AHRD V1 *-*- D3PS72_MEIRD); contains Interpro domain(s)  IPR011053  Single hybrid motif; BIOTIN/LIPOYL ATTACHMENT DOMAIN CONTAINING 3, BLP3</t>
  </si>
  <si>
    <t>MESAAVLRSFHHSVGTTSHVRSVIEMPGVIPTNNIAFSKPTKFSLKGSSNGARRISSPNKHGRLILSCAKTSETTVTAKSGDGNHKVPTESSPLPTATFPKGFEALITEVCDDTEVAELKLKVGDFELHLKRNIEAPVVPAPVVSAPPPPPPPPSASKPSISSTAAPAASPGKSTSGKISPFTNVAAEKSAKLAALESTGASGYVLVSCPTVGSFRRARTLKGKKQPPACKEGDIIKEGQIIGFLDQFGTELPVRSDAAGEVLKILFNDGEAVGYGDPLIAVLPSFHGIN</t>
  </si>
  <si>
    <t>At3g56130</t>
  </si>
  <si>
    <t>XP_004240889.1</t>
  </si>
  <si>
    <t>11.1.1</t>
  </si>
  <si>
    <t>lipid metabolism.FA synthesis and FA elongation.Acetyl CoA Carboxylation</t>
  </si>
  <si>
    <t>BLP2</t>
  </si>
  <si>
    <t>Biotin carboxyl carrier protein of acetyl-CoA carboxylase (AHRD V1 *-*- C6NTC5_9GAMM); contains Interpro domain(s)  IPR011053  Single hybrid motif; BIOTIN/LIPOYL ATTACHMENT DOMAIN CONTAINING protein 2</t>
  </si>
  <si>
    <t>MAACGFGASGLKLTSLNLGSTKPKLSVVHNLRTKKFVQSDGLLLTTKSRKTFDCRCSTVEAESVAATAIPNSDDSSSKIVSSETASPLTPNSYEVESLLTEICDTTSIAEVDLKLGGFRLYVKRDLTGQSTTSLPPISSPVSVSSSVEVADSNGSASSTSLAITKSSPPSDGIQTMIEKAADEGLVIIQSPRVGFFrRNASRTIKGKRAPPACKEKQQVKEGQVVFYIEQLGGELPVESDVSGEVIRILRKDGDPVGYGDPLISILPSFPGIKKLQ</t>
  </si>
  <si>
    <t>At1g52670</t>
  </si>
  <si>
    <t>XP_004241703.1</t>
  </si>
  <si>
    <t>11.1.1.2.3</t>
  </si>
  <si>
    <t>lipid metabolism.FA synthesis and FA elongation.Acetyl CoA Carboxylation.heteromeric Complex.Biotin Carboxyl carrier Protein</t>
  </si>
  <si>
    <t xml:space="preserve">CAC3 </t>
  </si>
  <si>
    <t>Acetyl-coenzyme A carboxylase carboxyl transferase subunit alpha (AHRD V1 *-*- A0YRC5_LYNSP); contains Interpro domain(s)  IPR001095  Acetyl-CoA carboxylase, alpha subunit</t>
  </si>
  <si>
    <t>MSSLSLAVGNCGKGRNAENLSSEFVPHSSLGSEFLTKRLYGLNLKDLGSPKVRTRKKFRIAAEIKKWKKQDYPWHGDIDPDTKTPLKYLSYFKPLDEKLKPVTLAFEKPLVNLEKQLIEVRRMAEDTGLDFTDQIYALEAKYQQALRDLYTHLTPIQRLQIARHPNRPTVLNADHILNMTEKWVELHGDRAGYDDPAMVTGIGSIEGRSYLFIGHQKGRNTKENIMRNFAMPTPHGYRKALRMMKYANADHHGFPIVTFVDTPGAFADLRSEELGQGEAIAYNLRAMFGLKVPIITVVTGEGGSGGALAIGCANKLLMLENSAFYVASPEACAAILWKSSQAAPKAAEKLRITAQEHYRLRIADGIIPEPLGGAHADPFWASQQIKHAILDAMAELGRMNSEQLLHQRMLKFRSIGGFQEGIQVEPERKRNMKLSEANTPPADLESELANLKKKILEAKGPSDPVTIQVLEKLQEDLDTEMTKAFIAMGLDDKIKSLKLELQRAPILDQPLNKSLQEKADKIMQEFKQKLSQPGAYLGLKQKLYTVNMASRLIELKNKSEKIKNEVNQKIPTTVKAKIDRLKAASEKLRNGDSLDTNLVEEVEKAKKELKDVLRSANLEIVGTRKRTNVAVPPELEEEVAKVNAEIKEEMERAVTRSGLSEKIEELKAEIVKDSNSERIKELETEIREGIAATLSVIPVKKKVESLREKLASLTKDDAESKVVAENGRC</t>
  </si>
  <si>
    <t>At2g38040</t>
  </si>
  <si>
    <t>XP_004229885.1</t>
  </si>
  <si>
    <t>11.1.1.2.1</t>
  </si>
  <si>
    <t>lipid metabolism.FA synthesis and FA elongation.Acetyl CoA Carboxylation.heteromeric Complex.alpha Carboxyltransferase</t>
  </si>
  <si>
    <t>Acetyl-coenzyme A carboxylase carboxyl transferase subunit alpha (AHRD V1 *-*- B7KJL9_CYAP7); contains Interpro domain(s)  IPR001095  Acetyl-CoA carboxylase, alpha subunit</t>
  </si>
  <si>
    <t>MASTSHPPVAFSGSLASKTSASDLLRSSRNGVCGVPLKTLgranaQLGSKKRDFTISAKVRKVKKHEYPWPEDPDLNVKGGVLSHLSPFKPLKEKPKPVTLDFEKPLMDLQKKIIDVQKMANETGLDFSDQIISLENKYQQALKDLYTHLTPIQRVNIARHPNRPTFLNADHIFNITEKFVELHGDRAGYDDPAIVTGLGTINGRSYMFMGHQKGRNTKENIQRNFGMPTPHGYRKALRMMYYANADHHGFPIITFIDTPGAYADLKSEELGQGEAIAHNLRSMFGLKVPIISIVMGEGGSGGALAIGCANKLLMLENAVFYVASPEACAAILWKTAKASPKAAEKLKITAQELCRLQIADGSIPEPLGGAHADPYWTSQQIKIAIEESMDELTKMDTQELLRHRMLKFRKLGGFQEGVPIDPKRKVNMKKKEEPLLPPGIPDVELMDEVEKLKQEILKATESTGKIPDTGLNEMIEKLrRNAEIDYEFSEAVKALGLEEKLVMAREEFAKTRNSNDQSMHPVLKEKLDQLKDEFNRNISAAPNYASLTNKLEMLQEMSKAQKLSEKYSKVNNLKEEINKRLKEVMNRPDLKEKMDALKAEIKSTGVSRVMDLDQGIKDKLVQLKDEICMEFSGVFESLGLNVNPASLPTDAKrRNAINEFNNEITTVMEDLVNSTDLKNKIELLKMEVTKAGKTADAESKAKIQALEQQIKQSLAQAMSFPELKEKHEKLKEEIVETIESLQGSNGSLLADNGGANSGVGVNVDANRSFA</t>
  </si>
  <si>
    <t>XP_004246350.1</t>
  </si>
  <si>
    <t xml:space="preserve">CAC1 </t>
  </si>
  <si>
    <t>Acetyl-CoA carboxylase biotin carboxyl carrier protein (AHRD V1 *-** B9Z6D8_9NEIS); contains Interpro domain(s)  IPR000089  Biotin/lipoyl attachment  IPR001882  Biotin-binding site</t>
  </si>
  <si>
    <t>MTTSFGTTATPAASASPAVFPAKNAPKSLTLLPFCHHRHYNHLRSKLSITPKLRFSCKGLQSNWNHSVVTRAQSNEVALGGSSNNAATPITQSEEVKSPSETSSATSVSEEAISNFISQVSSLVKLVDSRDVVELQLKQFDCEILIRKKEALPQPPAPVPAQAPFIQSYHVPSIQSNASPPPAPAPSPAPIQTPAPSPAAAKSADSSLPPLKSPMAGTFYRSPAPGEPAFVKVGDKVQKGQVLCIIEAMKLMNEIEADRSGTIVEVVAEDGKPVSVDTPLFVIKP</t>
  </si>
  <si>
    <t>At5g16390</t>
  </si>
  <si>
    <t>NP_001234322.1</t>
  </si>
  <si>
    <t>Acetyl-CoA carboxylase biotin carboxyl carrier protein (AHRD V1 *-** Q7NZD6_CHRVO); contains Interpro domain(s)  IPR001249  Acetyl-CoA biotin carboxyl carrier</t>
  </si>
  <si>
    <t>MASFSVPCPKISVLSVASSSNLSSTHQPQSSLSFRSGPALLPRIQGSSRIQSQVFKVNAQLNEVAIDKSNNSKPVSEKSLEEVSKTEYSIPDASSIQAFMSQAADLVELVDSRDIVELQLKQNNCEILIRKKAALPQPPVYMASPSVPQAFVQQQLPPASAPAPAAPAVAALPPPAPSKPKSSHPPMKCPMAGTFYRSPAPGAAPFVKVGDKVQKGQVVCIIEAMKLMNEIEADQAGTIVDIVAEDGKPVSVDTPLFVIEP</t>
  </si>
  <si>
    <t>XP_004241599.1</t>
  </si>
  <si>
    <t>CAC2</t>
  </si>
  <si>
    <t>Acetyl-CoA carboxylase biotin carboxylase (AHRD V1 ***- B4VQU4_9CYAN); contains Interpro domain(s)  IPR004549  Acetyl-CoA carboxylase, biotin carboxylase</t>
  </si>
  <si>
    <t>MDSAAMTSVCGKSALCSTPGLFLGRTNGIRSSQCSFIAGNRINFPRQTAQAHRVRTNSRKGHGALTVTCRAEKILVANRGEIAVRVIRTAHEMGIPCVAVYSTIDKDALHVKLADESVCIGEAPSNQSYLVIPNVLSAAISRGCTMLHPGYGFLSENASFVEMCREHGINFIGPNPDSIRVMGDKATARDTMKNAGVPTVPGSDGLLQSTEEGVKLAEEIGYPVMIKATAGGGGRGMRLAKEPNEFVKLLQQAKSEAAAAFGNDGVYLEKYIVNPRHIEFQVLADKYGNVVHFGERDCSIQRRNQKLLEEAPSPALTPELRKAMGDAAVAAAASIGYIGVGTIEFLLDERGSFYFMEMNTRIQVEHPVTEMISSVDLIEEQIRVAMGEKLRYKQEDIVLRGHSIECRINAEDAFKNFRPGPGRITSYLPAGGPFTRMDSHVYPDYVVPPSYDSLLGKLIVWAPTRERAIERMKRALDDTVITGVPTTIEYHKLILDIEDFKNGKVDTAFIPKHEEELAPPQQIVPAASKELINANA</t>
  </si>
  <si>
    <t>At5g35360</t>
  </si>
  <si>
    <t>XP_004228525.1</t>
  </si>
  <si>
    <t>11.1.1.2.4</t>
  </si>
  <si>
    <t>lipid metabolism.FA synthesis and FA elongation.Acetyl CoA Carboxylation.heteromeric Complex.Biotin Carboxylase</t>
  </si>
  <si>
    <t>ACP4</t>
  </si>
  <si>
    <t>Acyl carrier protein (AHRD V1 ***- Q672Q9_SOLLC); contains Interpro domain(s)  IPR003231  Acyl carrier protein (ACP)</t>
  </si>
  <si>
    <t>MASLSATCLRFGCSVNTSQINGGTVKLVSVGWGRSSAGFPSLRTSRLRVAAAKAETIDKVISIVRKQLALPADTKVSPESTFTKDLGADSLDTVEIVMALEEEFGIAVEEENSENIVTVQDAADLIEKLVEKK</t>
  </si>
  <si>
    <t>At4g25050</t>
  </si>
  <si>
    <t>NP_001234522.1</t>
  </si>
  <si>
    <t>11.1.12</t>
  </si>
  <si>
    <t>lipid metabolism.FA synthesis and FA elongation.ACP protein</t>
  </si>
  <si>
    <t xml:space="preserve">ACP5 </t>
  </si>
  <si>
    <t>Acyl carrier protein (AHRD V1 ***- Q9XF20_CAPCH); contains Interpro domain(s)  IPR003231  Acyl carrier protein (ACP)</t>
  </si>
  <si>
    <t>MASVTGSSFAISSLSSSFNPNKACLKTSSLSIKGISFPSLRVKPATrRNAFSISCAAKPETVDKVCEIVKKQLALPSDSAVNGESKFIALGADSLDTVEIVMGLEEAFGITVEEENAQTIATVQDAADLIEDLVAKKC</t>
  </si>
  <si>
    <t>At5g27200</t>
  </si>
  <si>
    <t>XP_004229194.1</t>
  </si>
  <si>
    <t>KAS3</t>
  </si>
  <si>
    <t>3-ketoacyl-(Acyl-carrier-protein) synthase III (AHRD V1 ***- D5A3B9_SPIPL); contains Interpro domain(s)  IPR004655  Beta-oxoacyl-acyl carrier protein synthase III (FabH)</t>
  </si>
  <si>
    <t>MANTTIAAGPTFSLQHRHQVFGRVGVSTLRHQQGHTLFFTQAVPAIrRNAKFCPSIGIYQDRQSFSDGTFNSVMCSSSVEGADKVSTDQSRVLRLGNRGCKLIGCGSAVPSLNVSNDDLAKIVDTNDQWISVRTGIRNrRNAVLSGKDSLTDLAAEAARKALEMAEVDPDDVDLILLCSSTPEDLFGSAPQVQRALGCKSNPLSFDITAACSGFMLGLVSAACYIRGGGFKNVLVignaADALSRYVDWTDRGTCILFGDAAGAVVVQACDIGEDGLFGFDLHSDGGGQRHLNALIKDNETNADHAFGTNGSVignaFPPSNSSYSCIQMNGKEVFRFAVRVVPQSIEAALENAGLPRSKIDWLLLHQANQRILDAVATRLEVPPEHVISNLANYGNTSAASIPLALDEAVRSGKVQAGHVIAAAGFGAGLTWGSAILRWG</t>
  </si>
  <si>
    <t>At1g62640</t>
  </si>
  <si>
    <t>XP_004235286.1</t>
  </si>
  <si>
    <t>11.1.3</t>
  </si>
  <si>
    <t>lipid metabolism.FA synthesis and FA elongation.ketoacyl ACP synthase</t>
  </si>
  <si>
    <t>KAS1</t>
  </si>
  <si>
    <t>3-ketoacyl-acyl carrier protein synthase 1; 3-ketoacyl-(Acyl carrier protein) synthase I  IPR017568  3-oxoacyl-(acyl-carrier-protein) synthase 1</t>
  </si>
  <si>
    <t>MSSITYSNLILKRRESRINGGSHLQYNGLRAIETVKLTANSASCKPKAVKCGRIRAMASPAVSAPKRETDPKKRVVITGMGLVSVFGSDIDNFYNKLLEGQSGISLIDSFDASSYPVRFAGQIRDFSSEGYIDGKNDRRLDNCWRYCLVAGKRALDDANLGQQVLETMDKTRIGVLVGSGMGGLNVFSDGVEALLQRGYKKVSPFFIPYSITNMGSALLAIETGLMGPNYSISTACASANHSFCAAANHIRRGDADIMVTGGTEAGVTATGVGGFIACRALSQRNDDYEKASRPWDTNRDGFVVGEGSGILVMESLEHALKRGASIIAEYLGGAATCDAHHMTDPRPDGLGVWSCITKGLLDARISPEEVNYIHATSTLAGDLAEVIKKVFKDTSEIKMNGTKSMIGHGLGAAGGIEAIVTIKAITTGWLHPTINQHELEPQVTIDTVPNVKKQHEVNVGISNSFGFGGHNSVVVFAPYRP</t>
  </si>
  <si>
    <t>At5g46290</t>
  </si>
  <si>
    <t>XP_004245499.1</t>
  </si>
  <si>
    <t>3-ketoacyl-(Acyl-carrier-protein) synthase 2 (AHRD V1 **** D0ZZB8_CHLPP); contains Interpro domain(s)  IPR017568  3-oxoacyl-[acyl-carrier-protein] synthase 2</t>
  </si>
  <si>
    <t>MEAIQSLSFRPSPLEPLRKNIPQFTNVRSLGAKRVPLTVTASASTVSAPKREKDPKKRVVITGTGLVSVFGNDADTYYDRLLAGESGISLIDRFDASKFPTRFGGQIRGFTSEGYIDGKNDrRNALDDCLRYAIVAGKKALENADLGGDRLEKIDKERAGVLVGTGMGGLTVFSDGVQNLIEKGHRKITPFFVPYAITNMGSALLGIDLGFMGPNYSISTACATSNYCFYAAANHIrRNAGEADLMLAGGTEAAIIPIGLGGFVACRALSQRNDDPQTASRPWDKERDGFVMGEGAGILVMESLEHAMKRGAPIIAEYLGGAVNCDAYHMTDPRADGLGVSSCILSSLEDAGVSPEEVNYINAHATSTIVGDLAEINAVKKVFKTTTGIKMNATKSMIGHCLGAAGGLEAIATIKAITTGWVHPSINQFNPEPSVEFDTVPNKKQQHEVNVAISNSFGFGGHNSVVAFSAFKP</t>
  </si>
  <si>
    <t>XP_004233105.1</t>
  </si>
  <si>
    <t>3-ketoacyl-(Acyl carrier protein) synthase II (AHRD V1 **** D6YNQ6_CHLT1); contains Interpro domain(s)  IPR017568  3-oxoacyl-[acyl-carrier-protein] synthase 2</t>
  </si>
  <si>
    <t>MQAIQSSSLRPSPVDPFLKTIPQFTNVKPLKPKRTPFISASSTTVSAPTREKDPKKRVVITGMGLVSVFGNDVDAYYDKLLAGESGVTLIDRFDASKFPTRFGGQIRGFKADGYIDGKNDrRNALDDCLRYCIVAGKKALENADLGSDRDKKIDKERAGVLVGTGMGGLTVFSDGVQALIEKGHRKITPFFIPYAITNMGSALLAIDVGFMGPNYSISTACATSNYCFYAAANHIrRNAGEADLMIAGGTEAAIIPIGLGGFVACRALSQRNDDPQTASRPWDKDRDGFVMGEGAGVLVMESLEHAMKRGAPIIAEYLGGAVNCDAHHMTDPRADGLGVSSCILSSLEDAGVSPEEVNYINAHATSTIVGDLAEVNAIKKVFKNTSEIKMNATKSMIGHCLGAAGGLEAIATVKAIKTGWLHPSINQFNTEPSVEFDTVANKKQQHEINVAISNSFGFGGHNSVVVFSDFKP</t>
  </si>
  <si>
    <t>XP_004244796.1</t>
  </si>
  <si>
    <t>KAS2</t>
  </si>
  <si>
    <t>3-ketoacyl-(Acyl-carrier-protein) synthase 2 (AHRD V1 **** D0ZZB8_CHLPP); contains Interpro domain(s)  IPR000794  Beta-oxoacyl synthase</t>
  </si>
  <si>
    <t>MVASSLASPLCTWLVAACMSVSSEKDQFSKPASSFQSSKFMGrRNARKAITKFKSGSLMNGSVMNTSWHNCFGFEPCEEYYKSDGFSASFSSLFAENPFSVFGFKQVPLNrRNAQrRNAMSSAAHPGKPMAVAVQPAMEATTMKKPLMRNrRNAVVVTGVGVVSPIGHDPDMFYSNLLEGISGISQIEAFDCSEFPSRIAGEIKEFSTNGWVAPKLSKRADKFMLYMLTAGKKALADGGITEDLLQELDKARCGVLIGSALGGMKVFHDGIEALQVSYKKLNPFCVPFATSNMGAAMLAIDLGWMGPSYSISTACATSNFCILSASNHIIRGETDMMLCGGSDSAIIPIGLGGFSACGALSQRNSDPTRASRPWDMDRDGFVignaEGSGVLLLEELEHAKTRKAKIYAEFLGGSFTSDAYHMIEPHPEGSGVVLCIEKALAQSGVKREDVNYINAHAASTPAGDLNEYQAILHCFGKNPELKINSTKSMTGHLLGAAGAVEAIATVKAIHTGWIHPNINLENPDNGLDMNVLVGSKKERLDIKVALSNSFGFGGHNSSILFAPYKNV</t>
  </si>
  <si>
    <t>At1g74960</t>
  </si>
  <si>
    <t>FAB1</t>
  </si>
  <si>
    <t>Fatty-acid-binding protein 1</t>
  </si>
  <si>
    <t>MASLRFPFLFPQPHKTPSSATSDAPSRSFSTVAVAVASGGSALAAAGAIIAITQSPKNPFLENAMNFLLSNFSPNKNHSSPLWGSVSLADNSAPVTESRTGMAFPSILKDTQRLLGIGLRKKAVFGLKNIDVYAYGVYADDVDVKRYLAEKHGRRSVSELQQKEELRNHLMENNIRMTIRLQIVYGRLSINSVRSAFEESVGSRLHKFGGCDNKELLQRFTSQFKDEIKLPRGSIIELSRNADHDYILHTTIDGKEVGSIQSKLLCRSILDLYIGDESFNADHKANEDVESNLASLLHK</t>
  </si>
  <si>
    <t>At3g63170</t>
  </si>
  <si>
    <t>XP_004242334.1</t>
  </si>
  <si>
    <t>KR</t>
  </si>
  <si>
    <t>3-ketoacyl-reductase (AHRD V1 ***- B6THT6_MAIZE); contains Interpro domain(s)  IPR011284  3-oxoacyl-(acyl-carrier-protein) reductase; 3-oxoacyl-acyl carrier protein reductase (KR)</t>
  </si>
  <si>
    <t>MATLTFNSVAATSKIRSSVAAANSSVrRNAQLSHVRLPSSPIQPSSVLQCRWSSSASSGVRAQVTTTEQVGVKAAAKVEAPVVIVTGASRGIGKAIALALGKAGCKVLVNYARSSKEAEEVSKEIEACGGEALAFGGDVSKEEDVESMMKTVVDRWGTVDILINNAGITRDTLLMRMKKSQWQEVIDLNLTGVFLSTQAAAKIMMKKKKGRIINISSVVGLVGNAGQANYSAAKAGVignaLTKSVAKEYASRNITVNAIAPGFIASDMTAQLSEDIEKKLLQSIPLGRYGQPEDVAGLVEFLALSPAASYITGQVLTIDGGMVM</t>
  </si>
  <si>
    <t>At1g24360</t>
  </si>
  <si>
    <t>XP_004241501.1</t>
  </si>
  <si>
    <t>11.1.4</t>
  </si>
  <si>
    <t>lipid metabolism.FA synthesis and FA elongation.ACP oxoacyl reductase</t>
  </si>
  <si>
    <t>Uncharacterized protein in the thioesterase superfamily protein; TomCYC 2-hyrdoxyl-{acp} dehydratase; 	3-hydroxyacyl-[acyl-carrier-protein] dehydratase [EC:4.2.1.59]</t>
  </si>
  <si>
    <t>MASMALSQSVFSTPTSQRFENASFPLPSSMVKQSLVTFRSHSLSTHCKKIRNSVITNCAAPDNDSKIETPIELRYPAFPTVMDINQIREVLPHRFPFLLVDRVIEYNPGVSAVAIKNVTINDNFFPGHFPERPIMPGVLMVEAMAQVGGLVMLQPEVGGSKQNFFFAGIDKVRFRKPVIAGDTLVMRMTLIKLQKRFGIAKMEGKAYVGGDVVCEGEFLMATGSE</t>
  </si>
  <si>
    <t>At5g10160</t>
  </si>
  <si>
    <t>XP_004230623.1</t>
  </si>
  <si>
    <t>11.1.5</t>
  </si>
  <si>
    <t>lipid metabolism.FA synthesis and FA elongation.beta hydroxyacyl ACP dehydratase</t>
  </si>
  <si>
    <t xml:space="preserve">ENR1 </t>
  </si>
  <si>
    <t>Enoyl reductase (AHRD V1 ***- P93062_BRA); contains Interpro domain(s)  IPR014358  Enoyl-[acyl-carrier-protein] reductase (NADH)</t>
  </si>
  <si>
    <t>MAASAASSFQITIARPSIFSTKRITSFCSTKFGGETQKLSCNRLASSCHVSSIQHFWRSFTSTTQKFQKVVTKAKSEADDSKPASVLPIDLRGKRAFIAGIADDNGYGWAIAKSLAAAGAEILVGTWVPALNIFETSLrRNAGKFDESRVLPDGSLMEITKVYPLDAVFDSLEDVPEDIKTNKRYAGSSKWTVSEVAESVKEDFGSIDILVHSLANGPEVTKPLLETSrRNAGYLAAISASSYSYVSLLKHFLPIMNPGGSSISLTYIASERIIPGYGGGMSSAKAALESDTRVLAFEAGRKQKVRVNTISAGPLRSRAAKAIGFIDMMIDYSIANAPLQRELSADEVGNTAAFLASPLASAITGAVIYVDNGLNAMGVGVDSPIFKDLNIPKSTE</t>
  </si>
  <si>
    <t xml:space="preserve">At2g05990 </t>
  </si>
  <si>
    <t>XP_010315949.1</t>
  </si>
  <si>
    <t>11.1.6</t>
  </si>
  <si>
    <t>lipid metabolism.FA synthesis and FA elongation.enoyl ACP reductase</t>
  </si>
  <si>
    <t xml:space="preserve">ENR2 </t>
  </si>
  <si>
    <t>MAANTTPGLQIQATKQCIPASQNVSKMSTMSFNFGSKRKSFTDFRSSSHISLAKPIHSFKLAPIKFERMVTKAMSGASEQVPVSGLPIDLRGKRAFIAGIADDNGYGWAIAKSLAAAGAEILVGTWVPALNIFETSLrRNAGKFDQSRVLPDGSLMEIAKVYPLDAVFDSPEDVPEDVKTNKRYAGSSKWTVSEVAESVKQDFGTIDILVHSLANGPEVSKPLSETSRKGYLAAISASSYSFISLLKHFLPIMNPGGATISLTYIASERIIPGYGGGMSSAKAALESDTKVLAFEAGRKHKVRVNTISAGPLGSRAAKAIGFIDMMINYSLENAPLQKELYAEEVGNTAAFLASPLASAITGATVYVDNGLNAMGVGVDSPAFTGLDIPKDNKS</t>
  </si>
  <si>
    <t>At2g05990</t>
  </si>
  <si>
    <t>XP_004249169.1</t>
  </si>
  <si>
    <r>
      <rPr>
        <sz val="11"/>
        <rFont val="Arial"/>
        <family val="2"/>
      </rPr>
      <t>Stearoyl-[acyl-carrier-protein] 9-desaturase, chloroplastic</t>
    </r>
    <r>
      <rPr>
        <strike/>
        <sz val="11"/>
        <rFont val="Arial"/>
        <family val="2"/>
      </rPr>
      <t xml:space="preserve"> </t>
    </r>
  </si>
  <si>
    <t>MALNFNPPTFQSIQTTrRNAPCSPLRSHRVLMASTLRPPSVEGGNVKKPFSPPREVHVQVTHSMPPEKREIFDSLQGWAENNILVHLKPVEKCWQASDFLPDPASEGFEDQVKELRERCKEIPDDYFVVLVGDMITEEALPTYQTMINTLDSVRDETGASLTPWAIWTRAWTAEENRHGDLLNKYLYLSGRVDMRQIEKTIQYLIGSGMDPRTENNPYLGFIYTSFQERATFISHGNTARHAKEHGDMKLAQVCGIIAADEKRHETAYTKIVEKLFEVDPDGTVMAVADMMRKKISMPAHLMYDGRDDNLFEHFSAVAQRLGVYTAKDYADILEFLVGRWEIEKLTGLSGEGHKAQDYVCGLAPRIRKLEERAQARAKQKAPVPFSWVFGKDIKL</t>
  </si>
  <si>
    <t>At3g02630</t>
  </si>
  <si>
    <t>XP_004234817.1</t>
  </si>
  <si>
    <t>11.1.15</t>
  </si>
  <si>
    <t>lipid metabolism.FA synthesis and FA elongation.ACP desaturase</t>
  </si>
  <si>
    <t>FAB2</t>
  </si>
  <si>
    <t>Stearoyl-acyl carrier protein desaturase (AHRD V1 **** B7TZ44_SPIOL); contains Interpro domain(s)  IPR005067  Fatty acid desaturase, type 2</t>
  </si>
  <si>
    <t>MALKLNAFNFQSHKYSSSFVHPPMLSLRSPKFFMAASLTSGTKEVENLKKPFSPPREVHVQVTHSMPPQKIEIFKSLEGWAEQNLLTLLKPVEKSWQPQDFLPDPASDGFHDQVKELRERAKELPDDYLVVLVGDMITEEALPTYQSMINTLDGVRDETGASPTSWAIWTRAWTAEENRHGDLLNKYLYLSGRVDMRAIEKTIQYLIGSGMDPRTENSPYLGYIYTSFQERATFISHGNTARFAKEHGDIKLAQICGTIAADEKRHETAYTKIVEKLFEIDPDGTVLAFADMMRKKIAMPAHLMYDGRDDNLFNADHFSAVAQRLGVYTASDYADILEFLVGRWKVSDLTGLSGEGRKAQEYLCGLTARIrRNALEERAQVRAKQGPIMPFSWIYDREVQL</t>
  </si>
  <si>
    <t xml:space="preserve">At2g43710 </t>
  </si>
  <si>
    <t>XP_004241001.1</t>
  </si>
  <si>
    <t>Acyl-protein thioesterase 2 (AHRD V1 **-- B6T1C9_MAIZE); contains Interpro domain(s)  IPR003140  Phospholipase/carboxylesterase</t>
  </si>
  <si>
    <t>MSFTGASVGSVAGTArRNAAFEFGQTYVVKPKGKHQATIVWLHGLGDNGSSWSNLLETLPLPNIKWICPTAPQRPITLFGGFPSTAWFDVNDLSENAIDDNEGLDASAAYVASLLATEPSHIKLGVGGFSMGAATSLYSATCFVRGKYENGNSYPVNLSAAVGLSGWLPCAKTLTSKLEGVEGAVNRATSLPILLCHGKGDDVVPYNYGEKSSQKLRSCGFQDVAFKSYTALGHYTIPEEMDEVCGWLTSKLGLEGKS</t>
  </si>
  <si>
    <t>At5g20060</t>
  </si>
  <si>
    <t>XP_004251587.1</t>
  </si>
  <si>
    <t>11.9.3.2</t>
  </si>
  <si>
    <t>lipid metabolism.lipid degradation.lysophospholipases.carboxylesterase</t>
  </si>
  <si>
    <t>FATA</t>
  </si>
  <si>
    <t>Oleoyl-acyl carrier protein thioesterase 2; Acyl-ACP thioesterase (AHRD V1 **** D7RU32_CAPAN); contains Interpro domain(s)  IPR002864  Acyl-ACP thioesterase</t>
  </si>
  <si>
    <t>MLCRGTFQAGNVAIGNADHNECYKRFFNSVSIGCRKSFVSSCSVGARSGPVLAVATNETTKTKQMAYEPSLADRLRLGTMSEDGMSYKEKFIVRCYEVGINKTVTVETIANLLQEVGCNHAQSVGFSTDGFATTHSMRKLHLIWVTARMYIEIYKYPAWSDVVEIETWCQSEGRIGTrRNADWILKDCATGEVignaranaTSKWLMMNQDTrRNALQKVTDEVRDELELYFPKELRLAFPEENNGSLKKIAKLEDPAEYSKLGMVPrRNAADLDMNQHVNNVTYIGWVLESIPQEIIDTHELETITIDYrRNAECQHDDVVDSLTSVEPIEDADALESHGSNGSATAPKDVNKSFLHLLRLSSDGLEINRCRTEWRKKSART</t>
  </si>
  <si>
    <t>At4g13050</t>
  </si>
  <si>
    <t>XP_004242408.1</t>
  </si>
  <si>
    <t>11.1.7</t>
  </si>
  <si>
    <t>lipid metabolism.FA synthesis and FA elongation.ACP thioesterase</t>
  </si>
  <si>
    <t>ATS1</t>
  </si>
  <si>
    <t>Glycerol-3-phosphate acyltransferase (AHRD V1 **** Q7XYH5_CAPAN); contains Interpro domain(s)  IPR016222  Glycerol-3-phosphate O-acyltransferase</t>
  </si>
  <si>
    <t>MLILSAASSSSSSSSSFMLSSASSSSARIPRPLSSFSTCVPVVVTTVSSAATSTLFPISCFGVKSRTVGIRKLRCAVFCASKVRGMAEMIEDAMTVSASESHELPQSRDFLDARTGEDLLSAVRKAVEDEKLPLNVAEGMEELYQNYQNAVLQSGVPKADEAILYNMALVFDRVFVDVKDPFEFSPYHKAIREPFDYYKFGQNYIRQLVDFRSSYVGNMSVFSEMAEKLKQGDNVVLMSNHQSEADPAIIALLIESKLPDIAENIIYVAGDRVITDPLCKPFSMGRNLLCVYSKKHMNDDPELAEMKKRANTRSLKEMALLLRGGSKIIWIAPSGGRDRPDPVTKEWYPAPFDASATDNMrRNALVQHAGVPGHIYPLAILCHDIMPPPAQVEKNIGEKRVVSFHGAGISVAPKIDFHEVAGALEDPEAKMVYTKAIYDSVSQQYNVLNSAIHGKQGLEASIPSVSLSQPWQ</t>
  </si>
  <si>
    <t>At1g32200</t>
  </si>
  <si>
    <t>XP_010325300.1</t>
  </si>
  <si>
    <t>11.3.1</t>
  </si>
  <si>
    <t>lipid metabolism.Phospholipid synthesis.1-acylglycerol-3-phosphate O-acyltransferase</t>
  </si>
  <si>
    <t>FAP3</t>
  </si>
  <si>
    <t>Fatty-acid-binding protein 3</t>
  </si>
  <si>
    <t>MAAAGAISVWISTSTPTKITAFNSIPRICYPLKLSRNGIYPLSTFERNGQYEQNLTIKAAASSSVGSAEYTEEPATKVKFQRSLSLPGCSTSLSLLGTGYREKIFAIIGVKVYAAGLYVNDSVFSSLDAWRGRSAADIQQDPSLFNKIFEADLEKSLLIVLVRDVDGKTFWDALDEAISPRIKSPTADDKSALSTFRGVFQGKPLKKETSIFLTWIDPNKMLVSLSFDGMPSSVDATIESPNVASALFDVFLGGDPVSPTLKASVAKGLEATLK</t>
  </si>
  <si>
    <t>At1g53520</t>
  </si>
  <si>
    <t>XP_004244307.1</t>
  </si>
  <si>
    <t>16.8.2</t>
  </si>
  <si>
    <t>SQD1</t>
  </si>
  <si>
    <t>UDP-sulfoquinovose synthase (AHRD V1 ***- C0LIR3_SOLLC); contains Interpro domain(s)  IPR016040  D(P)-binding domain</t>
  </si>
  <si>
    <t>MAHLLSTTCSLDVSSSKKLHFKSINQCSTPNPTCFNMGISFSPLKLSLQSKRSAKYVIRASAVSMSQEARTQNDSGSQQTTDGASTRKKVMVignaGDGYCGWATALHLSNKGYEVAIVDNLIRRLFDDQLGLDSLTPISSIHNRIRRWKSLTGKDIQLFVGDICEFEFLAEAFKSFEPDAVVHFGEQRSAPYSMIDRSRAIYTQHNNVignaTLNVLFAIKEFREECHLVKLGTMGEYGTPNIDIEEGYITITHNGRTDTLPYPKQASSFYHLSKVHDSHNIAFTCKAWGIRATDLNQGVVYGVRTDETAIHEDLVNRLDYDGVFGTALNRFCVQAAVGHPLTVYGKGGQTRGYLDIRDTVQCVEIAIANPAKPGEFRVFNQFTEQFSVNELAALVTKAGQKLGLEVKAISVPNPRVEAEEHYYNAKHTKLIELGLQPHLLSDSLLDSLLNFAVQYKDRVDTKQIMPSVSWKKIGAKPKTVAA</t>
  </si>
  <si>
    <t>At4g33030</t>
  </si>
  <si>
    <t>NP_001234269.1</t>
  </si>
  <si>
    <t>11.10.3</t>
  </si>
  <si>
    <t>lipid metabolism.glycolipid synthesis.UDP-sulfoquinovose synthase</t>
  </si>
  <si>
    <t>Lipases</t>
  </si>
  <si>
    <t>Lipase (AHRD V1 *-*- B6V3M3_9ROSI); contains Interpro domain(s)  IPR002921  Lipase, class 3</t>
  </si>
  <si>
    <t>MATLQTHLQFPICSSPRLFHFKNPNSVSFSKKLFFSRKVNGLFSYSKFGAKDSFFCCSQTSGEILPLSSAQKEKETSERPPFDINLAVILAGFAFEAYTSPPDNVGKLEVDAANCKTIFLSESFVREIYDGQLFIKLKKGLNLPAMDLWGTSDPYVVLQLDSQVVKSKVKWGTKEPMWNEEFALNIKQPPLYDLQIAAWDANLVTPHKRMGNAAVNLEHLCDGDSHKLLVDLDGMGGGGKIEIEIKYKSFEKIEEEKKWWNIPIITEFLRKNGFESALKTILGSETVQARQFVQFAFGQMKLLNDAYNDSNSSSSPVLESDVLPESQQSSNLDDSSMPPASEISNNLKDTKVDGEVKLNRDGSDVTDEHDSPGTKILESFQSDKHFWKNFADTVNQKVVQRLGLPAPEKIKWDNLDLLNKIGLQSRKDADASYVESGLATPDKRENVNGSASTESPILNNIQSSLPDIKKVTQDLLRQTDTILGALMVLNATVSQFNKGAGLFGKGDAKEDSSTGLENDILLYPMNKDGIVLDEKKAEEMKSLFSTAETAMEAWALLATSLGHPTFIKSEFDKLCFLDNESTDTEVALWRDSARKRLVVAFRGTEQTKWKDLVTDLMLVPAGLNPERIGGDFKEEVQVHSGFLSAYDSVRIRLISLIKKAIGYQDDDLDTPNKWHVYVTGHSLGGALATLLALELSSSQLAKRGAIRVTMYNFGSPRVGNKKFAEVYNEKVKDSWRVVNHRDIIPTVPRLMGYCHVAQPVYLAAGDPQNTMDNVELLEDGYQGDVignaEATPDVIVSEFMKGEKELIEKILNTEINIFLAIRDGSALMQHMEDFYYITLLENVRSNYRTVPRPQLTEEKNISIG</t>
  </si>
  <si>
    <t xml:space="preserve">At4g13550 </t>
  </si>
  <si>
    <t>XP_004247800.1</t>
  </si>
  <si>
    <t>11.9.2.1</t>
  </si>
  <si>
    <t>lipid metabolism.lipid degradation.lipases.triacylglycerol lipase</t>
  </si>
  <si>
    <t>PLD-A1</t>
  </si>
  <si>
    <t>Phospholipase D  IPR011402  Phospholipase D, plant</t>
  </si>
  <si>
    <t>MAQIQLHGTLHVTIFEVDNLQGEEEGGHFFSKIKQHFEETVGIGKGTPKLYATIDLEKARVGRTRIIENEPKNPRWYESFHIYCAHMASNVIFTIKDDNPFGASLIGRAYVPVEELLEGEEIDKWVEIMDKEMNPTAEGSKIHVKLQFFDVSRDPNWGRGIRSSRYPGVPYTFFAQRPGSRVSLYQDAHVPDNFIPKIPLSGGKYYEPHRCWEDIFDAITKHLIYITGWSVYTEIALVRDSRRQKPGGDIMLGELLKKKASEGVKVLMLVWDDRTSVGLLKKDGLMATHDQETEQYFQGTDVNCVLCPRNPDNGGSFVQDIQISTMFTHHQKIIVVDSALPSGELEKRRILSFVGGIDLCDGRYDTPFHSLFRTLDTAHHDDFHQPNFADGSITKGGPREPWHDIHSRLEGPIAWDVLFNFEQRWRKQGGKDILVNFRELDDVIIPPSPVMYPDDHETWNVQLFRSIDGGAAFGFPDTPEDAAKAGLVSGKDNIIDRSIQDAYIHAIRRAKNFIYIENQYFLGSCADWQCDDVKVEDIGALHVIPKELALKIVSKIEAGERFTVYVVVPMWPEGIPESASVQAILDWQRRTMEMMYKCIVQAMKGIEEDPRNYLTFFCIGNREVKKSGEYEPSESPEPDSNYMRAQEARRFMIYVHSKMMIVDDEYIIVGSANINQRSMDGARDSEIAMGAYQPYHLATSKPARGQVHGFRMALWYEHLGMLDETFQHPESEECVRKVNQIADKYWDLYSSESLERDLPGHLLRYPIGVASEGDITELPGHEFFPDTKARVLGTKSDYLPPNLTT</t>
  </si>
  <si>
    <t>At1g52570</t>
  </si>
  <si>
    <t>NP_001234102.2
Laxalt et at 2001</t>
  </si>
  <si>
    <t>11.9.3.1</t>
  </si>
  <si>
    <t>lipid metabolism.lipid degradation.lysophospholipases.phospholipase D</t>
  </si>
  <si>
    <t xml:space="preserve">PLD-A3 </t>
  </si>
  <si>
    <t>Phospholipase D (AHRD V1 **** Q9FR61_SOLLC); contains Interpro domain(s)  IPR011402  Phospholipase D, plant</t>
  </si>
  <si>
    <t>MAQILLHGTLHVTIFEVDKLRTNFGREIFNKVVQGIEGAIGFNKTASTLYATIDLGKARVGRTRLLDEHKNPRWYESFHIYCAHMASDVVFTVKADNPIGAELIGRAYLPVEQLIVGEVVDEWLEILDTERKPVHGHSKIHVKLQYFDVTREYNWNRGIRVTRFPGVPYTFFSQRQGCKITLYQDSHVPDNFVPKIPLAGGNFYEPQRCWEDIFDAITNAKHLIYITGWSVYTEITLIRDMRRPKPGGDITLGELLKKKANEGVRVLMLVWDDRTSVPVLKEDGLMATHDQETAAYFENSEVHCVLCPRNPDDGRSIIQNIEIGTMFTHHQKIVVVDGELPNGDTERRRIVSYIGGIDLCDGRYDTQFHSLFRTLDTAHHDDFHQPNFTGASIQKGGPREPWHDIHCRIEGPAAWDVLFNFEQRWRKQGGKDLLMNLRDIESIIIPPSPAMYPDNADHDTWNVQVFRSIDGGAAFGFPDAPEEAAKSGLISGKDNIIDRSIQDGYINAIRRANHFIYIENQYFLGSSFSWYSDDIKDEEINALHLIPKELSLKIVSKIEAGERFTVYVVVPMWPEGLPESASVQAILDWQRRTMKMMYTDIIQALKAKGIVANPKDYLSFFCLGNRETKKTGEYEPSESPEPDSDYQKAQEARRFMIYVHAKMMIVDDEYIIIGSANINQRSMDGARDSEIAMGAYQPFHLYAKEPARGQVHGFRMALWYEHLGMLDNSFLQPESVECIRKVNKIGDKYWDMYSSESLVHDLPGHLLTYPIGITENGEVTEIPGVECFPDTKAPILGTKSNFLPPILTT</t>
  </si>
  <si>
    <t>At3g15730</t>
  </si>
  <si>
    <t>NP_001289824.2
Laxalt et at 2001</t>
  </si>
  <si>
    <t xml:space="preserve">PLD-A4 </t>
  </si>
  <si>
    <t>Phospholipase D (AHRD V1 **** D2E4A5_9ROSI); contains Interpro domain(s)  IPR011402  Phospholipase D, plant</t>
  </si>
  <si>
    <t>MAPILLHGTLHVTIHEVDKLHGKQGRNFFSKIKDSVEEKVGMGKGASRIYATVDLEKARVGRTRVIENEPNNPRWYESFHIYCAHMAKNVIFTVKDNNSIGATLIGRAYLPVNDLLEGEEVDEWIEILDEDENPVEAGSKIHVTLQYFEISRDRNWGRGIGTSKYPGVPYTFFPQRTGCRVSLYHDAHIPDNFIPKIPLSGGKYYEPHRCWEDIFDAISKHMIYITGWSVYTEITLMRDSRREKPGGGDTVGELLKKKAKEGVKVLMLVWDDRTSVRLLKKDGLMATHDEETEEYFKDSDVHCVLCPRDPDDGGSIVKDIQTSTMFTHHQKIVIVDTVMPNGESETRRLMSFVGGLDLCDGRYDTPFHSLFRTLDTAHHDDFHQPNFAEASIDKGGPREPWHDIHSRVEGPIAWDVLYNFEQRWKKQGGKDILVDVRELDNVIVPPSSVMYHDDPESWNVQLFRSIDGGAAFGFPDTPEESVKAGLVSGKNNIVDRSIQDAYITAIRRAKNFIYIENQYFLGSCYDWEDDDVKVEEVGALHLIPKELTLKIVSKIEAGERFTVYVLVPMWPEGIPDSASVQAILYWQRRTMEMMYKHIFKTLRDAGIDNADHPRNYLTFFCIGNREVKKSGEYEPSHEPESDTDYRRAQEARRFMIYVHSKMMIVDDEYIIVGSANINQRSMDGARDSEIAIGAYQPHNLSTNRQPARGQIHGFRMALWYEHMGMLDDTFQHPESEDCVRKVNGIADKYWDLYTSESLETDLPGHLLRYPVGLTNDGEITDLPGNGNEYFPDTKAKVIGTKSDLLPPILTT</t>
  </si>
  <si>
    <t>XP_004235964.1</t>
  </si>
  <si>
    <t>ELT5</t>
  </si>
  <si>
    <t>Esterase/lipase/thioesterase family protein (TAIR) I; Hydrolase alpha/beta fold family protein (AHRD V1 **-- D7L9I6_ARALY); contains Interpro domain(s)  IPR000073  Alpha/beta hydrolase fold-1</t>
  </si>
  <si>
    <t>MEAISAGTYTAAGVSPLLQSRNSCLRITSARFKIASTAATTGRSTASIGQQPPTVPMSIVDSSELEQTTTLNMKDFMKWSKDMIASGSEGGPPRWFSPLDCAAPLKDSPLLLYLPGIDGVGLGLIKHHKRLGKIFNIWCLHVPVTDRTSFSDLVYLVEATVRSEHHHAPrRNAPIYLLGESFGGCLALAVAARNPHIDLALILANPATRLRESQLENLITLCEVIPEQLHPSMVKLLSVTTGVPARLAVAIPGSGHSLQQAVAELFRGDVAFSSYLSVLADVLPVETLIWRLKILKSAASFVSSRLHAVRSQTLVLSSGKNADHLISSPEESEKLHKMLPNCEIRKFNNSGHALLLEADFNLVTVIMGANFYrRNAGRHLDFVRDFVPPSTSEFDSVYQPYRWMEVAFNPVMISTLENGNIVRGLTGIPSEGPVLLVGYHMMLGLELVPLVSRLWNEHQIVLRGIAHPLMFKKrRNAEGKMPVLSMYDDYRFMGAVPVSATNFYKLLSSKSHVLLYPGGMREALHRKGEEYKLFWPEQSEFVRMAARFGAKIIPFGTVGEDDIGQMLLDYDDMMKVPYLKALIEELTGEVEKLRYDTEGEVSNQDVHLPIILPKVPGRFYFYFGKPIETAGRKEELKSKEKAHELYLEVKSEVERCIDYLKEKRESDSYRNIMARLPYQASHGFDSEVPTFDL</t>
  </si>
  <si>
    <t xml:space="preserve">At5g41130 </t>
  </si>
  <si>
    <t>XP_004231751.1</t>
  </si>
  <si>
    <t>lipid metabolism.unassigned</t>
  </si>
  <si>
    <t>GDSL esterase_lipase At1g29670  IPR001087  Lipase, GDSL</t>
  </si>
  <si>
    <t>MGSGMKIWFVLLTTIFVINFRPFLVMVKGEPQVPCLFIFGDSLFDNGNNNDLLTTAKANYPPYGIDFPDGPTGRFTNGKNSADFLAELLGFNKFIEPFATVKGVDIVRGVNYASGAAGIRDESGIHLGDRISLNRQLRNHKVTISHMSTLLGNKTLTMDYLSKCIYIVGMGNNDYINNYLMPQFYPSSHLYNPEKFATILMQQYSKQLKTLYHYGARKVAVFGVGSLGCIPAELAMYGTKDTICVDSINSAVQKFADKFKPMIDDFNNNLPSANFIYINLTSIAIGDPAQIGLTNLAEPCCEISSVIAKGQCLKGGGACSDRASHYFWDGFHPTEIPNKVTAIRAYTALLPTDAYPFDISHLAATTLALNKIGQSGAEII</t>
  </si>
  <si>
    <t>At1g29670</t>
  </si>
  <si>
    <t>XP_004233007.1</t>
  </si>
  <si>
    <t>misc.GDSL-motif lipase</t>
  </si>
  <si>
    <t>ABHD11</t>
  </si>
  <si>
    <t>Alpha/beta hydrolase (AHRD V1 **-- D7W6X8_9FLAO); contains Interpro domain(s)  IPR000073  Alpha/beta hydrolase fold-1</t>
  </si>
  <si>
    <t>MSAISNFTACRRFQNGAALTKDSPGVGLITNKFLATKISTPFHKVSLVCSKRTFKGSNIRMTMLDDKLSSGKVVVPSEVLAYELVQGAKVKWSYIMEGSLPEPPTAVLLHGILGSRKNWGSFARRLAQEFPKWQFLLVDLRCHGDSASLKKRGTHTVASAALDVLKLLGQLRLTPRVVVGHSFGGKVALSMVEQVPKPLARPVRVWVLDATPGEVRAGADGDNADHPAELISFLSKLPKEVSSKRDIVDALIQEGFSRDVAQWVVTNLRQTNTAGSSPSPLSWVFDLKGIAEMYQSYEETNLWKIVEDVPRGVHVNFLKAERSLHRWALEDIRRIHVAEEQAVEEGGGVEMHVLEDAGHWVHADNPDGLFKILSFSFQGF</t>
  </si>
  <si>
    <t xml:space="preserve">At4g10030 </t>
  </si>
  <si>
    <t>XP_004241876.1</t>
  </si>
  <si>
    <t>Lipid binding &amp; export</t>
  </si>
  <si>
    <t>FAX2</t>
  </si>
  <si>
    <t>FATTY ACID EXPORT 2, FAX2</t>
  </si>
  <si>
    <t>MALSYTPTSLGLTSTQKLCNIRTSLVVRSVSKASLGFGFRTGLVPLAQHSFRNTTILPFAASHEESKPSDVELEKDNNDLKEEAEAQEEAWKQTLASFKEQAMKVQAVSQEAYEVYSDKAMIILKETSEKLKIQADKAREDWTIIAKEISEESKEYLTTAAENSPEPVKDIVETFVSSADELNDVSKVRDFYVGIPYGTLLSAGGFLYFMLSGSTAALRFGVVLGGALLALSISSLRSWRSGDSTSLALKGQAAIATILFVREFRLMLQKPFIFNFITATIRGGSILCL</t>
  </si>
  <si>
    <t>At2g38550</t>
  </si>
  <si>
    <t>XP_004246287.1</t>
  </si>
  <si>
    <t>envelope-inner-integral</t>
  </si>
  <si>
    <t>VRSLip</t>
  </si>
  <si>
    <t>Virus R/S lipocalin (NCBI)</t>
  </si>
  <si>
    <t>MAALSASAHVRIRTFFHSSFTNNKISNFSQQFKLENYTTITTITTSKRSISIPALAPKTTENSASQLQSTSDSVKDSENINLKGWAEFAKNVSGEWDGFGADFSKQGEPIELPESVVPGAYREWEVKVFDWQTQCPTLARDDDAFSFMYKFIRLLPTVGCEADAATRYSIDERNISDANVAAFAYQSTGCYVAAWSNNHDGNYNTAPYLSWELEHCLIDPGDKESRVRIVQVVRLQDSKLVLQNIKVFCEHWYGPFRNGDQLGGCAIQDSAFASTKALDPAEVignaVWEGKHAISSYNNAPEKVIQELVDGSTRKTVRDELDLVVLPRQLWCCLKGIAGGETCCEVGWLFDQGRAITSKCIFSDNGKLKEIAIACESAAPAQ</t>
  </si>
  <si>
    <t xml:space="preserve">At4g38225 </t>
  </si>
  <si>
    <t>NP_001306974.1
Sade et al (2012)</t>
  </si>
  <si>
    <t>LCNP</t>
  </si>
  <si>
    <t>Chloroplast lipocalin (AHRD V1 ***- Q38JB4_SOLTU); contains Interpro domain(s)  IPR013208  Lipocalin-like</t>
  </si>
  <si>
    <t>MVCYNLVAQQSPPILVQSQYPSKPRGLSVKVVSSCCTECPIFGKVEVKHVISGLAASILFLSQSSMAFAADLPHYNSVFQLANVADSMPTLPLEKGNDGGKLMMMRGMTAKDFDPIRYSGRWFEVASLKRGFAGQGQEDCHCTQGIYTVDMNAPAIQVDTFCVHGGPDGYITGIRGRVQCLNEEDKEKDETDLERQEMIREKCYLRFPTLPFIPKEPYDVIATDYDNFALVSGAKDKSFVQIYSRTPNPGPEFIDRYKNYLASFGYDPSKINDTPQDCEVKTTSQLSAMMSMSGMQQALNNQFPDLELRRPVQFNPFTSVFETLKKLAELYFK</t>
  </si>
  <si>
    <t>At3g47860</t>
  </si>
  <si>
    <t>XP_004251473.1</t>
  </si>
  <si>
    <t>stress.abiotic</t>
  </si>
  <si>
    <t>thylakoid-peripheral-lumenal-side</t>
  </si>
  <si>
    <t>Miscellaneous</t>
  </si>
  <si>
    <t>FAR2</t>
  </si>
  <si>
    <t>Fatty acyl coA reductase (AHRD V1 **-* Q8L4M0_WHEAT); contains Interpro domain(s)  IPR013120  Male sterility, DNA-binding</t>
  </si>
  <si>
    <t>MTMLHLQNLFSFNTRVPINKLFFENNTHFSSNFSYKIRSNNISHLTLGINADHGIDSSSSNFIKALSNADHQGDVLAKNEIGIIDFFEAKNLLVTGATGFLAKVLIEKILRTTPKINKIYLLIRAKDKEAAFDRLTSEIIESKLFKCLKEIHGESYESFIRSKLIPVVGNIDEPNLGMDCIISQQIAQEIDLIIDSAANTTFDLRYDLALDAHVNGAYQLMMFAKKCINLKLLIHYSTAYANGEREGLQYEKPFIMGESITKEKLTSHSPSAKFPLLNAANELDFVSKLKNSIKNNDEFNKIIKELGDERAKLYGWHDTYSFTKAMGEMVIDSMRENIPIVIIRPSIITSSYEQPFPGWIQGLRIIDPAIVFYGKGEFPGVYTNPYCLIDMVPVDMVVNATMAAIAKHGNLQSPELNVYHVASSYVNPLLSSQISNYCYEFFSSFPFVNSKGDQVKVQKMKYFDNMLDYSNYISKELLNRHHEVEDSKMQKLFKRKVEFLKNCSKVYEPYTFYKGWFHNGNMQKLMEDMSEEERKSFDIDLSKINWRDYIIGIHIPGVKENVLKGRM</t>
  </si>
  <si>
    <t xml:space="preserve">At3g11980 </t>
  </si>
  <si>
    <t>XP_004246728.1</t>
  </si>
  <si>
    <t>development.unspecified</t>
  </si>
  <si>
    <t>trans-2-enoyl-CoA reductase, mitochondrial (AHRD V1 **-- D2V9_EGR); contains Interpro domain(s)  IPR002085  Alcohol dehydrogenase superfamily, zinc-containing</t>
  </si>
  <si>
    <t>MATARIVPLKALVNGVSPWNPLSRVLRLRSRPLYSAVRDYSAAISPPSKAVVYDQHGSPDVVTRVTELPPVEIKDNDVCVRMLAAPINPSDINRIEGVYPVRPPLPAVGGYEGVGEVHAIGSAVKGLSPGDWVIPSPPSSGTWQTYVVKEQSVWQKVDKSTPMEYAATVIVNPLTALRMLEDFIALKSGDTIVQNGATSIVGQCVIQLARLRGIHSINIIRDRAGSDEAKAHLKQLGADEVYTESQLEVKNVRGLLGNIPEPVLGFNCVGGNAASLILKFLKQGGTMVTYGGMSKKPITVSTSAFIFKELTLTGFWLQRWMSSDKAEERQSMIDYLLGLCRDGKLKYELEVSPFDDFHTALEKAMGKRGRQPKQVLKF</t>
  </si>
  <si>
    <t xml:space="preserve">At3g45770 </t>
  </si>
  <si>
    <t>XP_004251281.1</t>
  </si>
  <si>
    <t>Oxylipins</t>
  </si>
  <si>
    <t>AOC</t>
  </si>
  <si>
    <t>Allene oxide cyclase (AHRD V1 **** Q9LEG5_SOLLC); contains Interpro domain(s)  IPR009410  Allene oxide cyclase</t>
  </si>
  <si>
    <t>MATVSSASAALRTISSSSSKLSSAFQTKKIQSFKLPNPLISQNHKLTTTSTTASRSFSCKSQSTSTDSTNTEVQELSVYEINERDRGSPAYLRLSQKTVNSLGDLVPFSNKLYTADLKKRIGITAGLCILIKHEEEKKGDRYEAVYSFYFGDYGHIAVQGAYLTYEETYLAVTGGSGIFAGVSGQVKLQQLIFPFKLFYTFYLKGIPGLPSELLCTAVPPSPTVEPTPEAKACEEGAALKNYTN</t>
  </si>
  <si>
    <t>At3g25780</t>
  </si>
  <si>
    <t>NP_001234019.1</t>
  </si>
  <si>
    <t>17.7.1.4</t>
  </si>
  <si>
    <t>hormone metabolism.jasmonate.synthesis-degradation.allene oxidase cyclase</t>
  </si>
  <si>
    <t>AOS2</t>
  </si>
  <si>
    <t>Allene oxide synthase 2; cytochrome P450</t>
  </si>
  <si>
    <t>MALTLSFSLPLPSLHQKIPSKYSTFRPIIVSLSDKSTIEITQPIKLSTRTIPGDYGLPGIGPWKDRLDYFYNQGKNDFFESRIAKYKSTIFRTNMPPGPFITSNPKVIVLLDGKSFPVLFDASKVEKKDLFTGTFVPSTELTGGYRILSYLDPSEPNHEKLKKLMFFLLSSRRNADHVIPEFHETYTELFETLDKEMEEKGTVGFNSGSDQAAFNFLARSLFGVNPVETKLGTDGPALIGKWILLQLHPVITLGLPKFLDDVLLHTFRLPPILVKKDYQRLYDFFYTNSANLFIEAEKLGISKDEACHNLLFATCFNSFGGMKIFFPNMLKSIAKAGVEIHTRLANEIRSEVKSAGGKITMSAMEKMPLMKSVVYEALRVDPPVASQYGRAKQDLKIESHDAVFEVKKGEILFGYQPFATKDPKIFDRPGEFVADRFVGEEGEKLLKHVLWSNGPETESPTVGNKQCAGKDFVVMVSRLFVTEFFLRYGTLNVDVGTSALGSSITITSLKKA</t>
  </si>
  <si>
    <t>At5g42650</t>
  </si>
  <si>
    <t>NP_001274707.1
Howe et al 2000</t>
  </si>
  <si>
    <t>17.7.1.3</t>
  </si>
  <si>
    <t>hormone metabolism.jasmonate.synthesis-degradation.allene oxidase synthase</t>
  </si>
  <si>
    <t>thylakoid</t>
  </si>
  <si>
    <t>LoxF</t>
  </si>
  <si>
    <t>Lipoxygenase (AHRD V1 **** C0KKU8_SOLLC); contains Interpro domain(s)  IPR001246  Lipoxygenase, plant</t>
  </si>
  <si>
    <t>MLKPQLQQSSQSTKTLIPYWKTKPLCLASIPINTLNNKNLRVKKKKNFITKAVVSSTENSSYVQSSNIENSTSGKAIVIVQRTVGGTNLSLTRGLDDIGDLFGRSLFLSIVAAELDPKTGVEKPTIEGFARRGRDVDGNREYEVEFEIPEDFGDVGAILIENQQRKQMYVKNIVIDGFVHGKVEITCNSWVHSKYDNPDKRIFFTNKSYLPSQTPSGVKKLRETELVTLRGDGFGERKIYERIYDYDVYNDIGDPDGDGDGDGKRPVLGGKELPYPRRCRTGRARSEKDPLSESKGDFTYVPRDEAFSEVKDLSFSGNTIYAVLHAVVPGLQSIITDRDLGFPHFPAIDSLYNVEVELPALQTNSLFSIIRRLIRAISETRKDVLLFETPEFLERDKFAWFRDVEFARQTLAGLNPYSIRLVREWPLKSKLDPEVYGPPESAITKELIEEEIGGFMTVEEAVQQKKLFILDYHDLLLPFVNKVNELKGTVLYGSRTLFYLTPNGTLRPLAIELTRPPVDDKPQWKQVYCPTWYATGAWLWRIAKAHVLAHDSGYHQLVSHWLRTHCCTEPYIIASNRQLSAMHPIYRLLFPHFRYTMEINGTAREALINANGVIESSFSPGKYSMELSSVAYDLEWRFDREALPEDLISRGLAEEDPNAPYGLRLTIEDYPFASDGLVLWDILKQWVTNYVNHYYPQANLIECDEELQAWWLEIKNVGHGDKKDEPWWPELNTPNDLIGIVTTIIWVTSGHHAAVNFGQYSYAGYFPNRPTIARSKMPTEDPTDEEWEDFLNKPEEALLKCFPSQLQATKVIAVLDVLSNHSPDEEYIGTNIEPFWKDEPVINAAFEVFSGKLKELEGIIDARNADCNLKNRNGAGVMPYELLKPFSEPGITGKGVPYSISI</t>
  </si>
  <si>
    <t>At3g45140</t>
  </si>
  <si>
    <t>NP_001234259.1
Mariutto et al (2011)</t>
  </si>
  <si>
    <t>17.7.1.2</t>
  </si>
  <si>
    <t>hormone metabolism.jasmonate.synthesis-degradation.lipoxygenase</t>
  </si>
  <si>
    <t>TomLoxC
LoxC</t>
  </si>
  <si>
    <t>Lipoxygenase (AHRD V1 **** Q96573_SOLLC); contains Interpro domain(s)  IPR001246  Lipoxygenase, plant</t>
  </si>
  <si>
    <t>MLKPQFQQSTKTLIPSWNTNTLFLASFPINILNKNFILKKKNNFRVHHNYNGANTIKAVLNSTQKSIGVKAVVTVQKQVNLNLLRGLDGIGDLLGKSLILWIVAAELNADHKTGLEKPSIRSYAHRGLDVDGDTYYEAVFEIPEDFGEVGAILVENEHHKEMYVKNIVIDGFVHGKVEITCNSWVHSKFANPDKRIFFTNKSYLPSQTPSGVIRLREEELVTLRGDGVGERKVFERIYDYDVYNDLGEVDSNNDDAKRPILGGKKLPYPRRCRTGRQRSKKDPLYETRSTFVYVPRDEAFSAVKSLTFSGNTVYSALHAVVPALESVVSDPDLGFPHFPAIDSLFNVGVDLSGLSDKKSSLFNIVPRLIKSISETGKDVLLFESPQLVQRDKFSWFRDVEFARQTLAGLNPYSIRLVTEWPLRSNLDPKVYGPPESEITKELIENEIGNNMTVEQAVQQKKLFILDYHDLLLPYVNKVNELKGSVLYGSRTIFFLTPHGTLKPLAIELTRPPIDDKPQWKEVYSPNNWNATGAWLWKLAKAHVLSHDSGYHQLVSHWLRTHCCTEPYIIATNRQLSAMHPIYRLLHPHFRYTMEINALAREALINANGIIESSFFPGKYSVELSSIAYGAEWRFDQEALPQNLISRGLAEEDPNEPHGLKLAIEDYPFANDGLVLWDILKQWVTNYVNHYYPQTNLIESDKELQAWWSEIKNVGHGDKKDEPWWPELKTPNDLIGIITTIVWVTSGHHAAVNFGQYSYGGYFPNRPTTARSKMPTEDPTAEEWEWFLNKPEEALLRCFPSQIQATKVMTILDVLSNHSPDEEYIGEKIEPYWAEDPVINAAFEVFSGKLKELEGIIDARNNDSKLNNRNGAGVMPYELLKPYSEPGVTGKGVPYSISI</t>
  </si>
  <si>
    <t>NP_001233812.2
Heitz et al (1997)</t>
  </si>
  <si>
    <t>HPL</t>
  </si>
  <si>
    <t>Fatty acid hydroperoxide lyase, Cytochrome P450 74B</t>
  </si>
  <si>
    <t>MNSAPLSTPAPVTLPVRSIPGSYGLPLVGPIADRLDYFWFQKPENFFTKRMEKHKSTVFRTNVPPCFPFFGSVNPNVVAVLDVKSFSHLFDMEIVEKANVLVGDFMPSVVYTGDMRVCAYLDTSEPKHAQIKNFSQDILKRGSKTWVPTLLKELDTMFTTFEADLSKSNTASLLPALQKFLFNFFSLTILGADPSVSPEIANSGYIFLDSWLAIQLAPTVSIGVLQPLEEILVHSFAYPFFLVKGNYEKLVQFVKNEAKEVLSRAQTEFQLTEQEAIHNLLFILGFNAFGGFSIFLPTLLGNLGDEKNADMQEKLRKEVRDKVGVNPENLSFESVKEMELVQSFVYETLRLSPPVPSQYARARKDFKLSSHDSVYEIKKGELLCGYQPLVMKDPKVFDEPEKFVLERFTKEKGKELLNYLFWSNGPQTGRPTESNKQCAAKDMVTLTASLIVAYIFQKYDSVSFSSGSLTSVKKAS</t>
  </si>
  <si>
    <t>At4g15440</t>
  </si>
  <si>
    <t>NP_001234420.2  
Howe et al 2000</t>
  </si>
  <si>
    <t>misc.cytochrome P450</t>
  </si>
  <si>
    <t>envelope-outer</t>
  </si>
  <si>
    <t>Biotic stress - Miscellaneous</t>
  </si>
  <si>
    <t xml:space="preserve"> Coronatine insensitive suppressore 1; 6 7-dimethyl-8-ribityllumazine synthase (AHRD V1 ***- B2CM14_SOLCH); contains Interpro domain(s)  IPR002180  6,7-dimethyl-8-ribityllumazine synthase</t>
  </si>
  <si>
    <t>FBN4
HrBP1</t>
  </si>
  <si>
    <t>Fibrillin 4; Harpin binding protein 1 (AHRD V1 **-- Q5QJB4_SOLLC); contains Interpro domain(s)  IPR006843  PAP fibrillin</t>
  </si>
  <si>
    <t>MASLLHSRLPLSHNHSLSNSCQSFPCHLPGRSKRSTQRLLEERSYDSKRSLVCQSGIDEVTFIEPPGSKEAEAELIGSLKLKLLSAVSGLNRGLAASEDDLKKADEAAKELESCAGAVDLAADLDKLQGRWKLIYSSAFSSRTLGGSRPGPPTGRLLPITLGQVFQRIDVLSKDFDNIVELELGAPWPFPPVEATATLAHKFELIGSSTIKIIFEKTTVKTTGNLSQLPPLEVPRIPDQFRPPSNTGSGEFEVTYIDSDTRVTRGDRGELRVFVIS</t>
  </si>
  <si>
    <t xml:space="preserve">At3g23400 </t>
  </si>
  <si>
    <t>NP_001234460.1</t>
  </si>
  <si>
    <t>cell.organisation</t>
  </si>
  <si>
    <t>SARD4</t>
  </si>
  <si>
    <t>Ornithine cyclodeamise protein (AHRD V1 ***- A3I2L0_9BACT); contains Interpro domain(s)  IPR003462  Ornithine cyclodeamise/mu-crystallin; SAR deficient 4</t>
  </si>
  <si>
    <t>MATPPPIFISTATLHTLLTHKSLVNADHLQFSLPTFASTTESPLRHAHQTSPSTSLLLMPCWSRAPSLPYIGVKLVTYHPNNSTQNLPGVHASYVLFNSITGQTLSTMDATELTVYRTACTSALASKFLSRQDSETLLMIGAGTLAPHLIKAHLTVRPNLKKVIVWNRTADKAKRVIENLQSEASFEGVSFESNASLEEVVGLGDIVSCATNSGTPLVKGKKLKEGAHLDLVGSFKHSMRECDDEALKRGKVFVDNEAAMVEAGELVGAFERGAITRDDIVGDLLELIKGEKNGRTTAEEITVFKSVGSAVVDLITAQLAYETYMKSH</t>
  </si>
  <si>
    <t>At5g52810</t>
  </si>
  <si>
    <t>XP_004240714.1</t>
  </si>
  <si>
    <t>SAG1</t>
  </si>
  <si>
    <t>Senescence associated gene 1; Thiosulfate sulfurtransferase/rhodanese-like domain-containing protein 1 (AHRD V1 *--* TSTD1_HUMAN); contains Interpro domain(s)  IPR001763  Rhodanese-like</t>
  </si>
  <si>
    <t>MRTISLHSTSFSLVEFHGTKNLAQSRINRSVSLIPMARSQFQPKIRRDIGTSNRNPSFSWMATVGEKVHNSTVPTSVPVRVALELLQAGHRYLDVRTTEEYNDGHAAGAINIPYMLRIGSGMIKNPNFLEEVLEQFGKDDEIIVGCQLGKRSFMAATELLAAGFTGVTDIAGGYAAWTESGLPIES</t>
  </si>
  <si>
    <t xml:space="preserve">At4g35770 </t>
  </si>
  <si>
    <t>XP_004232533.1</t>
  </si>
  <si>
    <t>R genes, effector targets &amp; ETI</t>
  </si>
  <si>
    <t>MURE
PAP11</t>
  </si>
  <si>
    <t>Hop interacting protein; UDP-N-acetylmuramoyl-L-alanyl-D-glutamate--2 6-diaminopimelate ligase (AHRD V1 *-** D7UXP7_LISGR); contains Interpro domain(s)  IPR005761  UDP-N-acetylmuramoylalanyl-D-glutamate-2,6-diaminopimelate ligase</t>
  </si>
  <si>
    <t>MPFTLLSPPPFPSLLHHTLPPLQFKPFISLHHLRLKHPTTLTTVSAIGADGKYYPTPSDDDPPEAPEDSMHGVNKFQQIQRQAAKARKQQEELFKKEQSIFVNALADVEDAPDNPLVHDSDSGDDLFGEIDKAIALKRKDFVKQGLLKPNPKKSALVEVEVEGIDELLPEEVVDLEEISELTGLTEISEGEESEEDRSDFEVSDDVVKAEFSDLSSFDIDFDEYGKAKPRIAEPKFRMSLAELLDESRVVPVSVYGDLEVEISGIQHDSRLVESGDLFVCCVGMKTDGHLYLSEADKRGAVAVVASKEIDIEETLGCKALVIVEDTNAVLAVLAASFYRHPSKSMSVignaVTGTNGKTTTSYLIKAMYGAMGLRTGMLSTVGYYIYGDNKLESPHTTPDAVLVQKLMAKMVHNGTEALVMEASSHGLAVGRCDEVDFDIAVFTNLTRNADHLDFHGTEEEYRDAKAKLFARMVDPARHRKIVNIDDTNATFFVAQGNPDVPVVTFAMDNKSADVHPLKFQLSLFETQVLVNTPQGILEISSGLLGRHNIYNILAAVAVGIAVGAPLEDIVKGIEEVDAVPGRCELIDEEQAFGVIVDYAHTPDALSRLLDYVRELGPRRVITVFGCAGESDRGKRPIMAKIATDKSDVTILTSDNPKTEDPLDILDDMLAGVGWTMQDYLKYGENDYYPPLPNGHRLFVHDIRRVAVRCGVAMGEEGDIVVVAGKGHEAFQIEGEKREFFDDREECREALQYVDELHQAGIDTSEFPWRLPESH</t>
  </si>
  <si>
    <t>At1g63680</t>
  </si>
  <si>
    <t>XP_010325293.1</t>
  </si>
  <si>
    <t>ARC6</t>
  </si>
  <si>
    <t>Hop-interacting protein THI044, ACCUMULATION AND REPLICATION OF CHLOROPLASTS 6, ARC6</t>
  </si>
  <si>
    <t>MEALTHLSFGICTARLSPPYQLAGGVGKKPPRLNAVTGGASSVTGGTSSVPTNFSASKWADRLLADFQFLPSTTTTSDSSDFQNSTSTTSVTTIPPPVAPSDRHISMPIDFYRVLGAEAHFLGDGIrRNACYDARITKPPQYGYSQEALIGrRNAQILQAACETLADSTSrRNAEYNQGLAQHEFDTILTPVPWDKVPGALCVLQEAGETGVVLQIGESLLKERLPKSFKQDVVLAMALAYVNADHSRDAMALSPPDFVQGCELLERALKLLQEEGASNLALDLQSQIDETLEEINPRYVLELLAFPLGDEYRMKRVEALQGVRNILWAVGGGGAAAISGGFTREDFMNEAFLRMTAAEQVDLFVATPSNIPAESFEVYGVALALVAQAFVGKKPHLIQDADNLFQQLQQTKVTAYGSSVSVYTVRENREIDFALERGLCSLLVGEVDGCRSWLGLDSEDSPYRDPSIVTFVAEHSKDDNENDLLPGLCKLLETWLMEVVFPRFRETEDVTFKLGDYYDDPTVLRYLERLEGGGASPLAAAAAIARIGAEATAVLDSVKASAIQALQKVFPAGDGEGSVrRNAYGDNEMNEFDIAKPFEDLEELRDQNNFITTVGDPERKSSNYQEQDVITDRIKDASLKIMCAGVAVGFFTLVGLKLSSFRHGSSVQHCASATGSAIASDVINVDTSASPVENPLEVPRMDARLAESIVRKWQNIKSQSLGTNADHCLNRLSEVLDGQMLKIWTDRAREIAQHGWFWEYKLLNLAIDSVTVSADGrRNAATVEATLEESASLTDVAHPEHNDSYSTTYTTRYDMSWANSGWKIVEGAVLKSR</t>
  </si>
  <si>
    <t>At5g42480</t>
  </si>
  <si>
    <t>NP_001265966.1</t>
  </si>
  <si>
    <t>20.2.1</t>
  </si>
  <si>
    <t>envelope-inner</t>
  </si>
  <si>
    <t>RPH1</t>
  </si>
  <si>
    <t>Resistance to Phytophthora 1,  RPH1</t>
  </si>
  <si>
    <t>MNLATTMSASVLNYQILKFFPPQKNGFLRSPLIRGKSCRFCVSASSNELNKQVIEDPKEEIQVKSDGVIVNSTEEDEEERSGENSTSTGPSTVLDNKELKKAVLKTASTFAPRASTATKNPAKPGTVLYTVFEVQAYASMLIGGALSFNLIFPSTEPDIWRLMGMWSIWMFTIPSLRARDCSKDEKEALNYLFLLVPLLNVAIPFFLKSFAVVWSADTVAFLGMYAWKLGWLQKEQ</t>
  </si>
  <si>
    <t>At2g48070</t>
  </si>
  <si>
    <t>XP_004239692.1</t>
  </si>
  <si>
    <t>AIG2-like</t>
  </si>
  <si>
    <t>AIG2-like protein;  IPR013024  Butirosin biosynthesis, BtrG-like</t>
  </si>
  <si>
    <t>MASSSQSVFNVFVYGSLLADDIVRALLKRVPPSNPAILHNYHRFSIKGRVYPAILPVENKRVNGKVLLDINVPELNILDAFEDVEYERTTVDVSLMDSSKTLQVETYVWVNKRDPDLHGEWDFEEWKVLHKGDFLTMTMEFSEEMELPESKTRVATYESFYAQEENKSKP</t>
  </si>
  <si>
    <t>At4g31310</t>
  </si>
  <si>
    <t>XP_004244465.1</t>
  </si>
  <si>
    <t>stress.biotic</t>
  </si>
  <si>
    <t xml:space="preserve">Biotic stress - lipids
</t>
  </si>
  <si>
    <t>ADH1B</t>
  </si>
  <si>
    <t>Alcohol dehydrogenase-like protein (AHRD V1 **** Q8LDF7_ARATH); contains Interpro domain(s)  IPR002085  Alcohol dehydrogenase superfamily, zinc-containing</t>
  </si>
  <si>
    <t>MSFPHIIRSAIRSTSSKIALLARSTTPFTNRSFCSSFESEKNSTAPSEASYYHLSGGPSHMRAAVFWEPGKPLTFEDFHMPRPKANEVLIKTKACGVCHSDLHVIKGELPFASPCVVGHEITGEVVEHGQLSDSKIIERFPVGSQVVGAFIMPCGSCSFCSKGQDDLCEDFFAYNRAKGTLYDGETRLFLRNSGKPVYMYSMGGLAEYCVVPAHALAVLPNSLPYTESAILGCAVFTAYGAMAHAAEVRPGDAIAVignaIGGVGSSCLQIARAFGASEIIAVDVQDEKLQKAKFLGATHCVNASKVDAVKTIKDITGGSGVDVAVEALGRPQTFLQCVQSVRDGGKAVMIGLTLSGVKGEVDINHLVRRQIKVignaSYGARARQDLPKLIKLAESGIFNLSAAVSRTCKFEDAPQAYKDLDQGTIAGRAVVEIM</t>
  </si>
  <si>
    <t>At5g63620</t>
  </si>
  <si>
    <t>XP_004239630.1</t>
  </si>
  <si>
    <t>FBN2A</t>
  </si>
  <si>
    <t>Plastid lipid-associated protein 3, chloroplastic (AHRD V1 **-- PAP3_BRACM); contains Interpro domain(s)  IPR006843  PAP fibrillin</t>
  </si>
  <si>
    <t>MSILPLHSLIFNVNTTVKSYCYTSFLPSSSISSYRFRKLSEFSTHSSFDDSRELFVPKTKQNDDDSDDKPFSFVDEWGERSKPELRPTTKLSESDPPIDVDEWgranaELGINNFSGIEDEWGEKSFPELRPEKTVSDSDPPIDEDEWIGAKLTGNNFIDRVSNQGVSEPESTEEDGWDEAEVVGRINAGVEEDERVAEMKRCLIDTVYGTDFGLRASSEVRAEALELVAKLEAANPTPTTVELLDGNWILVFTAFSELLPLLAVGTIPLLKVEKISQTISTSSLTIENSTTLSSPVATSSFSATAIFEVQSSSRIQVEIKEGTFKPPEIKSKIDLPENMDIFGQNISLSPLQQSLGPLENVVAGIARTISGLPPLKVPIPGERTKSWLITTYVDSDLRISRGDGGLFVLVKEESSLLDQ</t>
  </si>
  <si>
    <t>At2g35490</t>
  </si>
  <si>
    <t>XP_004244405.1
Laizet et al (2006)</t>
  </si>
  <si>
    <t>OCP3</t>
  </si>
  <si>
    <t>Over-expression of cationic peroxidase (NCBI), Homeobox transcription factor (ISS) (AHRD V1 *-*- Q018M5_OSTTA); contains Interpro domain(s)  IPR001356  Homeobox</t>
  </si>
  <si>
    <t>MASSSTTLGISIRLGCSSNEHLMLVHPRSRTNIALLFHSYSSRLVTFSRRRNNSAITSSNKKKKSPPRKDTEEVGDIDEDAFEALFQLLEEDLKNDELSLDDDDITEEDLAKLERELEEALKDDELLGEIDSIANENTESSMAKDEEAVAEDANGDDDDEDVDMLVKLKNWQLKKLAYALKKGRRKLNIKNLAADLCLDRAVVLEMLRNPPPNLVLLSAALPDEPVPRMLEAASKPLETVPIEMSDAVKPDAKVETPVHVMQSNWSAQKRLKKVQLETLEQVYRRSKRPTNAMISSIVHVTNLPRRRVLKWFEERRSEEGVPAHRLPYQPSSISE</t>
  </si>
  <si>
    <t xml:space="preserve">At5g11270 </t>
  </si>
  <si>
    <t>XP_004245032.1</t>
  </si>
  <si>
    <t>PPO-A</t>
  </si>
  <si>
    <t>Polyphenol oxidase (AHRD V1 *-*- Q41428_SOLTU); contains Interpro domain(s)  IPR002227  Tyrosinase</t>
  </si>
  <si>
    <t>MASVVCNSSSSTTTTTLKTPFTSLGSTPKPSQLFLHGKRNKTFKVSCKVINNNGNQDETNSVDRRNVLLGLGGLYGVANAIPLAASATPIPSPDLKTCGRATISDGPLVPYSCCPPPMPTNFDTIPYYKFPSMTKLRIRTPAHAVDEEYIAKYNLAISRMRDLDKTEPLNPLGFKQQANIHCAYCNGAYIIGGKELQVHNSWLFFPFHRWYLYFYERILGKLIDDPTFALPYWNWNADHPKGMRLPPMFDREGSSLYDERRNQQVRNGTVLDLGSFGDKVETTQLQLMSNNLTLMYRQMVTNAPCPLLFFGAPYVLGNNVEAPGTIETIPHIPVHIWAGTVRGSKFPNGDVSYGEDMGNFYSAGLDPVFYCHHGNVDRMWNEWKAIGGKRRDISEKDWLNSEFFFYDEHKNPYRVKVRDCLDTKKMGYDYAPMPTPWRNFKPKSKASVGKVNTSTLPPANEVFPLAKMDKTISFAINRPASSRTQQEKNEQEEMLTFNNIRYDNRGYIRFDVFLNVDNNVNANELDKAEFAGSYTSLPHVHRAGENNADHIAKVNFQLAITELLEDIGLEDEDTIAVTLVPKKGGEGISIENVEIKLVDSTMASLCSNSSTTSLKTPFTSLGSTPKPCQLFLHGKRNKAFKVSCKVTNTNGNQDETNSVDRRNVLLGLGGLYGVANAIPLAASAAPTPPPDLSSCSIARIDENQVVSYSCCAPKPDDMEKVPYYKFPSMTKLRVRQPAHEADEEYIAKYNLAVSKMRDLDKTQPLNPIGFKQQANIHCAYCNGAYRIGGKELQVHNSWLFFPFHRWYLYFYERIVGKLIDDPTFALPYWNWNADHPKGMRFPAMYDREGTFLFDETRDQSHRNGTVIDLGFFGNEVETTQLQMMSNNLTLMYRQMVTNAPCPRMFFGGPYDLGTNVELPGTIENIPHGPVHIWSGTVRGSTLPNGAISNGENMGHFYSAGLDPVFFCHHSNVDRMWSEWKATGGKRTDITHKDWLNSEFFFYDENENPYRVKVRDCLDTKKMGYDYKPMATPWRNFKPLTKASAGKVNTSSIPPVSQAFPLAKLDKAVSFSINRPTSSRTPQEKNAQEEMLTFNSIRYDNRGYIRFDVFLNVDNNVNANELDKAEFAGSYTSLPHVHRAGETNHIATVDFQLAITELLEDIGLEDEDTIAVTLVPKRGGEGISIENATISLADSIMASLCSNSSSTSLKTPFTSSTTCLSSTPKASQLFLHGKRNKTFKVSCKVTNTNGNQDETNSVDRRNVLLGLGGLYGVANAIPLAASAAPTPPPDLSSCNKPKINATTEVPYFCCAPKPDDMSKVPYYKFPSVTKLRIRPPAHALDEAYIAKYNLAISRMKDLDKTQPDNPIGFKQQANIHCAYCNGGYSIDGKVLQVHNSWLFFPFHRWYLYFYERILGSLIDDPTFGLPFWNWNADHPKGMRFPPMFDVPGTALYDERRGDQIHNGNFIDLGSFGDQVETTQLQLMTNNLTLMYRQLVTNSPCPLMFFGGPYTLGSTVEAAGTVENIPHSPVHIWVGTRRGSVLPDGKISNGEDMGNFYSAGLDPLFYCHHSNVDRMWNEWKATGGKRTDIQNKDWLNSEFFFYDENGNPFKVRVRDCLDTKKMGYDYQPTATPWRNFKPKTKASAGKVNTGSIPPESQVFPLAKLDKAISFSINRPASSRTQQEKNAQEEVLTFNAIKYDNRDYIRFDVFLNVDNNVNANELDKAEFAGSYTSLPHVHRVGDPKHTATATLRLAITELLEDIGLEDEDTIAVWRSSLRIVKLVCVVNLLTLQLNKDRFCYDSVFVCWFVCLFFNFHV</t>
  </si>
  <si>
    <t xml:space="preserve">NP_001318057.1
Newman et al (1993)  </t>
  </si>
  <si>
    <t>PPO-E</t>
  </si>
  <si>
    <t>Polyphenol oxidase (AHRD V1 ***- Q41428_SOLTU); contains Interpro domain(s)  IPR016213  Polyphenol oxidase, plant</t>
  </si>
  <si>
    <t>MSSSSSITTTLPLCTNKSLSSSFTTTNSSLLSKPSQLFLHGRRNQSFKVSCNANNVDKNPDAVDRRNVLLGLGGLYGAANLAPLATAAPIPPPDLKSCGTAHVKEGVDVIYSCCPPVPDDIDSVPYYKFPSMTKLRIRPPAHAADEEYVAKYQLATSRMRELDKDPFDPLGFKQQANIHCAYCNGAYKVGGKELQVHFSWLFFPFHRWYLYFYERILGSLINDPTFALPYWNWNADHPKGMRIPPMFDREGSSLYDEKRNQNHRNGTIIDLGHFGKEVDTPQLQIMTNNLTLMYRQMVTNAPCPSQFFGAAYPLGSEPSPGQGTIENIPHTPVHIWTGDKPRQKNGEDMGNFYSAGLDPIFYCHHANVDRMWNEWKLIGGKRRDLTDKDWLNSEFFFYDENRNPYRVKVRDCLDSKKMGFDYAPMPTPWRNFKPIRKSSSGKVNTASIAPVSKVFPLAKLDRAISFSITRPASSRTTQEKNEQEEILTFNKISYDDRNYVRFDVFLNVDKTVNADELDKAEFAGSYTSLPHVHGSNTNHVTSVTFKLAITELLEDIGLEDEDTIAVTLVPKAGGEEVSIESVEIKLEDC</t>
  </si>
  <si>
    <t xml:space="preserve">XP_004246029.3
Newman et al (1993)  </t>
  </si>
  <si>
    <t>PPO-F</t>
  </si>
  <si>
    <t>MSSSTPNTLPLLSTNKSLSSPFTNNHSTFLSKPSQPFLHGRRCQSFKVSCNVGEHDKNLDAVDRRNVLLGLGGFYGAANLAPLASAAPIPPPDLKSCGVAHIDDKGTEVSYSCCPPVPDDIDSVPYYKFPPMTKLRIRPPAHAADEEYVAKYQLATSRMRELDKDPFDPLGFKQQANIHCAYCNGAYKIGGKELQVHFSWLFFPFHRWYLYFYERILGSLINDPTFALPYWNWNADHPKGMRIPPMFDREGSSLYDEKRNQNHRNGTIIDLGHFGKDVETPQLQIMTNNLTLMYRQMVTNAPCPSQFFGAAYPLGSDPEPGMGTIENIPHTPVHIWTGDSPRQGHGEDMGNFYSAGLDPLFYCHHANVDRMWNEWKLIGGKRRDLSNKDWLNSEFFFYDENRNPYRVKVRDCLDSKKMGFDYAPMPTPWRNFKPIRRSSSGKVNTASIAPVSKVFPLAKLDRAISFSITRPASSRTTQEKNEQEEILTFNKMAYDDTKYVRFDVFLNVDKTVNAEELDKAEFAGSYTSLPHVHGNNDNHVKDVTFTLAITELLEDIGLEDEDTIAVTLVPKVGGEGVSIESVEIKLEDC</t>
  </si>
  <si>
    <t>NP_001318059.1
Newman et al (1993)</t>
  </si>
  <si>
    <t>ROS &amp; cell death</t>
  </si>
  <si>
    <t>PAO
ACD1</t>
  </si>
  <si>
    <t xml:space="preserve">Pheophorbide a oxygenase, chloroplastic; lethal leaf spot 1-like protein (NCBI) </t>
  </si>
  <si>
    <t>MVSSLLLPTPQILSISSSLQSSLPFKPHNFLQITRKKNTLISSPLRVAAPPTTTTATEEEEKLDSKSSDIEDTENDEQDSSSKFSWRNADHWYPVSLVEDLDPSLPTPFQLLNRDIVIWFDKSGSQWVALDDKCPHRLAPLSEGRLDENGDLQCSYHGWSFNGCGSCTRIPQAASQGPEAKAFQSPRACATRFPTMVSQGLLFVWPDENGWERAQATKPPMLPEDFDKPEFATVTIQRDLFYGYDTLMENVSDPSHIDFAHHKVTGRRDRAKPLPFKMEASGPWGFAGANNDKPKITAKFVAPCYSMNKIEIDTKLPIVGDQKWVIWICSFNVPMAPGKTRSIVCSARNFFQFTVPGPAWWQVFPRWQEHWTSNKVYDGDMIVLQGQEKVFLSKSKENGTDVNKEYTKLTFTPTQADRFVLAFRNWLRRHGNSQPEWFGSTDNQPLPSTVLSKRQMMDRFEQHTLKCSSCKKAYYTFEKLQKLLIGSVVVCCASAGIPADVNLRIILGSLAIISAGLAYILHELQKNFIFVDYVHAEID</t>
  </si>
  <si>
    <t>At3g44880</t>
  </si>
  <si>
    <t>NP_001234535.2</t>
  </si>
  <si>
    <t>31.5.1</t>
  </si>
  <si>
    <t>cell.cell death.plants</t>
  </si>
  <si>
    <t>RCCR
ACD2</t>
  </si>
  <si>
    <t>Red chlorophyll catabolite reductase (Fragment) (AHRD V1 **** Q1ELT8_SOLLC); contains Interpro domain(s)  IPR009439  Red chlorophyll catabolite reductase (ACD2)</t>
  </si>
  <si>
    <t>MAVPLSSAKFHTSILTQSLPSSSSRSFSVGKRFCCSSSSTSMEHHESKFKEFPYASVPHRELMVELVSTVENRLGESLLPCTLPSHVQYFENESATAHASLYVRSGNSSSQVDFILGSWVHCNLPTGGALNITSLSVYLRPSTDAPNFLIEVIQSSPTTLILILDLPPRKDLVQHPDYLKTFYEETQLDKQRQLLEKLPEVKPYFSSSLYIRALVSPSAILVSIETDPSQAIRIDEIIQNADHISPVAKVMLDTWLNLCACTErRNALTDDESKDLAKRDQIIKNKTIEIDLESSFPRLFGQQVANQVLGVLREIYNS</t>
  </si>
  <si>
    <t>At4g37000</t>
  </si>
  <si>
    <t>XP_004234668.1</t>
  </si>
  <si>
    <t>SHM1</t>
  </si>
  <si>
    <t>Serine hydroxymethyltransferase  IPR001085  Serine hydroxymethyltransferase</t>
  </si>
  <si>
    <t>MAMAIALRRLSATIDKPVKSLYNGGSIYYMSSLPNEAVYDKEKSGVAWPKQLPLEVVDPEIADIIEHEKARQWKGLELIPSENFTSVSVMQAVGSVMTNKYSEGYPGARYYGGNEYIDMAETLCQKRALEAFRLDPAKWGVNVQPLSGSPANFHVYTALLKPHERIMALDLPHGGHLSHGYQTDTKKISAVSIFFETMPYRLDESTGYIDYDQLEKSATLFRPKLIVAGASAYARLYDYDRIRKVCNKQKAILLADMAHISGLVAAGVIPSPFDYADVVTTTTHKSLRGPRGAMIFYRKGVKEVNKQGKEVFYDYEDKINQAVFPGLQGGPHNHTITGLAVALKQATTPEYRAYQEQVLSNSAKFAQALEEKGYELVSGGTDNHLVLVNMKNKGIDGSRVEKVLEAVHIAANKNTVPGDVSAMVPGGIRMGTPALTSRGFLEEDFVKVADFFDAAVKIAVKVKAETQGTKLKDFVSTLESSAPIKSEIAKLRQDVEEYAKQFPTIGFEKETMKYKN</t>
  </si>
  <si>
    <t>At4g37930</t>
  </si>
  <si>
    <t>XP_004231981.1</t>
  </si>
  <si>
    <t>C1-metabolism.glycine hydroxymethyltransferase</t>
  </si>
  <si>
    <t>ANN1</t>
  </si>
  <si>
    <t>Annexin  IPR009118  Annexin, type plant</t>
  </si>
  <si>
    <t>MASLTVPAEVPSVAEDCEQLRSAFKGWGTNEKLIISILAHRAQRKLIRQTYAETFGEDLLKELDRELTHDFEKLVVVWTLDPAERDAYLAKEATKRWTKSNFVLVEIACTRSPKELVLAREAYHARNKKSLEEDVAYHTTGNADHRKLLVPLVSSYRYGGDEVDLRLAKAESKVLHEKISDKAYSDDEVIRILATRSKAQLTLNHYKDEYGEDILKQLEDEDEFVALLRATIKGLVYPEHYFVEVLRDAINRRGTEENADHLTRVIATRAEVDLKTIANEYQKRDSVPLGRAIAKDTGGDYENMLVALLGQEEE</t>
  </si>
  <si>
    <t xml:space="preserve">At1g35720 </t>
  </si>
  <si>
    <t>XP_001234104.1</t>
  </si>
  <si>
    <t>Salt stress &amp; osmoprotection</t>
  </si>
  <si>
    <t>ENH1</t>
  </si>
  <si>
    <t xml:space="preserve">Similar to AtENH1 (enhancer of SOS3) </t>
  </si>
  <si>
    <t>MASAVVAGAASSSCSVSYSRNLSITKSNSSIPSLKSSTTPSQRTSFQGLSLQEAKRGVSNTFLGAESKRNATSNGGSRGLEITARKAAAAKNIEVEVDKPLGLTLGPKQGGGVLITGIDNGGNAARAGLKVGDQVVYTSSFFGDELWPADKLGFTKTAIQAKPDSVYFVISRGADVDVKRLPKRPAPPQFGRKLTDAQKARATHICLDCGYIYTLPKSFDEQPEDYACPQCIAPKKRFARYDVNTgranaIGGGLPPIGVIIGLIAGIGGVGALLVYGLQ</t>
  </si>
  <si>
    <t>At5g17170</t>
  </si>
  <si>
    <t>XP_004235309.1</t>
  </si>
  <si>
    <t>CMO-like</t>
  </si>
  <si>
    <t>Choline monooxygenase-like; Rieske (2Fe-2S) domain protein (AHRD V1 **-- Q024N8_SOLUE); contains Interpro domain(s)  IPR001663  Aromatic-ring-hydroxylating dioxygenase, alpha subunit</t>
  </si>
  <si>
    <t>MVVLQKFTSFHQFNKHKSSSIQFFTCPVKPKKHHFSFKISCNYNQKLVLEFNPKIPIEEAITPPSSWYTDSCFYTHELNQVFFKGWQSVGYTEQIKEPRQYFTGRLGNVEYVVCRDDGGKIHAFHNVCRHHASLLASGSGKSSCFVCPYHGWTYGLDGALLKATRITGIKNFKVNEMGLIPMRVAVWGPFILLNFENGVLPEQESDFDLVGNEWLGSSSQILADGGVDASLSFLCRREYAIDCNWKVFCDNYLDGGYHVPYAHKGLASGLTLESYSTTIFEKVSIQRCETGSAGKDQDFHRLGSKALYAFVYPNFMINRYGPWMDTNLVLPQGPRKCLVIFDYFLDSSVKGDESFIAQGLKDSETVQMEDIKLCEGVQRGLESPAYCSGRYAPQVEKAMHHFHSLLYENLSD</t>
  </si>
  <si>
    <t>At4g29890</t>
  </si>
  <si>
    <t>XP_004242785.1</t>
  </si>
  <si>
    <t>11.3.9</t>
  </si>
  <si>
    <t>lipid metabolism.Phospholipid synthesis.choline monooxygenase</t>
  </si>
  <si>
    <t>Kirola proteins</t>
  </si>
  <si>
    <t>KIROLA</t>
  </si>
  <si>
    <t>Kirola [Solanum lycopersicum, 1e-104, 100%]; Polyketide cyclase/dehydrase and lipid transport superfamily protein, manual annotation</t>
  </si>
  <si>
    <t>MGLKGKLIASVEMKCGEGSFFDIFHINTNQVPNISPKNIVHFGIHEGESVKTGSIVSWKYNEAGQEMYMKHLIEAADPQQKLIKWKVIEGDLLKLYKYCNFTTSCDGQWTTWTIDYEKKTEDTPEPLLHLGVILAMTKDIESHLLKK</t>
  </si>
  <si>
    <t>At5g28010</t>
  </si>
  <si>
    <t>XP_004237017.1</t>
  </si>
  <si>
    <t>20.2.99</t>
  </si>
  <si>
    <t xml:space="preserve">KIROLA-like </t>
  </si>
  <si>
    <t>Kirola-like protein, Major latex-like protein  IPR000916  Bet v I allergen</t>
  </si>
  <si>
    <t>MGLKGKLISQIETKCSGHLLHEHFKSNPHKTSAMAPDKITNFTLHEGQLGKTNSVVSWNYILGGKERHAKQVLHIDDEEKSITFNFKEGYMNELYKSMTLTLTLIAEKNFITWTLVYEKLNENTPEPLDFIEFLIYLIKDLETHHVGK</t>
  </si>
  <si>
    <t xml:space="preserve">At1g70840 </t>
  </si>
  <si>
    <t>XP_004244869</t>
  </si>
  <si>
    <t>MSRKGKLIVSLEVKCGGHSIHDIFRTNTQHLSTISPSRVKHFEIHEGEKGEIGSVASWKYYEDGKEMFVKTVIEAIDPQTNSISWNVIEGNLLDLYNSFTVITSSEHEWITYTLVYEKKTEDTPEPLALMHYCVGVIKDTESHLLKN</t>
  </si>
  <si>
    <t xml:space="preserve">At1g70890 </t>
  </si>
  <si>
    <t>XP_004237024</t>
  </si>
  <si>
    <t>MGLKGKLIGSIEVKCGGSPIHDILHTNTHFLPNITPRVLNHFEIHEGETIKIGSVVSWKFHQDGKEIFLKEMIESVDLEKKSITWKVignaGNMLESYNSFTIITSSEYQWTTVTLMYEKKTEDTPEPLTLLNIFLTGLKDIESHLLK</t>
  </si>
  <si>
    <t>XP_004237022</t>
  </si>
  <si>
    <t>MGLNGKLVVSMEVKCGGHLFHDLYQTSSHHVTNISSDKVHHFDIHEGEDLRAGSIIGWKYTHDGKVKVTKQLIEAVDEEKKSITWKVLEGDTLELYNSFTISASFEDNWATWTFVYEKKTEDTPEPVTLLKLMIDITRDLEGHLHKI</t>
  </si>
  <si>
    <t>XP_004237021</t>
  </si>
  <si>
    <t>Miscellaneous functions</t>
  </si>
  <si>
    <t>RSH1</t>
  </si>
  <si>
    <t>RELA/SPOT HOMOLOG 1; GTP pyrophosphokinase (AHRD V1 *-** Q3A9Z8_CARHZ); contains Interpro domain(s)  IPR007685  RelA/SpoT</t>
  </si>
  <si>
    <t>MAFATSMSVSIECMNICKSWKGDVSGRLDCSVLSCAWKAPRALTGFLASTTHPSQCSSTPFERYGRTDRLRRCRCYTSDMDERYPVEVLRGVPGSMLLLSASSNWKLCCSSSFSSESFEEISPESLWEDLKPTISYLSCKELELVNKALNLAFEAHDGQKRRSGEPFIIHPIAVAQILGQLELDWESVAAGLLHDTVEDTDVVTFERIEKEFGATVRRIVEGETKVSKLGKIKCKDESHVQDVKADDLRQMFLSMTEEVRVIIVKLADRLHNMRTLSHMPPHKQSGIATETLQVFAPLAKLLGIYQIKSELENLAFMYTNAQDYARVQRRIAELHKEHEKELKEAKRILMKKIEEDQFLELVTVMTEIQSICKEPYSIYKAVLKSKSSIKEVNQIAQLRIIIKPKPCVGVRPLCSAQQICYHLLGLVHGIWTPIPRAMKDYIATPKPNGYQSLHTTVIPFLYESMFRLEVQIRTEEMDLIAERGIAAHYSGKGFVNGLVGHVITNDKNSGGKIVCLNNANIALRIGWLNAIREWQEEFVGNMSSREFVDTITRDLLGSRVFVFTPGGEIKHLPKGATVIDYAYMIHTEIGNKMVAAKVNGNLIKPMHVLANAEVVEIITYNGLSSKSAFERHKQWLQHAKTRCARHKIMKFLREQAALSASEITVDSVKEFAAESEGDSTVEKLADYSEGTKHSWEKILKNVMDVLSARMSGENIFQLRSGSIQIPKVNGKHNKCMQHTNLKATGETLSQGNGVGEMILANIPRYRDVLPGLDGWMASKVATWQNLEGHSVQWFCVVSIDRKGMMADITSALAAVGVIICSCAAETDRGKGIGVALFHIEANLESLVGASSRIDMILGVLGWSTGCSWSENKQFLEC</t>
  </si>
  <si>
    <t xml:space="preserve">At4g02260 </t>
  </si>
  <si>
    <t>XP_004247974.1</t>
  </si>
  <si>
    <t>20.2.4</t>
  </si>
  <si>
    <t>Stress responsive alpha-beta barrel domain protein (AHRD V1 *-*- C7QRA6_CYAP0); contains Interpro domain(s)  IPR013097  Stress responsive alpha-beta barrel</t>
  </si>
  <si>
    <t>MMQLGVKTSGTAVACSHFLSPRAFPPTAIAITRRHLKPYCLYRSIKMSAEQIVEHVVLFKAKPDADPSKLTAMVNNLNSLTSLNQVVHLSSGPLIRDRSSSFSFTHILHSRYKSKSDLADYSAHPNADHVSVVRQYVLPVVDDIMAVDWVPIEFSGPTGVPPGSAMRLTFLKLKENLGENEKSQVLSAVGGIKEKFSGIEQLTVGENFSPGRAKGFSIASIAVFKGVDELEALESQTELANEQKEKVKEFLDGAVVVDYAVLPTQSASL</t>
  </si>
  <si>
    <t>At2g31670</t>
  </si>
  <si>
    <t>XP_010324012.1</t>
  </si>
  <si>
    <t>Universal stress protein (Usp) (AHRD V1 *--- A2Q2X4_MEDTR); contains Interpro domain(s)  IPR006016  UspA</t>
  </si>
  <si>
    <t>MQKQPPHTADSGMPNLANIKIKCSSPRFPPPTTPSATDTPTAGAQRKIGIAVDLSDESAFAVKWAVHHYLRPGDAVILVHVRPTSVLYGADWGSVDVSIADTDNIETQKKLEDDFDAFTSAKSSDLAQPLVEAQIPYKIHIVKNADHDMKERLCLEVERLGLSAVIMGSRGFGATKRGNDGRLGSVSDYCVRHCVCPVVVVRYPDEKDGGNAARKGGVPVASASKENEEEGEYHDACDGRQGSQPAIGKGSRTDN</t>
  </si>
  <si>
    <t>At1g11360</t>
  </si>
  <si>
    <t>XP_004248282.1</t>
  </si>
  <si>
    <t>UV-induced protein similar to At3g17800; DUF 760 domain</t>
  </si>
  <si>
    <t>MSPSGIKLYPSISHVKLSNRKVAFGSRKYTAIRASVSPSESGGSAAPIAPLQLESPIGQFLCQILTSHPHLVSAAVDQQLELLKIDRDAEQQKEEPSIAGTDIVLYRRIAEVKANERKKTLEEILYALVVQKFMDANVSLVPAISPSSSEPSGRIDTWPSQDDKLEHLHSAEANEMIQNHLSLILGSRLGDDSAVAQISKLRVGQVYAASIMYGYFLRRVDQRFQLEKSMKVLPPGVDNEDSSIQQVAGEDISGDRSDTSFRSTTQTHPELTSWSAGGVSPGGFGQGIKPSRLRNYVMSFDGETLQRYATIRSREAIGMIEKHTEALFGRPEIVITPQGTIDSSKDELIKISFGGLRRLVLEAVTFGSFLWDVESYVDSRYHFVAN</t>
  </si>
  <si>
    <t>At3g17800</t>
  </si>
  <si>
    <t>XP_004235367.1</t>
  </si>
  <si>
    <t>Metal handling</t>
  </si>
  <si>
    <t>CUTA</t>
  </si>
  <si>
    <t>Divalent cation tolerance protein CutA (AHRD V1 *-*- Q3Z664_DEHE1); contains Interpro domain(s)  IPR004323  Divalent ion tolerance protein, CutA1</t>
  </si>
  <si>
    <t>MALIASSNLFRRKLPIVGAFCVLTFGLSNLSVPFTNTGFAHSLPFPPLLRSKLGGERRSTSVSRIRMEASSKIVPSIVVYVTVPNKELGKKLSGSIVKEKLAACVNRVPGVESVYEWQGEIQTDSEELLIIKTRESLLEALtheVKANHEYDVPEVIAMPIVGGSPQYLEWLKNSTRDE</t>
  </si>
  <si>
    <t>At2g33740</t>
  </si>
  <si>
    <t>XP_004237976.1</t>
  </si>
  <si>
    <t>metal handling.binding, chelation and storage</t>
  </si>
  <si>
    <t xml:space="preserve">FER </t>
  </si>
  <si>
    <t>Ferritin (AHRD V1 ***- A7UGG8_SOLTU); contains Interpro domain(s)  IPR001519  ferritin, N-terminal</t>
  </si>
  <si>
    <t>MLLKVAPAFALLNTHEENLSSVISFSSHGSALKNFSAKNGNGLVVCASKGSNSKPLTGVVFEPFEEVKKELMLVPTVPQASLARQKFTDQSEAALNEQINVEYNVSYVYHAMYAYFDRDNVALKGLAKFFKESSEEEREHAEKFMEYQNKRGGKVKLQSILMPLSEFNADHAEKGDALYAMELALSLEKLTNEKLLNLHAVATRNNDVQLADFVENEYLQEQVEAIKkinaseYVAQLrRNAVDKGHGVWHFDQMLLHEAEALA</t>
  </si>
  <si>
    <t xml:space="preserve">At3g11050 </t>
  </si>
  <si>
    <t>XP_004239952.1</t>
  </si>
  <si>
    <t>Ferritin (AHRD V1 ***- Q308A9_SOLTU); contains Interpro domain(s)  IPR001519  ferritin, N-terminal</t>
  </si>
  <si>
    <t>MLLKVAPAFALLNTPKSTNGENLLTHKSFSAKSGNGFMVCASKGTNHKPLTGVVFEPFEELKKEFMLVPSLPQASLARQKYCDESEAAINEQINVEYNVSYVYHAMYAYFDRDNVALKGLAKFFKESSAEEREHAEKFMEYQNKRGGKVKLQSMLMPLTEFNADHVEKGDALYAMELALSLEKLTNEKLLNVHAVASRNNDVQLADFVESEFLGEQVEAIKkinaseYVAQLrRNAVGQGHGVWHFDQMLLQEGAAA</t>
  </si>
  <si>
    <t>At3g11050</t>
  </si>
  <si>
    <t>XP_010322166.1</t>
  </si>
  <si>
    <t>Detoxification</t>
  </si>
  <si>
    <t>GSTF2</t>
  </si>
  <si>
    <t>Glutathione S-transferase  IPR004046  Glutathione S-transferase, C-terminal</t>
  </si>
  <si>
    <t>MAIKVHGPMMSPAVMRVVATLKEKDLDFELVPVNMQAGNADHKKEPFISLNPFGQVPAFEDGDLKLFESRAITQYIAHTYADKGNQLLPNDPKKMAVMSVWMEVEAQKFDPIGSKLGFEIVIKPMLGMVTDDAVVAENEEKLGKLLDVYESRLKESKYLGGESFTLADLHHAPSLHYLSGSKVKSLFDARPHVSAWVADILARPAWSKTIELSKQ</t>
  </si>
  <si>
    <t>At2g47730</t>
  </si>
  <si>
    <t>XP_004240536.1
Islam et al (2017)</t>
  </si>
  <si>
    <t>misc.glutathione S transferases</t>
  </si>
  <si>
    <t>GSTF5</t>
  </si>
  <si>
    <t>MATPVKVYGPTLSTAVSRVLACLLEKNVQFHLIPVNMAKGEHKKPAYLKIQPFGQVPAYQDEDITLFESRSINRYICDKYGSQGNKGLYGTNPLEKASIDQWIEAEGQSFNPPSSVLVFQLAFAPRMKLKQDENLIRQNEEKLKKVLDVYEKRLGDSQYLAGDEFTLADLSHLPNIQYLVNGTDRAELITSRENVGRWWGEISNRESWKKVVEMQTSPPPS</t>
  </si>
  <si>
    <t>At2g30860</t>
  </si>
  <si>
    <t>XP_004253135.1 
Islam et al (2017)</t>
  </si>
  <si>
    <t>GSTL1</t>
  </si>
  <si>
    <t>Glutathione S-transferase (AHRD V1 **** B3TLW0_ELAGV); contains Interpro domain(s)  IPR004045  Glutathione S-transferase, N-terminal</t>
  </si>
  <si>
    <t>MAASSIGHQIHINVNSPILLPLRTNFSSLSFTFSNARYPLKWNHIGCPKICALPAVSIIASGSSREMLPPALDSSSEPPAIFDGTPKLYISYSCPYAQRTWIARNCKALQEEIKLVPIDLKNRPDWYKEKVYPANKVPSLEHNNEVKGESMDLIRYIDSNFEGPSLFPDDPSKREFAEELFSYFDSFYKAVISSLKEDKINDAIAAFDSIETALSKFVDGSFFLGSLSLVDIAYAPFIERFQPFLLEVKNYDITTGRTKLAAWIKEMNQIEGYTVTKRDPKEHLENYKrRNAFLSQL</t>
  </si>
  <si>
    <t>At3g55040</t>
  </si>
  <si>
    <t xml:space="preserve"> 	XP_004236818.1
Islam et al (2017)</t>
  </si>
  <si>
    <t>GHR2</t>
  </si>
  <si>
    <t>Glutathione transferase (AHRD V1 **** B6U900_MAIZE); contains Interpro domain(s)  IPR004046  Glutathione S-transferase, C-terminal</t>
  </si>
  <si>
    <t>MYSAQVSSFISIPFPPSKSKTHKLKYPKILHTKLCNSTPKMSLNQNSNTNLINTITKLLWGPSLPPQLLISTVRSTWSATWQLMMSQLAPSDPTGSYTRPTSQFRLYSNPELKFSPKDLHLYVGLPCPWAHRTLIVRALKGLEDSVPVSIASPGIDGSWEFRVFSDPDKDKLVPGLDKANGCKTLREVYKLrRNAGGYSGRSTVPMLWDMGKKEVLCNESYDIIEFFNSGLNEISGNPELDLSPPALKVDIRKWNDIIYPNVNNGVYRCGFAQSQEAYNKAAEGLFRTLEMLENADHLAGSRYLCGDVLTLADVCLFTTLIRFDVVYNVLFKCTKKKLIEFTNLHGYLRDIYQIPKVAETCNMGQIMEGYYKILFPLNPGGINPIMPSGCEDEVLSKPHNRDCLSLETKVVQHSVS</t>
  </si>
  <si>
    <t>At5g44000</t>
  </si>
  <si>
    <t>XP_004242372.1
Islam et al (2017)</t>
  </si>
  <si>
    <r>
      <t xml:space="preserve">Protein Homeostasis </t>
    </r>
    <r>
      <rPr>
        <b/>
        <vertAlign val="superscript"/>
        <sz val="11"/>
        <rFont val="Arial"/>
        <family val="2"/>
      </rPr>
      <t>G</t>
    </r>
  </si>
  <si>
    <t>CLPB3</t>
  </si>
  <si>
    <t>ATP-dependent chaperone ClpB (AHRD V1 **** B5W0X8_SPIMA); contains Interpro domain(s)  IPR017730  Chaperonin ClpB</t>
  </si>
  <si>
    <t>MSTVTSFSGVQFCVPSSSSNSSNRVALFSSHSAPYLNFSGKSRVLGKCSSLKLKRKDVFFSRKTEKLSQGSRLTVRCDASNGRITQQDFTEMAWQAIVASPEIAKENKHQIVEtheLMKALLEQKNGLARRIFSKTGVDNTRLLEATDKFIRQQPKVignaETAGSMLGRELEGLMQRAREYKKEYGDSFVSVEHLVLGFIQDKRFGKQLFNDFQISLKTLKTAIESIRGRQNVIDQDPEGKYESLEKYGKDLTAMARAGKLDPVignaRDDEIRRCIQILSRRTKNNPVLIGEPGVGKTAISEGLAQRIVQGDVPQALMNRRLISLDMGALIAGAKYRGEFEDRLKAVLKEVTESEGQIILFIDEIHTVVGAGATNGAMDAGNLLKPMLGRGELRCIGATTLDEYRKYIEKDPALERRFQQVYVDQPTVEDTVSILRGLRERYELHHGVRISDTALVDAAILSDRYISGRFLPDKAIDLVDEAAAKLKMEITSKPTALDEINRAVLKLEMERLSLTNDTDKASKDRLNRLETELSLLKERQAELTEQWEHEKSVMTRLQSIKEEIDRVNLEIQQAEREYDLNRAAELKYGSLNTLQRQLEASEKELSDYMKSGKSMLREEVTGNDVAEIVSKWTGIPVSKLQQSEREKLLHLEEELHKRVVGQDPAVRAVAEAIQRSRAGLSDPHRPIASFMFMGPTGVGKTELAKALANYLFNTEEALVRIDMSEYMEKHAVSRLIGAPPGYVGYEEGGQLTEIVRRRPYAVILFDEIEKAHSDVFNVFLQILDDGRVTDSQGRTVSFTNTVIIMTSNVGSQYILNTDDNDDDSSKEATYQTIKQRVMDAARAVFRPEFMNRVDEYIVFQPLDRDQISSIVRLQLERVQQRLADRKMKIQVSEAAIQLLGSLGYDPNYGARPVKRVIQQNVENELAKGILRGEFKDEDTILVDTEVSAFSNGQLPQQKLVFKRQESGSDSPAENQEAFSQKL</t>
  </si>
  <si>
    <t>At5g15450</t>
  </si>
  <si>
    <t>NP_001234143.2</t>
  </si>
  <si>
    <t>HSC70-2</t>
  </si>
  <si>
    <t>Chaperone DnaK (AHRD V1 ***- Q1SKX2_MEDTR); contains Interpro domain(s)  IPR012725  Chaperone DnaK</t>
  </si>
  <si>
    <t>MASSATHQVKIPFSGHKLDNRTPFSGGRISFASRKKCYSDKAVRQRFRPMKVVNEKVVGIDLGTTNSAVAVMEGGKPTIVTNAEGQRTTPSVVAYTKNGDRLVGQIAKRQSVVNPENTFFSVKRFIGRKMAEVDEESKQVSYRVMKDENGNVKLECPAIGKQFAPEEISAQVLRKLVDDASKFLNDKVAKAVVTVPAYFNDSQRTATKDAGRIAGLDVLRIINEPTAASLAYGFEKKSNETILVFDLGGGTFDVSVLEVGDGVFEVLSTSGDTHLGGDDFDKRIVDWLADTFRKEEGIELLKDKQALQRLTEAAEKAKIELSTLTQTNISLPFITATADGPKHIDTTFTRAKFEELCSDLLDRLKTPVETALKDASLSFKDIDEVVLVGGSTRIPAVQNLVRKMTGKEPNVSVNPDEVVALGASVQAGILAGDVSDIVLLDVTPLSLGLETLGGVMTKIIPRNTTLPTSKSEVFSTAADGQTSVEINVLQGEREFVKDNKSIGRFRLDGIPPAPRGVPQIEVKFDIDTNGILSVTATDKGTGKKQDITITGASTLPKDEVDRMVQEAEKFAREDKEKREAIDAKNQAESVVYQTEKQLKELGDKVPADVKNKVESKLKELKDAISGDSTQTIKVAMAALNQEVMQLGQSLYSQPGPAGSGPSPGAGTTGSSGSTGKDDGDGEVIDADFSESN</t>
  </si>
  <si>
    <t>At5g49910</t>
  </si>
  <si>
    <t>NP_001233780.2</t>
  </si>
  <si>
    <t>MASSTAQIHALGATYFANSSSSTRKPLKSVFLGQKLNNRTLAFGLKQKKSRGNNGGYAPMRVVAEKVVGIDLGTTNSAVAAMEGGKPTIVTNAEGQRTTPSVVAYTKSGDRLVGQIAKRQAVVNPENTFFSVKRFIGRKMNEVDEESKQVSYNVIRDENGNVKLDCPAIGKSFAAEEISAQVLRKLVDDASKFLNDKVSKAVVTVPAYFNDSQRTATKDAGRIAGLEVLRIINEPTAASLAYGFEKKSNETILVFDLGGGTFDVSVLEVGDGVFEVLSTSGDTHLGGDDFDKRIVDWLAASFKRDEGIDLLKDKQALQRLTETAEKAKMELSSLTQTNISLPFITATADGPKHIETTITRGKFEELCSDLLDRLKTPVQNSLRDAKLSFSDIDEVILVGGSTRIPAVQELVKKLTGKDPNVTVNPDEVVALGAAVQAGVLAGDVSDIVLLDVTPLsignalETLGGVMTKIIPRNTTLPTSKSEVFSTAADGQTSVEINVLQGEREFVRDNKSLGSFRLDGIPPAPRGVPQIEVKFDIDANGILSVTAIDKGTGKKQDITITGASTLPGDEVERMVKEAERFAQEDKEKRDAIDTKNQADSVVYQTEKQLKELGDKVPGPVKEKVEAKLGELKEAISGGSTQTMKDAMAALNQEVMQLGQSLYNQPGAAPGAGPAPGGADGPSESSSGKGPDGNDVIDADFTDSK</t>
  </si>
  <si>
    <t>XP_004230445.1</t>
  </si>
  <si>
    <t>DJA8
TOC12</t>
  </si>
  <si>
    <t>Chaperone protein DnaJ (AHRD V1 *-*- C5UZI2_CLOBO); contains Interpro domain(s)  IPR001623  Heat shock protein DnaJ, N-terminal</t>
  </si>
  <si>
    <t>MATMGMTGSIGGYGAASASLFRLRNSAKKKTRNGKNGFRVSCVCSSSAVADPYKTLKIQPGASESEVRKAFRQLALKYHPDVCRGNNCGVQFHQINEAYDVVMSNLRGETRAELEMIEEYDDSNDESMRGMHEPDWDLWEEWMGWEGAGIRDYTSHVNPYI</t>
  </si>
  <si>
    <t>At1g80920</t>
  </si>
  <si>
    <t>NP_001233835.1</t>
  </si>
  <si>
    <t>DJA7</t>
  </si>
  <si>
    <t>Chaperone protein DnaJ (AHRD V1 ***- B6TAJ2_MAIZE); contains Interpro domain(s)  IPR012724  Chaperone DnaJ</t>
  </si>
  <si>
    <t>MNSTAMASTASLSLRPSSLISDRSHSPCLPPSSSSSFFSGGTRLWAHTKFISISFSSSQKIPGrRNAFGRLVVAAAADYYSTLGVPKSANSKDIKAAYrRNALARQYHPDVNKEPNAPEKFKEIKDAYEILSDDKKRALYDQYGEAGVKSSVGAQAGAYTTNPFDLFETFFGPSMGGFGMDGAGFGTrRNARSTVTKGEDLRYDMTLEFSAAIFGAEKDFELSHLETCEVCVGTGAKVGSKMRICSTCGGRGQVMRTEQTPFGMFSQVSVCPNCGGDGEMISEYCRKCSGEGRIRVKKDIKVKIPPGVNKGSILRVAGEGDAGPRGAPPGDLYVYLDIEEIPEIQRDGINLISTVSVGYLDAILGAVVKVKTVDGLTDLQIPPGTQPGDVLVLARKGAPKLNKPSIRGNADHLFTIKVSIPKRISVMERELLEELASLTKGSSTRTKTRPAVQQTAKVTETPVGSDSSAAKTDESSSEDRDDPLKKLANFAGSVVNGALKWLRDNL</t>
  </si>
  <si>
    <t>At1g80030</t>
  </si>
  <si>
    <t>XP_004235949.1</t>
  </si>
  <si>
    <t>Chaperone protein DnaJ 1 (AHRD V1 *-*- D8USE3_9MICC); contains Interpro domain(s)  IPR001623  Heat shock protein DnaJ, N-terminal</t>
  </si>
  <si>
    <t>MATAMGMMRNVGGYGSASASWIRLKNRANKKTKRSENVKFGVTCVYSPSLSDPYKTLRIQPDASESDVRKAFRQLALQYHPDVCRGSNCGIQFHQINDAYDTVMSNLRGETKNAEMEIYEEYDDDDEAMRGVNDPDYDMWEEWMGWEGAGIRDYSSHINPYI</t>
  </si>
  <si>
    <t>XP_004241676.1</t>
  </si>
  <si>
    <t>DJC77</t>
  </si>
  <si>
    <t>Chaperone protein dnaj 10 (AHRD V1 *-*- B6TAW2_MAIZE); contains Interpro domain(s)  IPR003095  Heat shock protein dnaj</t>
  </si>
  <si>
    <t>MAQLLSPVCTDSLKLQNTVQCFYTRSKVPILGNNFSSMGVFGKKRGGLGRIKVAYQDSAAASEEIADDFYAVLGLLPDATPAQIKKAYYSCMKACHPDLSGDDPETTNFCMFINEVYEILSDPVQRRVYDEIHGYTATAINPFLSDSSPKNADHVFVDEFSCIGCKNCANVCSKVFGIEEDFGRARVYDQCGHPDLIQQAIDSCPVDCIHWTSAAQLSLLEDEMRRIERVNVALMLSGMGSGAMDVFRMASTRWEKRQSKVLEQAKVRMMKKKNSEKTESYWDNLWGDRKDYTKTEEEVEDRSKRAAAAARKWREYSRRGADKPPTFKLPEAISNDN</t>
  </si>
  <si>
    <t xml:space="preserve">At2g42750 </t>
  </si>
  <si>
    <t>NP_001317628.1</t>
  </si>
  <si>
    <t>DJA6</t>
  </si>
  <si>
    <t>chaperone protein dnaJ A7A, chloroplastic-like</t>
  </si>
  <si>
    <t>MLANQKSKAVTYRKLARSYHPDVNKEPGAEQKFKEISYEVLSDDEKRSIYDKYGEAGLKGAGAGMGDFSFDLFESLFDGFGGMGGMGGMGGRGSRSRATEGEDQGYNLVLNFKEAVFGVEKEIEISRLETCGTCDGSGAKPGTKPSTCNTCGGQGQVVSSARTPLGVFQQVTTCSSCGGTGEISTPCGTCNGDGRVRKSKRISLKVPPGVDSGSRLRVRSEGGRRGGPPGDLFVMIEVLPDPVLKRDDTNILYNCKVSYIDAILGTTMKVPTVDGMVDLKIPAGTQPGTTLVMAKKGVPFLSKPNMRGDQLVRVQVEIPKRLSSEERKLIEELANLNKPKAATNSKR</t>
  </si>
  <si>
    <t xml:space="preserve">At2g22360 </t>
  </si>
  <si>
    <t>XP_004230549.1</t>
  </si>
  <si>
    <t>HSP90-5</t>
  </si>
  <si>
    <t>Chaperone protein htpG (AHRD V1 ***- HTPG_MYXXD); contains Interpro domain(s)  IPR001404  Heat shock protein Hsp90</t>
  </si>
  <si>
    <t>MAPVVSRSLTSSPMASVPYSPSFVLGSGSTNRVCLKTTFLPRNNIKNGFLQSGLRWKQDKRDVGVVVRCEASAVAEKEASETSGETHEYQAEVSRLMDLIVHSLYSHKEVFLRELVSNASDALDKLRFLSLTEPSLLGDSSELEIRIKPDPDNGTVTITDTGIGMTKEELIDCLGTIAQSGTSKFLKALKENKDLGADNGLIGQFGVGFYSAFLVAQKVVVSTKSPRSDKQFVWEAEADSSSYVIREETNPENLLTRGTQITLYLRDDDKYEYCEPKKIQDLVKNYSQFVSFPIYTWQEKSRTIEVEEEEEPKEGEEKTEEEKKMTKKTKTEKYFDWELTNETKPIWMRNPKEVEKEQYQEFYKRTFNEFLDPLAHTHFTTEGEVEFRSVLYIPGMAPLNNEDVVNPKTKNIRLYVKRVFISDDFDGELFPRYLSFVKGVVDSNDLPLNVSREILQESRIVRIMRKRLVRKTFDMIQDLSESENKEDYKKFWENFGKFVKLGCIEDTGNHKRITPLLRFFSSKSEEELISLDDYVENMGENQKAIYYLATDSLQSARTAPFLEKLVQKGIEVLYLVEPIDEVAIQNLQTYKEKKFVDISKEDLELDDDDEVKDREAKQEYNLLCDWIKQQLGDKVAKVQVSKRLSSSPCVLVSGKFGWSANMERLMRAQTLGDTSTLEFMRGRRILEVNPNADHPIIKDLNAACRKSPDSSDAKRAVELLFDTALISSGFTPDSPAELGGKIYEMMAMALGGRWGRFEEEETEASEETSIESDASSAEVVEPQVVEPSE</t>
  </si>
  <si>
    <t>At2g04030</t>
  </si>
  <si>
    <t>XP_004239010.1</t>
  </si>
  <si>
    <t>DJC73</t>
  </si>
  <si>
    <t>Co-chaperone protein DnaJ (AHRD V1 *-*- A7I1Z6_CAMHC); contains Interpro domain(s)  IPR001623  Heat shock protein dnaj, N-terminal</t>
  </si>
  <si>
    <t>MYFLRWPFTVKGKEQNVKLLIWKACNQQRRMDFASVLSQKPVNNFHFPQNLRELTSRFVCRIEYGSFAIPRRMCFSNSLGSYYWKKRKKYKHILVKASRKESPYEVLGVSSSATADEIKKAYRKLALKYHPDVNKEQNAQEKFMRIKHAYNTLLNSKTRRRYDSRSDTSSYSYYNGAERNRSAADEEDFYSFADFFKDLQEEFRNWEANVASTGKPKSLWEELAEIGEEFVEFLEKELNITDADVEDENNNERPQKGNAQSGTSNEKQMRTDKDNSIEENIDEIEAALAQLKKELGL</t>
  </si>
  <si>
    <t>At5g59610</t>
  </si>
  <si>
    <t>XP_004246295.1</t>
  </si>
  <si>
    <t>HSC70-1</t>
  </si>
  <si>
    <t>heat shock protein  IPR013126  Heat shock protein 70</t>
  </si>
  <si>
    <t>MAGKGEGPAIGIDLGTTYSCVGVWQHDRVEIIANDQGNRTTPSYVGFTDTERLIGDAAKNQVAMNPINTVFDAKRLIGRRFSDASVQEDMKLWPFKVIPGPGDKPMIVVTYKGEEKEFAAEEISSMVLTKMKEIAEAFLGSTVKVVTVPAYFNDSQRQATKDAGVISGLNVMRIINEPTAAAIAYGLDKKATSAGEKNVLIFDLGGGTFDVSLLTIEEGIFEVKATAGDTHLGGEDFDNRMVNHFVQEFKRKHKKDITGNPRALRRLRTACERAKRTLSSTAQTTIEIDSLYEGVDFYSTITRARFEELNMDLFRKCMEPVEKCLRDAKMDKSTVHDVVLVGGSTRIPKVQQLLQDFFNGKELCKSINPDEAVAYGAAVQAAILSGEGNEKVQDLLLLDVTPLSLGLETAGGVMTVLIPRNTTIPTKKEQVFSTYSDNQPGVLIQVFEGERARTRDNNLLGKFELSGIPPAPRGVPQITVCFDIDANGILNVSAEDKTTGQKNKITITNDKGRLSKEEIEKMVQEAEKYKAEDEELKKKVEAKNSLENYAYNMRNTVKDEKIGSKLSSDDKKKIEDAVDQAISWLESNQLAEVDEFEDKMKELEGICNPIIAKMYQGAGGDAGVPMDDDAPPSGGSSAGPKIEEVD</t>
  </si>
  <si>
    <t xml:space="preserve">At5g02500 </t>
  </si>
  <si>
    <t>NP_001234491.2</t>
  </si>
  <si>
    <t>Table S8E. Lipid Metabolism</t>
  </si>
  <si>
    <t xml:space="preserve">Table S8F . Biotic and abiotic stress-associated proteins </t>
  </si>
  <si>
    <t>Table S8A. Amino acid metabolism</t>
  </si>
  <si>
    <t>Table S8B. Nitrogen and Sulfur Metabolism</t>
  </si>
  <si>
    <t>Table S8C. Nucleotide Metabolism</t>
  </si>
  <si>
    <t>Table S8D. Cofactors and Vitamins</t>
  </si>
  <si>
    <t>Prephenate dehydratase (AHRD V1 ***- B7X943_HEVBR); contains Interpro domain(s)  IPR001086  Prephete dehydratase</t>
  </si>
  <si>
    <t>Prephenate dehydratase (AHRD V1 **** Q6JJ29_IPOTF); contains Interpro domain(s)  IPR001086  Prephete dehydratase</t>
  </si>
  <si>
    <t>Prephenate dehydratase family protein (AHRD V1 **** D7KMI7_ARALY); contains Interpro domain(s)  IPR001086  Prephete dehydratase</t>
  </si>
  <si>
    <t>CBX1C
LEJ2</t>
  </si>
  <si>
    <r>
      <t>Proteomics</t>
    </r>
    <r>
      <rPr>
        <b/>
        <vertAlign val="superscript"/>
        <sz val="11"/>
        <color theme="1"/>
        <rFont val="Arial"/>
        <family val="2"/>
      </rPr>
      <t>A</t>
    </r>
  </si>
  <si>
    <r>
      <t>Gene
name</t>
    </r>
    <r>
      <rPr>
        <b/>
        <vertAlign val="superscript"/>
        <sz val="11"/>
        <rFont val="Arial"/>
        <family val="2"/>
      </rPr>
      <t>B</t>
    </r>
  </si>
  <si>
    <r>
      <t>Description</t>
    </r>
    <r>
      <rPr>
        <b/>
        <vertAlign val="superscript"/>
        <sz val="11"/>
        <rFont val="Arial"/>
        <family val="2"/>
      </rPr>
      <t>C</t>
    </r>
  </si>
  <si>
    <r>
      <t>Tomato protein</t>
    </r>
    <r>
      <rPr>
        <b/>
        <vertAlign val="superscript"/>
        <sz val="11"/>
        <rFont val="Arial"/>
        <family val="2"/>
      </rPr>
      <t>B</t>
    </r>
    <r>
      <rPr>
        <b/>
        <sz val="11"/>
        <rFont val="Arial"/>
        <family val="2"/>
      </rPr>
      <t xml:space="preserve">
NCBI accession</t>
    </r>
  </si>
  <si>
    <r>
      <t xml:space="preserve">TargetP </t>
    </r>
    <r>
      <rPr>
        <b/>
        <vertAlign val="superscript"/>
        <sz val="11"/>
        <rFont val="Arial"/>
        <family val="2"/>
      </rPr>
      <t>D</t>
    </r>
    <r>
      <rPr>
        <b/>
        <sz val="11"/>
        <rFont val="Arial"/>
        <family val="2"/>
      </rPr>
      <t xml:space="preserve">
ver.1</t>
    </r>
  </si>
  <si>
    <r>
      <t xml:space="preserve">ChloroP </t>
    </r>
    <r>
      <rPr>
        <b/>
        <vertAlign val="superscript"/>
        <sz val="11"/>
        <rFont val="Arial"/>
        <family val="2"/>
      </rPr>
      <t>E</t>
    </r>
  </si>
  <si>
    <r>
      <t xml:space="preserve">Predotar </t>
    </r>
    <r>
      <rPr>
        <b/>
        <vertAlign val="superscript"/>
        <sz val="11"/>
        <rFont val="Arial"/>
        <family val="2"/>
      </rPr>
      <t>F</t>
    </r>
  </si>
  <si>
    <r>
      <t xml:space="preserve">WoLF PSORT </t>
    </r>
    <r>
      <rPr>
        <b/>
        <vertAlign val="superscript"/>
        <sz val="11"/>
        <rFont val="Arial"/>
        <family val="2"/>
      </rPr>
      <t>G</t>
    </r>
  </si>
  <si>
    <r>
      <t xml:space="preserve">YLoc </t>
    </r>
    <r>
      <rPr>
        <b/>
        <vertAlign val="superscript"/>
        <sz val="11"/>
        <rFont val="Arial"/>
        <family val="2"/>
      </rPr>
      <t>G</t>
    </r>
  </si>
  <si>
    <r>
      <t>A</t>
    </r>
    <r>
      <rPr>
        <sz val="11"/>
        <color rgb="FF000000"/>
        <rFont val="Arial"/>
        <family val="2"/>
      </rPr>
      <t xml:space="preserve"> Proteins were  identified by acetone preparations and/or the gel method. For emPAI and Mol%  calculations, only the data from the acetone prepartions were used. Proteins identified solely by the gel method have data for the number of peptides, PSMs and unique peptides.</t>
    </r>
  </si>
  <si>
    <r>
      <rPr>
        <vertAlign val="superscript"/>
        <sz val="11"/>
        <rFont val="Arial"/>
        <family val="2"/>
      </rPr>
      <t>B</t>
    </r>
    <r>
      <rPr>
        <sz val="11"/>
        <rFont val="Arial"/>
        <family val="2"/>
      </rPr>
      <t xml:space="preserve"> Names of tomato proteins were based on the literature, NCBI annotation (identified in BlastP searches), and/or SolyGenomics descriptor. In a small number of cases, tomato protein names were assigned based on NCBI annotations and the Arabidopsis homolog.</t>
    </r>
  </si>
  <si>
    <r>
      <rPr>
        <vertAlign val="superscript"/>
        <sz val="11"/>
        <rFont val="Arial"/>
        <family val="2"/>
      </rPr>
      <t>C</t>
    </r>
    <r>
      <rPr>
        <sz val="11"/>
        <rFont val="Arial"/>
        <family val="2"/>
      </rPr>
      <t xml:space="preserve"> Some Sol Genomics descriptors were updated when NCBI annotations and Arabidopsis gene annotations were aligned.</t>
    </r>
  </si>
  <si>
    <r>
      <rPr>
        <vertAlign val="superscript"/>
        <sz val="11"/>
        <rFont val="Arial"/>
        <family val="2"/>
      </rPr>
      <t>D</t>
    </r>
    <r>
      <rPr>
        <sz val="11"/>
        <rFont val="Arial"/>
        <family val="2"/>
      </rPr>
      <t xml:space="preserve"> Target P's subcellular locations are: chloroplast (Cp), mitochondria (M), secretory (S), and no predicted location is indicated by a dash (-).</t>
    </r>
  </si>
  <si>
    <r>
      <rPr>
        <vertAlign val="superscript"/>
        <sz val="11"/>
        <rFont val="Arial"/>
        <family val="2"/>
      </rPr>
      <t>E</t>
    </r>
    <r>
      <rPr>
        <sz val="11"/>
        <rFont val="Arial"/>
        <family val="2"/>
      </rPr>
      <t xml:space="preserve"> ChloroP was used to predict the presence of a chloroplast transit peptide (Y) and the lack of a predicted transit peptide is indicated with a dash (-).</t>
    </r>
  </si>
  <si>
    <r>
      <rPr>
        <vertAlign val="superscript"/>
        <sz val="11"/>
        <rFont val="Arial"/>
        <family val="2"/>
      </rPr>
      <t>F</t>
    </r>
    <r>
      <rPr>
        <sz val="11"/>
        <rFont val="Arial"/>
        <family val="2"/>
      </rPr>
      <t xml:space="preserve"> Predotar's predicted subcellular locations were: chloroplast/plastid (Cp),endoplasmic reticulum (ER) or mitochondrion (M). For proteins with localization predictions that were less clear, Predotar provided categorized of possibly Cp, M and ER.  Proteins with unresolved locations or that did not have a homolog detected by Predotar are indicated with a dash (-).</t>
    </r>
  </si>
  <si>
    <r>
      <rPr>
        <vertAlign val="superscript"/>
        <sz val="11"/>
        <rFont val="Arial"/>
        <family val="2"/>
      </rPr>
      <t>G</t>
    </r>
    <r>
      <rPr>
        <sz val="11"/>
        <rFont val="Arial"/>
        <family val="2"/>
      </rPr>
      <t xml:space="preserve"> WoLF PSORT's and YLoc's predicted subcellular locations were: chloroplast/plastid (Cp), cytosol (C), cytoskeleton (Cy), endoplasmic reticulum (ER), extracellular (EX), golgi apparatus (G), mitochondrion (M), nucleus (N), peroxisomes (P), plasma membrance (PM), and vacuole (V). Proteins with no chloroplast location in WoLF PSORT are  indicated by not Cp.The number of proteins predicted to be in the chloroplast according to WoLF PSORT database is indicated. Proteins with unresolved locations or that did not have a homolog detected by Predotar are indicated with a dash (-).</t>
    </r>
  </si>
  <si>
    <t>Pterin-4-alpha-carbinolamine dehydratase (AHRD V1 *-** B6T9C1_MAIZE); contains Interpro domain(s)  IPR001533  Transcriptiol coactivator/pterin dehydratase; RuBisco Assembly protein</t>
  </si>
  <si>
    <t>At5g51110</t>
  </si>
  <si>
    <t>Solyc09g059030</t>
  </si>
  <si>
    <t xml:space="preserve">Chloroplast envelope quinone oxidoreductase homolog </t>
  </si>
  <si>
    <t>MAGKIMHAVQYDSYDGGAAALKHVEVPVPTPKKDEVLLKLEAASINPVDWKIQKGMLRPLLPTKFPFIPTTDVGGEVVEVGSNVKSFKAGDKVVAMLNTLNGGGLAEYAVANESLTVPRPAEVSAAEGAGLVIAGLTALQAFVNPAEVKLDGTGPRKNILVTAASGGVGHYAVQLAKLCNTHVTATCGARNIDFVKSLGADEVLDYKTPEGAALKSPSGQKYDAVIHCTTGIPWSTFEPNLSSSGKVVDITPGVNAMWTFAVKKLTFSKKQLVPLLLIPKKENLELIVGLVKEGKLKTVVDSRFPLSKAEDAWSKSIDGHATGKIVVEP</t>
  </si>
  <si>
    <t>AT4G13010</t>
  </si>
  <si>
    <t>XP_010326282.1</t>
  </si>
  <si>
    <t>'Redox homeostasis.reactive electrophilic lipid homeostasis.oxylipin carbonyl degradation.plastidial oxoene reductase *(ceQORH))'</t>
  </si>
  <si>
    <t>10.7.2.1</t>
  </si>
  <si>
    <t>Pterin-4-alpha-carbinolamine dehydratase (AHRD V1 *-** B6T9C1_MAIZE); contains Interpro domain(s)  IPR001533  Transcriptional coactivator/pterin dehydratase; RuBisco Assembly</t>
  </si>
  <si>
    <t>Proteomics</t>
  </si>
  <si>
    <t>Number times detected</t>
  </si>
  <si>
    <r>
      <t>Gene
name</t>
    </r>
    <r>
      <rPr>
        <b/>
        <vertAlign val="superscript"/>
        <sz val="11"/>
        <rFont val="Arial"/>
        <family val="2"/>
      </rPr>
      <t xml:space="preserve"> A</t>
    </r>
  </si>
  <si>
    <r>
      <t>Protein Descriptor</t>
    </r>
    <r>
      <rPr>
        <vertAlign val="superscript"/>
        <sz val="11"/>
        <rFont val="Arial"/>
        <family val="2"/>
      </rPr>
      <t>B</t>
    </r>
  </si>
  <si>
    <t>Tomato protein 
NCBI accession</t>
  </si>
  <si>
    <r>
      <t xml:space="preserve">TargetP </t>
    </r>
    <r>
      <rPr>
        <b/>
        <vertAlign val="superscript"/>
        <sz val="11"/>
        <rFont val="Arial"/>
        <family val="2"/>
      </rPr>
      <t>C</t>
    </r>
    <r>
      <rPr>
        <b/>
        <sz val="11"/>
        <rFont val="Arial"/>
        <family val="2"/>
      </rPr>
      <t xml:space="preserve">
ver.1</t>
    </r>
  </si>
  <si>
    <r>
      <t xml:space="preserve">ChloroP </t>
    </r>
    <r>
      <rPr>
        <b/>
        <vertAlign val="superscript"/>
        <sz val="11"/>
        <rFont val="Arial"/>
        <family val="2"/>
      </rPr>
      <t>D</t>
    </r>
  </si>
  <si>
    <r>
      <t xml:space="preserve">Predotar </t>
    </r>
    <r>
      <rPr>
        <b/>
        <vertAlign val="superscript"/>
        <sz val="11"/>
        <rFont val="Arial"/>
        <family val="2"/>
      </rPr>
      <t>E</t>
    </r>
  </si>
  <si>
    <r>
      <t xml:space="preserve">WoLF PSORT </t>
    </r>
    <r>
      <rPr>
        <b/>
        <vertAlign val="superscript"/>
        <sz val="11"/>
        <rFont val="Arial"/>
        <family val="2"/>
      </rPr>
      <t>F</t>
    </r>
  </si>
  <si>
    <r>
      <t xml:space="preserve">YLoc </t>
    </r>
    <r>
      <rPr>
        <b/>
        <vertAlign val="superscript"/>
        <sz val="11"/>
        <rFont val="Arial"/>
        <family val="2"/>
      </rPr>
      <t>F</t>
    </r>
  </si>
  <si>
    <r>
      <rPr>
        <vertAlign val="superscript"/>
        <sz val="11"/>
        <rFont val="Arial"/>
        <family val="2"/>
      </rPr>
      <t>A</t>
    </r>
    <r>
      <rPr>
        <sz val="11"/>
        <rFont val="Arial"/>
        <family val="2"/>
      </rPr>
      <t xml:space="preserve"> Names of tomato proteins were based on the literature, NCBI annotation (identified in BlastP searches), and/or SolyGenomics descriptor. In a small number of cases, tomato protein names were assigned based on NCBI annotations and the Arabidopsis homolog.</t>
    </r>
  </si>
  <si>
    <r>
      <rPr>
        <vertAlign val="superscript"/>
        <sz val="11"/>
        <rFont val="Arial"/>
        <family val="2"/>
      </rPr>
      <t>B</t>
    </r>
    <r>
      <rPr>
        <sz val="11"/>
        <rFont val="Arial"/>
        <family val="2"/>
      </rPr>
      <t xml:space="preserve"> Some Sol Genomics descriptors were updated when NCBI annotations and Arabidopsis gene annotations were aligned.</t>
    </r>
  </si>
  <si>
    <r>
      <rPr>
        <vertAlign val="superscript"/>
        <sz val="11"/>
        <rFont val="Arial"/>
        <family val="2"/>
      </rPr>
      <t>C</t>
    </r>
    <r>
      <rPr>
        <sz val="11"/>
        <rFont val="Arial"/>
        <family val="2"/>
      </rPr>
      <t xml:space="preserve"> Target P's subcellular locations are: chloroplast (Cp), mitochondria (M), secretory (S), and no predicted location is indicated by a dash (-).</t>
    </r>
  </si>
  <si>
    <r>
      <rPr>
        <vertAlign val="superscript"/>
        <sz val="11"/>
        <rFont val="Arial"/>
        <family val="2"/>
      </rPr>
      <t>D</t>
    </r>
    <r>
      <rPr>
        <sz val="11"/>
        <rFont val="Arial"/>
        <family val="2"/>
      </rPr>
      <t xml:space="preserve"> ChloroP was used to predict the presence of a chloroplast transit peptide (Y) and the lack of a predicted transit peptide is indicated with a dash (-).</t>
    </r>
  </si>
  <si>
    <r>
      <rPr>
        <vertAlign val="superscript"/>
        <sz val="11"/>
        <rFont val="Arial"/>
        <family val="2"/>
      </rPr>
      <t>E</t>
    </r>
    <r>
      <rPr>
        <sz val="11"/>
        <rFont val="Arial"/>
        <family val="2"/>
      </rPr>
      <t xml:space="preserve"> Predotar's predicted subcellular locations were: chloroplast/plastid (Cp),endoplasmic reticulum (ER) or mitochondrion (M). For proteins with localization predictions that were less clear, Predotar provided categorized of possibly Cp, M and ER.  Proteins with unresolved locations or that did not have a homolog detected by Predotar are indicated with a dash (-).</t>
    </r>
  </si>
  <si>
    <r>
      <rPr>
        <vertAlign val="superscript"/>
        <sz val="11"/>
        <rFont val="Arial"/>
        <family val="2"/>
      </rPr>
      <t>F</t>
    </r>
    <r>
      <rPr>
        <sz val="11"/>
        <rFont val="Arial"/>
        <family val="2"/>
      </rPr>
      <t xml:space="preserve"> WoLF PSORT's and YLoc's predicted subcellular locations were: chloroplast/plastid (Cp), cytosol (C), cytoskeleton (Cy), endoplasmic reticulum (ER), extracellular (EX), golgi apparatus (G), mitochondrion (M), nucleus (N), peroxisomes (P), plasma membrance (PM), and vacuole (V). Proteins with no chloroplast location in WoLF PSORT are  indicated by not Cp.The number of proteins predicted to be in the chloroplast according to WoLF PSORT database is indicated. Proteins with unresolved locations or that did not have a homolog detected by Predotar are indicated with a dash (-).</t>
    </r>
  </si>
  <si>
    <t>Solyc09g082060</t>
  </si>
  <si>
    <t>MAGEKTGIAKDVTELIGNTPLVYLNNVVDGCVARVAAKLESMEPCSSVKDRIGYSMITDAEEKGLIKPGESVLIEPTSGNTGVGLAFMAAAKGYKLIITMPSSMSLERRIILRAFGAELVLTDPAKGMKGAISKAEEIRGKTPNSYILQQFENPANPKIHYETTGPEIWKGSNGKVDALVSGIGTGGTITGSGKYLREQNPNIKLYGVEPVESAILSGGKPGPHKIQGIGAGFVPGVLEVNLIDDVVQVSSDESIEMAKLLALKEGLLVGISSGAAAAAAIKVAKRPENAGKLIVVVFPSFGERYLSSVLFETVRREAENMTVEP</t>
  </si>
  <si>
    <t>NP_001308271.1</t>
  </si>
  <si>
    <t>Cysteine synthase</t>
  </si>
  <si>
    <t>'4.4.2.2'</t>
  </si>
  <si>
    <t>'Amino acid metabolism.serine group amino acid biosynthesis.cysteine.O-acetylserine sulfydrylase *(OASS)'</t>
  </si>
  <si>
    <t>Number of times detected</t>
  </si>
  <si>
    <r>
      <rPr>
        <vertAlign val="superscript"/>
        <sz val="11"/>
        <rFont val="Arial"/>
        <family val="2"/>
      </rPr>
      <t>E</t>
    </r>
    <r>
      <rPr>
        <sz val="11"/>
        <rFont val="Arial"/>
        <family val="2"/>
      </rPr>
      <t xml:space="preserve"> Predotar's predicted subcellular locations were: chloroplast/plastid (Cp),endoplasmic reticulum (ER) or mitochondrion (M). For proteins with localization predictions that were less clear, Predotar provided categorized of possibly Cp, M and ER.  Proteins with unresolved locations or that did not have a homolog detected by Predotar are indicated with 
a dash (-).</t>
    </r>
  </si>
  <si>
    <t>Pterin-4-alpha-carbinolamine dehydratase (AHRD V1 *-** B6T9C1_MAIZE); contains Interpro domain(s)  IPR001533  Transcriptional coactivator/pterin dehydratase; RuBisco Assembly factor</t>
  </si>
  <si>
    <t>Arogenate dehydrogenase 2, chloroplastic-like; Prephenate dehydrogenase family protein (AHRD V1 ***- D7KDI5_ARALY); contains Interpro domain(s)  IPR016040  NAD(P)-binding domain</t>
  </si>
  <si>
    <t>MFSLSSIQSNNIQSQSSSSLLFNHHHQHSTISTRFHHHRLLFPLRAQNSDLTTATTNNNYVDLDDNLTRLDKFSKSLSISNIEENTSLNPLLCSNNKLKIAIIGFGNFGQFIAKSFIKQGHVVLAHSRSDYSLIAQSLNVHFFQDPNDLCEQHPDVILLCTSINSLENVIRSLPIQKLKRNTLFVDVLSVKEFPKNIFLQSLPKEFDILCTHPMFGPTSGKDNWKGLPFMYDKVRIGQEESRIKRVNNFINIFVKEGCRMVEMSCSEHDKYAAGSQFITHTIGRMLQRLGTQTTPINTKGYESLLNLMENTTSDSFDLYCGLFMYNNNSMEVLEKLDAALDSLKRELFGQVLQKLEKRVEKGSRLALPTPDFSKKIEKLKVERKELEALS</t>
  </si>
  <si>
    <t>AT5G34930</t>
  </si>
  <si>
    <t>XP_004246360.1</t>
  </si>
  <si>
    <t xml:space="preserve"> C </t>
  </si>
  <si>
    <t>plastid stroma</t>
  </si>
  <si>
    <t>plastid</t>
  </si>
  <si>
    <t>Imidazoleglycerol-phosphate dehydratase (AHRD V1 **** B9RTS0_RICCO); contains Interpro domain(s)  IPR000807  Imidazole glycerol-phosphate dehydratase</t>
  </si>
  <si>
    <t>MFFGQNGAHNRLSHMELSLSHRLFNSSSSLPSLFNSRIKLSQTHLFSLNNHHQKLQFFTGLHHKLAASMEPQTTIPHAFDNGSSITSSETGRIGEVKRTTKETNVHVRINLDGTGVAENNSGIPFLDHMLDQLASHGLFDVHVKATGDIHIDDHHTNEDVALAIGTALLQALGDRKGINRFGDFSAPLDEALVHVSLDLSGRPHLNFDVQIPTQRVGTYDTQLVEHFFQSLVNTSGMTLHIRQLAGKNSHHIIEATFKAFARALRQATEYDLRRGGSVPSSKGVLSRS</t>
  </si>
  <si>
    <t>XP_004247357.2</t>
  </si>
  <si>
    <t>At4g14910</t>
  </si>
  <si>
    <t>none</t>
  </si>
  <si>
    <t>not Cp</t>
  </si>
  <si>
    <t xml:space="preserve"> N </t>
  </si>
  <si>
    <t>'Amino acid metabolism.glutamate group amino acid biosynthesis.histidine.imidazoleglycerol-phosphate dehydratase'</t>
  </si>
  <si>
    <t>4.1.2.6</t>
  </si>
  <si>
    <t>'Amino acid metabolism.shikimate group amino acid biosynthesis.phenylalanine and tyrosine.arogenate dehydrogenase *(ADH)'</t>
  </si>
  <si>
    <t>4.5.2.3</t>
  </si>
  <si>
    <t>Solyc01g103710</t>
  </si>
  <si>
    <t>NFU2</t>
  </si>
  <si>
    <t>NifU DOMAIN PROTEIN 2</t>
  </si>
  <si>
    <t>MQSAMLLNPPTPSSSYVSRSFQTLDSPSSSSSCSPSSSTATLFLPPLPLEISGFFGTRVSSWTRPNSSPRSLRRASQFRVVKAVATPNSAVEPNSSLELPLTSENIESVLDEIRPYLISDGGNVALHEIDGNVVKLKLQGACGSCPSSVTTMKLGIERRLMEKIPEIVAVEAVPDEETGLELNEENIEKVLEEIRPYLVGAAGGSLELVAIEEPIVKVRITGPAAGVMTVRVAVTQKLREKIPSIAAVQLLQ</t>
  </si>
  <si>
    <t>AT4G25910</t>
  </si>
  <si>
    <t>XP_004230462.1</t>
  </si>
  <si>
    <t>Solyc12g009400</t>
  </si>
  <si>
    <t>PDH-E1 ALPHA</t>
  </si>
  <si>
    <t>Pyruvate dehydrogenase E1 component alpha subunit (AHRD V1 ***- Q5N030_SYNP6); contains Interpro domain(s)  IPR017597  Pyruvate dehydrogenase (acetyl-transferring) E1 component, alpha subunit, subgroup y</t>
  </si>
  <si>
    <t>MAASASSFTANSFSQPINSTRSIDNNNKKTLLGNQLKDSSFFLGSAKKLYMKKPFSSQNSKSRSIGVYAVSEVAKNKKLKTDSPLSNLLITKDEGLELYEDMVLGRAFEDMCAQMYYRGKMFGFVHLYNGQEAVSTGFIKLLKKEDSVVSTYRDHVHALSKGVPARQVMSELFGKTTGCCRGQGGSMHMFSKEHNVLGGFAFIGEGIPVATGAAFTSKYRREVMKEADCDHVTMAFFGDGTCNNGQFFECLNMAALWKLPIIFVVENNLWAIGMSHLRSTSDPEIWKKGPAFGMPGVHVDGMDVLKVREVAKEAVARARRGDGPTLVECETYRFRGHSLADPDELRDPAEKNHYAARDPISALKKYMFENNLASEAELKAIDKKIDELVEEAVEFADESPHPVRSQLLENVFADPKGFGIGPDGRYRCEDPKFTEGTAHV</t>
  </si>
  <si>
    <t>AT1G01090</t>
  </si>
  <si>
    <t>XP_004251713.1</t>
  </si>
  <si>
    <t xml:space="preserve"> M </t>
  </si>
  <si>
    <t>'Lipid metabolism.fatty acid metabolism.acetyl-CoA generation.plastidial pyruvate dehydrogenase complex.E1 pyruvate dehydrogenase subcomplex.subunit alpha'</t>
  </si>
  <si>
    <t>5.1.2.2.1.1</t>
  </si>
  <si>
    <t>'Coenzyme metabolism.iron-sulfur cluster assembly machinery.plastidial SUF system.transfer phase.scaffold protein *(NFU1/2/3)'</t>
  </si>
  <si>
    <t>7.12.1.2.2</t>
  </si>
  <si>
    <t>tRNA dimethylallyltransferase 9</t>
  </si>
  <si>
    <t>MISTVGTGGVRISSYLRLPYTVETLLRRRRLFTSCSASSTKEKVIVISGPTGAGKSKLALELAKRINGEIISADSVQVYRGLDVGSAKPSFDERKEVVHHLVDILHPSEDYSVGQFFEDARQTTRDILDRGRVPIVAGGTGLYLRWFIYGRPDVPKASREIAAEVDSELASLQNDEDWNAAVQLLVKAGDPGAQSLPANDWYRLRRRLEIVKSTGSPPSAFEVPYNSFREQLVSGQIDAADVKTSDDKLQQNEIKDLDYDFLCYFLSTSRIDLYRSIDFRCEDMLLGADGILSEARWLLDVGLLPNSNSATRAIGYRQAMEYLLRCREDGGWSSAGDFHDFLSEFQKESRNFAKRQMTWFRNEQIYEWIDASKPLEKVLSFICDSYNSQDGHLQMPESLRMRKDIRNHRQAAVLKTYRTINRHFIGHEDCVDVLDWIKKIYGQPTDSLC</t>
  </si>
  <si>
    <t>AT1G68460</t>
  </si>
  <si>
    <t>XP_004251888.1</t>
  </si>
  <si>
    <t>50.2.5</t>
  </si>
  <si>
    <t>Enzyme classification.EC_2 transferases.EC_2.5 transferase transferring alkyl or aryl group, other than methyl group</t>
  </si>
  <si>
    <t xml:space="preserve">KIROLA-like1 </t>
  </si>
  <si>
    <t xml:space="preserve">KIROLA-like2 </t>
  </si>
  <si>
    <t xml:space="preserve">KIROLA-like3 </t>
  </si>
  <si>
    <t>NIR1</t>
  </si>
  <si>
    <t>NIR2</t>
  </si>
  <si>
    <t>PPA6A</t>
  </si>
  <si>
    <t>PPA6B</t>
  </si>
  <si>
    <t>TS1A</t>
  </si>
  <si>
    <t>TS1B</t>
  </si>
  <si>
    <t>At3g58610-like1</t>
  </si>
  <si>
    <t>At3g58610-like2</t>
  </si>
  <si>
    <t xml:space="preserve">OMR1A </t>
  </si>
  <si>
    <t xml:space="preserve">OMR1B </t>
  </si>
  <si>
    <t>HIS-N5B</t>
  </si>
  <si>
    <t>At3g03630</t>
  </si>
  <si>
    <t>CS26</t>
  </si>
  <si>
    <t>CEQORH</t>
  </si>
  <si>
    <t>At4g13010</t>
  </si>
  <si>
    <t>'10.7.2.1'</t>
  </si>
  <si>
    <t>Solyc09g059040</t>
  </si>
  <si>
    <t>MSGKIMHAVQYHSYGGGAAALKHVEVPVPTPNKDEVLVKVEATSINPLDSKIQKGMLRPFLPSKFPFIPTTDVAGEVVEVGSNVKSFKAGDKVVAMLSTKSGGGLAEYVVPKDSLTVSRPAEVSAAEGAGLVIAGLTALQALVNPAEVKLDGTGPRKNILVTAASGGVGHYAVQLAKLGNAHVTATCGARNIDFVKSLGADEILDYKTPEGAALKSPSGQKYDAVINCTTGIPWSTFEPNLSSSGKVIDLTPGASSMLTFAVKKLTFSKKQLVPFLVNANKENLELLVKLVKEGKLKTVIDSKFPLSKAEDAWSRSIDGHATGKILVEP</t>
  </si>
  <si>
    <t xml:space="preserve"> Cp </t>
  </si>
  <si>
    <t>Solyc12g096590</t>
  </si>
  <si>
    <t>Solyc06g036330</t>
  </si>
  <si>
    <t>Solyc12g005180</t>
  </si>
  <si>
    <t>Solyc08g074620</t>
  </si>
  <si>
    <t>Solyc08g074630</t>
  </si>
  <si>
    <t>Solyc11g066440</t>
  </si>
  <si>
    <t>Solyc07g041490</t>
  </si>
  <si>
    <t>Solyc12g094430</t>
  </si>
  <si>
    <t>Solyc11g020040</t>
  </si>
  <si>
    <t>Solyc08g015660</t>
  </si>
  <si>
    <t>Solyc09g090330</t>
  </si>
  <si>
    <t>Solyc02g083280</t>
  </si>
  <si>
    <t>Solyc08g081170</t>
  </si>
  <si>
    <t>Solyc04g081070</t>
  </si>
  <si>
    <t>Solyc05g055850</t>
  </si>
  <si>
    <t>Solyc08g006070</t>
  </si>
  <si>
    <t>Solyc05g056540</t>
  </si>
  <si>
    <t>Solyc08g005220</t>
  </si>
  <si>
    <t>Solyc06g053480</t>
  </si>
  <si>
    <t>Solyc07g049690</t>
  </si>
  <si>
    <t>Solyc08g061140</t>
  </si>
  <si>
    <t>Solyc08g074680</t>
  </si>
  <si>
    <t>Solyc03g044470</t>
  </si>
  <si>
    <t>Solyc02g091560</t>
  </si>
  <si>
    <t>Solyc04g073990</t>
  </si>
  <si>
    <t>Solyc03g096850</t>
  </si>
  <si>
    <t>Solyc07g008310</t>
  </si>
  <si>
    <t>Solyc04g005700</t>
  </si>
  <si>
    <t>Solyc08g023660</t>
  </si>
  <si>
    <t>Solyc04g007820</t>
  </si>
  <si>
    <t>Solyc04g007010</t>
  </si>
  <si>
    <t>Solyc04g007790</t>
  </si>
  <si>
    <t>Solyc09g098580</t>
  </si>
  <si>
    <t>Solyc10g006760</t>
  </si>
  <si>
    <t>Solyc03g098000</t>
  </si>
  <si>
    <t>Solyc04g076050</t>
  </si>
  <si>
    <t>Solyc05g052470</t>
  </si>
  <si>
    <t>Solyc06g050980</t>
  </si>
  <si>
    <t>Solyc06g009020</t>
  </si>
  <si>
    <t>Solyc04g009530</t>
  </si>
  <si>
    <t>Solyc06g083770</t>
  </si>
  <si>
    <t>Solyc02g088610</t>
  </si>
  <si>
    <t>Solyc01g103450</t>
  </si>
  <si>
    <t>Solyc03g117590</t>
  </si>
  <si>
    <t>Solyc03g116790</t>
  </si>
  <si>
    <t>Solyc06g068500</t>
  </si>
  <si>
    <t>Solyc07g055260</t>
  </si>
  <si>
    <t>Solyc01g105340</t>
  </si>
  <si>
    <t>Solyc05g010670</t>
  </si>
  <si>
    <t>Solyc09g015360</t>
  </si>
  <si>
    <t>Solyc06g076020</t>
  </si>
  <si>
    <t>Solyc03g094175</t>
  </si>
  <si>
    <t>Solyc04g074480</t>
  </si>
  <si>
    <t>Solyc01g091190</t>
  </si>
  <si>
    <t>Solyc05g050980</t>
  </si>
  <si>
    <t>Solyc06g071550</t>
  </si>
  <si>
    <t>Solyc04g025540</t>
  </si>
  <si>
    <t>Solyc12g010180</t>
  </si>
  <si>
    <t>Solyc06g006100</t>
  </si>
  <si>
    <t>Solyc07g007590</t>
  </si>
  <si>
    <t>Solyc01g067750</t>
  </si>
  <si>
    <t>Solyc06g084460</t>
  </si>
  <si>
    <t>Solyc10g038080</t>
  </si>
  <si>
    <t>Solyc02g088460</t>
  </si>
  <si>
    <t>Solyc04g049350</t>
  </si>
  <si>
    <t>Solyc02g083590</t>
  </si>
  <si>
    <t>Solyc03g058860</t>
  </si>
  <si>
    <t>Solyc03g111850</t>
  </si>
  <si>
    <t>Solyc06g051410</t>
  </si>
  <si>
    <t>Solyc11g009080</t>
  </si>
  <si>
    <t>Solyc01g105420</t>
  </si>
  <si>
    <t>Solyc01g105390</t>
  </si>
  <si>
    <t>Solyc11g072520</t>
  </si>
  <si>
    <t>Solyc06g074530</t>
  </si>
  <si>
    <t>Solyc02g080620</t>
  </si>
  <si>
    <t>Solyc04g051860</t>
  </si>
  <si>
    <t>Solyc02g094420</t>
  </si>
  <si>
    <t>Solyc08g076410</t>
  </si>
  <si>
    <t>Solyc01g098550</t>
  </si>
  <si>
    <t>Solyc12g096190</t>
  </si>
  <si>
    <t>Solyc07g064280</t>
  </si>
  <si>
    <t>Solyc10g006400</t>
  </si>
  <si>
    <t>Solyc09g011870</t>
  </si>
  <si>
    <t>Solyc01g009180</t>
  </si>
  <si>
    <t>Solyc01g005250</t>
  </si>
  <si>
    <t>Solyc01g005240</t>
  </si>
  <si>
    <t>Solyc11g040390</t>
  </si>
  <si>
    <t>Solyc06g064550</t>
  </si>
  <si>
    <t>Solyc02g067180</t>
  </si>
  <si>
    <t>Solyc10g079720</t>
  </si>
  <si>
    <t>Solyc01g109850</t>
  </si>
  <si>
    <t>Solyc09g005700</t>
  </si>
  <si>
    <t>Solyc01g098380</t>
  </si>
  <si>
    <t>Solyc10g083110</t>
  </si>
  <si>
    <t>Solyc03g044660</t>
  </si>
  <si>
    <t>Solyc04g008760</t>
  </si>
  <si>
    <t>Solyc06g073280</t>
  </si>
  <si>
    <t>Solyc07g007300</t>
  </si>
  <si>
    <t>Solyc07g007310</t>
  </si>
  <si>
    <t>Solyc03g121910</t>
  </si>
  <si>
    <t>Solyc06g062840</t>
  </si>
  <si>
    <t>Solyc06g053400</t>
  </si>
  <si>
    <t>Solyc08g014130</t>
  </si>
  <si>
    <t>Solyc05g009030</t>
  </si>
  <si>
    <t>Solyc03g044330</t>
  </si>
  <si>
    <t>Solyc11g008780</t>
  </si>
  <si>
    <t>Solyc12g019310</t>
  </si>
  <si>
    <t>Solyc03g043880</t>
  </si>
  <si>
    <t>Solyc02g091970</t>
  </si>
  <si>
    <t>Solyc11g071280</t>
  </si>
  <si>
    <t>Solyc05g053540</t>
  </si>
  <si>
    <t>Solyc12g043020</t>
  </si>
  <si>
    <t>Solyc03g005730</t>
  </si>
  <si>
    <t>Solyc06g060790</t>
  </si>
  <si>
    <t>Solyc07g053280</t>
  </si>
  <si>
    <t>Solyc12g010840</t>
  </si>
  <si>
    <t>Solyc09g008670</t>
  </si>
  <si>
    <t>Solyc10g083760</t>
  </si>
  <si>
    <t>Solyc07g064600</t>
  </si>
  <si>
    <t>Solyc10g006290</t>
  </si>
  <si>
    <t>Solyc08g041870</t>
  </si>
  <si>
    <t>Solyc04g054710</t>
  </si>
  <si>
    <t>Solyc03g121720</t>
  </si>
  <si>
    <t>Solyc08g080370</t>
  </si>
  <si>
    <t>Solyc09g010420</t>
  </si>
  <si>
    <t>Solyc04g076320</t>
  </si>
  <si>
    <t>Solyc05g012270</t>
  </si>
  <si>
    <t>Solyc03g116460</t>
  </si>
  <si>
    <t>Solyc12g089210</t>
  </si>
  <si>
    <t>Solyc04g080610</t>
  </si>
  <si>
    <t>Solyc01g108660</t>
  </si>
  <si>
    <t>Solyc05g056150</t>
  </si>
  <si>
    <t>Solyc01g103750</t>
  </si>
  <si>
    <t>Solyc02g071890</t>
  </si>
  <si>
    <t>Solyc04g009350</t>
  </si>
  <si>
    <t>Solyc07g064810</t>
  </si>
  <si>
    <t>Solyc10g005930</t>
  </si>
  <si>
    <t>Solyc09g076020</t>
  </si>
  <si>
    <t>Solyc01g094790</t>
  </si>
  <si>
    <t>Solyc08g014340</t>
  </si>
  <si>
    <t>Solyc07g066580</t>
  </si>
  <si>
    <t>Solyc03g112070</t>
  </si>
  <si>
    <t>Solyc10g049890</t>
  </si>
  <si>
    <t>Solyc03g123830</t>
  </si>
  <si>
    <t>Solyc02g082830</t>
  </si>
  <si>
    <t>Solyc06g076510</t>
  </si>
  <si>
    <t>Solyc03g115630</t>
  </si>
  <si>
    <t>Solyc06g075340</t>
  </si>
  <si>
    <t>Solyc11g005620</t>
  </si>
  <si>
    <t>Solyc03g117890</t>
  </si>
  <si>
    <t>Solyc06g068670</t>
  </si>
  <si>
    <t>Solyc11g006970</t>
  </si>
  <si>
    <t>Solyc10g050890</t>
  </si>
  <si>
    <t>Solyc11g065620</t>
  </si>
  <si>
    <t>Solyc03g063560</t>
  </si>
  <si>
    <t>Solyc03g083440</t>
  </si>
  <si>
    <t>Solyc01g080280</t>
  </si>
  <si>
    <t>Solyc01g108630</t>
  </si>
  <si>
    <t>Solyc06g009400</t>
  </si>
  <si>
    <t>Solyc01g107860</t>
  </si>
  <si>
    <t>Solyc02g064950</t>
  </si>
  <si>
    <t>Solyc02g093140</t>
  </si>
  <si>
    <t>Solyc08g081010</t>
  </si>
  <si>
    <t>Solyc01g098610</t>
  </si>
  <si>
    <t>Solyc03g005260</t>
  </si>
  <si>
    <t>Solyc09g082860</t>
  </si>
  <si>
    <t>Solyc02g032860</t>
  </si>
  <si>
    <t>Solyc02g080640</t>
  </si>
  <si>
    <t>Solyc05g056490</t>
  </si>
  <si>
    <t>Solyc02g079250</t>
  </si>
  <si>
    <t>Solyc05g055000</t>
  </si>
  <si>
    <t>Solyc03g098230</t>
  </si>
  <si>
    <t>Solyc05g052260</t>
  </si>
  <si>
    <t>Solyc04g080430</t>
  </si>
  <si>
    <t>Solyc05g009920</t>
  </si>
  <si>
    <t>Solyc05g010150</t>
  </si>
  <si>
    <t>Solyc12g098830</t>
  </si>
  <si>
    <t>Solyc03g078080</t>
  </si>
  <si>
    <t>Solyc09g065860</t>
  </si>
  <si>
    <t>Solyc09g007180</t>
  </si>
  <si>
    <t>Solyc06g065270</t>
  </si>
  <si>
    <t>Solyc12g010380</t>
  </si>
  <si>
    <t>Solyc01g089970</t>
  </si>
  <si>
    <t>Solyc03g110960</t>
  </si>
  <si>
    <t>Solyc06g071960</t>
  </si>
  <si>
    <t>Solyc08g082430</t>
  </si>
  <si>
    <t>Solyc08g077200</t>
  </si>
  <si>
    <t>Solyc04g039620</t>
  </si>
  <si>
    <t>Solyc01g110520</t>
  </si>
  <si>
    <t>Solyc07g006530</t>
  </si>
  <si>
    <t>Solyc01g103440</t>
  </si>
  <si>
    <t>Solyc11g006340</t>
  </si>
  <si>
    <t>Solyc11g012100</t>
  </si>
  <si>
    <t>Solyc04g058090</t>
  </si>
  <si>
    <t>Solyc01g107270</t>
  </si>
  <si>
    <t>Solyc02g076720</t>
  </si>
  <si>
    <t>Solyc01g081300</t>
  </si>
  <si>
    <t>Solyc02g085520</t>
  </si>
  <si>
    <t>Solyc10g080320</t>
  </si>
  <si>
    <t>Solyc08g075160</t>
  </si>
  <si>
    <t>Solyc02g080780</t>
  </si>
  <si>
    <t>Solyc10g037900</t>
  </si>
  <si>
    <t>Solyc03g097910</t>
  </si>
  <si>
    <t>Solyc11g006350</t>
  </si>
  <si>
    <t>Solyc01g094500</t>
  </si>
  <si>
    <t>Solyc04g056540</t>
  </si>
  <si>
    <t>Solyc02g093460</t>
  </si>
  <si>
    <t>Solyc12g014190</t>
  </si>
  <si>
    <t>Solyc01g106430</t>
  </si>
  <si>
    <t>Solyc10g047950</t>
  </si>
  <si>
    <t>Solyc08g079820</t>
  </si>
  <si>
    <t>Solyc07g009170</t>
  </si>
  <si>
    <t>Solyc03g062830</t>
  </si>
  <si>
    <t>Solyc11g006580</t>
  </si>
  <si>
    <t>Solyc09g011300</t>
  </si>
  <si>
    <t>Solyc01g097820</t>
  </si>
  <si>
    <t>Solyc09g098530</t>
  </si>
  <si>
    <t>Solyc02g068700</t>
  </si>
  <si>
    <t>Solyc12g015910</t>
  </si>
  <si>
    <t>Solyc12g007010</t>
  </si>
  <si>
    <t>Solyc11g010300</t>
  </si>
  <si>
    <t>Solyc11g073160</t>
  </si>
  <si>
    <t>Solyc12g095770</t>
  </si>
  <si>
    <t>Solyc12g019010</t>
  </si>
  <si>
    <t>Solyc01g100410</t>
  </si>
  <si>
    <t>Solyc03g112060</t>
  </si>
  <si>
    <t>Solyc06g048540</t>
  </si>
  <si>
    <t>Solyc02g080440</t>
  </si>
  <si>
    <t>Solyc03g031700</t>
  </si>
  <si>
    <t>Solyc01g079220</t>
  </si>
  <si>
    <t>Solyc08g007010</t>
  </si>
  <si>
    <t>Solyc03g007030</t>
  </si>
  <si>
    <t>Solyc04g008990</t>
  </si>
  <si>
    <t>Solyc01g105560</t>
  </si>
  <si>
    <t>Solyc07g054190</t>
  </si>
  <si>
    <t>Solyc06g050310</t>
  </si>
  <si>
    <t>Solyc06g006080</t>
  </si>
  <si>
    <t>Solyc01g103950</t>
  </si>
  <si>
    <t>Solyc06g063290</t>
  </si>
  <si>
    <t>Solyc01g103100</t>
  </si>
  <si>
    <t>Solyc03g113780</t>
  </si>
  <si>
    <t>Solyc05g008180</t>
  </si>
  <si>
    <t>Solyc05g050530</t>
  </si>
  <si>
    <t>Solyc02g094640</t>
  </si>
  <si>
    <t>Solyc12g009410</t>
  </si>
  <si>
    <t>Solyc08g016750</t>
  </si>
  <si>
    <t>Solyc04g008590</t>
  </si>
  <si>
    <t>Solyc11g017250</t>
  </si>
  <si>
    <t>Solyc05g009530</t>
  </si>
  <si>
    <t>Solyc05g053100</t>
  </si>
  <si>
    <t>Solyc01g100360</t>
  </si>
  <si>
    <t>Solyc01g006980</t>
  </si>
  <si>
    <t>Solyc06g050590</t>
  </si>
  <si>
    <t>Solyc06g068010</t>
  </si>
  <si>
    <t>Solyc01g094340</t>
  </si>
  <si>
    <t>Solyc09g013080</t>
  </si>
  <si>
    <t>Solyc05g056290</t>
  </si>
  <si>
    <t>Solyc06g069530</t>
  </si>
  <si>
    <t>Solyc01g008330</t>
  </si>
  <si>
    <t>Solyc03g118410</t>
  </si>
  <si>
    <t>Solyc01g067730</t>
  </si>
  <si>
    <t>Solyc03g097470</t>
  </si>
  <si>
    <t>Solyc08g082620</t>
  </si>
  <si>
    <t>Solyc02g070790</t>
  </si>
  <si>
    <t>Solyc08g016170</t>
  </si>
  <si>
    <t>Solyc03g122120</t>
  </si>
  <si>
    <t>Solyc06g084260</t>
  </si>
  <si>
    <t>Solyc06g071910</t>
  </si>
  <si>
    <t>Solyc01g105060</t>
  </si>
  <si>
    <t>Solyc01g006450</t>
  </si>
  <si>
    <t>Solyc10g078740</t>
  </si>
  <si>
    <t>Solyc03g063110</t>
  </si>
  <si>
    <t>Solyc12g006870</t>
  </si>
  <si>
    <t>Solyc06g083380</t>
  </si>
  <si>
    <t>Solyc08g076470</t>
  </si>
  <si>
    <t>Solyc07g062030</t>
  </si>
  <si>
    <t>Solyc08g063080</t>
  </si>
  <si>
    <t>Solyc09g091050</t>
  </si>
  <si>
    <t>Solyc06g068090</t>
  </si>
  <si>
    <t>Solyc08g066800</t>
  </si>
  <si>
    <t>Solyc03g116620</t>
  </si>
  <si>
    <t>Solyc02g094430</t>
  </si>
  <si>
    <t>Solyc02g071710</t>
  </si>
  <si>
    <t>Solyc06g064640</t>
  </si>
  <si>
    <t>Solyc09g015650</t>
  </si>
  <si>
    <t>Solyc10g074580</t>
  </si>
  <si>
    <t>Solyc09g005940</t>
  </si>
  <si>
    <t>Solyc11g072640</t>
  </si>
  <si>
    <t>Solyc02g085730</t>
  </si>
  <si>
    <t>Solyc11g069800</t>
  </si>
  <si>
    <t>Solyc01g006560</t>
  </si>
  <si>
    <t>Solyc01g006540</t>
  </si>
  <si>
    <t>na</t>
  </si>
  <si>
    <t xml:space="preserve"> EX </t>
  </si>
  <si>
    <t>thylakoid-peripheral-stromal-side; plastid stroma</t>
  </si>
  <si>
    <t>thylakoid-peripheral-stromal-side
plastid stroma</t>
  </si>
  <si>
    <t>cytosol</t>
  </si>
  <si>
    <t>peroxisome</t>
  </si>
  <si>
    <t>mitochondrion</t>
  </si>
  <si>
    <t>mitochondrion,plastid</t>
  </si>
  <si>
    <t>mitochondrion
plastid</t>
  </si>
  <si>
    <t>cytosol
plastid stroma</t>
  </si>
  <si>
    <t>plastid
cytosol</t>
  </si>
  <si>
    <t>plastid nucleoid</t>
  </si>
  <si>
    <t>plastid stroma
mitochondria</t>
  </si>
  <si>
    <t>thylakoid-peripheral-stromal-side plastid stroma</t>
  </si>
  <si>
    <t>plastid stroma
envelope-inner-peripheral-stromal-side</t>
  </si>
  <si>
    <t>vacuole</t>
  </si>
  <si>
    <t>extracellular</t>
  </si>
  <si>
    <t xml:space="preserve"> PM </t>
  </si>
  <si>
    <t>thylakoid
mitochondria</t>
  </si>
  <si>
    <t>stroma
cytosol</t>
  </si>
  <si>
    <t>plastid
mitochondria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</si>
</sst>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0000"/>
    <numFmt numFmtId="167" formatCode="0.0"/>
  </numFmts>
  <fonts count="23" x14ac:knownFonts="1">
    <font>
      <sz val="11"/>
      <color theme="1"/>
      <name val="Calibri"/>
      <family val="2"/>
      <scheme val="minor"/>
    </font>
    <font>
      <sz val="12"/>
      <color theme="1"/>
      <name val="Calibri"/>
      <family val="2"/>
      <scheme val="minor"/>
    </font>
    <font>
      <sz val="11"/>
      <color theme="1"/>
      <name val="Arial"/>
      <family val="2"/>
    </font>
    <font>
      <i/>
      <sz val="11"/>
      <color theme="1"/>
      <name val="Arial"/>
      <family val="2"/>
    </font>
    <font>
      <b/>
      <sz val="11"/>
      <color theme="1"/>
      <name val="Arial"/>
      <family val="2"/>
    </font>
    <font>
      <sz val="11"/>
      <name val="Arial"/>
      <family val="2"/>
    </font>
    <font>
      <i/>
      <sz val="11"/>
      <name val="Arial"/>
      <family val="2"/>
    </font>
    <font>
      <b/>
      <sz val="11"/>
      <name val="Arial"/>
      <family val="2"/>
    </font>
    <font>
      <u/>
      <sz val="11"/>
      <name val="Arial"/>
      <family val="2"/>
    </font>
    <font>
      <b/>
      <sz val="11"/>
      <color rgb="FFFF0000"/>
      <name val="Arial"/>
      <family val="2"/>
    </font>
    <font>
      <u/>
      <sz val="11"/>
      <color theme="10"/>
      <name val="Calibri"/>
      <family val="2"/>
      <scheme val="minor"/>
    </font>
    <font>
      <sz val="11"/>
      <name val="Calibri"/>
      <family val="2"/>
    </font>
    <font>
      <b/>
      <vertAlign val="superscript"/>
      <sz val="11"/>
      <name val="Arial"/>
      <family val="2"/>
    </font>
    <font>
      <vertAlign val="superscript"/>
      <sz val="11"/>
      <name val="Arial"/>
      <family val="2"/>
    </font>
    <font>
      <sz val="24"/>
      <color rgb="FFFF0000"/>
      <name val="Arial"/>
      <family val="2"/>
    </font>
    <font>
      <i/>
      <strike/>
      <sz val="11"/>
      <name val="Arial"/>
      <family val="2"/>
    </font>
    <font>
      <strike/>
      <sz val="11"/>
      <name val="Arial"/>
      <family val="2"/>
    </font>
    <font>
      <b/>
      <sz val="9"/>
      <color indexed="81"/>
      <name val="Tahoma"/>
      <family val="2"/>
    </font>
    <font>
      <sz val="9"/>
      <color indexed="81"/>
      <name val="Tahoma"/>
      <family val="2"/>
    </font>
    <font>
      <b/>
      <vertAlign val="superscript"/>
      <sz val="11"/>
      <color theme="1"/>
      <name val="Arial"/>
      <family val="2"/>
    </font>
    <font>
      <vertAlign val="superscript"/>
      <sz val="11"/>
      <color rgb="FF000000"/>
      <name val="Arial"/>
      <family val="2"/>
    </font>
    <font>
      <sz val="11"/>
      <color rgb="FF000000"/>
      <name val="Arial"/>
      <family val="2"/>
    </font>
    <font>
      <sz val="12"/>
      <name val="Arial"/>
      <family val="2"/>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s>
  <cellStyleXfs count="3">
    <xf numFmtId="0" fontId="0" fillId="0" borderId="0"/>
    <xf numFmtId="0" fontId="1" fillId="0" borderId="0"/>
    <xf numFmtId="0" fontId="10" fillId="0" borderId="0" applyNumberFormat="0" applyFill="0" applyBorder="0" applyAlignment="0" applyProtection="0"/>
  </cellStyleXfs>
  <cellXfs count="148">
    <xf numFmtId="0" fontId="0" fillId="0" borderId="0" xfId="0"/>
    <xf numFmtId="0" fontId="3" fillId="0" borderId="1" xfId="0" applyFont="1" applyBorder="1" applyAlignment="1">
      <alignment horizontal="center" vertical="center"/>
    </xf>
    <xf numFmtId="0" fontId="2" fillId="0" borderId="1"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left" vertical="center"/>
    </xf>
    <xf numFmtId="49" fontId="3" fillId="0" borderId="1" xfId="0" applyNumberFormat="1" applyFont="1" applyBorder="1" applyAlignment="1">
      <alignment horizontal="center" vertical="center"/>
    </xf>
    <xf numFmtId="0" fontId="2" fillId="0" borderId="1" xfId="0" applyFont="1" applyBorder="1" applyAlignment="1">
      <alignment horizontal="center" vertical="center"/>
    </xf>
    <xf numFmtId="165" fontId="2"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65" fontId="5" fillId="0" borderId="1" xfId="0" applyNumberFormat="1" applyFont="1" applyBorder="1" applyAlignment="1">
      <alignment horizontal="center" vertical="center"/>
    </xf>
    <xf numFmtId="0" fontId="4" fillId="0" borderId="0" xfId="0" applyFont="1" applyAlignment="1">
      <alignment vertical="center" wrapText="1"/>
    </xf>
    <xf numFmtId="2" fontId="5" fillId="0" borderId="1" xfId="0" applyNumberFormat="1" applyFont="1" applyBorder="1" applyAlignment="1">
      <alignment horizontal="center" vertical="center"/>
    </xf>
    <xf numFmtId="2" fontId="2" fillId="0" borderId="0" xfId="0" applyNumberFormat="1" applyFont="1" applyAlignment="1">
      <alignment horizontal="center" vertical="center"/>
    </xf>
    <xf numFmtId="165" fontId="2" fillId="0" borderId="0" xfId="0" applyNumberFormat="1" applyFont="1" applyAlignment="1">
      <alignment horizontal="center" vertical="center"/>
    </xf>
    <xf numFmtId="0" fontId="5" fillId="0" borderId="1" xfId="0" applyFont="1" applyBorder="1" applyAlignment="1">
      <alignment horizontal="center"/>
    </xf>
    <xf numFmtId="0" fontId="6" fillId="0" borderId="1" xfId="0" applyFont="1" applyBorder="1" applyAlignment="1">
      <alignment horizontal="center" wrapText="1"/>
    </xf>
    <xf numFmtId="0" fontId="5" fillId="0" borderId="1" xfId="0" applyFont="1" applyBorder="1"/>
    <xf numFmtId="0" fontId="0" fillId="0" borderId="1" xfId="0" applyBorder="1" applyAlignment="1">
      <alignment horizontal="center"/>
    </xf>
    <xf numFmtId="0" fontId="5" fillId="0" borderId="1" xfId="0" applyFont="1" applyBorder="1" applyAlignment="1">
      <alignment horizontal="center" wrapText="1"/>
    </xf>
    <xf numFmtId="165" fontId="5" fillId="0" borderId="1" xfId="0" applyNumberFormat="1" applyFont="1" applyBorder="1" applyAlignment="1">
      <alignment horizontal="center"/>
    </xf>
    <xf numFmtId="164" fontId="2" fillId="0" borderId="0" xfId="0" applyNumberFormat="1" applyFont="1" applyAlignment="1">
      <alignment horizontal="center" vertical="center"/>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applyAlignment="1">
      <alignment vertical="center"/>
    </xf>
    <xf numFmtId="2" fontId="5" fillId="0" borderId="1" xfId="0" applyNumberFormat="1" applyFont="1" applyBorder="1" applyAlignment="1">
      <alignment vertical="center"/>
    </xf>
    <xf numFmtId="0" fontId="5" fillId="0" borderId="1" xfId="2" applyFont="1" applyFill="1" applyBorder="1" applyAlignment="1">
      <alignment horizontal="center" vertical="center"/>
    </xf>
    <xf numFmtId="166" fontId="5" fillId="0" borderId="1" xfId="0" applyNumberFormat="1" applyFont="1" applyBorder="1" applyAlignment="1">
      <alignment horizontal="center" vertical="center"/>
    </xf>
    <xf numFmtId="0" fontId="0" fillId="0" borderId="1" xfId="0" applyBorder="1" applyAlignment="1">
      <alignment horizontal="center" vertical="center"/>
    </xf>
    <xf numFmtId="166" fontId="2" fillId="0" borderId="0" xfId="0" applyNumberFormat="1" applyFont="1" applyAlignment="1">
      <alignment horizontal="center" vertical="center"/>
    </xf>
    <xf numFmtId="0" fontId="7"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14" fillId="0" borderId="0" xfId="0" applyFont="1"/>
    <xf numFmtId="0" fontId="5" fillId="0" borderId="0" xfId="0" applyFont="1"/>
    <xf numFmtId="2" fontId="7" fillId="2" borderId="1" xfId="0" applyNumberFormat="1" applyFont="1" applyFill="1" applyBorder="1" applyAlignment="1">
      <alignment horizontal="center" vertical="center"/>
    </xf>
    <xf numFmtId="0" fontId="2" fillId="0" borderId="1" xfId="0" applyFont="1" applyBorder="1" applyAlignment="1">
      <alignment horizontal="center"/>
    </xf>
    <xf numFmtId="0" fontId="4" fillId="0" borderId="0" xfId="0" applyFont="1" applyAlignment="1">
      <alignment horizontal="center" vertical="center"/>
    </xf>
    <xf numFmtId="0" fontId="6" fillId="0" borderId="0" xfId="0" applyFont="1" applyAlignment="1">
      <alignment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5" fillId="0" borderId="4" xfId="0" applyFont="1" applyBorder="1" applyAlignment="1">
      <alignment vertical="center"/>
    </xf>
    <xf numFmtId="0" fontId="6"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xf>
    <xf numFmtId="2" fontId="5" fillId="0" borderId="4" xfId="0" applyNumberFormat="1" applyFont="1" applyBorder="1" applyAlignment="1">
      <alignment horizontal="center" vertical="center"/>
    </xf>
    <xf numFmtId="165" fontId="5" fillId="0" borderId="4" xfId="0" applyNumberFormat="1"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xf>
    <xf numFmtId="1" fontId="5" fillId="0" borderId="1" xfId="0" applyNumberFormat="1" applyFont="1" applyBorder="1" applyAlignment="1">
      <alignment horizontal="center" vertical="center"/>
    </xf>
    <xf numFmtId="0" fontId="20" fillId="0" borderId="0" xfId="0" applyFont="1" applyAlignment="1">
      <alignment vertical="center"/>
    </xf>
    <xf numFmtId="0" fontId="5" fillId="0" borderId="8" xfId="0" applyFont="1" applyBorder="1" applyAlignment="1">
      <alignment horizontal="center" vertical="center"/>
    </xf>
    <xf numFmtId="0" fontId="6" fillId="0" borderId="8" xfId="0" applyFont="1" applyBorder="1" applyAlignment="1">
      <alignment horizontal="center" vertical="center" wrapText="1"/>
    </xf>
    <xf numFmtId="0" fontId="5" fillId="0" borderId="8" xfId="0" applyFont="1" applyBorder="1" applyAlignment="1">
      <alignment vertical="center"/>
    </xf>
    <xf numFmtId="0" fontId="5" fillId="0" borderId="8" xfId="0" applyFont="1" applyBorder="1" applyAlignment="1">
      <alignment horizontal="center" vertical="center" wrapText="1"/>
    </xf>
    <xf numFmtId="2" fontId="5" fillId="0" borderId="8" xfId="0" applyNumberFormat="1" applyFont="1" applyBorder="1" applyAlignment="1">
      <alignment horizontal="center" vertical="center"/>
    </xf>
    <xf numFmtId="166" fontId="5" fillId="0" borderId="8" xfId="0" applyNumberFormat="1" applyFont="1" applyBorder="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horizontal="center" vertical="center" wrapText="1"/>
    </xf>
    <xf numFmtId="0" fontId="22" fillId="0" borderId="1" xfId="0" applyFont="1" applyBorder="1" applyAlignment="1">
      <alignment horizontal="center" vertical="center"/>
    </xf>
    <xf numFmtId="2" fontId="22" fillId="0" borderId="1" xfId="0" applyNumberFormat="1" applyFont="1" applyBorder="1" applyAlignment="1">
      <alignment horizontal="center" vertical="center"/>
    </xf>
    <xf numFmtId="166" fontId="22" fillId="0" borderId="1" xfId="0" applyNumberFormat="1" applyFont="1" applyBorder="1" applyAlignment="1">
      <alignment horizontal="center" vertical="center"/>
    </xf>
    <xf numFmtId="0" fontId="3" fillId="0" borderId="1" xfId="0" applyFont="1" applyBorder="1" applyAlignment="1">
      <alignment horizontal="center" wrapText="1"/>
    </xf>
    <xf numFmtId="0" fontId="2" fillId="0" borderId="1" xfId="0" applyFont="1" applyBorder="1"/>
    <xf numFmtId="166" fontId="7" fillId="2" borderId="1" xfId="0" applyNumberFormat="1" applyFont="1" applyFill="1" applyBorder="1" applyAlignment="1">
      <alignment horizontal="center" vertical="center" wrapText="1"/>
    </xf>
    <xf numFmtId="0" fontId="2" fillId="0" borderId="0" xfId="0" applyFont="1" applyAlignment="1">
      <alignment horizontal="center"/>
    </xf>
    <xf numFmtId="165" fontId="2" fillId="0" borderId="1" xfId="0" applyNumberFormat="1" applyFont="1" applyBorder="1" applyAlignment="1">
      <alignment horizontal="center"/>
    </xf>
    <xf numFmtId="1" fontId="2" fillId="0" borderId="1" xfId="0" applyNumberFormat="1" applyFont="1" applyBorder="1" applyAlignment="1">
      <alignment horizontal="center" vertical="center"/>
    </xf>
    <xf numFmtId="0" fontId="2" fillId="0" borderId="1" xfId="0" applyFont="1" applyBorder="1" applyAlignment="1">
      <alignment horizontal="left"/>
    </xf>
    <xf numFmtId="2" fontId="5" fillId="0" borderId="1" xfId="0" applyNumberFormat="1" applyFont="1" applyBorder="1" applyAlignment="1">
      <alignment horizontal="center"/>
    </xf>
    <xf numFmtId="0" fontId="2" fillId="0" borderId="0" xfId="0" applyFont="1"/>
    <xf numFmtId="0" fontId="15" fillId="0" borderId="1" xfId="0" applyFont="1" applyBorder="1" applyAlignment="1">
      <alignment horizontal="center" vertical="center"/>
    </xf>
    <xf numFmtId="0" fontId="16" fillId="0" borderId="1" xfId="0" applyFont="1" applyBorder="1" applyAlignment="1">
      <alignment vertical="center"/>
    </xf>
    <xf numFmtId="164" fontId="5" fillId="0" borderId="1" xfId="0" applyNumberFormat="1" applyFont="1" applyBorder="1" applyAlignment="1">
      <alignment horizontal="center" vertical="center"/>
    </xf>
    <xf numFmtId="166" fontId="4" fillId="2" borderId="1" xfId="0" applyNumberFormat="1" applyFont="1" applyFill="1" applyBorder="1" applyAlignment="1">
      <alignment horizontal="center" vertical="center" wrapText="1"/>
    </xf>
    <xf numFmtId="0" fontId="9" fillId="0" borderId="0" xfId="0" applyFont="1" applyAlignment="1">
      <alignment vertical="center"/>
    </xf>
    <xf numFmtId="167" fontId="7" fillId="2" borderId="1" xfId="0" applyNumberFormat="1" applyFont="1" applyFill="1" applyBorder="1" applyAlignment="1">
      <alignment horizontal="center" vertical="center" wrapText="1"/>
    </xf>
    <xf numFmtId="167" fontId="5"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xf>
    <xf numFmtId="167" fontId="5" fillId="0" borderId="0" xfId="0" applyNumberFormat="1" applyFont="1"/>
    <xf numFmtId="167" fontId="2" fillId="0" borderId="0" xfId="0" applyNumberFormat="1" applyFont="1" applyAlignment="1">
      <alignment horizontal="center" vertical="center"/>
    </xf>
    <xf numFmtId="167" fontId="2" fillId="0" borderId="0" xfId="0" applyNumberFormat="1" applyFont="1" applyAlignment="1">
      <alignment vertical="center"/>
    </xf>
    <xf numFmtId="165" fontId="22" fillId="0" borderId="1" xfId="0" applyNumberFormat="1" applyFont="1" applyBorder="1" applyAlignment="1">
      <alignment horizontal="center" vertical="center"/>
    </xf>
    <xf numFmtId="167" fontId="2" fillId="0" borderId="1" xfId="0" applyNumberFormat="1" applyFont="1" applyBorder="1" applyAlignment="1">
      <alignment horizontal="center" vertical="center"/>
    </xf>
    <xf numFmtId="165" fontId="4" fillId="2" borderId="1" xfId="0" applyNumberFormat="1" applyFont="1" applyFill="1" applyBorder="1" applyAlignment="1">
      <alignment horizontal="center" vertical="center" wrapText="1"/>
    </xf>
    <xf numFmtId="167" fontId="5" fillId="0" borderId="1" xfId="0" applyNumberFormat="1" applyFont="1" applyBorder="1" applyAlignment="1">
      <alignment horizontal="center" wrapText="1"/>
    </xf>
    <xf numFmtId="167" fontId="5" fillId="0" borderId="1" xfId="0" applyNumberFormat="1" applyFont="1" applyBorder="1" applyAlignment="1">
      <alignment horizontal="center" vertical="center"/>
    </xf>
    <xf numFmtId="165" fontId="7" fillId="2" borderId="1" xfId="0" applyNumberFormat="1" applyFont="1" applyFill="1" applyBorder="1" applyAlignment="1">
      <alignment horizontal="center" vertical="center" wrapText="1"/>
    </xf>
    <xf numFmtId="167" fontId="5" fillId="0" borderId="4" xfId="0" applyNumberFormat="1" applyFont="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center"/>
    </xf>
    <xf numFmtId="0" fontId="2" fillId="0" borderId="9" xfId="0" applyFont="1" applyBorder="1" applyAlignment="1">
      <alignment horizontal="center" vertical="center"/>
    </xf>
    <xf numFmtId="0" fontId="7" fillId="0" borderId="1" xfId="0" applyFont="1" applyBorder="1" applyAlignment="1">
      <alignment horizontal="center" vertical="center" wrapText="1"/>
    </xf>
    <xf numFmtId="0" fontId="4" fillId="2" borderId="1" xfId="0" applyFont="1" applyFill="1" applyBorder="1" applyAlignment="1">
      <alignment horizontal="left" vertical="center"/>
    </xf>
    <xf numFmtId="0" fontId="7"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9"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wrapText="1"/>
    </xf>
    <xf numFmtId="0" fontId="5" fillId="0" borderId="8" xfId="0" applyFont="1" applyBorder="1" applyAlignment="1">
      <alignment horizontal="left"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4"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7" fillId="0" borderId="1" xfId="0" applyFont="1" applyBorder="1" applyAlignment="1">
      <alignment horizontal="center" vertical="center"/>
    </xf>
    <xf numFmtId="0" fontId="7" fillId="2" borderId="1" xfId="0" applyFont="1" applyFill="1" applyBorder="1" applyAlignment="1">
      <alignment horizontal="left" vertical="center"/>
    </xf>
    <xf numFmtId="0" fontId="9" fillId="2" borderId="1" xfId="0" applyFont="1" applyFill="1" applyBorder="1" applyAlignment="1">
      <alignment horizontal="left"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1" xfId="0" applyFont="1" applyBorder="1" applyAlignment="1">
      <alignment horizontal="center" vertical="center"/>
    </xf>
    <xf numFmtId="0" fontId="4" fillId="2" borderId="0" xfId="0" applyFont="1" applyFill="1" applyAlignment="1">
      <alignment horizontal="left" vertical="center"/>
    </xf>
    <xf numFmtId="0" fontId="4" fillId="2" borderId="2" xfId="0" applyFont="1" applyFill="1" applyBorder="1" applyAlignment="1">
      <alignment horizontal="left" vertical="center"/>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4" fillId="2" borderId="9" xfId="0" applyFont="1" applyFill="1" applyBorder="1" applyAlignment="1">
      <alignment horizontal="center"/>
    </xf>
    <xf numFmtId="0" fontId="4" fillId="2" borderId="8" xfId="0" applyFont="1" applyFill="1" applyBorder="1" applyAlignment="1">
      <alignment horizontal="center"/>
    </xf>
    <xf numFmtId="0" fontId="4" fillId="2" borderId="7" xfId="0" applyFont="1" applyFill="1" applyBorder="1" applyAlignment="1">
      <alignment horizontal="center"/>
    </xf>
    <xf numFmtId="164" fontId="4" fillId="2" borderId="9" xfId="0" applyNumberFormat="1" applyFont="1" applyFill="1" applyBorder="1" applyAlignment="1">
      <alignment horizontal="center"/>
    </xf>
    <xf numFmtId="164" fontId="4" fillId="2" borderId="8" xfId="0" applyNumberFormat="1" applyFont="1" applyFill="1" applyBorder="1" applyAlignment="1">
      <alignment horizontal="center"/>
    </xf>
    <xf numFmtId="164" fontId="4" fillId="2" borderId="7" xfId="0" applyNumberFormat="1" applyFont="1" applyFill="1" applyBorder="1" applyAlignment="1">
      <alignment horizontal="center"/>
    </xf>
    <xf numFmtId="0" fontId="20" fillId="0" borderId="1" xfId="0" applyFont="1" applyBorder="1" applyAlignment="1">
      <alignment vertical="center"/>
    </xf>
    <xf numFmtId="0" fontId="5" fillId="0" borderId="1"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20" fillId="0" borderId="12" xfId="0" applyFont="1" applyBorder="1" applyAlignment="1">
      <alignment vertical="center"/>
    </xf>
    <xf numFmtId="0" fontId="4" fillId="2" borderId="9" xfId="0" applyFont="1" applyFill="1" applyBorder="1" applyAlignment="1">
      <alignment horizontal="left" vertical="center"/>
    </xf>
    <xf numFmtId="0" fontId="4" fillId="2" borderId="8" xfId="0" applyFont="1" applyFill="1" applyBorder="1" applyAlignment="1">
      <alignment horizontal="left" vertical="center"/>
    </xf>
    <xf numFmtId="0" fontId="4" fillId="2" borderId="7" xfId="0" applyFont="1" applyFill="1" applyBorder="1" applyAlignment="1">
      <alignment horizontal="left" vertical="center"/>
    </xf>
  </cellXfs>
  <cellStyles count="3">
    <cellStyle name="Hyperlink" xfId="2" builtinId="8"/>
    <cellStyle name="Normal" xfId="0" builtinId="0"/>
    <cellStyle name="Normal 2 2" xfId="1" xr:uid="{F69B77DD-1164-BF4B-AFAF-DDD7963F79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rabidopsis.org/servlets/TairObject?type=locus&amp;name=AT1G3123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0D00F-FBE3-42C2-B4BE-97E62058A684}">
  <sheetPr>
    <pageSetUpPr fitToPage="1"/>
  </sheetPr>
  <dimension ref="A1:AC110"/>
  <sheetViews>
    <sheetView zoomScale="60" zoomScaleNormal="60" workbookViewId="0">
      <selection activeCell="AC24" sqref="AC24"/>
    </sheetView>
  </sheetViews>
  <sheetFormatPr defaultColWidth="8.84375" defaultRowHeight="14.15" x14ac:dyDescent="0.4"/>
  <cols>
    <col min="1" max="1" width="17.84375" style="7" customWidth="1"/>
    <col min="2" max="2" width="20.15234375" style="7" bestFit="1" customWidth="1"/>
    <col min="3" max="3" width="15.3046875" style="7" customWidth="1"/>
    <col min="4" max="4" width="19.69140625" style="6" customWidth="1"/>
    <col min="5" max="5" width="12.3046875" style="6" customWidth="1"/>
    <col min="6" max="6" width="12.3046875" style="7" customWidth="1"/>
    <col min="7" max="7" width="31.4609375" style="7" customWidth="1"/>
    <col min="8" max="10" width="10.4609375" style="7" customWidth="1"/>
    <col min="11" max="11" width="10.4609375" style="18" customWidth="1"/>
    <col min="12" max="12" width="10.4609375" style="35" customWidth="1"/>
    <col min="13" max="15" width="10.4609375" style="7" customWidth="1"/>
    <col min="16" max="16" width="12" style="7" bestFit="1" customWidth="1"/>
    <col min="17" max="17" width="38.15234375" style="6" customWidth="1"/>
    <col min="18" max="18" width="10.69140625" style="7" customWidth="1"/>
    <col min="19" max="19" width="8.84375" style="7"/>
    <col min="20" max="20" width="13.3046875" style="7" customWidth="1"/>
    <col min="21" max="21" width="11" style="7" customWidth="1"/>
    <col min="22" max="22" width="11.84375" style="7" bestFit="1" customWidth="1"/>
    <col min="23" max="23" width="11.15234375" style="7" customWidth="1"/>
    <col min="24" max="24" width="8.84375" style="7"/>
    <col min="25" max="25" width="13.4609375" style="88" customWidth="1"/>
    <col min="26" max="26" width="38.69140625" style="7" customWidth="1"/>
    <col min="27" max="27" width="19.84375" style="7" bestFit="1" customWidth="1"/>
    <col min="28" max="28" width="8.84375" style="7"/>
    <col min="29" max="29" width="8.84375" style="6" customWidth="1"/>
    <col min="30" max="16384" width="8.84375" style="6"/>
  </cols>
  <sheetData>
    <row r="1" spans="1:28" s="30" customFormat="1" x14ac:dyDescent="0.4">
      <c r="A1" s="101" t="s">
        <v>1648</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row>
    <row r="2" spans="1:28" s="30" customFormat="1" x14ac:dyDescent="0.4">
      <c r="A2" s="102" t="s">
        <v>168</v>
      </c>
      <c r="B2" s="103" t="s">
        <v>108</v>
      </c>
      <c r="C2" s="103"/>
      <c r="D2" s="103"/>
      <c r="E2" s="103"/>
      <c r="F2" s="103"/>
      <c r="G2" s="103"/>
      <c r="H2" s="103" t="s">
        <v>1682</v>
      </c>
      <c r="I2" s="103"/>
      <c r="J2" s="103"/>
      <c r="K2" s="103"/>
      <c r="L2" s="103"/>
      <c r="M2" s="103" t="s">
        <v>1704</v>
      </c>
      <c r="N2" s="103"/>
      <c r="O2" s="103"/>
      <c r="P2" s="103" t="s">
        <v>107</v>
      </c>
      <c r="Q2" s="103"/>
      <c r="R2" s="103" t="s">
        <v>106</v>
      </c>
      <c r="S2" s="103"/>
      <c r="T2" s="103"/>
      <c r="U2" s="103"/>
      <c r="V2" s="103"/>
      <c r="W2" s="103"/>
      <c r="X2" s="103"/>
      <c r="Y2" s="103"/>
      <c r="Z2" s="103" t="s">
        <v>105</v>
      </c>
      <c r="AA2" s="103"/>
      <c r="AB2" s="103"/>
    </row>
    <row r="3" spans="1:28" s="30" customFormat="1" ht="42.45" x14ac:dyDescent="0.4">
      <c r="A3" s="102"/>
      <c r="B3" s="38" t="s">
        <v>104</v>
      </c>
      <c r="C3" s="36" t="s">
        <v>1684</v>
      </c>
      <c r="D3" s="38" t="s">
        <v>1685</v>
      </c>
      <c r="E3" s="36" t="s">
        <v>1093</v>
      </c>
      <c r="F3" s="36" t="s">
        <v>103</v>
      </c>
      <c r="G3" s="36" t="s">
        <v>1686</v>
      </c>
      <c r="H3" s="38" t="s">
        <v>102</v>
      </c>
      <c r="I3" s="38" t="s">
        <v>101</v>
      </c>
      <c r="J3" s="36" t="s">
        <v>100</v>
      </c>
      <c r="K3" s="41" t="s">
        <v>99</v>
      </c>
      <c r="L3" s="71" t="s">
        <v>1094</v>
      </c>
      <c r="M3" s="36" t="s">
        <v>98</v>
      </c>
      <c r="N3" s="36" t="s">
        <v>97</v>
      </c>
      <c r="O3" s="38" t="s">
        <v>96</v>
      </c>
      <c r="P3" s="38" t="s">
        <v>95</v>
      </c>
      <c r="Q3" s="38" t="s">
        <v>94</v>
      </c>
      <c r="R3" s="36" t="s">
        <v>1687</v>
      </c>
      <c r="S3" s="36" t="s">
        <v>93</v>
      </c>
      <c r="T3" s="36" t="s">
        <v>92</v>
      </c>
      <c r="U3" s="38" t="s">
        <v>1688</v>
      </c>
      <c r="V3" s="38" t="s">
        <v>1689</v>
      </c>
      <c r="W3" s="36" t="s">
        <v>1690</v>
      </c>
      <c r="X3" s="38" t="s">
        <v>1691</v>
      </c>
      <c r="Y3" s="83" t="s">
        <v>1103</v>
      </c>
      <c r="Z3" s="38" t="s">
        <v>91</v>
      </c>
      <c r="AA3" s="38" t="s">
        <v>90</v>
      </c>
      <c r="AB3" s="38" t="s">
        <v>89</v>
      </c>
    </row>
    <row r="4" spans="1:28" ht="14.25" customHeight="1" x14ac:dyDescent="0.4">
      <c r="A4" s="104" t="s">
        <v>568</v>
      </c>
      <c r="B4" s="3" t="s">
        <v>1822</v>
      </c>
      <c r="C4" s="14" t="s">
        <v>0</v>
      </c>
      <c r="D4" s="4" t="s">
        <v>569</v>
      </c>
      <c r="E4" s="4" t="s">
        <v>570</v>
      </c>
      <c r="F4" s="5" t="s">
        <v>571</v>
      </c>
      <c r="G4" s="11" t="s">
        <v>572</v>
      </c>
      <c r="H4" s="3">
        <v>12</v>
      </c>
      <c r="I4" s="3">
        <v>54</v>
      </c>
      <c r="J4" s="3">
        <v>8</v>
      </c>
      <c r="K4" s="17">
        <v>2.1619999999999999</v>
      </c>
      <c r="L4" s="33">
        <v>1.3941696881199776E-2</v>
      </c>
      <c r="M4" s="56">
        <v>5</v>
      </c>
      <c r="N4" s="56">
        <v>3</v>
      </c>
      <c r="O4" s="56">
        <f>SUM(M4:N4)</f>
        <v>8</v>
      </c>
      <c r="P4" s="3" t="s">
        <v>573</v>
      </c>
      <c r="Q4" s="4" t="s">
        <v>574</v>
      </c>
      <c r="R4" s="3" t="s">
        <v>2</v>
      </c>
      <c r="S4" s="3">
        <v>72</v>
      </c>
      <c r="T4" s="5">
        <v>1</v>
      </c>
      <c r="U4" s="3" t="s">
        <v>2</v>
      </c>
      <c r="V4" s="3" t="s">
        <v>2</v>
      </c>
      <c r="W4" s="3" t="s">
        <v>2</v>
      </c>
      <c r="X4" s="3" t="s">
        <v>1769</v>
      </c>
      <c r="Y4" s="84">
        <v>99.9</v>
      </c>
      <c r="Z4" s="3" t="s">
        <v>1713</v>
      </c>
      <c r="AA4" s="3" t="s">
        <v>1713</v>
      </c>
      <c r="AB4" s="3" t="s">
        <v>0</v>
      </c>
    </row>
    <row r="5" spans="1:28" x14ac:dyDescent="0.4">
      <c r="A5" s="105"/>
      <c r="B5" s="3" t="s">
        <v>1823</v>
      </c>
      <c r="C5" s="14" t="s">
        <v>0</v>
      </c>
      <c r="D5" s="4" t="s">
        <v>575</v>
      </c>
      <c r="E5" s="4" t="s">
        <v>576</v>
      </c>
      <c r="F5" s="5" t="s">
        <v>577</v>
      </c>
      <c r="G5" s="11" t="s">
        <v>578</v>
      </c>
      <c r="H5" s="3">
        <v>11</v>
      </c>
      <c r="I5" s="3">
        <v>55</v>
      </c>
      <c r="J5" s="3">
        <v>7</v>
      </c>
      <c r="K5" s="17">
        <v>3.6419999999999999</v>
      </c>
      <c r="L5" s="33">
        <v>2.3485504181928577E-2</v>
      </c>
      <c r="M5" s="56">
        <v>5</v>
      </c>
      <c r="N5" s="56">
        <v>3</v>
      </c>
      <c r="O5" s="56">
        <f t="shared" ref="O5:O69" si="0">SUM(M5:N5)</f>
        <v>8</v>
      </c>
      <c r="P5" s="3" t="s">
        <v>579</v>
      </c>
      <c r="Q5" s="4" t="s">
        <v>580</v>
      </c>
      <c r="R5" s="3" t="s">
        <v>2</v>
      </c>
      <c r="S5" s="3">
        <v>69</v>
      </c>
      <c r="T5" s="5">
        <v>1</v>
      </c>
      <c r="U5" s="3" t="s">
        <v>2</v>
      </c>
      <c r="V5" s="3" t="s">
        <v>2</v>
      </c>
      <c r="W5" s="3" t="s">
        <v>2</v>
      </c>
      <c r="X5" s="3" t="s">
        <v>1769</v>
      </c>
      <c r="Y5" s="84">
        <v>100</v>
      </c>
      <c r="Z5" s="3" t="s">
        <v>9</v>
      </c>
      <c r="AA5" s="3" t="s">
        <v>1713</v>
      </c>
      <c r="AB5" s="3" t="s">
        <v>0</v>
      </c>
    </row>
    <row r="6" spans="1:28" x14ac:dyDescent="0.4">
      <c r="A6" s="105"/>
      <c r="B6" s="3" t="s">
        <v>1824</v>
      </c>
      <c r="C6" s="14" t="s">
        <v>0</v>
      </c>
      <c r="D6" s="4" t="s">
        <v>581</v>
      </c>
      <c r="E6" s="4" t="s">
        <v>582</v>
      </c>
      <c r="F6" s="5" t="s">
        <v>577</v>
      </c>
      <c r="G6" s="3" t="s">
        <v>583</v>
      </c>
      <c r="H6" s="3">
        <v>7</v>
      </c>
      <c r="I6" s="3">
        <v>27</v>
      </c>
      <c r="J6" s="3">
        <v>3</v>
      </c>
      <c r="K6" s="17">
        <v>2.9809999999999999</v>
      </c>
      <c r="L6" s="33">
        <v>1.9223033488832808E-2</v>
      </c>
      <c r="M6" s="56">
        <v>5</v>
      </c>
      <c r="N6" s="56">
        <v>0</v>
      </c>
      <c r="O6" s="56">
        <f t="shared" si="0"/>
        <v>5</v>
      </c>
      <c r="P6" s="3" t="s">
        <v>579</v>
      </c>
      <c r="Q6" s="4" t="s">
        <v>580</v>
      </c>
      <c r="R6" s="3" t="s">
        <v>2</v>
      </c>
      <c r="S6" s="3">
        <v>67</v>
      </c>
      <c r="T6" s="5">
        <v>4</v>
      </c>
      <c r="U6" s="3" t="s">
        <v>2</v>
      </c>
      <c r="V6" s="3" t="s">
        <v>2</v>
      </c>
      <c r="W6" s="3" t="s">
        <v>2</v>
      </c>
      <c r="X6" s="3" t="s">
        <v>1769</v>
      </c>
      <c r="Y6" s="84">
        <v>99.9</v>
      </c>
      <c r="Z6" s="3" t="s">
        <v>9</v>
      </c>
      <c r="AA6" s="3" t="s">
        <v>1713</v>
      </c>
      <c r="AB6" s="3" t="s">
        <v>0</v>
      </c>
    </row>
    <row r="7" spans="1:28" x14ac:dyDescent="0.4">
      <c r="A7" s="105"/>
      <c r="B7" s="3" t="s">
        <v>1825</v>
      </c>
      <c r="C7" s="14" t="s">
        <v>584</v>
      </c>
      <c r="D7" s="4" t="s">
        <v>585</v>
      </c>
      <c r="E7" s="4" t="s">
        <v>586</v>
      </c>
      <c r="F7" s="5" t="s">
        <v>587</v>
      </c>
      <c r="G7" s="11" t="s">
        <v>588</v>
      </c>
      <c r="H7" s="3">
        <v>6</v>
      </c>
      <c r="I7" s="3">
        <v>15</v>
      </c>
      <c r="J7" s="3">
        <v>5</v>
      </c>
      <c r="K7" s="17">
        <v>1.3360000000000001</v>
      </c>
      <c r="L7" s="33">
        <v>8.6152206444416769E-3</v>
      </c>
      <c r="M7" s="56">
        <v>5</v>
      </c>
      <c r="N7" s="56">
        <v>3</v>
      </c>
      <c r="O7" s="56">
        <f t="shared" si="0"/>
        <v>8</v>
      </c>
      <c r="P7" s="3" t="s">
        <v>589</v>
      </c>
      <c r="Q7" s="4" t="s">
        <v>590</v>
      </c>
      <c r="R7" s="3" t="s">
        <v>2</v>
      </c>
      <c r="S7" s="3">
        <v>9</v>
      </c>
      <c r="T7" s="5">
        <v>2</v>
      </c>
      <c r="U7" s="3" t="s">
        <v>2</v>
      </c>
      <c r="V7" s="3" t="s">
        <v>2</v>
      </c>
      <c r="W7" s="3" t="s">
        <v>2</v>
      </c>
      <c r="X7" s="3" t="s">
        <v>1769</v>
      </c>
      <c r="Y7" s="84">
        <v>74.7</v>
      </c>
      <c r="Z7" s="3" t="s">
        <v>1712</v>
      </c>
      <c r="AA7" s="3" t="s">
        <v>1713</v>
      </c>
      <c r="AB7" s="3" t="s">
        <v>1713</v>
      </c>
    </row>
    <row r="8" spans="1:28" x14ac:dyDescent="0.4">
      <c r="A8" s="105"/>
      <c r="B8" s="3" t="s">
        <v>1826</v>
      </c>
      <c r="C8" s="14" t="s">
        <v>591</v>
      </c>
      <c r="D8" s="4" t="s">
        <v>592</v>
      </c>
      <c r="E8" s="4" t="s">
        <v>593</v>
      </c>
      <c r="F8" s="5" t="s">
        <v>594</v>
      </c>
      <c r="G8" s="11" t="s">
        <v>595</v>
      </c>
      <c r="H8" s="3">
        <v>9</v>
      </c>
      <c r="I8" s="3">
        <v>27</v>
      </c>
      <c r="J8" s="3">
        <v>9</v>
      </c>
      <c r="K8" s="17">
        <v>1.3260000000000001</v>
      </c>
      <c r="L8" s="33">
        <v>8.5507354599772926E-3</v>
      </c>
      <c r="M8" s="56">
        <v>5</v>
      </c>
      <c r="N8" s="56">
        <v>0</v>
      </c>
      <c r="O8" s="56">
        <f t="shared" si="0"/>
        <v>5</v>
      </c>
      <c r="P8" s="3" t="s">
        <v>589</v>
      </c>
      <c r="Q8" s="4" t="s">
        <v>590</v>
      </c>
      <c r="R8" s="3" t="s">
        <v>0</v>
      </c>
      <c r="S8" s="3" t="s">
        <v>0</v>
      </c>
      <c r="T8" s="5">
        <v>3</v>
      </c>
      <c r="U8" s="3" t="s">
        <v>0</v>
      </c>
      <c r="V8" s="3" t="s">
        <v>0</v>
      </c>
      <c r="W8" s="3" t="s">
        <v>2</v>
      </c>
      <c r="X8" s="3" t="s">
        <v>2</v>
      </c>
      <c r="Y8" s="84">
        <v>37.799999999999997</v>
      </c>
      <c r="Z8" s="3" t="s">
        <v>1712</v>
      </c>
      <c r="AA8" s="3" t="s">
        <v>1713</v>
      </c>
      <c r="AB8" s="3" t="s">
        <v>0</v>
      </c>
    </row>
    <row r="9" spans="1:28" x14ac:dyDescent="0.4">
      <c r="A9" s="105"/>
      <c r="B9" s="3" t="s">
        <v>1827</v>
      </c>
      <c r="C9" s="14" t="s">
        <v>596</v>
      </c>
      <c r="D9" s="4" t="s">
        <v>597</v>
      </c>
      <c r="E9" s="4" t="s">
        <v>598</v>
      </c>
      <c r="F9" s="5" t="s">
        <v>599</v>
      </c>
      <c r="G9" s="11" t="s">
        <v>600</v>
      </c>
      <c r="H9" s="3">
        <v>3</v>
      </c>
      <c r="I9" s="3">
        <v>13</v>
      </c>
      <c r="J9" s="3">
        <v>3</v>
      </c>
      <c r="K9" s="17">
        <v>3.2170000000000001</v>
      </c>
      <c r="L9" s="33">
        <v>2.0744883842192269E-2</v>
      </c>
      <c r="M9" s="56">
        <v>5</v>
      </c>
      <c r="N9" s="56">
        <v>3</v>
      </c>
      <c r="O9" s="56">
        <f t="shared" si="0"/>
        <v>8</v>
      </c>
      <c r="P9" s="3" t="s">
        <v>601</v>
      </c>
      <c r="Q9" s="4" t="s">
        <v>602</v>
      </c>
      <c r="R9" s="3" t="s">
        <v>2</v>
      </c>
      <c r="S9" s="3">
        <v>36</v>
      </c>
      <c r="T9" s="5">
        <v>2</v>
      </c>
      <c r="U9" s="3" t="s">
        <v>2</v>
      </c>
      <c r="V9" s="3" t="s">
        <v>2</v>
      </c>
      <c r="W9" s="3" t="s">
        <v>2</v>
      </c>
      <c r="X9" s="3" t="s">
        <v>1769</v>
      </c>
      <c r="Y9" s="84">
        <v>100</v>
      </c>
      <c r="Z9" s="3" t="s">
        <v>0</v>
      </c>
      <c r="AA9" s="3" t="s">
        <v>2066</v>
      </c>
      <c r="AB9" s="3" t="s">
        <v>0</v>
      </c>
    </row>
    <row r="10" spans="1:28" x14ac:dyDescent="0.4">
      <c r="A10" s="105"/>
      <c r="B10" s="3" t="s">
        <v>1828</v>
      </c>
      <c r="C10" s="14" t="s">
        <v>603</v>
      </c>
      <c r="D10" s="4" t="s">
        <v>604</v>
      </c>
      <c r="E10" s="4" t="s">
        <v>605</v>
      </c>
      <c r="F10" s="5" t="s">
        <v>606</v>
      </c>
      <c r="G10" s="11" t="s">
        <v>607</v>
      </c>
      <c r="H10" s="3">
        <v>17</v>
      </c>
      <c r="I10" s="3">
        <v>71</v>
      </c>
      <c r="J10" s="3">
        <v>14</v>
      </c>
      <c r="K10" s="17">
        <v>3.0369999999999999</v>
      </c>
      <c r="L10" s="33">
        <v>1.9584150521833359E-2</v>
      </c>
      <c r="M10" s="56">
        <v>5</v>
      </c>
      <c r="N10" s="56">
        <v>3</v>
      </c>
      <c r="O10" s="56">
        <f t="shared" si="0"/>
        <v>8</v>
      </c>
      <c r="P10" s="3" t="s">
        <v>601</v>
      </c>
      <c r="Q10" s="4" t="s">
        <v>602</v>
      </c>
      <c r="R10" s="3" t="s">
        <v>2</v>
      </c>
      <c r="S10" s="3">
        <v>47</v>
      </c>
      <c r="T10" s="5">
        <v>4</v>
      </c>
      <c r="U10" s="3" t="s">
        <v>2</v>
      </c>
      <c r="V10" s="3" t="s">
        <v>42</v>
      </c>
      <c r="W10" s="3" t="s">
        <v>2</v>
      </c>
      <c r="X10" s="3" t="s">
        <v>1737</v>
      </c>
      <c r="Y10" s="84">
        <v>93.5</v>
      </c>
      <c r="Z10" s="3" t="s">
        <v>9</v>
      </c>
      <c r="AA10" s="3" t="s">
        <v>1713</v>
      </c>
      <c r="AB10" s="3" t="s">
        <v>0</v>
      </c>
    </row>
    <row r="11" spans="1:28" x14ac:dyDescent="0.4">
      <c r="A11" s="105"/>
      <c r="B11" s="3" t="s">
        <v>1829</v>
      </c>
      <c r="C11" s="14" t="s">
        <v>0</v>
      </c>
      <c r="D11" s="4" t="s">
        <v>608</v>
      </c>
      <c r="E11" s="4" t="s">
        <v>609</v>
      </c>
      <c r="F11" s="5" t="s">
        <v>610</v>
      </c>
      <c r="G11" s="11" t="s">
        <v>611</v>
      </c>
      <c r="H11" s="3">
        <v>5</v>
      </c>
      <c r="I11" s="3">
        <v>14</v>
      </c>
      <c r="J11" s="3">
        <v>5</v>
      </c>
      <c r="K11" s="17">
        <v>2.1619999999999999</v>
      </c>
      <c r="L11" s="33">
        <v>1.3941696881199776E-2</v>
      </c>
      <c r="M11" s="56">
        <v>5</v>
      </c>
      <c r="N11" s="56">
        <v>0</v>
      </c>
      <c r="O11" s="56">
        <f t="shared" si="0"/>
        <v>5</v>
      </c>
      <c r="P11" s="3" t="s">
        <v>612</v>
      </c>
      <c r="Q11" s="4" t="s">
        <v>613</v>
      </c>
      <c r="R11" s="3" t="s">
        <v>2</v>
      </c>
      <c r="S11" s="3">
        <v>37</v>
      </c>
      <c r="T11" s="5">
        <v>1</v>
      </c>
      <c r="U11" s="3" t="s">
        <v>2</v>
      </c>
      <c r="V11" s="3" t="s">
        <v>2</v>
      </c>
      <c r="W11" s="3" t="s">
        <v>2</v>
      </c>
      <c r="X11" s="3" t="s">
        <v>1769</v>
      </c>
      <c r="Y11" s="84">
        <v>81.2</v>
      </c>
      <c r="Z11" s="3" t="s">
        <v>1712</v>
      </c>
      <c r="AA11" s="3" t="s">
        <v>1713</v>
      </c>
      <c r="AB11" s="3" t="s">
        <v>0</v>
      </c>
    </row>
    <row r="12" spans="1:28" x14ac:dyDescent="0.4">
      <c r="A12" s="105"/>
      <c r="B12" s="3" t="s">
        <v>1830</v>
      </c>
      <c r="C12" s="14" t="s">
        <v>0</v>
      </c>
      <c r="D12" s="2" t="s">
        <v>614</v>
      </c>
      <c r="E12" s="4" t="s">
        <v>615</v>
      </c>
      <c r="F12" s="5" t="s">
        <v>616</v>
      </c>
      <c r="G12" s="11" t="s">
        <v>617</v>
      </c>
      <c r="H12" s="3">
        <v>10</v>
      </c>
      <c r="I12" s="3">
        <v>36</v>
      </c>
      <c r="J12" s="3">
        <v>10</v>
      </c>
      <c r="K12" s="17">
        <v>2.4809999999999999</v>
      </c>
      <c r="L12" s="33">
        <v>1.5998774265613618E-2</v>
      </c>
      <c r="M12" s="56">
        <v>5</v>
      </c>
      <c r="N12" s="56">
        <v>3</v>
      </c>
      <c r="O12" s="56">
        <f t="shared" si="0"/>
        <v>8</v>
      </c>
      <c r="P12" s="3" t="s">
        <v>618</v>
      </c>
      <c r="Q12" s="4" t="s">
        <v>619</v>
      </c>
      <c r="R12" s="3" t="s">
        <v>0</v>
      </c>
      <c r="S12" s="3" t="s">
        <v>0</v>
      </c>
      <c r="T12" s="5">
        <v>2</v>
      </c>
      <c r="U12" s="3" t="s">
        <v>0</v>
      </c>
      <c r="V12" s="3" t="s">
        <v>0</v>
      </c>
      <c r="W12" s="3" t="s">
        <v>2</v>
      </c>
      <c r="X12" s="3" t="s">
        <v>4</v>
      </c>
      <c r="Y12" s="84">
        <v>99.55</v>
      </c>
      <c r="Z12" s="3" t="s">
        <v>9</v>
      </c>
      <c r="AA12" s="3" t="s">
        <v>1713</v>
      </c>
      <c r="AB12" s="3" t="s">
        <v>0</v>
      </c>
    </row>
    <row r="13" spans="1:28" x14ac:dyDescent="0.4">
      <c r="A13" s="105"/>
      <c r="B13" s="3" t="s">
        <v>1831</v>
      </c>
      <c r="C13" s="14" t="s">
        <v>0</v>
      </c>
      <c r="D13" s="2" t="s">
        <v>614</v>
      </c>
      <c r="E13" s="4" t="s">
        <v>620</v>
      </c>
      <c r="F13" s="5" t="s">
        <v>616</v>
      </c>
      <c r="G13" s="11" t="s">
        <v>621</v>
      </c>
      <c r="H13" s="3">
        <v>2</v>
      </c>
      <c r="I13" s="3">
        <v>7</v>
      </c>
      <c r="J13" s="3">
        <v>1</v>
      </c>
      <c r="K13" s="17">
        <v>0.17899999999999999</v>
      </c>
      <c r="L13" s="33">
        <v>1.15428480191247E-3</v>
      </c>
      <c r="M13" s="56">
        <v>4</v>
      </c>
      <c r="N13" s="56">
        <v>3</v>
      </c>
      <c r="O13" s="56">
        <f t="shared" si="0"/>
        <v>7</v>
      </c>
      <c r="P13" s="3" t="s">
        <v>618</v>
      </c>
      <c r="Q13" s="4" t="s">
        <v>619</v>
      </c>
      <c r="R13" s="3" t="s">
        <v>7</v>
      </c>
      <c r="S13" s="3">
        <v>108</v>
      </c>
      <c r="T13" s="5">
        <v>5</v>
      </c>
      <c r="U13" s="3" t="s">
        <v>0</v>
      </c>
      <c r="V13" s="3" t="s">
        <v>227</v>
      </c>
      <c r="W13" s="3" t="s">
        <v>2</v>
      </c>
      <c r="X13" s="3" t="s">
        <v>4</v>
      </c>
      <c r="Y13" s="84">
        <v>74.42</v>
      </c>
      <c r="Z13" s="3" t="s">
        <v>9</v>
      </c>
      <c r="AA13" s="3" t="s">
        <v>1713</v>
      </c>
      <c r="AB13" s="3" t="s">
        <v>0</v>
      </c>
    </row>
    <row r="14" spans="1:28" x14ac:dyDescent="0.4">
      <c r="A14" s="105"/>
      <c r="B14" s="3" t="s">
        <v>1832</v>
      </c>
      <c r="C14" s="14" t="s">
        <v>0</v>
      </c>
      <c r="D14" s="2" t="s">
        <v>614</v>
      </c>
      <c r="E14" s="4" t="s">
        <v>622</v>
      </c>
      <c r="F14" s="5" t="s">
        <v>616</v>
      </c>
      <c r="G14" s="11" t="s">
        <v>623</v>
      </c>
      <c r="H14" s="3">
        <v>1</v>
      </c>
      <c r="I14" s="3">
        <v>3</v>
      </c>
      <c r="J14" s="3">
        <v>1</v>
      </c>
      <c r="K14" s="17">
        <v>7.6999999999999999E-2</v>
      </c>
      <c r="L14" s="33">
        <v>4.9653592037575531E-4</v>
      </c>
      <c r="M14" s="56">
        <v>3</v>
      </c>
      <c r="N14" s="56">
        <v>0</v>
      </c>
      <c r="O14" s="56">
        <f t="shared" si="0"/>
        <v>3</v>
      </c>
      <c r="P14" s="3" t="s">
        <v>618</v>
      </c>
      <c r="Q14" s="4" t="s">
        <v>619</v>
      </c>
      <c r="R14" s="3" t="s">
        <v>624</v>
      </c>
      <c r="S14" s="3" t="s">
        <v>0</v>
      </c>
      <c r="T14" s="5">
        <v>4</v>
      </c>
      <c r="U14" s="3" t="s">
        <v>0</v>
      </c>
      <c r="V14" s="3" t="s">
        <v>0</v>
      </c>
      <c r="W14" s="3" t="s">
        <v>2</v>
      </c>
      <c r="X14" s="3" t="s">
        <v>1769</v>
      </c>
      <c r="Y14" s="84">
        <v>79.400000000000006</v>
      </c>
      <c r="Z14" s="3" t="s">
        <v>9</v>
      </c>
      <c r="AA14" s="3" t="s">
        <v>1713</v>
      </c>
      <c r="AB14" s="3" t="s">
        <v>0</v>
      </c>
    </row>
    <row r="15" spans="1:28" x14ac:dyDescent="0.4">
      <c r="A15" s="105"/>
      <c r="B15" s="3" t="s">
        <v>1833</v>
      </c>
      <c r="C15" s="14" t="s">
        <v>625</v>
      </c>
      <c r="D15" s="4" t="s">
        <v>626</v>
      </c>
      <c r="E15" s="4" t="s">
        <v>627</v>
      </c>
      <c r="F15" s="5" t="s">
        <v>628</v>
      </c>
      <c r="G15" s="11" t="s">
        <v>629</v>
      </c>
      <c r="H15" s="3">
        <v>5</v>
      </c>
      <c r="I15" s="3">
        <v>18</v>
      </c>
      <c r="J15" s="3">
        <v>5</v>
      </c>
      <c r="K15" s="17">
        <v>2.4550000000000001</v>
      </c>
      <c r="L15" s="33">
        <v>1.5831112786006223E-2</v>
      </c>
      <c r="M15" s="56">
        <v>5</v>
      </c>
      <c r="N15" s="56">
        <v>3</v>
      </c>
      <c r="O15" s="56">
        <f t="shared" si="0"/>
        <v>8</v>
      </c>
      <c r="P15" s="3" t="s">
        <v>630</v>
      </c>
      <c r="Q15" s="4" t="s">
        <v>631</v>
      </c>
      <c r="R15" s="3" t="s">
        <v>2</v>
      </c>
      <c r="S15" s="3">
        <v>2</v>
      </c>
      <c r="T15" s="5">
        <v>5</v>
      </c>
      <c r="U15" s="3" t="s">
        <v>0</v>
      </c>
      <c r="V15" s="3" t="s">
        <v>12</v>
      </c>
      <c r="W15" s="3" t="s">
        <v>2</v>
      </c>
      <c r="X15" s="3" t="s">
        <v>1769</v>
      </c>
      <c r="Y15" s="84">
        <v>99.7</v>
      </c>
      <c r="Z15" s="3" t="s">
        <v>1712</v>
      </c>
      <c r="AA15" s="3" t="s">
        <v>0</v>
      </c>
      <c r="AB15" s="3" t="s">
        <v>0</v>
      </c>
    </row>
    <row r="16" spans="1:28" x14ac:dyDescent="0.4">
      <c r="A16" s="105"/>
      <c r="B16" s="3" t="s">
        <v>1834</v>
      </c>
      <c r="C16" s="14" t="s">
        <v>632</v>
      </c>
      <c r="D16" s="4" t="s">
        <v>633</v>
      </c>
      <c r="E16" s="4" t="s">
        <v>634</v>
      </c>
      <c r="F16" s="5" t="s">
        <v>635</v>
      </c>
      <c r="G16" s="11" t="s">
        <v>636</v>
      </c>
      <c r="H16" s="3">
        <v>9</v>
      </c>
      <c r="I16" s="3">
        <v>49</v>
      </c>
      <c r="J16" s="3">
        <v>2</v>
      </c>
      <c r="K16" s="17">
        <v>2.6749999999999998</v>
      </c>
      <c r="L16" s="33">
        <v>1.7249786844222667E-2</v>
      </c>
      <c r="M16" s="56">
        <v>5</v>
      </c>
      <c r="N16" s="56">
        <v>3</v>
      </c>
      <c r="O16" s="56">
        <f t="shared" si="0"/>
        <v>8</v>
      </c>
      <c r="P16" s="3" t="s">
        <v>637</v>
      </c>
      <c r="Q16" s="4" t="s">
        <v>638</v>
      </c>
      <c r="R16" s="3" t="s">
        <v>2</v>
      </c>
      <c r="S16" s="3">
        <v>64</v>
      </c>
      <c r="T16" s="5">
        <v>2</v>
      </c>
      <c r="U16" s="3" t="s">
        <v>2</v>
      </c>
      <c r="V16" s="3" t="s">
        <v>2</v>
      </c>
      <c r="W16" s="3" t="s">
        <v>2</v>
      </c>
      <c r="X16" s="3" t="s">
        <v>1769</v>
      </c>
      <c r="Y16" s="84">
        <v>99.8</v>
      </c>
      <c r="Z16" s="3" t="s">
        <v>9</v>
      </c>
      <c r="AA16" s="3" t="s">
        <v>1713</v>
      </c>
      <c r="AB16" s="3" t="s">
        <v>0</v>
      </c>
    </row>
    <row r="17" spans="1:28" x14ac:dyDescent="0.4">
      <c r="A17" s="105"/>
      <c r="B17" s="3" t="s">
        <v>1835</v>
      </c>
      <c r="C17" s="1" t="s">
        <v>639</v>
      </c>
      <c r="D17" s="4" t="s">
        <v>640</v>
      </c>
      <c r="E17" s="4" t="s">
        <v>641</v>
      </c>
      <c r="F17" s="5" t="s">
        <v>642</v>
      </c>
      <c r="G17" s="11" t="s">
        <v>643</v>
      </c>
      <c r="H17" s="3">
        <v>12</v>
      </c>
      <c r="I17" s="3">
        <v>48</v>
      </c>
      <c r="J17" s="3">
        <v>12</v>
      </c>
      <c r="K17" s="17">
        <v>4.2750000000000004</v>
      </c>
      <c r="L17" s="33">
        <v>2.7567416358524072E-2</v>
      </c>
      <c r="M17" s="56">
        <v>5</v>
      </c>
      <c r="N17" s="56">
        <v>3</v>
      </c>
      <c r="O17" s="56">
        <f t="shared" si="0"/>
        <v>8</v>
      </c>
      <c r="P17" s="3" t="s">
        <v>644</v>
      </c>
      <c r="Q17" s="4" t="s">
        <v>645</v>
      </c>
      <c r="R17" s="3" t="s">
        <v>2</v>
      </c>
      <c r="S17" s="3">
        <v>61</v>
      </c>
      <c r="T17" s="5">
        <v>2</v>
      </c>
      <c r="U17" s="3" t="s">
        <v>2</v>
      </c>
      <c r="V17" s="3" t="s">
        <v>2</v>
      </c>
      <c r="W17" s="3" t="s">
        <v>2</v>
      </c>
      <c r="X17" s="3" t="s">
        <v>1769</v>
      </c>
      <c r="Y17" s="84">
        <v>100</v>
      </c>
      <c r="Z17" s="3" t="s">
        <v>9</v>
      </c>
      <c r="AA17" s="3" t="s">
        <v>2067</v>
      </c>
      <c r="AB17" s="3" t="s">
        <v>0</v>
      </c>
    </row>
    <row r="18" spans="1:28" x14ac:dyDescent="0.4">
      <c r="A18" s="105"/>
      <c r="B18" s="11" t="s">
        <v>1836</v>
      </c>
      <c r="C18" s="29" t="s">
        <v>639</v>
      </c>
      <c r="D18" s="2" t="s">
        <v>1077</v>
      </c>
      <c r="E18" s="2" t="s">
        <v>1078</v>
      </c>
      <c r="F18" s="27" t="s">
        <v>1079</v>
      </c>
      <c r="G18" s="11" t="s">
        <v>1080</v>
      </c>
      <c r="H18" s="11">
        <v>7</v>
      </c>
      <c r="I18" s="11">
        <v>27</v>
      </c>
      <c r="J18" s="11">
        <v>7</v>
      </c>
      <c r="K18" s="28">
        <v>2.415</v>
      </c>
      <c r="L18" s="12">
        <v>1.5573172048148688E-2</v>
      </c>
      <c r="M18" s="56">
        <v>5</v>
      </c>
      <c r="N18" s="56">
        <v>3</v>
      </c>
      <c r="O18" s="56">
        <f t="shared" si="0"/>
        <v>8</v>
      </c>
      <c r="P18" s="11">
        <v>35.200000000000003</v>
      </c>
      <c r="Q18" s="2" t="s">
        <v>180</v>
      </c>
      <c r="R18" s="11" t="s">
        <v>2</v>
      </c>
      <c r="S18" s="11">
        <v>57</v>
      </c>
      <c r="T18" s="27">
        <v>3</v>
      </c>
      <c r="U18" s="11" t="s">
        <v>2</v>
      </c>
      <c r="V18" s="11" t="s">
        <v>0</v>
      </c>
      <c r="W18" s="11" t="s">
        <v>2</v>
      </c>
      <c r="X18" s="11" t="s">
        <v>1711</v>
      </c>
      <c r="Y18" s="85">
        <v>77</v>
      </c>
      <c r="Z18" s="11" t="s">
        <v>0</v>
      </c>
      <c r="AA18" s="11" t="s">
        <v>1713</v>
      </c>
      <c r="AB18" s="11" t="s">
        <v>0</v>
      </c>
    </row>
    <row r="19" spans="1:28" x14ac:dyDescent="0.4">
      <c r="A19" s="105"/>
      <c r="B19" s="3" t="s">
        <v>1837</v>
      </c>
      <c r="C19" s="14" t="s">
        <v>646</v>
      </c>
      <c r="D19" s="4" t="s">
        <v>647</v>
      </c>
      <c r="E19" s="4" t="s">
        <v>648</v>
      </c>
      <c r="F19" s="5" t="s">
        <v>649</v>
      </c>
      <c r="G19" s="11" t="s">
        <v>650</v>
      </c>
      <c r="H19" s="3">
        <v>10</v>
      </c>
      <c r="I19" s="3">
        <v>42</v>
      </c>
      <c r="J19" s="3">
        <v>10</v>
      </c>
      <c r="K19" s="17">
        <v>2.1619999999999999</v>
      </c>
      <c r="L19" s="33">
        <v>1.3941696881199776E-2</v>
      </c>
      <c r="M19" s="56">
        <v>5</v>
      </c>
      <c r="N19" s="56">
        <v>3</v>
      </c>
      <c r="O19" s="56">
        <f t="shared" si="0"/>
        <v>8</v>
      </c>
      <c r="P19" s="3" t="s">
        <v>651</v>
      </c>
      <c r="Q19" s="4" t="s">
        <v>652</v>
      </c>
      <c r="R19" s="3" t="s">
        <v>2</v>
      </c>
      <c r="S19" s="3">
        <v>67</v>
      </c>
      <c r="T19" s="5">
        <v>2</v>
      </c>
      <c r="U19" s="3" t="s">
        <v>2</v>
      </c>
      <c r="V19" s="3" t="s">
        <v>2</v>
      </c>
      <c r="W19" s="3" t="s">
        <v>2</v>
      </c>
      <c r="X19" s="3" t="s">
        <v>1769</v>
      </c>
      <c r="Y19" s="84">
        <v>100</v>
      </c>
      <c r="Z19" s="3" t="s">
        <v>1712</v>
      </c>
      <c r="AA19" s="3" t="s">
        <v>1713</v>
      </c>
      <c r="AB19" s="3" t="s">
        <v>1713</v>
      </c>
    </row>
    <row r="20" spans="1:28" x14ac:dyDescent="0.4">
      <c r="A20" s="105"/>
      <c r="B20" s="3" t="s">
        <v>1838</v>
      </c>
      <c r="C20" s="14" t="s">
        <v>653</v>
      </c>
      <c r="D20" s="4" t="s">
        <v>654</v>
      </c>
      <c r="E20" s="4" t="s">
        <v>655</v>
      </c>
      <c r="F20" s="5" t="s">
        <v>656</v>
      </c>
      <c r="G20" s="11" t="s">
        <v>657</v>
      </c>
      <c r="H20" s="3">
        <v>2</v>
      </c>
      <c r="I20" s="3">
        <v>5</v>
      </c>
      <c r="J20" s="3">
        <v>1</v>
      </c>
      <c r="K20" s="17">
        <v>0.58499999999999996</v>
      </c>
      <c r="L20" s="33">
        <v>3.7723832911664514E-3</v>
      </c>
      <c r="M20" s="56">
        <v>4</v>
      </c>
      <c r="N20" s="56">
        <v>3</v>
      </c>
      <c r="O20" s="56">
        <f t="shared" si="0"/>
        <v>7</v>
      </c>
      <c r="P20" s="3" t="s">
        <v>658</v>
      </c>
      <c r="Q20" s="4" t="s">
        <v>659</v>
      </c>
      <c r="R20" s="3" t="s">
        <v>7</v>
      </c>
      <c r="S20" s="3">
        <v>109</v>
      </c>
      <c r="T20" s="5">
        <v>5</v>
      </c>
      <c r="U20" s="3" t="s">
        <v>2</v>
      </c>
      <c r="V20" s="3" t="s">
        <v>42</v>
      </c>
      <c r="W20" s="3" t="s">
        <v>2</v>
      </c>
      <c r="X20" s="3" t="s">
        <v>1769</v>
      </c>
      <c r="Y20" s="84">
        <v>99.3</v>
      </c>
      <c r="Z20" s="3" t="s">
        <v>1712</v>
      </c>
      <c r="AA20" s="3" t="s">
        <v>1713</v>
      </c>
      <c r="AB20" s="3" t="s">
        <v>0</v>
      </c>
    </row>
    <row r="21" spans="1:28" x14ac:dyDescent="0.4">
      <c r="A21" s="105"/>
      <c r="B21" s="3" t="s">
        <v>1839</v>
      </c>
      <c r="C21" s="1" t="s">
        <v>660</v>
      </c>
      <c r="D21" s="4" t="s">
        <v>661</v>
      </c>
      <c r="E21" s="4" t="s">
        <v>662</v>
      </c>
      <c r="F21" s="5" t="s">
        <v>663</v>
      </c>
      <c r="G21" s="11" t="s">
        <v>664</v>
      </c>
      <c r="H21" s="3">
        <v>15</v>
      </c>
      <c r="I21" s="3">
        <v>79</v>
      </c>
      <c r="J21" s="3">
        <v>12</v>
      </c>
      <c r="K21" s="17">
        <v>4.298</v>
      </c>
      <c r="L21" s="33">
        <v>2.7715732282792154E-2</v>
      </c>
      <c r="M21" s="56">
        <v>5</v>
      </c>
      <c r="N21" s="56">
        <v>3</v>
      </c>
      <c r="O21" s="56">
        <f t="shared" si="0"/>
        <v>8</v>
      </c>
      <c r="P21" s="3" t="s">
        <v>573</v>
      </c>
      <c r="Q21" s="4" t="s">
        <v>574</v>
      </c>
      <c r="R21" s="3" t="s">
        <v>2</v>
      </c>
      <c r="S21" s="3">
        <v>45</v>
      </c>
      <c r="T21" s="5">
        <v>3</v>
      </c>
      <c r="U21" s="3" t="s">
        <v>2</v>
      </c>
      <c r="V21" s="3" t="s">
        <v>2</v>
      </c>
      <c r="W21" s="3" t="s">
        <v>2</v>
      </c>
      <c r="X21" s="3" t="s">
        <v>1769</v>
      </c>
      <c r="Y21" s="84">
        <v>100</v>
      </c>
      <c r="Z21" s="3" t="s">
        <v>1713</v>
      </c>
      <c r="AA21" s="3" t="s">
        <v>1713</v>
      </c>
      <c r="AB21" s="3" t="s">
        <v>0</v>
      </c>
    </row>
    <row r="22" spans="1:28" x14ac:dyDescent="0.4">
      <c r="A22" s="105"/>
      <c r="B22" s="3" t="s">
        <v>1840</v>
      </c>
      <c r="C22" s="14" t="s">
        <v>665</v>
      </c>
      <c r="D22" s="4" t="s">
        <v>666</v>
      </c>
      <c r="E22" s="4" t="s">
        <v>667</v>
      </c>
      <c r="F22" s="5" t="s">
        <v>668</v>
      </c>
      <c r="G22" s="11" t="s">
        <v>669</v>
      </c>
      <c r="H22" s="3">
        <v>5</v>
      </c>
      <c r="I22" s="3">
        <v>49</v>
      </c>
      <c r="J22" s="3">
        <v>2</v>
      </c>
      <c r="K22" s="17">
        <v>2.5110000000000001</v>
      </c>
      <c r="L22" s="33">
        <v>1.6192229819006771E-2</v>
      </c>
      <c r="M22" s="56">
        <v>5</v>
      </c>
      <c r="N22" s="56">
        <v>3</v>
      </c>
      <c r="O22" s="56">
        <f t="shared" si="0"/>
        <v>8</v>
      </c>
      <c r="P22" s="3" t="s">
        <v>573</v>
      </c>
      <c r="Q22" s="4" t="s">
        <v>574</v>
      </c>
      <c r="R22" s="3" t="s">
        <v>0</v>
      </c>
      <c r="S22" s="3" t="s">
        <v>0</v>
      </c>
      <c r="T22" s="5">
        <v>4</v>
      </c>
      <c r="U22" s="3" t="s">
        <v>0</v>
      </c>
      <c r="V22" s="3" t="s">
        <v>0</v>
      </c>
      <c r="W22" s="3" t="s">
        <v>1719</v>
      </c>
      <c r="X22" s="3" t="s">
        <v>2</v>
      </c>
      <c r="Y22" s="84">
        <v>98.78</v>
      </c>
      <c r="Z22" s="3" t="s">
        <v>1713</v>
      </c>
      <c r="AA22" s="3" t="s">
        <v>1713</v>
      </c>
      <c r="AB22" s="3" t="s">
        <v>0</v>
      </c>
    </row>
    <row r="23" spans="1:28" x14ac:dyDescent="0.4">
      <c r="A23" s="105"/>
      <c r="B23" s="3" t="s">
        <v>1841</v>
      </c>
      <c r="C23" s="14" t="s">
        <v>665</v>
      </c>
      <c r="D23" s="4" t="s">
        <v>670</v>
      </c>
      <c r="E23" s="4" t="s">
        <v>671</v>
      </c>
      <c r="F23" s="5" t="s">
        <v>668</v>
      </c>
      <c r="G23" s="11" t="s">
        <v>672</v>
      </c>
      <c r="H23" s="3">
        <v>3</v>
      </c>
      <c r="I23" s="3">
        <v>14</v>
      </c>
      <c r="J23" s="3">
        <v>2</v>
      </c>
      <c r="K23" s="17">
        <v>0.70099999999999996</v>
      </c>
      <c r="L23" s="33">
        <v>4.5204114309533036E-3</v>
      </c>
      <c r="M23" s="56">
        <v>5</v>
      </c>
      <c r="N23" s="56">
        <v>3</v>
      </c>
      <c r="O23" s="56">
        <f t="shared" si="0"/>
        <v>8</v>
      </c>
      <c r="P23" s="3" t="s">
        <v>573</v>
      </c>
      <c r="Q23" s="4" t="s">
        <v>574</v>
      </c>
      <c r="R23" s="3" t="s">
        <v>0</v>
      </c>
      <c r="S23" s="3" t="s">
        <v>0</v>
      </c>
      <c r="T23" s="5">
        <v>3</v>
      </c>
      <c r="U23" s="3" t="s">
        <v>0</v>
      </c>
      <c r="V23" s="3" t="s">
        <v>0</v>
      </c>
      <c r="W23" s="3" t="s">
        <v>1719</v>
      </c>
      <c r="X23" s="3" t="s">
        <v>1769</v>
      </c>
      <c r="Y23" s="84">
        <v>99.7</v>
      </c>
      <c r="Z23" s="3" t="s">
        <v>1713</v>
      </c>
      <c r="AA23" s="3" t="s">
        <v>1713</v>
      </c>
      <c r="AB23" s="3" t="s">
        <v>0</v>
      </c>
    </row>
    <row r="24" spans="1:28" x14ac:dyDescent="0.4">
      <c r="A24" s="105"/>
      <c r="B24" s="3" t="s">
        <v>1842</v>
      </c>
      <c r="C24" s="14" t="s">
        <v>673</v>
      </c>
      <c r="D24" s="4" t="s">
        <v>1652</v>
      </c>
      <c r="E24" s="4" t="s">
        <v>674</v>
      </c>
      <c r="F24" s="5" t="s">
        <v>675</v>
      </c>
      <c r="G24" s="11" t="s">
        <v>676</v>
      </c>
      <c r="H24" s="3">
        <v>6</v>
      </c>
      <c r="I24" s="3">
        <v>16</v>
      </c>
      <c r="J24" s="3">
        <v>5</v>
      </c>
      <c r="K24" s="17">
        <v>1.0149999999999999</v>
      </c>
      <c r="L24" s="33">
        <v>6.5452462231349543E-3</v>
      </c>
      <c r="M24" s="56">
        <v>4</v>
      </c>
      <c r="N24" s="56">
        <v>2</v>
      </c>
      <c r="O24" s="56">
        <f t="shared" si="0"/>
        <v>6</v>
      </c>
      <c r="P24" s="3" t="s">
        <v>677</v>
      </c>
      <c r="Q24" s="4" t="s">
        <v>678</v>
      </c>
      <c r="R24" s="3" t="s">
        <v>2</v>
      </c>
      <c r="S24" s="3">
        <v>49</v>
      </c>
      <c r="T24" s="5">
        <v>2</v>
      </c>
      <c r="U24" s="3" t="s">
        <v>2</v>
      </c>
      <c r="V24" s="3" t="s">
        <v>2</v>
      </c>
      <c r="W24" s="3" t="s">
        <v>2</v>
      </c>
      <c r="X24" s="3" t="s">
        <v>1769</v>
      </c>
      <c r="Y24" s="84">
        <v>99.7</v>
      </c>
      <c r="Z24" s="3" t="s">
        <v>1712</v>
      </c>
      <c r="AA24" s="3" t="s">
        <v>1713</v>
      </c>
      <c r="AB24" s="3" t="s">
        <v>0</v>
      </c>
    </row>
    <row r="25" spans="1:28" x14ac:dyDescent="0.4">
      <c r="A25" s="105"/>
      <c r="B25" s="3" t="s">
        <v>1843</v>
      </c>
      <c r="C25" s="14" t="s">
        <v>679</v>
      </c>
      <c r="D25" s="4" t="s">
        <v>1653</v>
      </c>
      <c r="E25" s="4" t="s">
        <v>680</v>
      </c>
      <c r="F25" s="5" t="s">
        <v>681</v>
      </c>
      <c r="G25" s="11" t="s">
        <v>682</v>
      </c>
      <c r="H25" s="3">
        <v>5</v>
      </c>
      <c r="I25" s="3">
        <v>14</v>
      </c>
      <c r="J25" s="3">
        <v>1</v>
      </c>
      <c r="K25" s="17">
        <v>0.77800000000000002</v>
      </c>
      <c r="L25" s="33">
        <v>5.0169473513290595E-3</v>
      </c>
      <c r="M25" s="56">
        <v>4</v>
      </c>
      <c r="N25" s="56">
        <v>3</v>
      </c>
      <c r="O25" s="56">
        <f t="shared" si="0"/>
        <v>7</v>
      </c>
      <c r="P25" s="3" t="s">
        <v>677</v>
      </c>
      <c r="Q25" s="4" t="s">
        <v>678</v>
      </c>
      <c r="R25" s="3" t="s">
        <v>2</v>
      </c>
      <c r="S25" s="3">
        <v>48</v>
      </c>
      <c r="T25" s="5">
        <v>2</v>
      </c>
      <c r="U25" s="3" t="s">
        <v>2</v>
      </c>
      <c r="V25" s="3" t="s">
        <v>12</v>
      </c>
      <c r="W25" s="3" t="s">
        <v>2</v>
      </c>
      <c r="X25" s="3" t="s">
        <v>1769</v>
      </c>
      <c r="Y25" s="84">
        <v>100</v>
      </c>
      <c r="Z25" s="3" t="s">
        <v>1712</v>
      </c>
      <c r="AA25" s="3" t="s">
        <v>1713</v>
      </c>
      <c r="AB25" s="3" t="s">
        <v>0</v>
      </c>
    </row>
    <row r="26" spans="1:28" x14ac:dyDescent="0.4">
      <c r="A26" s="105"/>
      <c r="B26" s="3" t="s">
        <v>1844</v>
      </c>
      <c r="C26" s="14" t="s">
        <v>683</v>
      </c>
      <c r="D26" s="4" t="s">
        <v>1654</v>
      </c>
      <c r="E26" s="4" t="s">
        <v>684</v>
      </c>
      <c r="F26" s="5" t="s">
        <v>685</v>
      </c>
      <c r="G26" s="11" t="s">
        <v>686</v>
      </c>
      <c r="H26" s="3">
        <v>3</v>
      </c>
      <c r="I26" s="3">
        <v>7</v>
      </c>
      <c r="J26" s="3">
        <v>2</v>
      </c>
      <c r="K26" s="17">
        <v>0.245</v>
      </c>
      <c r="L26" s="33">
        <v>1.579887019377403E-3</v>
      </c>
      <c r="M26" s="56">
        <v>2</v>
      </c>
      <c r="N26" s="56">
        <v>0</v>
      </c>
      <c r="O26" s="56">
        <f t="shared" si="0"/>
        <v>2</v>
      </c>
      <c r="P26" s="3" t="s">
        <v>677</v>
      </c>
      <c r="Q26" s="4" t="s">
        <v>678</v>
      </c>
      <c r="R26" s="3" t="s">
        <v>7</v>
      </c>
      <c r="S26" s="3">
        <v>41</v>
      </c>
      <c r="T26" s="5">
        <v>3</v>
      </c>
      <c r="U26" s="3" t="s">
        <v>0</v>
      </c>
      <c r="V26" s="3" t="s">
        <v>2</v>
      </c>
      <c r="W26" s="3" t="s">
        <v>2</v>
      </c>
      <c r="X26" s="3" t="s">
        <v>1769</v>
      </c>
      <c r="Y26" s="84">
        <v>90.6</v>
      </c>
      <c r="Z26" s="3" t="s">
        <v>1712</v>
      </c>
      <c r="AA26" s="3" t="s">
        <v>1713</v>
      </c>
      <c r="AB26" s="3" t="s">
        <v>0</v>
      </c>
    </row>
    <row r="27" spans="1:28" x14ac:dyDescent="0.4">
      <c r="A27" s="105"/>
      <c r="B27" s="11" t="s">
        <v>1821</v>
      </c>
      <c r="C27" s="29" t="s">
        <v>0</v>
      </c>
      <c r="D27" s="2" t="s">
        <v>1706</v>
      </c>
      <c r="E27" s="2" t="s">
        <v>452</v>
      </c>
      <c r="F27" s="27" t="s">
        <v>451</v>
      </c>
      <c r="G27" s="11" t="s">
        <v>450</v>
      </c>
      <c r="H27" s="11">
        <v>5</v>
      </c>
      <c r="I27" s="11">
        <v>15</v>
      </c>
      <c r="J27" s="11">
        <v>5</v>
      </c>
      <c r="K27" s="28">
        <v>4.6230000000000002</v>
      </c>
      <c r="L27" s="12">
        <v>1.3941696881199776E-2</v>
      </c>
      <c r="M27" s="74">
        <v>3</v>
      </c>
      <c r="N27" s="74">
        <v>3</v>
      </c>
      <c r="O27" s="74">
        <v>6</v>
      </c>
      <c r="P27" s="11">
        <v>35.200000000000003</v>
      </c>
      <c r="Q27" s="46" t="s">
        <v>180</v>
      </c>
      <c r="R27" s="11" t="s">
        <v>2</v>
      </c>
      <c r="S27" s="11">
        <v>58</v>
      </c>
      <c r="T27" s="27">
        <v>1</v>
      </c>
      <c r="U27" s="11" t="s">
        <v>2</v>
      </c>
      <c r="V27" s="11" t="s">
        <v>2</v>
      </c>
      <c r="W27" s="11" t="s">
        <v>2</v>
      </c>
      <c r="X27" s="11" t="s">
        <v>2</v>
      </c>
      <c r="Y27" s="85">
        <v>99.94</v>
      </c>
      <c r="Z27" s="11" t="s">
        <v>1712</v>
      </c>
      <c r="AA27" s="11" t="s">
        <v>1713</v>
      </c>
      <c r="AB27" s="11" t="s">
        <v>0</v>
      </c>
    </row>
    <row r="28" spans="1:28" ht="33" customHeight="1" x14ac:dyDescent="0.4">
      <c r="A28" s="105"/>
      <c r="B28" s="3" t="s">
        <v>1845</v>
      </c>
      <c r="C28" s="14" t="s">
        <v>687</v>
      </c>
      <c r="D28" s="4" t="s">
        <v>688</v>
      </c>
      <c r="E28" s="4" t="s">
        <v>689</v>
      </c>
      <c r="F28" s="5" t="s">
        <v>690</v>
      </c>
      <c r="G28" s="5" t="s">
        <v>691</v>
      </c>
      <c r="H28" s="3">
        <v>3</v>
      </c>
      <c r="I28" s="3">
        <v>9</v>
      </c>
      <c r="J28" s="3">
        <v>3</v>
      </c>
      <c r="K28" s="17">
        <v>0.46800000000000003</v>
      </c>
      <c r="L28" s="33">
        <v>3.0179066329331619E-3</v>
      </c>
      <c r="M28" s="56">
        <v>4</v>
      </c>
      <c r="N28" s="56">
        <v>0</v>
      </c>
      <c r="O28" s="56">
        <f t="shared" si="0"/>
        <v>4</v>
      </c>
      <c r="P28" s="3" t="s">
        <v>692</v>
      </c>
      <c r="Q28" s="4" t="s">
        <v>693</v>
      </c>
      <c r="R28" s="3" t="s">
        <v>2</v>
      </c>
      <c r="S28" s="3">
        <v>29</v>
      </c>
      <c r="T28" s="5">
        <v>1</v>
      </c>
      <c r="U28" s="3" t="s">
        <v>0</v>
      </c>
      <c r="V28" s="3" t="s">
        <v>2</v>
      </c>
      <c r="W28" s="3" t="s">
        <v>2</v>
      </c>
      <c r="X28" s="3" t="s">
        <v>1769</v>
      </c>
      <c r="Y28" s="84">
        <v>99.8</v>
      </c>
      <c r="Z28" s="3" t="s">
        <v>0</v>
      </c>
      <c r="AA28" s="3" t="s">
        <v>0</v>
      </c>
      <c r="AB28" s="3" t="s">
        <v>0</v>
      </c>
    </row>
    <row r="29" spans="1:28" x14ac:dyDescent="0.4">
      <c r="A29" s="105"/>
      <c r="B29" s="3" t="s">
        <v>1846</v>
      </c>
      <c r="C29" s="14" t="s">
        <v>694</v>
      </c>
      <c r="D29" s="4" t="s">
        <v>695</v>
      </c>
      <c r="E29" s="4" t="s">
        <v>696</v>
      </c>
      <c r="F29" s="5" t="s">
        <v>697</v>
      </c>
      <c r="G29" s="11" t="s">
        <v>698</v>
      </c>
      <c r="H29" s="3">
        <v>5</v>
      </c>
      <c r="I29" s="3">
        <v>10</v>
      </c>
      <c r="J29" s="3">
        <v>5</v>
      </c>
      <c r="K29" s="17">
        <v>1.61</v>
      </c>
      <c r="L29" s="33">
        <v>1.0382114698765791E-2</v>
      </c>
      <c r="M29" s="56">
        <v>5</v>
      </c>
      <c r="N29" s="56">
        <v>3</v>
      </c>
      <c r="O29" s="56">
        <f t="shared" si="0"/>
        <v>8</v>
      </c>
      <c r="P29" s="3" t="s">
        <v>692</v>
      </c>
      <c r="Q29" s="4" t="s">
        <v>693</v>
      </c>
      <c r="R29" s="3" t="s">
        <v>7</v>
      </c>
      <c r="S29" s="3">
        <v>106</v>
      </c>
      <c r="T29" s="5">
        <v>5</v>
      </c>
      <c r="U29" s="3" t="s">
        <v>0</v>
      </c>
      <c r="V29" s="3" t="s">
        <v>0</v>
      </c>
      <c r="W29" s="3" t="s">
        <v>2</v>
      </c>
      <c r="X29" s="3" t="s">
        <v>1769</v>
      </c>
      <c r="Y29" s="84">
        <v>100</v>
      </c>
      <c r="Z29" s="3" t="s">
        <v>1712</v>
      </c>
      <c r="AA29" s="3" t="s">
        <v>1713</v>
      </c>
      <c r="AB29" s="3" t="s">
        <v>0</v>
      </c>
    </row>
    <row r="30" spans="1:28" x14ac:dyDescent="0.4">
      <c r="A30" s="105"/>
      <c r="B30" s="3" t="s">
        <v>1847</v>
      </c>
      <c r="C30" s="14" t="s">
        <v>699</v>
      </c>
      <c r="D30" s="4" t="s">
        <v>700</v>
      </c>
      <c r="E30" s="4" t="s">
        <v>701</v>
      </c>
      <c r="F30" s="5" t="s">
        <v>702</v>
      </c>
      <c r="G30" s="11" t="s">
        <v>698</v>
      </c>
      <c r="H30" s="3">
        <v>8</v>
      </c>
      <c r="I30" s="3">
        <v>20</v>
      </c>
      <c r="J30" s="3">
        <v>8</v>
      </c>
      <c r="K30" s="17">
        <v>2.5939999999999999</v>
      </c>
      <c r="L30" s="33">
        <v>1.6727456850061159E-2</v>
      </c>
      <c r="M30" s="56">
        <v>5</v>
      </c>
      <c r="N30" s="56">
        <v>3</v>
      </c>
      <c r="O30" s="56">
        <f t="shared" si="0"/>
        <v>8</v>
      </c>
      <c r="P30" s="3" t="s">
        <v>692</v>
      </c>
      <c r="Q30" s="4" t="s">
        <v>693</v>
      </c>
      <c r="R30" s="3" t="s">
        <v>2</v>
      </c>
      <c r="S30" s="3">
        <v>72</v>
      </c>
      <c r="T30" s="5">
        <v>2</v>
      </c>
      <c r="U30" s="3" t="s">
        <v>2</v>
      </c>
      <c r="V30" s="3" t="s">
        <v>2</v>
      </c>
      <c r="W30" s="3" t="s">
        <v>2</v>
      </c>
      <c r="X30" s="3" t="s">
        <v>1769</v>
      </c>
      <c r="Y30" s="84">
        <v>99.9</v>
      </c>
      <c r="Z30" s="3" t="s">
        <v>1712</v>
      </c>
      <c r="AA30" s="3" t="s">
        <v>1713</v>
      </c>
      <c r="AB30" s="3" t="s">
        <v>0</v>
      </c>
    </row>
    <row r="31" spans="1:28" x14ac:dyDescent="0.4">
      <c r="A31" s="105"/>
      <c r="B31" s="3" t="s">
        <v>1848</v>
      </c>
      <c r="C31" s="14" t="s">
        <v>703</v>
      </c>
      <c r="D31" s="4" t="s">
        <v>704</v>
      </c>
      <c r="E31" s="4" t="s">
        <v>705</v>
      </c>
      <c r="F31" s="5" t="s">
        <v>706</v>
      </c>
      <c r="G31" s="3" t="s">
        <v>707</v>
      </c>
      <c r="H31" s="3">
        <v>4</v>
      </c>
      <c r="I31" s="3">
        <v>19</v>
      </c>
      <c r="J31" s="3">
        <v>4</v>
      </c>
      <c r="K31" s="17">
        <v>2.1619999999999999</v>
      </c>
      <c r="L31" s="33">
        <v>1.3941696881199776E-2</v>
      </c>
      <c r="M31" s="56">
        <v>5</v>
      </c>
      <c r="N31" s="56">
        <v>3</v>
      </c>
      <c r="O31" s="56">
        <f t="shared" si="0"/>
        <v>8</v>
      </c>
      <c r="P31" s="3" t="s">
        <v>708</v>
      </c>
      <c r="Q31" s="4" t="s">
        <v>709</v>
      </c>
      <c r="R31" s="3" t="s">
        <v>7</v>
      </c>
      <c r="S31" s="3">
        <v>53</v>
      </c>
      <c r="T31" s="5">
        <v>4</v>
      </c>
      <c r="U31" s="3" t="s">
        <v>2</v>
      </c>
      <c r="V31" s="3" t="s">
        <v>2</v>
      </c>
      <c r="W31" s="3" t="s">
        <v>2</v>
      </c>
      <c r="X31" s="3" t="s">
        <v>1769</v>
      </c>
      <c r="Y31" s="84">
        <v>100</v>
      </c>
      <c r="Z31" s="3" t="s">
        <v>1712</v>
      </c>
      <c r="AA31" s="3" t="s">
        <v>1713</v>
      </c>
      <c r="AB31" s="3" t="s">
        <v>1713</v>
      </c>
    </row>
    <row r="32" spans="1:28" x14ac:dyDescent="0.4">
      <c r="A32" s="105"/>
      <c r="B32" s="3" t="s">
        <v>1849</v>
      </c>
      <c r="C32" s="14" t="s">
        <v>710</v>
      </c>
      <c r="D32" s="4" t="s">
        <v>711</v>
      </c>
      <c r="E32" s="4" t="s">
        <v>712</v>
      </c>
      <c r="F32" s="5" t="s">
        <v>713</v>
      </c>
      <c r="G32" s="11" t="s">
        <v>714</v>
      </c>
      <c r="H32" s="3">
        <v>6</v>
      </c>
      <c r="I32" s="3">
        <v>20</v>
      </c>
      <c r="J32" s="3">
        <v>6</v>
      </c>
      <c r="K32" s="17">
        <v>2.875</v>
      </c>
      <c r="L32" s="33">
        <v>1.8539490533510342E-2</v>
      </c>
      <c r="M32" s="56">
        <v>5</v>
      </c>
      <c r="N32" s="56">
        <v>3</v>
      </c>
      <c r="O32" s="56">
        <f t="shared" si="0"/>
        <v>8</v>
      </c>
      <c r="P32" s="3" t="s">
        <v>708</v>
      </c>
      <c r="Q32" s="4" t="s">
        <v>709</v>
      </c>
      <c r="R32" s="3" t="s">
        <v>0</v>
      </c>
      <c r="S32" s="3" t="s">
        <v>0</v>
      </c>
      <c r="T32" s="5">
        <v>4</v>
      </c>
      <c r="U32" s="3" t="s">
        <v>2</v>
      </c>
      <c r="V32" s="3" t="s">
        <v>12</v>
      </c>
      <c r="W32" s="3" t="s">
        <v>1719</v>
      </c>
      <c r="X32" s="3" t="s">
        <v>1769</v>
      </c>
      <c r="Y32" s="84">
        <v>100</v>
      </c>
      <c r="Z32" s="3" t="s">
        <v>1712</v>
      </c>
      <c r="AA32" s="3" t="s">
        <v>1713</v>
      </c>
      <c r="AB32" s="3" t="s">
        <v>0</v>
      </c>
    </row>
    <row r="33" spans="1:28" x14ac:dyDescent="0.4">
      <c r="A33" s="105"/>
      <c r="B33" s="3" t="s">
        <v>1850</v>
      </c>
      <c r="C33" s="14" t="s">
        <v>715</v>
      </c>
      <c r="D33" s="4" t="s">
        <v>716</v>
      </c>
      <c r="E33" s="4" t="s">
        <v>717</v>
      </c>
      <c r="F33" s="5" t="s">
        <v>718</v>
      </c>
      <c r="G33" s="11" t="s">
        <v>719</v>
      </c>
      <c r="H33" s="3">
        <v>8</v>
      </c>
      <c r="I33" s="3">
        <v>24</v>
      </c>
      <c r="J33" s="3">
        <v>1</v>
      </c>
      <c r="K33" s="17">
        <v>1.61</v>
      </c>
      <c r="L33" s="33">
        <v>1.0382114698765791E-2</v>
      </c>
      <c r="M33" s="56">
        <v>3</v>
      </c>
      <c r="N33" s="56">
        <v>0</v>
      </c>
      <c r="O33" s="56">
        <f t="shared" si="0"/>
        <v>3</v>
      </c>
      <c r="P33" s="3" t="s">
        <v>708</v>
      </c>
      <c r="Q33" s="4" t="s">
        <v>709</v>
      </c>
      <c r="R33" s="3" t="s">
        <v>2</v>
      </c>
      <c r="S33" s="3">
        <v>83</v>
      </c>
      <c r="T33" s="5">
        <v>2</v>
      </c>
      <c r="U33" s="3" t="s">
        <v>2</v>
      </c>
      <c r="V33" s="3" t="s">
        <v>2</v>
      </c>
      <c r="W33" s="3" t="s">
        <v>2</v>
      </c>
      <c r="X33" s="3" t="s">
        <v>1769</v>
      </c>
      <c r="Y33" s="84">
        <v>99</v>
      </c>
      <c r="Z33" s="3" t="s">
        <v>1713</v>
      </c>
      <c r="AA33" s="3" t="s">
        <v>1713</v>
      </c>
      <c r="AB33" s="3" t="s">
        <v>0</v>
      </c>
    </row>
    <row r="34" spans="1:28" x14ac:dyDescent="0.4">
      <c r="A34" s="105"/>
      <c r="B34" s="3" t="s">
        <v>1851</v>
      </c>
      <c r="C34" s="14" t="s">
        <v>715</v>
      </c>
      <c r="D34" s="4" t="s">
        <v>716</v>
      </c>
      <c r="E34" s="4" t="s">
        <v>720</v>
      </c>
      <c r="F34" s="5" t="s">
        <v>718</v>
      </c>
      <c r="G34" s="11" t="s">
        <v>721</v>
      </c>
      <c r="H34" s="3">
        <v>8</v>
      </c>
      <c r="I34" s="3">
        <v>21</v>
      </c>
      <c r="J34" s="3">
        <v>1</v>
      </c>
      <c r="K34" s="17">
        <v>1.2909999999999999</v>
      </c>
      <c r="L34" s="33">
        <v>8.3250373143519477E-3</v>
      </c>
      <c r="M34" s="56">
        <v>1</v>
      </c>
      <c r="N34" s="56">
        <v>3</v>
      </c>
      <c r="O34" s="56">
        <f>SUM(M34:N34)</f>
        <v>4</v>
      </c>
      <c r="P34" s="3" t="s">
        <v>708</v>
      </c>
      <c r="Q34" s="4" t="s">
        <v>709</v>
      </c>
      <c r="R34" s="3" t="s">
        <v>2</v>
      </c>
      <c r="S34" s="3">
        <v>60</v>
      </c>
      <c r="T34" s="5">
        <v>1</v>
      </c>
      <c r="U34" s="3" t="s">
        <v>2</v>
      </c>
      <c r="V34" s="3" t="s">
        <v>2</v>
      </c>
      <c r="W34" s="3" t="s">
        <v>2</v>
      </c>
      <c r="X34" s="3" t="s">
        <v>1769</v>
      </c>
      <c r="Y34" s="84">
        <v>100</v>
      </c>
      <c r="Z34" s="3" t="s">
        <v>1713</v>
      </c>
      <c r="AA34" s="3" t="s">
        <v>1713</v>
      </c>
      <c r="AB34" s="3" t="s">
        <v>0</v>
      </c>
    </row>
    <row r="35" spans="1:28" x14ac:dyDescent="0.35">
      <c r="A35" s="106"/>
      <c r="B35" s="42" t="s">
        <v>1852</v>
      </c>
      <c r="C35" s="69" t="s">
        <v>0</v>
      </c>
      <c r="D35" s="70" t="s">
        <v>1707</v>
      </c>
      <c r="E35" s="70" t="s">
        <v>1708</v>
      </c>
      <c r="F35" s="42" t="s">
        <v>1709</v>
      </c>
      <c r="G35" s="72" t="s">
        <v>1710</v>
      </c>
      <c r="H35" s="42">
        <v>1</v>
      </c>
      <c r="I35" s="42">
        <v>1</v>
      </c>
      <c r="J35" s="42">
        <v>0</v>
      </c>
      <c r="K35" s="42"/>
      <c r="L35" s="42">
        <v>0</v>
      </c>
      <c r="M35" s="42">
        <v>0</v>
      </c>
      <c r="N35" s="42">
        <v>1</v>
      </c>
      <c r="O35" s="42">
        <v>1</v>
      </c>
      <c r="P35" s="42" t="s">
        <v>1724</v>
      </c>
      <c r="Q35" s="70" t="s">
        <v>1723</v>
      </c>
      <c r="R35" s="42" t="s">
        <v>2</v>
      </c>
      <c r="S35" s="7" t="s">
        <v>2062</v>
      </c>
      <c r="T35" s="42">
        <v>2</v>
      </c>
      <c r="U35" s="42" t="s">
        <v>2</v>
      </c>
      <c r="V35" s="42" t="s">
        <v>12</v>
      </c>
      <c r="W35" s="42" t="s">
        <v>2</v>
      </c>
      <c r="X35" s="42" t="s">
        <v>1711</v>
      </c>
      <c r="Y35" s="86">
        <v>47.6</v>
      </c>
      <c r="Z35" s="42" t="s">
        <v>1712</v>
      </c>
      <c r="AA35" s="42" t="s">
        <v>1713</v>
      </c>
      <c r="AB35" s="42" t="s">
        <v>0</v>
      </c>
    </row>
    <row r="36" spans="1:28" x14ac:dyDescent="0.4">
      <c r="A36" s="100" t="s">
        <v>722</v>
      </c>
      <c r="B36" s="3" t="s">
        <v>1853</v>
      </c>
      <c r="C36" s="14" t="s">
        <v>723</v>
      </c>
      <c r="D36" s="4" t="s">
        <v>724</v>
      </c>
      <c r="E36" s="4" t="s">
        <v>725</v>
      </c>
      <c r="F36" s="5" t="s">
        <v>726</v>
      </c>
      <c r="G36" s="11" t="s">
        <v>727</v>
      </c>
      <c r="H36" s="3">
        <v>9</v>
      </c>
      <c r="I36" s="3">
        <v>17</v>
      </c>
      <c r="J36" s="3">
        <v>9</v>
      </c>
      <c r="K36" s="17">
        <v>0.68799999999999994</v>
      </c>
      <c r="L36" s="33">
        <v>4.4365806911496053E-3</v>
      </c>
      <c r="M36" s="56">
        <v>5</v>
      </c>
      <c r="N36" s="56">
        <v>3</v>
      </c>
      <c r="O36" s="56">
        <f t="shared" si="0"/>
        <v>8</v>
      </c>
      <c r="P36" s="3" t="s">
        <v>728</v>
      </c>
      <c r="Q36" s="4" t="s">
        <v>729</v>
      </c>
      <c r="R36" s="3" t="s">
        <v>2</v>
      </c>
      <c r="S36" s="3">
        <v>53</v>
      </c>
      <c r="T36" s="5">
        <v>3</v>
      </c>
      <c r="U36" s="3" t="s">
        <v>2</v>
      </c>
      <c r="V36" s="3" t="s">
        <v>7</v>
      </c>
      <c r="W36" s="3" t="s">
        <v>2</v>
      </c>
      <c r="X36" s="3" t="s">
        <v>1769</v>
      </c>
      <c r="Y36" s="84">
        <v>83.2</v>
      </c>
      <c r="Z36" s="3" t="s">
        <v>1712</v>
      </c>
      <c r="AA36" s="3" t="s">
        <v>1713</v>
      </c>
      <c r="AB36" s="3" t="s">
        <v>0</v>
      </c>
    </row>
    <row r="37" spans="1:28" x14ac:dyDescent="0.4">
      <c r="A37" s="100"/>
      <c r="B37" s="3" t="s">
        <v>1854</v>
      </c>
      <c r="C37" s="14" t="s">
        <v>0</v>
      </c>
      <c r="D37" s="4" t="s">
        <v>730</v>
      </c>
      <c r="E37" s="4" t="s">
        <v>731</v>
      </c>
      <c r="F37" s="5" t="s">
        <v>732</v>
      </c>
      <c r="G37" s="11" t="s">
        <v>733</v>
      </c>
      <c r="H37" s="3">
        <v>7</v>
      </c>
      <c r="I37" s="3">
        <v>36</v>
      </c>
      <c r="J37" s="3">
        <v>7</v>
      </c>
      <c r="K37" s="17">
        <v>7.1109999999999998</v>
      </c>
      <c r="L37" s="33">
        <v>4.5855414672623315E-2</v>
      </c>
      <c r="M37" s="56">
        <v>5</v>
      </c>
      <c r="N37" s="56">
        <v>3</v>
      </c>
      <c r="O37" s="56">
        <f t="shared" si="0"/>
        <v>8</v>
      </c>
      <c r="P37" s="3" t="s">
        <v>734</v>
      </c>
      <c r="Q37" s="4" t="s">
        <v>735</v>
      </c>
      <c r="R37" s="3" t="s">
        <v>2</v>
      </c>
      <c r="S37" s="3">
        <v>53</v>
      </c>
      <c r="T37" s="5">
        <v>3</v>
      </c>
      <c r="U37" s="3" t="s">
        <v>2</v>
      </c>
      <c r="V37" s="3" t="s">
        <v>42</v>
      </c>
      <c r="W37" s="3" t="s">
        <v>2</v>
      </c>
      <c r="X37" s="3" t="s">
        <v>1769</v>
      </c>
      <c r="Y37" s="84">
        <v>100</v>
      </c>
      <c r="Z37" s="3" t="s">
        <v>1712</v>
      </c>
      <c r="AA37" s="3" t="s">
        <v>1713</v>
      </c>
      <c r="AB37" s="3" t="s">
        <v>0</v>
      </c>
    </row>
    <row r="38" spans="1:28" x14ac:dyDescent="0.4">
      <c r="A38" s="100"/>
      <c r="B38" s="3" t="s">
        <v>1855</v>
      </c>
      <c r="C38" s="14" t="s">
        <v>386</v>
      </c>
      <c r="D38" s="4" t="s">
        <v>736</v>
      </c>
      <c r="E38" s="4" t="s">
        <v>737</v>
      </c>
      <c r="F38" s="5" t="s">
        <v>738</v>
      </c>
      <c r="G38" s="11" t="s">
        <v>739</v>
      </c>
      <c r="H38" s="3">
        <v>10</v>
      </c>
      <c r="I38" s="3">
        <v>26</v>
      </c>
      <c r="J38" s="3">
        <v>10</v>
      </c>
      <c r="K38" s="17">
        <v>1.5549999999999999</v>
      </c>
      <c r="L38" s="33">
        <v>1.0027446184211681E-2</v>
      </c>
      <c r="M38" s="56">
        <v>5</v>
      </c>
      <c r="N38" s="56">
        <v>2</v>
      </c>
      <c r="O38" s="56">
        <f t="shared" si="0"/>
        <v>7</v>
      </c>
      <c r="P38" s="3" t="s">
        <v>740</v>
      </c>
      <c r="Q38" s="4" t="s">
        <v>741</v>
      </c>
      <c r="R38" s="3" t="s">
        <v>2</v>
      </c>
      <c r="S38" s="3">
        <v>46</v>
      </c>
      <c r="T38" s="5">
        <v>3</v>
      </c>
      <c r="U38" s="3" t="s">
        <v>2</v>
      </c>
      <c r="V38" s="3" t="s">
        <v>2</v>
      </c>
      <c r="W38" s="3" t="s">
        <v>2</v>
      </c>
      <c r="X38" s="3" t="s">
        <v>1769</v>
      </c>
      <c r="Y38" s="84">
        <v>99.5</v>
      </c>
      <c r="Z38" s="3" t="s">
        <v>9</v>
      </c>
      <c r="AA38" s="3" t="s">
        <v>1713</v>
      </c>
      <c r="AB38" s="3" t="s">
        <v>0</v>
      </c>
    </row>
    <row r="39" spans="1:28" x14ac:dyDescent="0.4">
      <c r="A39" s="100"/>
      <c r="B39" s="3" t="s">
        <v>1856</v>
      </c>
      <c r="C39" s="29" t="s">
        <v>742</v>
      </c>
      <c r="D39" s="4" t="s">
        <v>743</v>
      </c>
      <c r="E39" s="4" t="s">
        <v>744</v>
      </c>
      <c r="F39" s="32" t="s">
        <v>745</v>
      </c>
      <c r="G39" s="11" t="s">
        <v>746</v>
      </c>
      <c r="H39" s="3">
        <v>19</v>
      </c>
      <c r="I39" s="3">
        <v>56</v>
      </c>
      <c r="J39" s="3">
        <v>16</v>
      </c>
      <c r="K39" s="17">
        <v>2.7280000000000002</v>
      </c>
      <c r="L39" s="33">
        <v>1.7591558321883902E-2</v>
      </c>
      <c r="M39" s="56">
        <v>5</v>
      </c>
      <c r="N39" s="56">
        <v>3</v>
      </c>
      <c r="O39" s="56">
        <f t="shared" si="0"/>
        <v>8</v>
      </c>
      <c r="P39" s="3" t="s">
        <v>740</v>
      </c>
      <c r="Q39" s="4" t="s">
        <v>741</v>
      </c>
      <c r="R39" s="3" t="s">
        <v>2</v>
      </c>
      <c r="S39" s="3">
        <v>64</v>
      </c>
      <c r="T39" s="5">
        <v>1</v>
      </c>
      <c r="U39" s="3" t="s">
        <v>2</v>
      </c>
      <c r="V39" s="3" t="s">
        <v>2</v>
      </c>
      <c r="W39" s="3" t="s">
        <v>2</v>
      </c>
      <c r="X39" s="3" t="s">
        <v>1769</v>
      </c>
      <c r="Y39" s="84">
        <v>100</v>
      </c>
      <c r="Z39" s="3" t="s">
        <v>1712</v>
      </c>
      <c r="AA39" s="3" t="s">
        <v>1713</v>
      </c>
      <c r="AB39" s="3" t="s">
        <v>0</v>
      </c>
    </row>
    <row r="40" spans="1:28" x14ac:dyDescent="0.4">
      <c r="A40" s="100"/>
      <c r="B40" s="3" t="s">
        <v>1857</v>
      </c>
      <c r="C40" s="29" t="s">
        <v>747</v>
      </c>
      <c r="D40" s="4" t="s">
        <v>748</v>
      </c>
      <c r="E40" s="4" t="s">
        <v>749</v>
      </c>
      <c r="F40" s="5" t="s">
        <v>750</v>
      </c>
      <c r="G40" s="11" t="s">
        <v>751</v>
      </c>
      <c r="H40" s="3">
        <v>7</v>
      </c>
      <c r="I40" s="3">
        <v>14</v>
      </c>
      <c r="J40" s="3">
        <v>4</v>
      </c>
      <c r="K40" s="17">
        <v>0.42</v>
      </c>
      <c r="L40" s="33">
        <v>2.7083777475041195E-3</v>
      </c>
      <c r="M40" s="56">
        <v>5</v>
      </c>
      <c r="N40" s="56">
        <v>1</v>
      </c>
      <c r="O40" s="56">
        <f t="shared" si="0"/>
        <v>6</v>
      </c>
      <c r="P40" s="3" t="s">
        <v>740</v>
      </c>
      <c r="Q40" s="4" t="s">
        <v>741</v>
      </c>
      <c r="R40" s="3" t="s">
        <v>2</v>
      </c>
      <c r="S40" s="3">
        <v>11</v>
      </c>
      <c r="T40" s="5">
        <v>3</v>
      </c>
      <c r="U40" s="3" t="s">
        <v>2</v>
      </c>
      <c r="V40" s="3" t="s">
        <v>2</v>
      </c>
      <c r="W40" s="3" t="s">
        <v>2</v>
      </c>
      <c r="X40" s="3" t="s">
        <v>1769</v>
      </c>
      <c r="Y40" s="84">
        <v>100</v>
      </c>
      <c r="Z40" s="3" t="s">
        <v>9</v>
      </c>
      <c r="AA40" s="3" t="s">
        <v>1713</v>
      </c>
      <c r="AB40" s="3" t="s">
        <v>0</v>
      </c>
    </row>
    <row r="41" spans="1:28" x14ac:dyDescent="0.4">
      <c r="A41" s="100"/>
      <c r="B41" s="3" t="s">
        <v>1858</v>
      </c>
      <c r="C41" s="14" t="s">
        <v>60</v>
      </c>
      <c r="D41" s="4" t="s">
        <v>59</v>
      </c>
      <c r="E41" s="4" t="s">
        <v>58</v>
      </c>
      <c r="F41" s="5" t="s">
        <v>57</v>
      </c>
      <c r="G41" s="11" t="s">
        <v>56</v>
      </c>
      <c r="H41" s="3">
        <v>11</v>
      </c>
      <c r="I41" s="3">
        <v>57</v>
      </c>
      <c r="J41" s="3">
        <v>11</v>
      </c>
      <c r="K41" s="17">
        <v>3.2170000000000001</v>
      </c>
      <c r="L41" s="33">
        <v>2.0744883842192269E-2</v>
      </c>
      <c r="M41" s="56">
        <v>5</v>
      </c>
      <c r="N41" s="56">
        <v>3</v>
      </c>
      <c r="O41" s="56">
        <f t="shared" si="0"/>
        <v>8</v>
      </c>
      <c r="P41" s="3" t="s">
        <v>55</v>
      </c>
      <c r="Q41" s="4" t="s">
        <v>54</v>
      </c>
      <c r="R41" s="3" t="s">
        <v>2</v>
      </c>
      <c r="S41" s="3">
        <v>3</v>
      </c>
      <c r="T41" s="5">
        <v>3</v>
      </c>
      <c r="U41" s="3" t="s">
        <v>0</v>
      </c>
      <c r="V41" s="3" t="s">
        <v>2</v>
      </c>
      <c r="W41" s="3" t="s">
        <v>2</v>
      </c>
      <c r="X41" s="3" t="s">
        <v>1769</v>
      </c>
      <c r="Y41" s="84">
        <v>99.8</v>
      </c>
      <c r="Z41" s="3" t="s">
        <v>0</v>
      </c>
      <c r="AA41" s="3" t="s">
        <v>1713</v>
      </c>
      <c r="AB41" s="3" t="s">
        <v>0</v>
      </c>
    </row>
    <row r="42" spans="1:28" x14ac:dyDescent="0.4">
      <c r="A42" s="100"/>
      <c r="B42" s="3" t="s">
        <v>1859</v>
      </c>
      <c r="C42" s="14" t="s">
        <v>67</v>
      </c>
      <c r="D42" s="4" t="s">
        <v>66</v>
      </c>
      <c r="E42" s="4" t="s">
        <v>65</v>
      </c>
      <c r="F42" s="5" t="s">
        <v>64</v>
      </c>
      <c r="G42" s="11" t="s">
        <v>63</v>
      </c>
      <c r="H42" s="3">
        <v>8</v>
      </c>
      <c r="I42" s="3">
        <v>43</v>
      </c>
      <c r="J42" s="3">
        <v>8</v>
      </c>
      <c r="K42" s="17">
        <v>1.7210000000000001</v>
      </c>
      <c r="L42" s="33">
        <v>1.1097900246320453E-2</v>
      </c>
      <c r="M42" s="56">
        <v>5</v>
      </c>
      <c r="N42" s="56">
        <v>3</v>
      </c>
      <c r="O42" s="56">
        <f t="shared" si="0"/>
        <v>8</v>
      </c>
      <c r="P42" s="3" t="s">
        <v>62</v>
      </c>
      <c r="Q42" s="4" t="s">
        <v>61</v>
      </c>
      <c r="R42" s="3" t="s">
        <v>2</v>
      </c>
      <c r="S42" s="3">
        <v>49</v>
      </c>
      <c r="T42" s="5">
        <v>5</v>
      </c>
      <c r="U42" s="3" t="s">
        <v>2</v>
      </c>
      <c r="V42" s="3" t="s">
        <v>2</v>
      </c>
      <c r="W42" s="3" t="s">
        <v>2</v>
      </c>
      <c r="X42" s="3" t="s">
        <v>1769</v>
      </c>
      <c r="Y42" s="84">
        <v>95.1</v>
      </c>
      <c r="Z42" s="3" t="s">
        <v>1713</v>
      </c>
      <c r="AA42" s="3" t="s">
        <v>1713</v>
      </c>
      <c r="AB42" s="3" t="s">
        <v>0</v>
      </c>
    </row>
    <row r="43" spans="1:28" x14ac:dyDescent="0.4">
      <c r="A43" s="100"/>
      <c r="B43" s="3" t="s">
        <v>1860</v>
      </c>
      <c r="C43" s="14" t="s">
        <v>752</v>
      </c>
      <c r="D43" s="4" t="s">
        <v>753</v>
      </c>
      <c r="E43" s="4" t="s">
        <v>754</v>
      </c>
      <c r="F43" s="5" t="s">
        <v>755</v>
      </c>
      <c r="G43" s="11" t="s">
        <v>756</v>
      </c>
      <c r="H43" s="3">
        <v>16</v>
      </c>
      <c r="I43" s="3">
        <v>143</v>
      </c>
      <c r="J43" s="3">
        <v>16</v>
      </c>
      <c r="K43" s="17">
        <v>9</v>
      </c>
      <c r="L43" s="33">
        <v>5.8036666017945424E-2</v>
      </c>
      <c r="M43" s="56">
        <v>5</v>
      </c>
      <c r="N43" s="56">
        <v>3</v>
      </c>
      <c r="O43" s="56">
        <f t="shared" si="0"/>
        <v>8</v>
      </c>
      <c r="P43" s="3" t="s">
        <v>757</v>
      </c>
      <c r="Q43" s="4" t="s">
        <v>758</v>
      </c>
      <c r="R43" s="3" t="s">
        <v>2</v>
      </c>
      <c r="S43" s="3">
        <v>46</v>
      </c>
      <c r="T43" s="5">
        <v>1</v>
      </c>
      <c r="U43" s="3" t="s">
        <v>2</v>
      </c>
      <c r="V43" s="3" t="s">
        <v>2</v>
      </c>
      <c r="W43" s="3" t="s">
        <v>2</v>
      </c>
      <c r="X43" s="3" t="s">
        <v>1769</v>
      </c>
      <c r="Y43" s="84">
        <v>92.5</v>
      </c>
      <c r="Z43" s="3" t="s">
        <v>1713</v>
      </c>
      <c r="AA43" s="3" t="s">
        <v>1713</v>
      </c>
      <c r="AB43" s="3" t="s">
        <v>0</v>
      </c>
    </row>
    <row r="44" spans="1:28" x14ac:dyDescent="0.4">
      <c r="A44" s="100"/>
      <c r="B44" s="3" t="s">
        <v>1861</v>
      </c>
      <c r="C44" s="14" t="s">
        <v>759</v>
      </c>
      <c r="D44" s="4" t="s">
        <v>760</v>
      </c>
      <c r="E44" s="4" t="s">
        <v>761</v>
      </c>
      <c r="F44" s="5" t="s">
        <v>762</v>
      </c>
      <c r="G44" s="11" t="s">
        <v>763</v>
      </c>
      <c r="H44" s="3">
        <v>10</v>
      </c>
      <c r="I44" s="3">
        <v>52</v>
      </c>
      <c r="J44" s="3">
        <v>10</v>
      </c>
      <c r="K44" s="17">
        <v>7.859</v>
      </c>
      <c r="L44" s="33">
        <v>5.0678906470559226E-2</v>
      </c>
      <c r="M44" s="56">
        <v>5</v>
      </c>
      <c r="N44" s="56">
        <v>3</v>
      </c>
      <c r="O44" s="56">
        <f t="shared" si="0"/>
        <v>8</v>
      </c>
      <c r="P44" s="3" t="s">
        <v>764</v>
      </c>
      <c r="Q44" s="4" t="s">
        <v>765</v>
      </c>
      <c r="R44" s="3" t="s">
        <v>2</v>
      </c>
      <c r="S44" s="3">
        <v>51</v>
      </c>
      <c r="T44" s="5">
        <v>1</v>
      </c>
      <c r="U44" s="3" t="s">
        <v>2</v>
      </c>
      <c r="V44" s="3" t="s">
        <v>2</v>
      </c>
      <c r="W44" s="3" t="s">
        <v>2</v>
      </c>
      <c r="X44" s="3" t="s">
        <v>1769</v>
      </c>
      <c r="Y44" s="84">
        <v>98.1</v>
      </c>
      <c r="Z44" s="3" t="s">
        <v>1712</v>
      </c>
      <c r="AA44" s="3" t="s">
        <v>1713</v>
      </c>
      <c r="AB44" s="3" t="s">
        <v>0</v>
      </c>
    </row>
    <row r="45" spans="1:28" x14ac:dyDescent="0.4">
      <c r="A45" s="100"/>
      <c r="B45" s="3" t="s">
        <v>1862</v>
      </c>
      <c r="C45" s="14" t="s">
        <v>766</v>
      </c>
      <c r="D45" s="4" t="s">
        <v>767</v>
      </c>
      <c r="E45" s="4" t="s">
        <v>768</v>
      </c>
      <c r="F45" s="5" t="s">
        <v>769</v>
      </c>
      <c r="G45" s="11" t="s">
        <v>770</v>
      </c>
      <c r="H45" s="3">
        <v>5</v>
      </c>
      <c r="I45" s="3">
        <v>19</v>
      </c>
      <c r="J45" s="3">
        <v>5</v>
      </c>
      <c r="K45" s="17">
        <v>1.512</v>
      </c>
      <c r="L45" s="33">
        <v>9.7501598910148309E-3</v>
      </c>
      <c r="M45" s="56">
        <v>5</v>
      </c>
      <c r="N45" s="56">
        <v>3</v>
      </c>
      <c r="O45" s="56">
        <f t="shared" si="0"/>
        <v>8</v>
      </c>
      <c r="P45" s="3" t="s">
        <v>771</v>
      </c>
      <c r="Q45" s="4" t="s">
        <v>772</v>
      </c>
      <c r="R45" s="3" t="s">
        <v>2</v>
      </c>
      <c r="S45" s="3">
        <v>39</v>
      </c>
      <c r="T45" s="5">
        <v>5</v>
      </c>
      <c r="U45" s="3" t="s">
        <v>2</v>
      </c>
      <c r="V45" s="3" t="s">
        <v>42</v>
      </c>
      <c r="W45" s="3" t="s">
        <v>2</v>
      </c>
      <c r="X45" s="3" t="s">
        <v>193</v>
      </c>
      <c r="Y45" s="84">
        <v>32.200000000000003</v>
      </c>
      <c r="Z45" s="3" t="s">
        <v>1712</v>
      </c>
      <c r="AA45" s="3" t="s">
        <v>1713</v>
      </c>
      <c r="AB45" s="3" t="s">
        <v>0</v>
      </c>
    </row>
    <row r="46" spans="1:28" x14ac:dyDescent="0.4">
      <c r="A46" s="100"/>
      <c r="B46" s="3" t="s">
        <v>1863</v>
      </c>
      <c r="C46" s="11" t="s">
        <v>773</v>
      </c>
      <c r="D46" s="4" t="s">
        <v>774</v>
      </c>
      <c r="E46" s="4" t="s">
        <v>775</v>
      </c>
      <c r="F46" s="5" t="s">
        <v>776</v>
      </c>
      <c r="G46" s="11" t="s">
        <v>777</v>
      </c>
      <c r="H46" s="3">
        <v>4</v>
      </c>
      <c r="I46" s="3">
        <v>13</v>
      </c>
      <c r="J46" s="3">
        <v>3</v>
      </c>
      <c r="K46" s="17">
        <v>1.31</v>
      </c>
      <c r="L46" s="33">
        <v>8.4475591648342785E-3</v>
      </c>
      <c r="M46" s="56">
        <v>4</v>
      </c>
      <c r="N46" s="56">
        <v>3</v>
      </c>
      <c r="O46" s="56">
        <f t="shared" si="0"/>
        <v>7</v>
      </c>
      <c r="P46" s="3" t="s">
        <v>778</v>
      </c>
      <c r="Q46" s="4" t="s">
        <v>779</v>
      </c>
      <c r="R46" s="3" t="s">
        <v>0</v>
      </c>
      <c r="S46" s="3" t="s">
        <v>0</v>
      </c>
      <c r="T46" s="5">
        <v>4</v>
      </c>
      <c r="U46" s="3" t="s">
        <v>0</v>
      </c>
      <c r="V46" s="3" t="s">
        <v>0</v>
      </c>
      <c r="W46" s="3" t="s">
        <v>2</v>
      </c>
      <c r="X46" s="3" t="s">
        <v>4</v>
      </c>
      <c r="Y46" s="84">
        <v>82.19</v>
      </c>
      <c r="Z46" s="3" t="s">
        <v>1713</v>
      </c>
      <c r="AA46" s="3" t="s">
        <v>1713</v>
      </c>
      <c r="AB46" s="3" t="s">
        <v>0</v>
      </c>
    </row>
    <row r="47" spans="1:28" x14ac:dyDescent="0.4">
      <c r="A47" s="100"/>
      <c r="B47" s="3" t="s">
        <v>1864</v>
      </c>
      <c r="C47" s="11" t="s">
        <v>773</v>
      </c>
      <c r="D47" s="4" t="s">
        <v>780</v>
      </c>
      <c r="E47" s="4" t="s">
        <v>781</v>
      </c>
      <c r="F47" s="5" t="s">
        <v>776</v>
      </c>
      <c r="G47" s="11" t="s">
        <v>782</v>
      </c>
      <c r="H47" s="3">
        <v>4</v>
      </c>
      <c r="I47" s="3">
        <v>12</v>
      </c>
      <c r="J47" s="3">
        <v>4</v>
      </c>
      <c r="K47" s="17">
        <v>1.054</v>
      </c>
      <c r="L47" s="33">
        <v>6.796738442546052E-3</v>
      </c>
      <c r="M47" s="56">
        <v>5</v>
      </c>
      <c r="N47" s="56">
        <v>3</v>
      </c>
      <c r="O47" s="56">
        <f t="shared" si="0"/>
        <v>8</v>
      </c>
      <c r="P47" s="3" t="s">
        <v>778</v>
      </c>
      <c r="Q47" s="4" t="s">
        <v>779</v>
      </c>
      <c r="R47" s="3" t="s">
        <v>2</v>
      </c>
      <c r="S47" s="3">
        <v>30</v>
      </c>
      <c r="T47" s="5">
        <v>2</v>
      </c>
      <c r="U47" s="3" t="s">
        <v>0</v>
      </c>
      <c r="V47" s="3" t="s">
        <v>2</v>
      </c>
      <c r="W47" s="3" t="s">
        <v>2</v>
      </c>
      <c r="X47" s="3" t="s">
        <v>1769</v>
      </c>
      <c r="Y47" s="84">
        <v>100</v>
      </c>
      <c r="Z47" s="3" t="s">
        <v>1713</v>
      </c>
      <c r="AA47" s="3" t="s">
        <v>1713</v>
      </c>
      <c r="AB47" s="3" t="s">
        <v>0</v>
      </c>
    </row>
    <row r="48" spans="1:28" x14ac:dyDescent="0.4">
      <c r="A48" s="100"/>
      <c r="B48" s="3" t="s">
        <v>1865</v>
      </c>
      <c r="C48" s="14" t="s">
        <v>783</v>
      </c>
      <c r="D48" s="4" t="s">
        <v>784</v>
      </c>
      <c r="E48" s="4" t="s">
        <v>785</v>
      </c>
      <c r="F48" s="5" t="s">
        <v>786</v>
      </c>
      <c r="G48" s="11" t="s">
        <v>787</v>
      </c>
      <c r="H48" s="3">
        <v>9</v>
      </c>
      <c r="I48" s="3">
        <v>25</v>
      </c>
      <c r="J48" s="3">
        <v>9</v>
      </c>
      <c r="K48" s="17">
        <v>4.8780000000000001</v>
      </c>
      <c r="L48" s="33">
        <v>3.1455872981726418E-2</v>
      </c>
      <c r="M48" s="56">
        <v>5</v>
      </c>
      <c r="N48" s="56">
        <v>3</v>
      </c>
      <c r="O48" s="56">
        <f t="shared" si="0"/>
        <v>8</v>
      </c>
      <c r="P48" s="3" t="s">
        <v>788</v>
      </c>
      <c r="Q48" s="4" t="s">
        <v>789</v>
      </c>
      <c r="R48" s="3" t="s">
        <v>2</v>
      </c>
      <c r="S48" s="3">
        <v>69</v>
      </c>
      <c r="T48" s="5">
        <v>2</v>
      </c>
      <c r="U48" s="3" t="s">
        <v>2</v>
      </c>
      <c r="V48" s="3" t="s">
        <v>2</v>
      </c>
      <c r="W48" s="3" t="s">
        <v>2</v>
      </c>
      <c r="X48" s="3" t="s">
        <v>1769</v>
      </c>
      <c r="Y48" s="84">
        <v>99</v>
      </c>
      <c r="Z48" s="3" t="s">
        <v>1713</v>
      </c>
      <c r="AA48" s="3" t="s">
        <v>1713</v>
      </c>
      <c r="AB48" s="3" t="s">
        <v>0</v>
      </c>
    </row>
    <row r="49" spans="1:28" x14ac:dyDescent="0.4">
      <c r="A49" s="100"/>
      <c r="B49" s="3" t="s">
        <v>1866</v>
      </c>
      <c r="C49" s="14" t="s">
        <v>790</v>
      </c>
      <c r="D49" s="4" t="s">
        <v>791</v>
      </c>
      <c r="E49" s="4" t="s">
        <v>792</v>
      </c>
      <c r="F49" s="5" t="s">
        <v>793</v>
      </c>
      <c r="G49" s="11" t="s">
        <v>794</v>
      </c>
      <c r="H49" s="3">
        <v>13</v>
      </c>
      <c r="I49" s="3">
        <v>132</v>
      </c>
      <c r="J49" s="3">
        <v>13</v>
      </c>
      <c r="K49" s="17">
        <v>5.5789999999999997</v>
      </c>
      <c r="L49" s="33">
        <v>3.5976284412679721E-2</v>
      </c>
      <c r="M49" s="56">
        <v>5</v>
      </c>
      <c r="N49" s="56">
        <v>3</v>
      </c>
      <c r="O49" s="56">
        <f t="shared" si="0"/>
        <v>8</v>
      </c>
      <c r="P49" s="3" t="s">
        <v>795</v>
      </c>
      <c r="Q49" s="4" t="s">
        <v>796</v>
      </c>
      <c r="R49" s="3" t="s">
        <v>2</v>
      </c>
      <c r="S49" s="3">
        <v>43</v>
      </c>
      <c r="T49" s="5">
        <v>1</v>
      </c>
      <c r="U49" s="3" t="s">
        <v>2</v>
      </c>
      <c r="V49" s="3" t="s">
        <v>2</v>
      </c>
      <c r="W49" s="3" t="s">
        <v>2</v>
      </c>
      <c r="X49" s="3" t="s">
        <v>1769</v>
      </c>
      <c r="Y49" s="84">
        <v>98.8</v>
      </c>
      <c r="Z49" s="3" t="s">
        <v>1712</v>
      </c>
      <c r="AA49" s="3" t="s">
        <v>1713</v>
      </c>
      <c r="AB49" s="3" t="s">
        <v>1713</v>
      </c>
    </row>
    <row r="50" spans="1:28" x14ac:dyDescent="0.4">
      <c r="A50" s="100"/>
      <c r="B50" s="3" t="s">
        <v>1867</v>
      </c>
      <c r="C50" s="14" t="s">
        <v>0</v>
      </c>
      <c r="D50" s="4" t="s">
        <v>797</v>
      </c>
      <c r="E50" s="4" t="s">
        <v>798</v>
      </c>
      <c r="F50" s="5" t="s">
        <v>799</v>
      </c>
      <c r="G50" s="11" t="s">
        <v>800</v>
      </c>
      <c r="H50" s="3">
        <v>1</v>
      </c>
      <c r="I50" s="3">
        <v>1</v>
      </c>
      <c r="J50" s="3">
        <v>1</v>
      </c>
      <c r="K50" s="17">
        <v>0.122</v>
      </c>
      <c r="L50" s="33">
        <v>7.867192504654823E-4</v>
      </c>
      <c r="M50" s="56">
        <v>1</v>
      </c>
      <c r="N50" s="56">
        <v>0</v>
      </c>
      <c r="O50" s="56">
        <f t="shared" si="0"/>
        <v>1</v>
      </c>
      <c r="P50" s="3" t="s">
        <v>801</v>
      </c>
      <c r="Q50" s="4" t="s">
        <v>802</v>
      </c>
      <c r="R50" s="3" t="s">
        <v>2</v>
      </c>
      <c r="S50" s="3">
        <v>43</v>
      </c>
      <c r="T50" s="5">
        <v>5</v>
      </c>
      <c r="U50" s="3" t="s">
        <v>2</v>
      </c>
      <c r="V50" s="3" t="s">
        <v>7</v>
      </c>
      <c r="W50" s="3" t="s">
        <v>2</v>
      </c>
      <c r="X50" s="3" t="s">
        <v>1737</v>
      </c>
      <c r="Y50" s="84">
        <v>52</v>
      </c>
      <c r="Z50" s="3" t="s">
        <v>803</v>
      </c>
      <c r="AA50" s="3" t="s">
        <v>1713</v>
      </c>
      <c r="AB50" s="3" t="s">
        <v>0</v>
      </c>
    </row>
    <row r="51" spans="1:28" x14ac:dyDescent="0.4">
      <c r="A51" s="100"/>
      <c r="B51" s="3" t="s">
        <v>1868</v>
      </c>
      <c r="C51" s="14" t="s">
        <v>0</v>
      </c>
      <c r="D51" s="4" t="s">
        <v>804</v>
      </c>
      <c r="E51" s="4" t="s">
        <v>805</v>
      </c>
      <c r="F51" s="5" t="s">
        <v>806</v>
      </c>
      <c r="G51" s="11" t="s">
        <v>807</v>
      </c>
      <c r="H51" s="3">
        <v>1</v>
      </c>
      <c r="I51" s="3">
        <v>1</v>
      </c>
      <c r="J51" s="3">
        <v>1</v>
      </c>
      <c r="K51" s="17">
        <v>0.13600000000000001</v>
      </c>
      <c r="L51" s="33">
        <v>8.7699850871561969E-4</v>
      </c>
      <c r="M51" s="56">
        <v>1</v>
      </c>
      <c r="N51" s="56">
        <v>1</v>
      </c>
      <c r="O51" s="56">
        <f t="shared" si="0"/>
        <v>2</v>
      </c>
      <c r="P51" s="3" t="s">
        <v>801</v>
      </c>
      <c r="Q51" s="4" t="s">
        <v>802</v>
      </c>
      <c r="R51" s="3" t="s">
        <v>2</v>
      </c>
      <c r="S51" s="3">
        <v>45</v>
      </c>
      <c r="T51" s="5">
        <v>3</v>
      </c>
      <c r="U51" s="3" t="s">
        <v>2</v>
      </c>
      <c r="V51" s="3" t="s">
        <v>2</v>
      </c>
      <c r="W51" s="3" t="s">
        <v>2</v>
      </c>
      <c r="X51" s="3" t="s">
        <v>1769</v>
      </c>
      <c r="Y51" s="84">
        <v>96.9</v>
      </c>
      <c r="Z51" s="3" t="s">
        <v>803</v>
      </c>
      <c r="AA51" s="3" t="s">
        <v>1713</v>
      </c>
      <c r="AB51" s="3" t="s">
        <v>0</v>
      </c>
    </row>
    <row r="52" spans="1:28" x14ac:dyDescent="0.4">
      <c r="A52" s="100"/>
      <c r="B52" s="3" t="s">
        <v>1869</v>
      </c>
      <c r="C52" s="14" t="s">
        <v>1755</v>
      </c>
      <c r="D52" s="4" t="s">
        <v>808</v>
      </c>
      <c r="E52" s="4" t="s">
        <v>809</v>
      </c>
      <c r="F52" s="5" t="s">
        <v>810</v>
      </c>
      <c r="G52" s="11" t="s">
        <v>811</v>
      </c>
      <c r="H52" s="3">
        <v>20</v>
      </c>
      <c r="I52" s="3">
        <v>116</v>
      </c>
      <c r="J52" s="3">
        <v>5</v>
      </c>
      <c r="K52" s="17">
        <v>27.48</v>
      </c>
      <c r="L52" s="33">
        <v>0.1772052869081267</v>
      </c>
      <c r="M52" s="56">
        <v>5</v>
      </c>
      <c r="N52" s="56">
        <v>3</v>
      </c>
      <c r="O52" s="56">
        <f t="shared" si="0"/>
        <v>8</v>
      </c>
      <c r="P52" s="3" t="s">
        <v>812</v>
      </c>
      <c r="Q52" s="4" t="s">
        <v>813</v>
      </c>
      <c r="R52" s="3" t="s">
        <v>2</v>
      </c>
      <c r="S52" s="3">
        <v>4</v>
      </c>
      <c r="T52" s="5">
        <v>3</v>
      </c>
      <c r="U52" s="3" t="s">
        <v>2</v>
      </c>
      <c r="V52" s="3" t="s">
        <v>12</v>
      </c>
      <c r="W52" s="3" t="s">
        <v>2</v>
      </c>
      <c r="X52" s="3" t="s">
        <v>1769</v>
      </c>
      <c r="Y52" s="84">
        <v>100</v>
      </c>
      <c r="Z52" s="3" t="s">
        <v>1712</v>
      </c>
      <c r="AA52" s="3" t="s">
        <v>1713</v>
      </c>
      <c r="AB52" s="3" t="s">
        <v>0</v>
      </c>
    </row>
    <row r="53" spans="1:28" x14ac:dyDescent="0.4">
      <c r="A53" s="100"/>
      <c r="B53" s="3" t="s">
        <v>1870</v>
      </c>
      <c r="C53" s="14" t="s">
        <v>1756</v>
      </c>
      <c r="D53" s="4" t="s">
        <v>808</v>
      </c>
      <c r="E53" s="4" t="s">
        <v>814</v>
      </c>
      <c r="F53" s="5" t="s">
        <v>815</v>
      </c>
      <c r="G53" s="11" t="s">
        <v>816</v>
      </c>
      <c r="H53" s="3">
        <v>18</v>
      </c>
      <c r="I53" s="3">
        <v>102</v>
      </c>
      <c r="J53" s="3">
        <v>3</v>
      </c>
      <c r="K53" s="17">
        <v>13.454000000000001</v>
      </c>
      <c r="L53" s="33">
        <v>8.6758367178381965E-2</v>
      </c>
      <c r="M53" s="56">
        <v>4</v>
      </c>
      <c r="N53" s="56">
        <v>1</v>
      </c>
      <c r="O53" s="56">
        <f t="shared" si="0"/>
        <v>5</v>
      </c>
      <c r="P53" s="3" t="s">
        <v>812</v>
      </c>
      <c r="Q53" s="4" t="s">
        <v>813</v>
      </c>
      <c r="R53" s="3" t="s">
        <v>2</v>
      </c>
      <c r="S53" s="3">
        <v>36</v>
      </c>
      <c r="T53" s="5">
        <v>2</v>
      </c>
      <c r="U53" s="3" t="s">
        <v>2</v>
      </c>
      <c r="V53" s="3" t="s">
        <v>2</v>
      </c>
      <c r="W53" s="3" t="s">
        <v>2</v>
      </c>
      <c r="X53" s="3" t="s">
        <v>1769</v>
      </c>
      <c r="Y53" s="84">
        <v>100</v>
      </c>
      <c r="Z53" s="3" t="s">
        <v>1712</v>
      </c>
      <c r="AA53" s="3" t="s">
        <v>1713</v>
      </c>
      <c r="AB53" s="3" t="s">
        <v>0</v>
      </c>
    </row>
    <row r="54" spans="1:28" x14ac:dyDescent="0.4">
      <c r="A54" s="100" t="s">
        <v>817</v>
      </c>
      <c r="B54" s="3" t="s">
        <v>1871</v>
      </c>
      <c r="C54" s="1" t="s">
        <v>818</v>
      </c>
      <c r="D54" s="4" t="s">
        <v>819</v>
      </c>
      <c r="E54" s="4" t="s">
        <v>820</v>
      </c>
      <c r="F54" s="5" t="s">
        <v>821</v>
      </c>
      <c r="G54" s="11" t="s">
        <v>822</v>
      </c>
      <c r="H54" s="3">
        <v>15</v>
      </c>
      <c r="I54" s="3">
        <v>82</v>
      </c>
      <c r="J54" s="3">
        <v>11</v>
      </c>
      <c r="K54" s="17">
        <v>9.9649999999999999</v>
      </c>
      <c r="L54" s="33">
        <v>6.4259486318758455E-2</v>
      </c>
      <c r="M54" s="56">
        <v>5</v>
      </c>
      <c r="N54" s="56">
        <v>3</v>
      </c>
      <c r="O54" s="56">
        <f t="shared" si="0"/>
        <v>8</v>
      </c>
      <c r="P54" s="3" t="s">
        <v>823</v>
      </c>
      <c r="Q54" s="4" t="s">
        <v>824</v>
      </c>
      <c r="R54" s="3" t="s">
        <v>2</v>
      </c>
      <c r="S54" s="3">
        <v>51</v>
      </c>
      <c r="T54" s="5">
        <v>1</v>
      </c>
      <c r="U54" s="3" t="s">
        <v>2</v>
      </c>
      <c r="V54" s="3" t="s">
        <v>2</v>
      </c>
      <c r="W54" s="3" t="s">
        <v>2</v>
      </c>
      <c r="X54" s="3" t="s">
        <v>1711</v>
      </c>
      <c r="Y54" s="84">
        <v>96.9</v>
      </c>
      <c r="Z54" s="3" t="s">
        <v>1712</v>
      </c>
      <c r="AA54" s="3" t="s">
        <v>1713</v>
      </c>
      <c r="AB54" s="3" t="s">
        <v>1713</v>
      </c>
    </row>
    <row r="55" spans="1:28" x14ac:dyDescent="0.4">
      <c r="A55" s="100"/>
      <c r="B55" s="3" t="s">
        <v>1872</v>
      </c>
      <c r="C55" s="1" t="s">
        <v>818</v>
      </c>
      <c r="D55" s="4" t="s">
        <v>819</v>
      </c>
      <c r="E55" s="4" t="s">
        <v>825</v>
      </c>
      <c r="F55" s="5" t="s">
        <v>821</v>
      </c>
      <c r="G55" s="11" t="s">
        <v>826</v>
      </c>
      <c r="H55" s="3">
        <v>14</v>
      </c>
      <c r="I55" s="3">
        <v>59</v>
      </c>
      <c r="J55" s="3">
        <v>10</v>
      </c>
      <c r="K55" s="17">
        <v>4.7359999999999998</v>
      </c>
      <c r="L55" s="33">
        <v>3.0540183362332163E-2</v>
      </c>
      <c r="M55" s="56">
        <v>5</v>
      </c>
      <c r="N55" s="56">
        <v>3</v>
      </c>
      <c r="O55" s="56">
        <f t="shared" si="0"/>
        <v>8</v>
      </c>
      <c r="P55" s="3" t="s">
        <v>823</v>
      </c>
      <c r="Q55" s="4" t="s">
        <v>824</v>
      </c>
      <c r="R55" s="3" t="s">
        <v>2</v>
      </c>
      <c r="S55" s="3">
        <v>52</v>
      </c>
      <c r="T55" s="5">
        <v>1</v>
      </c>
      <c r="U55" s="3" t="s">
        <v>2</v>
      </c>
      <c r="V55" s="3" t="s">
        <v>2</v>
      </c>
      <c r="W55" s="3" t="s">
        <v>2</v>
      </c>
      <c r="X55" s="3" t="s">
        <v>1711</v>
      </c>
      <c r="Y55" s="84">
        <v>99.5</v>
      </c>
      <c r="Z55" s="3" t="s">
        <v>1712</v>
      </c>
      <c r="AA55" s="3" t="s">
        <v>1713</v>
      </c>
      <c r="AB55" s="3" t="s">
        <v>1713</v>
      </c>
    </row>
    <row r="56" spans="1:28" x14ac:dyDescent="0.4">
      <c r="A56" s="100"/>
      <c r="B56" s="3" t="s">
        <v>1873</v>
      </c>
      <c r="C56" s="14" t="s">
        <v>827</v>
      </c>
      <c r="D56" s="4" t="s">
        <v>828</v>
      </c>
      <c r="E56" s="4" t="s">
        <v>829</v>
      </c>
      <c r="F56" s="5" t="s">
        <v>830</v>
      </c>
      <c r="G56" s="11" t="s">
        <v>831</v>
      </c>
      <c r="H56" s="3">
        <v>12</v>
      </c>
      <c r="I56" s="3">
        <v>106</v>
      </c>
      <c r="J56" s="3">
        <v>12</v>
      </c>
      <c r="K56" s="17">
        <v>30.623000000000001</v>
      </c>
      <c r="L56" s="33">
        <v>0.19747298038528252</v>
      </c>
      <c r="M56" s="56">
        <v>5</v>
      </c>
      <c r="N56" s="56">
        <v>3</v>
      </c>
      <c r="O56" s="56">
        <f t="shared" si="0"/>
        <v>8</v>
      </c>
      <c r="P56" s="3" t="s">
        <v>832</v>
      </c>
      <c r="Q56" s="4" t="s">
        <v>833</v>
      </c>
      <c r="R56" s="3" t="s">
        <v>2</v>
      </c>
      <c r="S56" s="3">
        <v>34</v>
      </c>
      <c r="T56" s="5">
        <v>1</v>
      </c>
      <c r="U56" s="3" t="s">
        <v>2</v>
      </c>
      <c r="V56" s="3" t="s">
        <v>12</v>
      </c>
      <c r="W56" s="3" t="s">
        <v>2</v>
      </c>
      <c r="X56" s="3" t="s">
        <v>1769</v>
      </c>
      <c r="Y56" s="84">
        <v>100</v>
      </c>
      <c r="Z56" s="3" t="s">
        <v>1712</v>
      </c>
      <c r="AA56" s="3" t="s">
        <v>1713</v>
      </c>
      <c r="AB56" s="3" t="s">
        <v>1713</v>
      </c>
    </row>
    <row r="57" spans="1:28" x14ac:dyDescent="0.4">
      <c r="A57" s="100"/>
      <c r="B57" s="3" t="s">
        <v>1874</v>
      </c>
      <c r="C57" s="14" t="s">
        <v>834</v>
      </c>
      <c r="D57" s="4" t="s">
        <v>835</v>
      </c>
      <c r="E57" s="4" t="s">
        <v>836</v>
      </c>
      <c r="F57" s="5" t="s">
        <v>837</v>
      </c>
      <c r="G57" s="11" t="s">
        <v>838</v>
      </c>
      <c r="H57" s="3">
        <v>9</v>
      </c>
      <c r="I57" s="3">
        <v>28</v>
      </c>
      <c r="J57" s="3">
        <v>1</v>
      </c>
      <c r="K57" s="17">
        <v>2.2999999999999998</v>
      </c>
      <c r="L57" s="33">
        <v>1.4831592426808272E-2</v>
      </c>
      <c r="M57" s="56">
        <v>5</v>
      </c>
      <c r="N57" s="56">
        <v>3</v>
      </c>
      <c r="O57" s="56">
        <f t="shared" si="0"/>
        <v>8</v>
      </c>
      <c r="P57" s="3" t="s">
        <v>839</v>
      </c>
      <c r="Q57" s="4" t="s">
        <v>840</v>
      </c>
      <c r="R57" s="3" t="s">
        <v>2</v>
      </c>
      <c r="S57" s="3">
        <v>47</v>
      </c>
      <c r="T57" s="5">
        <v>1</v>
      </c>
      <c r="U57" s="3" t="s">
        <v>2</v>
      </c>
      <c r="V57" s="3" t="s">
        <v>2</v>
      </c>
      <c r="W57" s="3" t="s">
        <v>2</v>
      </c>
      <c r="X57" s="3" t="s">
        <v>1769</v>
      </c>
      <c r="Y57" s="84">
        <v>100</v>
      </c>
      <c r="Z57" s="3" t="s">
        <v>1712</v>
      </c>
      <c r="AA57" s="3" t="s">
        <v>1713</v>
      </c>
      <c r="AB57" s="3" t="s">
        <v>0</v>
      </c>
    </row>
    <row r="58" spans="1:28" x14ac:dyDescent="0.4">
      <c r="A58" s="100"/>
      <c r="B58" s="3" t="s">
        <v>1875</v>
      </c>
      <c r="C58" s="11" t="s">
        <v>841</v>
      </c>
      <c r="D58" s="4" t="s">
        <v>842</v>
      </c>
      <c r="E58" s="4" t="s">
        <v>843</v>
      </c>
      <c r="F58" s="5" t="s">
        <v>844</v>
      </c>
      <c r="G58" s="11" t="s">
        <v>845</v>
      </c>
      <c r="H58" s="3">
        <v>13</v>
      </c>
      <c r="I58" s="3">
        <v>47</v>
      </c>
      <c r="J58" s="3">
        <v>11</v>
      </c>
      <c r="K58" s="17">
        <v>1.829</v>
      </c>
      <c r="L58" s="33">
        <v>1.1794340238535796E-2</v>
      </c>
      <c r="M58" s="56">
        <v>5</v>
      </c>
      <c r="N58" s="56">
        <v>3</v>
      </c>
      <c r="O58" s="56">
        <f t="shared" si="0"/>
        <v>8</v>
      </c>
      <c r="P58" s="3" t="s">
        <v>839</v>
      </c>
      <c r="Q58" s="4" t="s">
        <v>840</v>
      </c>
      <c r="R58" s="3" t="s">
        <v>2</v>
      </c>
      <c r="S58" s="3">
        <v>55</v>
      </c>
      <c r="T58" s="5">
        <v>2</v>
      </c>
      <c r="U58" s="3" t="s">
        <v>2</v>
      </c>
      <c r="V58" s="3" t="s">
        <v>2</v>
      </c>
      <c r="W58" s="3" t="s">
        <v>2</v>
      </c>
      <c r="X58" s="3" t="s">
        <v>1769</v>
      </c>
      <c r="Y58" s="84">
        <v>99.7</v>
      </c>
      <c r="Z58" s="3" t="s">
        <v>1713</v>
      </c>
      <c r="AA58" s="3" t="s">
        <v>1713</v>
      </c>
      <c r="AB58" s="3" t="s">
        <v>0</v>
      </c>
    </row>
    <row r="59" spans="1:28" x14ac:dyDescent="0.4">
      <c r="A59" s="100"/>
      <c r="B59" s="3" t="s">
        <v>1876</v>
      </c>
      <c r="C59" s="11" t="s">
        <v>841</v>
      </c>
      <c r="D59" s="4" t="s">
        <v>846</v>
      </c>
      <c r="E59" s="4" t="s">
        <v>847</v>
      </c>
      <c r="F59" s="5" t="s">
        <v>844</v>
      </c>
      <c r="G59" s="11" t="s">
        <v>848</v>
      </c>
      <c r="H59" s="3">
        <v>8</v>
      </c>
      <c r="I59" s="3">
        <v>28</v>
      </c>
      <c r="J59" s="3">
        <v>6</v>
      </c>
      <c r="K59" s="17">
        <v>2.36</v>
      </c>
      <c r="L59" s="33">
        <v>1.5218503533594576E-2</v>
      </c>
      <c r="M59" s="56">
        <v>5</v>
      </c>
      <c r="N59" s="56">
        <v>3</v>
      </c>
      <c r="O59" s="56">
        <f t="shared" si="0"/>
        <v>8</v>
      </c>
      <c r="P59" s="3" t="s">
        <v>839</v>
      </c>
      <c r="Q59" s="4" t="s">
        <v>840</v>
      </c>
      <c r="R59" s="3" t="s">
        <v>2</v>
      </c>
      <c r="S59" s="3">
        <v>53</v>
      </c>
      <c r="T59" s="5">
        <v>2</v>
      </c>
      <c r="U59" s="3" t="s">
        <v>2</v>
      </c>
      <c r="V59" s="3" t="s">
        <v>2</v>
      </c>
      <c r="W59" s="3" t="s">
        <v>2</v>
      </c>
      <c r="X59" s="3" t="s">
        <v>1769</v>
      </c>
      <c r="Y59" s="84">
        <v>100</v>
      </c>
      <c r="Z59" s="3" t="s">
        <v>1713</v>
      </c>
      <c r="AA59" s="3" t="s">
        <v>1713</v>
      </c>
      <c r="AB59" s="3" t="s">
        <v>0</v>
      </c>
    </row>
    <row r="60" spans="1:28" x14ac:dyDescent="0.4">
      <c r="A60" s="100"/>
      <c r="B60" s="3" t="s">
        <v>1877</v>
      </c>
      <c r="C60" s="14" t="s">
        <v>849</v>
      </c>
      <c r="D60" s="4" t="s">
        <v>850</v>
      </c>
      <c r="E60" s="4" t="s">
        <v>851</v>
      </c>
      <c r="F60" s="5" t="s">
        <v>852</v>
      </c>
      <c r="G60" s="11" t="s">
        <v>853</v>
      </c>
      <c r="H60" s="3">
        <v>5</v>
      </c>
      <c r="I60" s="3">
        <v>14</v>
      </c>
      <c r="J60" s="3">
        <v>1</v>
      </c>
      <c r="K60" s="17">
        <v>0.83299999999999996</v>
      </c>
      <c r="L60" s="33">
        <v>5.3716158658831704E-3</v>
      </c>
      <c r="M60" s="56">
        <v>3</v>
      </c>
      <c r="N60" s="56">
        <v>0</v>
      </c>
      <c r="O60" s="56">
        <f t="shared" si="0"/>
        <v>3</v>
      </c>
      <c r="P60" s="3" t="s">
        <v>854</v>
      </c>
      <c r="Q60" s="4" t="s">
        <v>855</v>
      </c>
      <c r="R60" s="3" t="s">
        <v>2</v>
      </c>
      <c r="S60" s="3">
        <v>75</v>
      </c>
      <c r="T60" s="5">
        <v>5</v>
      </c>
      <c r="U60" s="3" t="s">
        <v>2</v>
      </c>
      <c r="V60" s="3" t="s">
        <v>12</v>
      </c>
      <c r="W60" s="3" t="s">
        <v>2</v>
      </c>
      <c r="X60" s="3" t="s">
        <v>1769</v>
      </c>
      <c r="Y60" s="84">
        <v>89</v>
      </c>
      <c r="Z60" s="3" t="s">
        <v>1713</v>
      </c>
      <c r="AA60" s="3" t="s">
        <v>1713</v>
      </c>
      <c r="AB60" s="3" t="s">
        <v>0</v>
      </c>
    </row>
    <row r="61" spans="1:28" x14ac:dyDescent="0.4">
      <c r="A61" s="100"/>
      <c r="B61" s="3" t="s">
        <v>1878</v>
      </c>
      <c r="C61" s="14" t="s">
        <v>849</v>
      </c>
      <c r="D61" s="4" t="s">
        <v>856</v>
      </c>
      <c r="E61" s="4" t="s">
        <v>857</v>
      </c>
      <c r="F61" s="5" t="s">
        <v>858</v>
      </c>
      <c r="G61" s="11" t="s">
        <v>859</v>
      </c>
      <c r="H61" s="3">
        <v>9</v>
      </c>
      <c r="I61" s="3">
        <v>52</v>
      </c>
      <c r="J61" s="3">
        <v>5</v>
      </c>
      <c r="K61" s="17">
        <v>6.4989999999999997</v>
      </c>
      <c r="L61" s="33">
        <v>4.1908921383403026E-2</v>
      </c>
      <c r="M61" s="56">
        <v>5</v>
      </c>
      <c r="N61" s="56">
        <v>3</v>
      </c>
      <c r="O61" s="56">
        <f t="shared" si="0"/>
        <v>8</v>
      </c>
      <c r="P61" s="3" t="s">
        <v>854</v>
      </c>
      <c r="Q61" s="4" t="s">
        <v>855</v>
      </c>
      <c r="R61" s="3" t="s">
        <v>0</v>
      </c>
      <c r="S61" s="3" t="s">
        <v>0</v>
      </c>
      <c r="T61" s="5">
        <v>5</v>
      </c>
      <c r="U61" s="3" t="s">
        <v>0</v>
      </c>
      <c r="V61" s="3" t="s">
        <v>12</v>
      </c>
      <c r="W61" s="3" t="s">
        <v>2</v>
      </c>
      <c r="X61" s="3" t="s">
        <v>1769</v>
      </c>
      <c r="Y61" s="84">
        <v>82.3</v>
      </c>
      <c r="Z61" s="3" t="s">
        <v>1712</v>
      </c>
      <c r="AA61" s="3" t="s">
        <v>1713</v>
      </c>
      <c r="AB61" s="3" t="s">
        <v>0</v>
      </c>
    </row>
    <row r="62" spans="1:28" x14ac:dyDescent="0.4">
      <c r="A62" s="100"/>
      <c r="B62" s="3" t="s">
        <v>1879</v>
      </c>
      <c r="C62" s="14" t="s">
        <v>860</v>
      </c>
      <c r="D62" s="4" t="s">
        <v>861</v>
      </c>
      <c r="E62" s="4" t="s">
        <v>862</v>
      </c>
      <c r="F62" s="5" t="s">
        <v>863</v>
      </c>
      <c r="G62" s="11" t="s">
        <v>864</v>
      </c>
      <c r="H62" s="3">
        <v>5</v>
      </c>
      <c r="I62" s="3">
        <v>12</v>
      </c>
      <c r="J62" s="3">
        <v>5</v>
      </c>
      <c r="K62" s="17">
        <v>1.254</v>
      </c>
      <c r="L62" s="33">
        <v>8.0864421318337272E-3</v>
      </c>
      <c r="M62" s="56">
        <v>5</v>
      </c>
      <c r="N62" s="56">
        <v>2</v>
      </c>
      <c r="O62" s="56">
        <f t="shared" si="0"/>
        <v>7</v>
      </c>
      <c r="P62" s="3" t="s">
        <v>865</v>
      </c>
      <c r="Q62" s="4" t="s">
        <v>866</v>
      </c>
      <c r="R62" s="3" t="s">
        <v>2</v>
      </c>
      <c r="S62" s="3">
        <v>77</v>
      </c>
      <c r="T62" s="5">
        <v>5</v>
      </c>
      <c r="U62" s="3" t="s">
        <v>2</v>
      </c>
      <c r="V62" s="3" t="s">
        <v>7</v>
      </c>
      <c r="W62" s="3" t="s">
        <v>1719</v>
      </c>
      <c r="X62" s="3" t="s">
        <v>1737</v>
      </c>
      <c r="Y62" s="84">
        <v>75.099999999999994</v>
      </c>
      <c r="Z62" s="3" t="s">
        <v>1712</v>
      </c>
      <c r="AA62" s="3" t="s">
        <v>1713</v>
      </c>
      <c r="AB62" s="3" t="s">
        <v>0</v>
      </c>
    </row>
    <row r="63" spans="1:28" x14ac:dyDescent="0.4">
      <c r="A63" s="100"/>
      <c r="B63" s="3" t="s">
        <v>1880</v>
      </c>
      <c r="C63" s="1" t="s">
        <v>867</v>
      </c>
      <c r="D63" s="4" t="s">
        <v>868</v>
      </c>
      <c r="E63" s="4" t="s">
        <v>869</v>
      </c>
      <c r="F63" s="5" t="s">
        <v>870</v>
      </c>
      <c r="G63" s="11" t="s">
        <v>871</v>
      </c>
      <c r="H63" s="3">
        <v>15</v>
      </c>
      <c r="I63" s="3">
        <v>71</v>
      </c>
      <c r="J63" s="3">
        <v>4</v>
      </c>
      <c r="K63" s="17">
        <v>5.7</v>
      </c>
      <c r="L63" s="33">
        <v>3.6756555144698763E-2</v>
      </c>
      <c r="M63" s="56">
        <v>3</v>
      </c>
      <c r="N63" s="56">
        <v>2</v>
      </c>
      <c r="O63" s="56">
        <f t="shared" si="0"/>
        <v>5</v>
      </c>
      <c r="P63" s="3">
        <v>35.1</v>
      </c>
      <c r="Q63" s="4" t="s">
        <v>175</v>
      </c>
      <c r="R63" s="3" t="s">
        <v>2</v>
      </c>
      <c r="S63" s="3">
        <v>38</v>
      </c>
      <c r="T63" s="5">
        <v>2</v>
      </c>
      <c r="U63" s="3" t="s">
        <v>2</v>
      </c>
      <c r="V63" s="3" t="s">
        <v>2</v>
      </c>
      <c r="W63" s="3" t="s">
        <v>2</v>
      </c>
      <c r="X63" s="3" t="s">
        <v>1769</v>
      </c>
      <c r="Y63" s="84">
        <v>67.8</v>
      </c>
      <c r="Z63" s="3" t="s">
        <v>1712</v>
      </c>
      <c r="AA63" s="3" t="s">
        <v>1713</v>
      </c>
      <c r="AB63" s="3" t="s">
        <v>1713</v>
      </c>
    </row>
    <row r="64" spans="1:28" x14ac:dyDescent="0.4">
      <c r="A64" s="100"/>
      <c r="B64" s="3" t="s">
        <v>1881</v>
      </c>
      <c r="C64" s="14" t="s">
        <v>867</v>
      </c>
      <c r="D64" s="4" t="s">
        <v>868</v>
      </c>
      <c r="E64" s="4" t="s">
        <v>872</v>
      </c>
      <c r="F64" s="5" t="s">
        <v>870</v>
      </c>
      <c r="G64" s="11" t="s">
        <v>873</v>
      </c>
      <c r="H64" s="3">
        <v>14</v>
      </c>
      <c r="I64" s="3">
        <v>81</v>
      </c>
      <c r="J64" s="3">
        <v>3</v>
      </c>
      <c r="K64" s="17">
        <v>11.743</v>
      </c>
      <c r="L64" s="33">
        <v>7.5724952116525898E-2</v>
      </c>
      <c r="M64" s="56">
        <v>5</v>
      </c>
      <c r="N64" s="56">
        <v>2</v>
      </c>
      <c r="O64" s="56">
        <f t="shared" si="0"/>
        <v>7</v>
      </c>
      <c r="P64" s="3">
        <v>35.1</v>
      </c>
      <c r="Q64" s="4" t="s">
        <v>175</v>
      </c>
      <c r="R64" s="3" t="s">
        <v>2</v>
      </c>
      <c r="S64" s="3">
        <v>71</v>
      </c>
      <c r="T64" s="5">
        <v>2</v>
      </c>
      <c r="U64" s="3" t="s">
        <v>2</v>
      </c>
      <c r="V64" s="3" t="s">
        <v>12</v>
      </c>
      <c r="W64" s="3" t="s">
        <v>2</v>
      </c>
      <c r="X64" s="3" t="s">
        <v>1769</v>
      </c>
      <c r="Y64" s="84">
        <v>71.900000000000006</v>
      </c>
      <c r="Z64" s="3" t="s">
        <v>1712</v>
      </c>
      <c r="AA64" s="3" t="s">
        <v>1713</v>
      </c>
      <c r="AB64" s="3" t="s">
        <v>1713</v>
      </c>
    </row>
    <row r="65" spans="1:28" x14ac:dyDescent="0.4">
      <c r="A65" s="100"/>
      <c r="B65" s="3" t="s">
        <v>1882</v>
      </c>
      <c r="C65" s="14" t="s">
        <v>874</v>
      </c>
      <c r="D65" s="4" t="s">
        <v>875</v>
      </c>
      <c r="E65" s="4" t="s">
        <v>876</v>
      </c>
      <c r="F65" s="5" t="s">
        <v>877</v>
      </c>
      <c r="G65" s="11" t="s">
        <v>878</v>
      </c>
      <c r="H65" s="3">
        <v>12</v>
      </c>
      <c r="I65" s="3">
        <v>93</v>
      </c>
      <c r="J65" s="3">
        <v>9</v>
      </c>
      <c r="K65" s="17">
        <v>3.262</v>
      </c>
      <c r="L65" s="33">
        <v>2.1035067172281992E-2</v>
      </c>
      <c r="M65" s="56">
        <v>5</v>
      </c>
      <c r="N65" s="56">
        <v>3</v>
      </c>
      <c r="O65" s="56">
        <f t="shared" si="0"/>
        <v>8</v>
      </c>
      <c r="P65" s="3" t="s">
        <v>879</v>
      </c>
      <c r="Q65" s="4" t="s">
        <v>880</v>
      </c>
      <c r="R65" s="3" t="s">
        <v>2</v>
      </c>
      <c r="S65" s="3">
        <v>46</v>
      </c>
      <c r="T65" s="5">
        <v>1</v>
      </c>
      <c r="U65" s="3" t="s">
        <v>2</v>
      </c>
      <c r="V65" s="3" t="s">
        <v>2</v>
      </c>
      <c r="W65" s="3" t="s">
        <v>2</v>
      </c>
      <c r="X65" s="3" t="s">
        <v>1769</v>
      </c>
      <c r="Y65" s="84">
        <v>83.4</v>
      </c>
      <c r="Z65" s="3" t="s">
        <v>1712</v>
      </c>
      <c r="AA65" s="3" t="s">
        <v>1713</v>
      </c>
      <c r="AB65" s="3" t="s">
        <v>0</v>
      </c>
    </row>
    <row r="66" spans="1:28" x14ac:dyDescent="0.4">
      <c r="A66" s="100"/>
      <c r="B66" s="3" t="s">
        <v>1883</v>
      </c>
      <c r="C66" s="14" t="s">
        <v>881</v>
      </c>
      <c r="D66" s="4" t="s">
        <v>882</v>
      </c>
      <c r="E66" s="4" t="s">
        <v>883</v>
      </c>
      <c r="F66" s="5" t="s">
        <v>884</v>
      </c>
      <c r="G66" s="11" t="s">
        <v>885</v>
      </c>
      <c r="H66" s="3">
        <v>7</v>
      </c>
      <c r="I66" s="3">
        <v>28</v>
      </c>
      <c r="J66" s="3">
        <v>7</v>
      </c>
      <c r="K66" s="17">
        <v>3.125</v>
      </c>
      <c r="L66" s="33">
        <v>2.0151620145119935E-2</v>
      </c>
      <c r="M66" s="56">
        <v>5</v>
      </c>
      <c r="N66" s="56">
        <v>3</v>
      </c>
      <c r="O66" s="56">
        <f t="shared" si="0"/>
        <v>8</v>
      </c>
      <c r="P66" s="3" t="s">
        <v>886</v>
      </c>
      <c r="Q66" s="4" t="s">
        <v>880</v>
      </c>
      <c r="R66" s="3" t="s">
        <v>2</v>
      </c>
      <c r="S66" s="3">
        <v>60</v>
      </c>
      <c r="T66" s="5">
        <v>1</v>
      </c>
      <c r="U66" s="3" t="s">
        <v>2</v>
      </c>
      <c r="V66" s="3" t="s">
        <v>2</v>
      </c>
      <c r="W66" s="3" t="s">
        <v>2</v>
      </c>
      <c r="X66" s="3" t="s">
        <v>1769</v>
      </c>
      <c r="Y66" s="84">
        <v>100</v>
      </c>
      <c r="Z66" s="3" t="s">
        <v>1712</v>
      </c>
      <c r="AA66" s="3" t="s">
        <v>1713</v>
      </c>
      <c r="AB66" s="3" t="s">
        <v>1713</v>
      </c>
    </row>
    <row r="67" spans="1:28" x14ac:dyDescent="0.4">
      <c r="A67" s="100"/>
      <c r="B67" s="3" t="s">
        <v>1884</v>
      </c>
      <c r="C67" s="5" t="s">
        <v>1757</v>
      </c>
      <c r="D67" s="4" t="s">
        <v>887</v>
      </c>
      <c r="E67" s="4" t="s">
        <v>888</v>
      </c>
      <c r="F67" s="5" t="s">
        <v>889</v>
      </c>
      <c r="G67" s="11" t="s">
        <v>890</v>
      </c>
      <c r="H67" s="3">
        <v>17</v>
      </c>
      <c r="I67" s="3">
        <v>119</v>
      </c>
      <c r="J67" s="3">
        <v>12</v>
      </c>
      <c r="K67" s="17">
        <v>20.544</v>
      </c>
      <c r="L67" s="33">
        <v>0.13247836296363008</v>
      </c>
      <c r="M67" s="56">
        <v>5</v>
      </c>
      <c r="N67" s="56">
        <v>3</v>
      </c>
      <c r="O67" s="56">
        <f t="shared" si="0"/>
        <v>8</v>
      </c>
      <c r="P67" s="3" t="s">
        <v>891</v>
      </c>
      <c r="Q67" s="4" t="s">
        <v>892</v>
      </c>
      <c r="R67" s="3" t="s">
        <v>2</v>
      </c>
      <c r="S67" s="3">
        <v>67</v>
      </c>
      <c r="T67" s="5">
        <v>1</v>
      </c>
      <c r="U67" s="3" t="s">
        <v>2</v>
      </c>
      <c r="V67" s="3" t="s">
        <v>2</v>
      </c>
      <c r="W67" s="3" t="s">
        <v>2</v>
      </c>
      <c r="X67" s="3" t="s">
        <v>1769</v>
      </c>
      <c r="Y67" s="84">
        <v>99.5</v>
      </c>
      <c r="Z67" s="3" t="s">
        <v>1712</v>
      </c>
      <c r="AA67" s="3" t="s">
        <v>1713</v>
      </c>
      <c r="AB67" s="3" t="s">
        <v>1713</v>
      </c>
    </row>
    <row r="68" spans="1:28" x14ac:dyDescent="0.4">
      <c r="A68" s="100"/>
      <c r="B68" s="3" t="s">
        <v>1885</v>
      </c>
      <c r="C68" s="5" t="s">
        <v>1758</v>
      </c>
      <c r="D68" s="4" t="s">
        <v>893</v>
      </c>
      <c r="E68" s="4" t="s">
        <v>894</v>
      </c>
      <c r="F68" s="5" t="s">
        <v>889</v>
      </c>
      <c r="G68" s="11" t="s">
        <v>895</v>
      </c>
      <c r="H68" s="3">
        <v>18</v>
      </c>
      <c r="I68" s="3">
        <v>189</v>
      </c>
      <c r="J68" s="3">
        <v>13</v>
      </c>
      <c r="K68" s="17">
        <v>34.481000000000002</v>
      </c>
      <c r="L68" s="33">
        <v>0.22235136455164178</v>
      </c>
      <c r="M68" s="56">
        <v>5</v>
      </c>
      <c r="N68" s="56">
        <v>3</v>
      </c>
      <c r="O68" s="56">
        <f t="shared" si="0"/>
        <v>8</v>
      </c>
      <c r="P68" s="3" t="s">
        <v>891</v>
      </c>
      <c r="Q68" s="4" t="s">
        <v>892</v>
      </c>
      <c r="R68" s="3" t="s">
        <v>2</v>
      </c>
      <c r="S68" s="3">
        <v>71</v>
      </c>
      <c r="T68" s="5">
        <v>1</v>
      </c>
      <c r="U68" s="3" t="s">
        <v>2</v>
      </c>
      <c r="V68" s="3" t="s">
        <v>2</v>
      </c>
      <c r="W68" s="3" t="s">
        <v>2</v>
      </c>
      <c r="X68" s="3" t="s">
        <v>1769</v>
      </c>
      <c r="Y68" s="84">
        <v>99.8</v>
      </c>
      <c r="Z68" s="3" t="s">
        <v>1712</v>
      </c>
      <c r="AA68" s="3" t="s">
        <v>1713</v>
      </c>
      <c r="AB68" s="3" t="s">
        <v>1713</v>
      </c>
    </row>
    <row r="69" spans="1:28" x14ac:dyDescent="0.4">
      <c r="A69" s="100"/>
      <c r="B69" s="3" t="s">
        <v>1886</v>
      </c>
      <c r="C69" s="14" t="s">
        <v>1759</v>
      </c>
      <c r="D69" s="4" t="s">
        <v>896</v>
      </c>
      <c r="E69" s="4" t="s">
        <v>897</v>
      </c>
      <c r="F69" s="5" t="s">
        <v>898</v>
      </c>
      <c r="G69" s="11" t="s">
        <v>899</v>
      </c>
      <c r="H69" s="3">
        <v>20</v>
      </c>
      <c r="I69" s="3">
        <v>266</v>
      </c>
      <c r="J69" s="3">
        <v>20</v>
      </c>
      <c r="K69" s="17">
        <v>18.055</v>
      </c>
      <c r="L69" s="33">
        <v>0.11642800055044494</v>
      </c>
      <c r="M69" s="56">
        <v>5</v>
      </c>
      <c r="N69" s="56">
        <v>3</v>
      </c>
      <c r="O69" s="56">
        <f t="shared" si="0"/>
        <v>8</v>
      </c>
      <c r="P69" s="3" t="s">
        <v>900</v>
      </c>
      <c r="Q69" s="4" t="s">
        <v>901</v>
      </c>
      <c r="R69" s="3" t="s">
        <v>2</v>
      </c>
      <c r="S69" s="3">
        <v>36</v>
      </c>
      <c r="T69" s="5">
        <v>2</v>
      </c>
      <c r="U69" s="3" t="s">
        <v>2</v>
      </c>
      <c r="V69" s="3" t="s">
        <v>2</v>
      </c>
      <c r="W69" s="3" t="s">
        <v>2</v>
      </c>
      <c r="X69" s="3" t="s">
        <v>1769</v>
      </c>
      <c r="Y69" s="84">
        <v>99.9</v>
      </c>
      <c r="Z69" s="3" t="s">
        <v>9</v>
      </c>
      <c r="AA69" s="3" t="s">
        <v>1713</v>
      </c>
      <c r="AB69" s="3" t="s">
        <v>0</v>
      </c>
    </row>
    <row r="70" spans="1:28" x14ac:dyDescent="0.4">
      <c r="A70" s="100"/>
      <c r="B70" s="3" t="s">
        <v>1887</v>
      </c>
      <c r="C70" s="14" t="s">
        <v>1760</v>
      </c>
      <c r="D70" s="4" t="s">
        <v>902</v>
      </c>
      <c r="E70" s="4" t="s">
        <v>903</v>
      </c>
      <c r="F70" s="5" t="s">
        <v>898</v>
      </c>
      <c r="G70" s="11" t="s">
        <v>904</v>
      </c>
      <c r="H70" s="3">
        <v>8</v>
      </c>
      <c r="I70" s="3">
        <v>22</v>
      </c>
      <c r="J70" s="3">
        <v>6</v>
      </c>
      <c r="K70" s="17">
        <v>1.0309999999999999</v>
      </c>
      <c r="L70" s="33">
        <v>6.6484225182779685E-3</v>
      </c>
      <c r="M70" s="56">
        <v>5</v>
      </c>
      <c r="N70" s="56">
        <v>3</v>
      </c>
      <c r="O70" s="56">
        <f t="shared" ref="O70:O104" si="1">SUM(M70:N70)</f>
        <v>8</v>
      </c>
      <c r="P70" s="3" t="s">
        <v>900</v>
      </c>
      <c r="Q70" s="4" t="s">
        <v>901</v>
      </c>
      <c r="R70" s="3" t="s">
        <v>2</v>
      </c>
      <c r="S70" s="3">
        <v>39</v>
      </c>
      <c r="T70" s="5">
        <v>5</v>
      </c>
      <c r="U70" s="3" t="s">
        <v>2</v>
      </c>
      <c r="V70" s="3" t="s">
        <v>0</v>
      </c>
      <c r="W70" s="3" t="s">
        <v>2</v>
      </c>
      <c r="X70" s="3" t="s">
        <v>1769</v>
      </c>
      <c r="Y70" s="84">
        <v>100</v>
      </c>
      <c r="Z70" s="3" t="s">
        <v>9</v>
      </c>
      <c r="AA70" s="3" t="s">
        <v>1713</v>
      </c>
      <c r="AB70" s="3" t="s">
        <v>0</v>
      </c>
    </row>
    <row r="71" spans="1:28" ht="28.3" x14ac:dyDescent="0.4">
      <c r="A71" s="8"/>
      <c r="B71" s="3" t="s">
        <v>1888</v>
      </c>
      <c r="C71" s="14" t="s">
        <v>905</v>
      </c>
      <c r="D71" s="2" t="s">
        <v>906</v>
      </c>
      <c r="E71" s="4" t="s">
        <v>907</v>
      </c>
      <c r="F71" s="5" t="s">
        <v>908</v>
      </c>
      <c r="G71" s="5" t="s">
        <v>909</v>
      </c>
      <c r="H71" s="3">
        <v>6</v>
      </c>
      <c r="I71" s="3">
        <v>25</v>
      </c>
      <c r="J71" s="3">
        <v>6</v>
      </c>
      <c r="K71" s="17">
        <v>3.6419999999999999</v>
      </c>
      <c r="L71" s="33">
        <v>2.3485504181928577E-2</v>
      </c>
      <c r="M71" s="56">
        <v>4</v>
      </c>
      <c r="N71" s="56">
        <v>3</v>
      </c>
      <c r="O71" s="56">
        <f t="shared" si="1"/>
        <v>7</v>
      </c>
      <c r="P71" s="4" t="s">
        <v>910</v>
      </c>
      <c r="Q71" s="4" t="s">
        <v>911</v>
      </c>
      <c r="R71" s="3" t="s">
        <v>2</v>
      </c>
      <c r="S71" s="3">
        <v>45</v>
      </c>
      <c r="T71" s="5">
        <v>2</v>
      </c>
      <c r="U71" s="3" t="s">
        <v>2</v>
      </c>
      <c r="V71" s="3" t="s">
        <v>2</v>
      </c>
      <c r="W71" s="3" t="s">
        <v>2</v>
      </c>
      <c r="X71" s="3" t="s">
        <v>1769</v>
      </c>
      <c r="Y71" s="84">
        <v>94.8</v>
      </c>
      <c r="Z71" s="5" t="s">
        <v>2065</v>
      </c>
      <c r="AA71" s="3" t="s">
        <v>1713</v>
      </c>
      <c r="AB71" s="3" t="s">
        <v>1713</v>
      </c>
    </row>
    <row r="72" spans="1:28" ht="28.3" x14ac:dyDescent="0.4">
      <c r="A72" s="8"/>
      <c r="B72" s="3" t="s">
        <v>1889</v>
      </c>
      <c r="C72" s="14" t="s">
        <v>905</v>
      </c>
      <c r="D72" s="2" t="s">
        <v>906</v>
      </c>
      <c r="E72" s="4" t="s">
        <v>912</v>
      </c>
      <c r="F72" s="5" t="s">
        <v>908</v>
      </c>
      <c r="G72" s="5" t="s">
        <v>913</v>
      </c>
      <c r="H72" s="34">
        <v>10</v>
      </c>
      <c r="I72" s="3">
        <v>36</v>
      </c>
      <c r="J72" s="3">
        <v>10</v>
      </c>
      <c r="K72" s="17">
        <v>3.2170000000000001</v>
      </c>
      <c r="L72" s="33">
        <v>2.0744883842192269E-2</v>
      </c>
      <c r="M72" s="56">
        <v>5</v>
      </c>
      <c r="N72" s="56">
        <v>3</v>
      </c>
      <c r="O72" s="56">
        <f t="shared" si="1"/>
        <v>8</v>
      </c>
      <c r="P72" s="4" t="s">
        <v>910</v>
      </c>
      <c r="Q72" s="4" t="s">
        <v>911</v>
      </c>
      <c r="R72" s="3" t="s">
        <v>7</v>
      </c>
      <c r="S72" s="3">
        <v>33</v>
      </c>
      <c r="T72" s="5">
        <v>5</v>
      </c>
      <c r="U72" s="3" t="s">
        <v>2</v>
      </c>
      <c r="V72" s="3" t="s">
        <v>2</v>
      </c>
      <c r="W72" s="3" t="s">
        <v>2</v>
      </c>
      <c r="X72" s="3" t="s">
        <v>1737</v>
      </c>
      <c r="Y72" s="84">
        <v>56.3</v>
      </c>
      <c r="Z72" s="5" t="s">
        <v>2065</v>
      </c>
      <c r="AA72" s="3" t="s">
        <v>1713</v>
      </c>
      <c r="AB72" s="3" t="s">
        <v>1713</v>
      </c>
    </row>
    <row r="73" spans="1:28" x14ac:dyDescent="0.4">
      <c r="A73" s="100" t="s">
        <v>914</v>
      </c>
      <c r="B73" s="3" t="s">
        <v>1890</v>
      </c>
      <c r="C73" s="14" t="s">
        <v>915</v>
      </c>
      <c r="D73" s="4" t="s">
        <v>916</v>
      </c>
      <c r="E73" s="4" t="s">
        <v>917</v>
      </c>
      <c r="F73" s="5" t="s">
        <v>918</v>
      </c>
      <c r="G73" s="11" t="s">
        <v>919</v>
      </c>
      <c r="H73" s="3">
        <v>20</v>
      </c>
      <c r="I73" s="3">
        <v>104</v>
      </c>
      <c r="J73" s="3">
        <v>19</v>
      </c>
      <c r="K73" s="17">
        <v>7.577</v>
      </c>
      <c r="L73" s="33">
        <v>4.8860424268663598E-2</v>
      </c>
      <c r="M73" s="56">
        <v>5</v>
      </c>
      <c r="N73" s="56">
        <v>3</v>
      </c>
      <c r="O73" s="56">
        <f t="shared" si="1"/>
        <v>8</v>
      </c>
      <c r="P73" s="3" t="s">
        <v>166</v>
      </c>
      <c r="Q73" s="4" t="s">
        <v>167</v>
      </c>
      <c r="R73" s="3" t="s">
        <v>2</v>
      </c>
      <c r="S73" s="3">
        <v>55</v>
      </c>
      <c r="T73" s="5">
        <v>2</v>
      </c>
      <c r="U73" s="3" t="s">
        <v>2</v>
      </c>
      <c r="V73" s="3" t="s">
        <v>2</v>
      </c>
      <c r="W73" s="3" t="s">
        <v>2</v>
      </c>
      <c r="X73" s="3" t="s">
        <v>1769</v>
      </c>
      <c r="Y73" s="84">
        <v>97.6</v>
      </c>
      <c r="Z73" s="3" t="s">
        <v>1712</v>
      </c>
      <c r="AA73" s="3" t="s">
        <v>1713</v>
      </c>
      <c r="AB73" s="3" t="s">
        <v>1713</v>
      </c>
    </row>
    <row r="74" spans="1:28" x14ac:dyDescent="0.4">
      <c r="A74" s="100"/>
      <c r="B74" s="3" t="s">
        <v>1891</v>
      </c>
      <c r="C74" s="14" t="s">
        <v>161</v>
      </c>
      <c r="D74" s="2" t="s">
        <v>162</v>
      </c>
      <c r="E74" s="4" t="s">
        <v>163</v>
      </c>
      <c r="F74" s="5" t="s">
        <v>164</v>
      </c>
      <c r="G74" s="11" t="s">
        <v>165</v>
      </c>
      <c r="H74" s="3">
        <v>8</v>
      </c>
      <c r="I74" s="3">
        <v>48</v>
      </c>
      <c r="J74" s="3">
        <v>8</v>
      </c>
      <c r="K74" s="17">
        <v>4.2750000000000004</v>
      </c>
      <c r="L74" s="33">
        <v>2.7567416358524072E-2</v>
      </c>
      <c r="M74" s="56">
        <v>5</v>
      </c>
      <c r="N74" s="56">
        <v>3</v>
      </c>
      <c r="O74" s="56">
        <f t="shared" si="1"/>
        <v>8</v>
      </c>
      <c r="P74" s="3" t="s">
        <v>166</v>
      </c>
      <c r="Q74" s="4" t="s">
        <v>167</v>
      </c>
      <c r="R74" s="3" t="s">
        <v>2</v>
      </c>
      <c r="S74" s="3">
        <v>80</v>
      </c>
      <c r="T74" s="5">
        <v>1</v>
      </c>
      <c r="U74" s="3" t="s">
        <v>2</v>
      </c>
      <c r="V74" s="3" t="s">
        <v>2</v>
      </c>
      <c r="W74" s="3" t="s">
        <v>2</v>
      </c>
      <c r="X74" s="3" t="s">
        <v>1769</v>
      </c>
      <c r="Y74" s="84">
        <v>98.5</v>
      </c>
      <c r="Z74" s="3" t="s">
        <v>1713</v>
      </c>
      <c r="AA74" s="3" t="s">
        <v>1713</v>
      </c>
      <c r="AB74" s="3" t="s">
        <v>0</v>
      </c>
    </row>
    <row r="75" spans="1:28" x14ac:dyDescent="0.4">
      <c r="A75" s="100"/>
      <c r="B75" s="3" t="s">
        <v>1892</v>
      </c>
      <c r="C75" s="14" t="s">
        <v>920</v>
      </c>
      <c r="D75" s="2" t="s">
        <v>921</v>
      </c>
      <c r="E75" s="4" t="s">
        <v>922</v>
      </c>
      <c r="F75" s="5" t="s">
        <v>923</v>
      </c>
      <c r="G75" s="11" t="s">
        <v>924</v>
      </c>
      <c r="H75" s="3">
        <v>5</v>
      </c>
      <c r="I75" s="3">
        <v>35</v>
      </c>
      <c r="J75" s="3">
        <v>5</v>
      </c>
      <c r="K75" s="17">
        <v>1.3360000000000001</v>
      </c>
      <c r="L75" s="33">
        <v>8.6152206444416769E-3</v>
      </c>
      <c r="M75" s="56">
        <v>5</v>
      </c>
      <c r="N75" s="56">
        <v>3</v>
      </c>
      <c r="O75" s="56">
        <f t="shared" si="1"/>
        <v>8</v>
      </c>
      <c r="P75" s="3" t="s">
        <v>925</v>
      </c>
      <c r="Q75" s="4" t="s">
        <v>926</v>
      </c>
      <c r="R75" s="3" t="s">
        <v>2</v>
      </c>
      <c r="S75" s="3">
        <v>35</v>
      </c>
      <c r="T75" s="5">
        <v>5</v>
      </c>
      <c r="U75" s="3" t="s">
        <v>2</v>
      </c>
      <c r="V75" s="3" t="s">
        <v>2</v>
      </c>
      <c r="W75" s="3" t="s">
        <v>2</v>
      </c>
      <c r="X75" s="3" t="s">
        <v>1737</v>
      </c>
      <c r="Y75" s="84">
        <v>100</v>
      </c>
      <c r="Z75" s="3" t="s">
        <v>1712</v>
      </c>
      <c r="AA75" s="3" t="s">
        <v>1713</v>
      </c>
      <c r="AB75" s="3" t="s">
        <v>0</v>
      </c>
    </row>
    <row r="76" spans="1:28" x14ac:dyDescent="0.4">
      <c r="A76" s="100" t="s">
        <v>927</v>
      </c>
      <c r="B76" s="3" t="s">
        <v>1893</v>
      </c>
      <c r="C76" s="14" t="s">
        <v>0</v>
      </c>
      <c r="D76" s="4" t="s">
        <v>928</v>
      </c>
      <c r="E76" s="4" t="s">
        <v>929</v>
      </c>
      <c r="F76" s="5" t="s">
        <v>930</v>
      </c>
      <c r="G76" s="11" t="s">
        <v>931</v>
      </c>
      <c r="H76" s="3">
        <v>9</v>
      </c>
      <c r="I76" s="3">
        <v>44</v>
      </c>
      <c r="J76" s="3">
        <v>9</v>
      </c>
      <c r="K76" s="17">
        <v>2.9809999999999999</v>
      </c>
      <c r="L76" s="33">
        <v>1.9223033488832808E-2</v>
      </c>
      <c r="M76" s="56">
        <v>5</v>
      </c>
      <c r="N76" s="56">
        <v>3</v>
      </c>
      <c r="O76" s="56">
        <f t="shared" si="1"/>
        <v>8</v>
      </c>
      <c r="P76" s="3" t="s">
        <v>932</v>
      </c>
      <c r="Q76" s="4" t="s">
        <v>933</v>
      </c>
      <c r="R76" s="3" t="s">
        <v>2</v>
      </c>
      <c r="S76" s="3">
        <v>43</v>
      </c>
      <c r="T76" s="5">
        <v>2</v>
      </c>
      <c r="U76" s="3" t="s">
        <v>2</v>
      </c>
      <c r="V76" s="3" t="s">
        <v>2</v>
      </c>
      <c r="W76" s="3" t="s">
        <v>2</v>
      </c>
      <c r="X76" s="3" t="s">
        <v>1769</v>
      </c>
      <c r="Y76" s="84">
        <v>92.6</v>
      </c>
      <c r="Z76" s="3" t="s">
        <v>1712</v>
      </c>
      <c r="AA76" s="3" t="s">
        <v>1713</v>
      </c>
      <c r="AB76" s="3" t="s">
        <v>1713</v>
      </c>
    </row>
    <row r="77" spans="1:28" x14ac:dyDescent="0.4">
      <c r="A77" s="100"/>
      <c r="B77" s="3" t="s">
        <v>1894</v>
      </c>
      <c r="C77" s="14" t="s">
        <v>0</v>
      </c>
      <c r="D77" s="4" t="s">
        <v>934</v>
      </c>
      <c r="E77" s="4" t="s">
        <v>935</v>
      </c>
      <c r="F77" s="5" t="s">
        <v>936</v>
      </c>
      <c r="G77" s="11" t="s">
        <v>937</v>
      </c>
      <c r="H77" s="3">
        <v>7</v>
      </c>
      <c r="I77" s="3">
        <v>38</v>
      </c>
      <c r="J77" s="3">
        <v>7</v>
      </c>
      <c r="K77" s="17">
        <v>2.5939999999999999</v>
      </c>
      <c r="L77" s="33">
        <v>1.6727456850061159E-2</v>
      </c>
      <c r="M77" s="56">
        <v>5</v>
      </c>
      <c r="N77" s="56">
        <v>3</v>
      </c>
      <c r="O77" s="56">
        <f t="shared" si="1"/>
        <v>8</v>
      </c>
      <c r="P77" s="3" t="s">
        <v>938</v>
      </c>
      <c r="Q77" s="4" t="s">
        <v>939</v>
      </c>
      <c r="R77" s="3" t="s">
        <v>2</v>
      </c>
      <c r="S77" s="3">
        <v>40</v>
      </c>
      <c r="T77" s="5">
        <v>4</v>
      </c>
      <c r="U77" s="3" t="s">
        <v>2</v>
      </c>
      <c r="V77" s="3" t="s">
        <v>2</v>
      </c>
      <c r="W77" s="3" t="s">
        <v>2</v>
      </c>
      <c r="X77" s="3" t="s">
        <v>1737</v>
      </c>
      <c r="Y77" s="84">
        <v>95.9</v>
      </c>
      <c r="Z77" s="3" t="s">
        <v>1712</v>
      </c>
      <c r="AA77" s="3" t="s">
        <v>1713</v>
      </c>
      <c r="AB77" s="3" t="s">
        <v>0</v>
      </c>
    </row>
    <row r="78" spans="1:28" x14ac:dyDescent="0.4">
      <c r="A78" s="100"/>
      <c r="B78" s="3" t="s">
        <v>1895</v>
      </c>
      <c r="C78" s="14" t="s">
        <v>335</v>
      </c>
      <c r="D78" s="4" t="s">
        <v>940</v>
      </c>
      <c r="E78" s="4" t="s">
        <v>941</v>
      </c>
      <c r="F78" s="5" t="s">
        <v>942</v>
      </c>
      <c r="G78" s="11" t="s">
        <v>943</v>
      </c>
      <c r="H78" s="3">
        <v>11</v>
      </c>
      <c r="I78" s="3">
        <v>38</v>
      </c>
      <c r="J78" s="3">
        <v>11</v>
      </c>
      <c r="K78" s="17">
        <v>3.4889999999999999</v>
      </c>
      <c r="L78" s="33">
        <v>2.2498880859623507E-2</v>
      </c>
      <c r="M78" s="56">
        <v>5</v>
      </c>
      <c r="N78" s="56">
        <v>3</v>
      </c>
      <c r="O78" s="56">
        <f t="shared" si="1"/>
        <v>8</v>
      </c>
      <c r="P78" s="3" t="s">
        <v>944</v>
      </c>
      <c r="Q78" s="4" t="s">
        <v>945</v>
      </c>
      <c r="R78" s="3" t="s">
        <v>2</v>
      </c>
      <c r="S78" s="3">
        <v>60</v>
      </c>
      <c r="T78" s="5">
        <v>1</v>
      </c>
      <c r="U78" s="3" t="s">
        <v>2</v>
      </c>
      <c r="V78" s="3" t="s">
        <v>2</v>
      </c>
      <c r="W78" s="3" t="s">
        <v>2</v>
      </c>
      <c r="X78" s="3" t="s">
        <v>1769</v>
      </c>
      <c r="Y78" s="84">
        <v>49.6</v>
      </c>
      <c r="Z78" s="3" t="s">
        <v>1713</v>
      </c>
      <c r="AA78" s="3" t="s">
        <v>1713</v>
      </c>
      <c r="AB78" s="3" t="s">
        <v>1713</v>
      </c>
    </row>
    <row r="79" spans="1:28" x14ac:dyDescent="0.4">
      <c r="A79" s="100"/>
      <c r="B79" s="3" t="s">
        <v>1896</v>
      </c>
      <c r="C79" s="14" t="s">
        <v>946</v>
      </c>
      <c r="D79" s="4" t="s">
        <v>947</v>
      </c>
      <c r="E79" s="4" t="s">
        <v>948</v>
      </c>
      <c r="F79" s="5" t="s">
        <v>949</v>
      </c>
      <c r="G79" s="11" t="s">
        <v>950</v>
      </c>
      <c r="H79" s="3">
        <v>13</v>
      </c>
      <c r="I79" s="3">
        <v>36</v>
      </c>
      <c r="J79" s="3">
        <v>13</v>
      </c>
      <c r="K79" s="17">
        <v>2.7749999999999999</v>
      </c>
      <c r="L79" s="33">
        <v>1.7894638688866503E-2</v>
      </c>
      <c r="M79" s="56">
        <v>5</v>
      </c>
      <c r="N79" s="56">
        <v>3</v>
      </c>
      <c r="O79" s="56">
        <f t="shared" si="1"/>
        <v>8</v>
      </c>
      <c r="P79" s="3" t="s">
        <v>951</v>
      </c>
      <c r="Q79" s="4" t="s">
        <v>952</v>
      </c>
      <c r="R79" s="3" t="s">
        <v>2</v>
      </c>
      <c r="S79" s="3">
        <v>46</v>
      </c>
      <c r="T79" s="5">
        <v>2</v>
      </c>
      <c r="U79" s="3" t="s">
        <v>0</v>
      </c>
      <c r="V79" s="3" t="s">
        <v>2</v>
      </c>
      <c r="W79" s="3" t="s">
        <v>2</v>
      </c>
      <c r="X79" s="3" t="s">
        <v>1769</v>
      </c>
      <c r="Y79" s="84">
        <v>89.4</v>
      </c>
      <c r="Z79" s="3" t="s">
        <v>1712</v>
      </c>
      <c r="AA79" s="3" t="s">
        <v>1713</v>
      </c>
      <c r="AB79" s="3" t="s">
        <v>1713</v>
      </c>
    </row>
    <row r="80" spans="1:28" x14ac:dyDescent="0.4">
      <c r="A80" s="100"/>
      <c r="B80" s="3" t="s">
        <v>1897</v>
      </c>
      <c r="C80" s="14" t="s">
        <v>0</v>
      </c>
      <c r="D80" s="4" t="s">
        <v>953</v>
      </c>
      <c r="E80" s="4" t="s">
        <v>954</v>
      </c>
      <c r="F80" s="5" t="s">
        <v>955</v>
      </c>
      <c r="G80" s="11" t="s">
        <v>956</v>
      </c>
      <c r="H80" s="3">
        <v>1</v>
      </c>
      <c r="I80" s="3">
        <v>1</v>
      </c>
      <c r="J80" s="3">
        <v>1</v>
      </c>
      <c r="K80" s="17">
        <v>0.13600000000000001</v>
      </c>
      <c r="L80" s="33">
        <v>8.7699850871561969E-4</v>
      </c>
      <c r="M80" s="56">
        <v>1</v>
      </c>
      <c r="N80" s="56">
        <v>0</v>
      </c>
      <c r="O80" s="56">
        <f t="shared" si="1"/>
        <v>1</v>
      </c>
      <c r="P80" s="3" t="s">
        <v>957</v>
      </c>
      <c r="Q80" s="4" t="s">
        <v>958</v>
      </c>
      <c r="R80" s="3" t="s">
        <v>0</v>
      </c>
      <c r="S80" s="3" t="s">
        <v>0</v>
      </c>
      <c r="T80" s="5">
        <v>2</v>
      </c>
      <c r="U80" s="3" t="s">
        <v>0</v>
      </c>
      <c r="V80" s="3" t="s">
        <v>0</v>
      </c>
      <c r="W80" s="3" t="s">
        <v>1719</v>
      </c>
      <c r="X80" s="3" t="s">
        <v>1769</v>
      </c>
      <c r="Y80" s="84">
        <v>36.799999999999997</v>
      </c>
      <c r="Z80" s="3" t="s">
        <v>1712</v>
      </c>
      <c r="AA80" s="3" t="s">
        <v>1713</v>
      </c>
      <c r="AB80" s="3" t="s">
        <v>0</v>
      </c>
    </row>
    <row r="81" spans="1:29" x14ac:dyDescent="0.4">
      <c r="A81" s="100"/>
      <c r="B81" s="3" t="s">
        <v>1898</v>
      </c>
      <c r="C81" s="14" t="s">
        <v>959</v>
      </c>
      <c r="D81" s="4" t="s">
        <v>960</v>
      </c>
      <c r="E81" s="4" t="s">
        <v>961</v>
      </c>
      <c r="F81" s="5" t="s">
        <v>962</v>
      </c>
      <c r="G81" s="11" t="s">
        <v>963</v>
      </c>
      <c r="H81" s="3">
        <v>9</v>
      </c>
      <c r="I81" s="3">
        <v>88</v>
      </c>
      <c r="J81" s="3">
        <v>6</v>
      </c>
      <c r="K81" s="17">
        <v>16.783000000000001</v>
      </c>
      <c r="L81" s="33">
        <v>0.10822548508657534</v>
      </c>
      <c r="M81" s="56">
        <v>5</v>
      </c>
      <c r="N81" s="56">
        <v>3</v>
      </c>
      <c r="O81" s="56">
        <f t="shared" si="1"/>
        <v>8</v>
      </c>
      <c r="P81" s="3" t="s">
        <v>964</v>
      </c>
      <c r="Q81" s="4" t="s">
        <v>965</v>
      </c>
      <c r="R81" s="3" t="s">
        <v>2</v>
      </c>
      <c r="S81" s="3">
        <v>54</v>
      </c>
      <c r="T81" s="5">
        <v>1</v>
      </c>
      <c r="U81" s="3" t="s">
        <v>2</v>
      </c>
      <c r="V81" s="3" t="s">
        <v>2</v>
      </c>
      <c r="W81" s="3" t="s">
        <v>2</v>
      </c>
      <c r="X81" s="3" t="s">
        <v>1769</v>
      </c>
      <c r="Y81" s="84">
        <v>99.1</v>
      </c>
      <c r="Z81" s="3" t="s">
        <v>1712</v>
      </c>
      <c r="AA81" s="3" t="s">
        <v>1713</v>
      </c>
      <c r="AB81" s="3" t="s">
        <v>1713</v>
      </c>
    </row>
    <row r="82" spans="1:29" x14ac:dyDescent="0.4">
      <c r="A82" s="100"/>
      <c r="B82" s="3" t="s">
        <v>1899</v>
      </c>
      <c r="C82" s="14" t="s">
        <v>966</v>
      </c>
      <c r="D82" s="4" t="s">
        <v>967</v>
      </c>
      <c r="E82" s="4" t="s">
        <v>968</v>
      </c>
      <c r="F82" s="5" t="s">
        <v>962</v>
      </c>
      <c r="G82" s="11" t="s">
        <v>969</v>
      </c>
      <c r="H82" s="3">
        <v>8</v>
      </c>
      <c r="I82" s="3">
        <v>47</v>
      </c>
      <c r="J82" s="3">
        <v>5</v>
      </c>
      <c r="K82" s="17">
        <v>4.08</v>
      </c>
      <c r="L82" s="33">
        <v>2.6309955261468586E-2</v>
      </c>
      <c r="M82" s="56">
        <v>5</v>
      </c>
      <c r="N82" s="56">
        <v>2</v>
      </c>
      <c r="O82" s="56">
        <f t="shared" si="1"/>
        <v>7</v>
      </c>
      <c r="P82" s="3" t="s">
        <v>964</v>
      </c>
      <c r="Q82" s="4" t="s">
        <v>965</v>
      </c>
      <c r="R82" s="3" t="s">
        <v>2</v>
      </c>
      <c r="S82" s="3">
        <v>51</v>
      </c>
      <c r="T82" s="5">
        <v>1</v>
      </c>
      <c r="U82" s="3" t="s">
        <v>2</v>
      </c>
      <c r="V82" s="3" t="s">
        <v>2</v>
      </c>
      <c r="W82" s="3" t="s">
        <v>2</v>
      </c>
      <c r="X82" s="3" t="s">
        <v>1769</v>
      </c>
      <c r="Y82" s="84">
        <v>99.8</v>
      </c>
      <c r="Z82" s="3" t="s">
        <v>1712</v>
      </c>
      <c r="AA82" s="3" t="s">
        <v>1713</v>
      </c>
      <c r="AB82" s="3" t="s">
        <v>1713</v>
      </c>
    </row>
    <row r="83" spans="1:29" x14ac:dyDescent="0.4">
      <c r="A83" s="100"/>
      <c r="B83" s="3" t="s">
        <v>1900</v>
      </c>
      <c r="C83" s="14" t="s">
        <v>0</v>
      </c>
      <c r="D83" s="4" t="s">
        <v>970</v>
      </c>
      <c r="E83" s="4" t="s">
        <v>971</v>
      </c>
      <c r="F83" s="5" t="s">
        <v>972</v>
      </c>
      <c r="G83" s="11" t="s">
        <v>973</v>
      </c>
      <c r="H83" s="3">
        <v>9</v>
      </c>
      <c r="I83" s="3">
        <v>66</v>
      </c>
      <c r="J83" s="3">
        <v>9</v>
      </c>
      <c r="K83" s="17">
        <v>5.6609999999999996</v>
      </c>
      <c r="L83" s="33">
        <v>3.6505062925287664E-2</v>
      </c>
      <c r="M83" s="56">
        <v>5</v>
      </c>
      <c r="N83" s="56">
        <v>3</v>
      </c>
      <c r="O83" s="56">
        <f t="shared" si="1"/>
        <v>8</v>
      </c>
      <c r="P83" s="3" t="s">
        <v>974</v>
      </c>
      <c r="Q83" s="4" t="s">
        <v>975</v>
      </c>
      <c r="R83" s="3" t="s">
        <v>7</v>
      </c>
      <c r="S83" s="3">
        <v>104</v>
      </c>
      <c r="T83" s="5">
        <v>5</v>
      </c>
      <c r="U83" s="3" t="s">
        <v>0</v>
      </c>
      <c r="V83" s="3" t="s">
        <v>2</v>
      </c>
      <c r="W83" s="3" t="s">
        <v>2</v>
      </c>
      <c r="X83" s="3" t="s">
        <v>1737</v>
      </c>
      <c r="Y83" s="84">
        <v>80.7</v>
      </c>
      <c r="Z83" s="3" t="s">
        <v>1712</v>
      </c>
      <c r="AA83" s="3" t="s">
        <v>1713</v>
      </c>
      <c r="AB83" s="3" t="s">
        <v>0</v>
      </c>
    </row>
    <row r="84" spans="1:29" x14ac:dyDescent="0.4">
      <c r="A84" s="100" t="s">
        <v>976</v>
      </c>
      <c r="B84" s="3" t="s">
        <v>1901</v>
      </c>
      <c r="C84" s="14" t="s">
        <v>977</v>
      </c>
      <c r="D84" s="4" t="s">
        <v>978</v>
      </c>
      <c r="E84" s="4" t="s">
        <v>979</v>
      </c>
      <c r="F84" s="5" t="s">
        <v>980</v>
      </c>
      <c r="G84" s="11" t="s">
        <v>981</v>
      </c>
      <c r="H84" s="3">
        <v>4</v>
      </c>
      <c r="I84" s="3">
        <v>20</v>
      </c>
      <c r="J84" s="3">
        <v>4</v>
      </c>
      <c r="K84" s="17">
        <v>1.512</v>
      </c>
      <c r="L84" s="33">
        <v>9.7501598910148309E-3</v>
      </c>
      <c r="M84" s="56">
        <v>5</v>
      </c>
      <c r="N84" s="56">
        <v>3</v>
      </c>
      <c r="O84" s="56">
        <f t="shared" si="1"/>
        <v>8</v>
      </c>
      <c r="P84" s="3" t="s">
        <v>982</v>
      </c>
      <c r="Q84" s="4" t="s">
        <v>983</v>
      </c>
      <c r="R84" s="3" t="s">
        <v>2</v>
      </c>
      <c r="S84" s="3">
        <v>33</v>
      </c>
      <c r="T84" s="5">
        <v>5</v>
      </c>
      <c r="U84" s="3" t="s">
        <v>2</v>
      </c>
      <c r="V84" s="3" t="s">
        <v>0</v>
      </c>
      <c r="W84" s="3" t="s">
        <v>2</v>
      </c>
      <c r="X84" s="3" t="s">
        <v>1769</v>
      </c>
      <c r="Y84" s="84">
        <v>99.9</v>
      </c>
      <c r="Z84" s="3" t="s">
        <v>0</v>
      </c>
      <c r="AA84" s="3" t="s">
        <v>1713</v>
      </c>
      <c r="AB84" s="3" t="s">
        <v>0</v>
      </c>
    </row>
    <row r="85" spans="1:29" x14ac:dyDescent="0.4">
      <c r="A85" s="100"/>
      <c r="B85" s="3" t="s">
        <v>1902</v>
      </c>
      <c r="C85" s="14" t="s">
        <v>984</v>
      </c>
      <c r="D85" s="4" t="s">
        <v>985</v>
      </c>
      <c r="E85" s="4" t="s">
        <v>986</v>
      </c>
      <c r="F85" s="5" t="s">
        <v>987</v>
      </c>
      <c r="G85" s="11" t="s">
        <v>988</v>
      </c>
      <c r="H85" s="3">
        <v>9</v>
      </c>
      <c r="I85" s="3">
        <v>48</v>
      </c>
      <c r="J85" s="3">
        <v>9</v>
      </c>
      <c r="K85" s="17">
        <v>7.577</v>
      </c>
      <c r="L85" s="33">
        <v>4.8860424268663598E-2</v>
      </c>
      <c r="M85" s="56">
        <v>5</v>
      </c>
      <c r="N85" s="56">
        <v>3</v>
      </c>
      <c r="O85" s="56">
        <f t="shared" si="1"/>
        <v>8</v>
      </c>
      <c r="P85" s="3" t="s">
        <v>989</v>
      </c>
      <c r="Q85" s="4" t="s">
        <v>990</v>
      </c>
      <c r="R85" s="3" t="s">
        <v>2</v>
      </c>
      <c r="S85" s="3">
        <v>37</v>
      </c>
      <c r="T85" s="5">
        <v>2</v>
      </c>
      <c r="U85" s="3" t="s">
        <v>2</v>
      </c>
      <c r="V85" s="3" t="s">
        <v>2</v>
      </c>
      <c r="W85" s="3" t="s">
        <v>2</v>
      </c>
      <c r="X85" s="3" t="s">
        <v>1769</v>
      </c>
      <c r="Y85" s="84">
        <v>53.8</v>
      </c>
      <c r="Z85" s="3" t="s">
        <v>1712</v>
      </c>
      <c r="AA85" s="3" t="s">
        <v>1713</v>
      </c>
      <c r="AB85" s="3" t="s">
        <v>0</v>
      </c>
    </row>
    <row r="86" spans="1:29" x14ac:dyDescent="0.4">
      <c r="A86" s="100"/>
      <c r="B86" s="3" t="s">
        <v>1903</v>
      </c>
      <c r="C86" s="14" t="s">
        <v>991</v>
      </c>
      <c r="D86" s="4" t="s">
        <v>992</v>
      </c>
      <c r="E86" s="4" t="s">
        <v>993</v>
      </c>
      <c r="F86" s="5" t="s">
        <v>994</v>
      </c>
      <c r="G86" s="11" t="s">
        <v>995</v>
      </c>
      <c r="H86" s="3">
        <v>12</v>
      </c>
      <c r="I86" s="3">
        <v>43</v>
      </c>
      <c r="J86" s="3">
        <v>12</v>
      </c>
      <c r="K86" s="17">
        <v>6.0789999999999997</v>
      </c>
      <c r="L86" s="33">
        <v>3.9200543635898907E-2</v>
      </c>
      <c r="M86" s="56">
        <v>5</v>
      </c>
      <c r="N86" s="56">
        <v>3</v>
      </c>
      <c r="O86" s="56">
        <f t="shared" si="1"/>
        <v>8</v>
      </c>
      <c r="P86" s="3" t="s">
        <v>996</v>
      </c>
      <c r="Q86" s="4" t="s">
        <v>997</v>
      </c>
      <c r="R86" s="3" t="s">
        <v>0</v>
      </c>
      <c r="S86" s="3" t="s">
        <v>0</v>
      </c>
      <c r="T86" s="5">
        <v>2</v>
      </c>
      <c r="U86" s="3" t="s">
        <v>0</v>
      </c>
      <c r="V86" s="3" t="s">
        <v>0</v>
      </c>
      <c r="W86" s="3" t="s">
        <v>2</v>
      </c>
      <c r="X86" s="3" t="s">
        <v>4</v>
      </c>
      <c r="Y86" s="84">
        <v>95.76</v>
      </c>
      <c r="Z86" s="3" t="s">
        <v>1712</v>
      </c>
      <c r="AA86" s="3" t="s">
        <v>1713</v>
      </c>
      <c r="AB86" s="3" t="s">
        <v>1713</v>
      </c>
    </row>
    <row r="87" spans="1:29" x14ac:dyDescent="0.4">
      <c r="A87" s="100"/>
      <c r="B87" s="3" t="s">
        <v>1904</v>
      </c>
      <c r="C87" s="14" t="s">
        <v>998</v>
      </c>
      <c r="D87" s="4" t="s">
        <v>999</v>
      </c>
      <c r="E87" s="4" t="s">
        <v>1000</v>
      </c>
      <c r="F87" s="5" t="s">
        <v>1001</v>
      </c>
      <c r="G87" s="11" t="s">
        <v>1002</v>
      </c>
      <c r="H87" s="3">
        <v>8</v>
      </c>
      <c r="I87" s="3">
        <v>21</v>
      </c>
      <c r="J87" s="3">
        <v>8</v>
      </c>
      <c r="K87" s="17">
        <v>1.8180000000000001</v>
      </c>
      <c r="L87" s="33">
        <v>1.1723406535624975E-2</v>
      </c>
      <c r="M87" s="56">
        <v>5</v>
      </c>
      <c r="N87" s="56">
        <v>3</v>
      </c>
      <c r="O87" s="56">
        <f t="shared" si="1"/>
        <v>8</v>
      </c>
      <c r="P87" s="3" t="s">
        <v>1003</v>
      </c>
      <c r="Q87" s="4" t="s">
        <v>1004</v>
      </c>
      <c r="R87" s="3" t="s">
        <v>2</v>
      </c>
      <c r="S87" s="3">
        <v>34</v>
      </c>
      <c r="T87" s="5">
        <v>2</v>
      </c>
      <c r="U87" s="3" t="s">
        <v>0</v>
      </c>
      <c r="V87" s="3" t="s">
        <v>2</v>
      </c>
      <c r="W87" s="3" t="s">
        <v>2</v>
      </c>
      <c r="X87" s="3" t="s">
        <v>1711</v>
      </c>
      <c r="Y87" s="84">
        <v>99.8</v>
      </c>
      <c r="Z87" s="3" t="s">
        <v>1712</v>
      </c>
      <c r="AA87" s="3" t="s">
        <v>1713</v>
      </c>
      <c r="AB87" s="3" t="s">
        <v>0</v>
      </c>
    </row>
    <row r="88" spans="1:29" x14ac:dyDescent="0.4">
      <c r="A88" s="100"/>
      <c r="B88" s="3" t="s">
        <v>1905</v>
      </c>
      <c r="C88" s="14" t="s">
        <v>1005</v>
      </c>
      <c r="D88" s="4" t="s">
        <v>1006</v>
      </c>
      <c r="E88" s="4" t="s">
        <v>1007</v>
      </c>
      <c r="F88" s="5" t="s">
        <v>1008</v>
      </c>
      <c r="G88" s="11" t="s">
        <v>1009</v>
      </c>
      <c r="H88" s="3">
        <v>20</v>
      </c>
      <c r="I88" s="3">
        <v>65</v>
      </c>
      <c r="J88" s="3">
        <v>20</v>
      </c>
      <c r="K88" s="17">
        <v>6.2789999999999999</v>
      </c>
      <c r="L88" s="33">
        <v>4.0490247325186586E-2</v>
      </c>
      <c r="M88" s="56">
        <v>5</v>
      </c>
      <c r="N88" s="56">
        <v>3</v>
      </c>
      <c r="O88" s="56">
        <f t="shared" si="1"/>
        <v>8</v>
      </c>
      <c r="P88" s="3" t="s">
        <v>1010</v>
      </c>
      <c r="Q88" s="4" t="s">
        <v>1011</v>
      </c>
      <c r="R88" s="3" t="s">
        <v>2</v>
      </c>
      <c r="S88" s="3">
        <v>49</v>
      </c>
      <c r="T88" s="5">
        <v>1</v>
      </c>
      <c r="U88" s="3" t="s">
        <v>2</v>
      </c>
      <c r="V88" s="3" t="s">
        <v>2</v>
      </c>
      <c r="W88" s="3" t="s">
        <v>2</v>
      </c>
      <c r="X88" s="3" t="s">
        <v>1769</v>
      </c>
      <c r="Y88" s="84">
        <v>96.3</v>
      </c>
      <c r="Z88" s="3" t="s">
        <v>1712</v>
      </c>
      <c r="AA88" s="3" t="s">
        <v>1713</v>
      </c>
      <c r="AB88" s="3" t="s">
        <v>0</v>
      </c>
    </row>
    <row r="89" spans="1:29" x14ac:dyDescent="0.4">
      <c r="A89" s="100"/>
      <c r="B89" s="3" t="s">
        <v>1906</v>
      </c>
      <c r="C89" s="14" t="s">
        <v>1012</v>
      </c>
      <c r="D89" s="4" t="s">
        <v>1013</v>
      </c>
      <c r="E89" s="4" t="s">
        <v>1014</v>
      </c>
      <c r="F89" s="5" t="s">
        <v>1015</v>
      </c>
      <c r="G89" s="11" t="s">
        <v>1016</v>
      </c>
      <c r="H89" s="3">
        <v>1</v>
      </c>
      <c r="I89" s="3">
        <v>4</v>
      </c>
      <c r="J89" s="3">
        <v>1</v>
      </c>
      <c r="K89" s="17">
        <v>0.46800000000000003</v>
      </c>
      <c r="L89" s="33">
        <v>3.0179066329331619E-3</v>
      </c>
      <c r="M89" s="56">
        <v>4</v>
      </c>
      <c r="N89" s="56">
        <v>0</v>
      </c>
      <c r="O89" s="56">
        <f t="shared" ref="O89" si="2">SUM(M89:N89)</f>
        <v>4</v>
      </c>
      <c r="P89" s="3" t="s">
        <v>1017</v>
      </c>
      <c r="Q89" s="4" t="s">
        <v>1018</v>
      </c>
      <c r="R89" s="3" t="s">
        <v>2</v>
      </c>
      <c r="S89" s="3">
        <v>36</v>
      </c>
      <c r="T89" s="5">
        <v>4</v>
      </c>
      <c r="U89" s="3" t="s">
        <v>2</v>
      </c>
      <c r="V89" s="3" t="s">
        <v>12</v>
      </c>
      <c r="W89" s="3" t="s">
        <v>2</v>
      </c>
      <c r="X89" s="3" t="s">
        <v>1769</v>
      </c>
      <c r="Y89" s="84">
        <v>100</v>
      </c>
      <c r="Z89" s="3" t="s">
        <v>1712</v>
      </c>
      <c r="AA89" s="3" t="s">
        <v>1713</v>
      </c>
      <c r="AB89" s="3" t="s">
        <v>0</v>
      </c>
    </row>
    <row r="90" spans="1:29" x14ac:dyDescent="0.35">
      <c r="A90" s="100"/>
      <c r="B90" s="3" t="s">
        <v>1907</v>
      </c>
      <c r="C90" s="14" t="s">
        <v>1761</v>
      </c>
      <c r="D90" s="4" t="s">
        <v>1714</v>
      </c>
      <c r="E90" s="4" t="s">
        <v>1715</v>
      </c>
      <c r="F90" s="5" t="s">
        <v>1717</v>
      </c>
      <c r="G90" s="11" t="s">
        <v>1716</v>
      </c>
      <c r="H90" s="3">
        <v>1</v>
      </c>
      <c r="I90" s="3">
        <v>1</v>
      </c>
      <c r="J90" s="3">
        <v>1</v>
      </c>
      <c r="K90" s="17"/>
      <c r="L90" s="33">
        <v>0</v>
      </c>
      <c r="M90" s="56">
        <v>0</v>
      </c>
      <c r="N90" s="56">
        <v>1</v>
      </c>
      <c r="O90" s="56">
        <v>1</v>
      </c>
      <c r="P90" s="42" t="s">
        <v>1722</v>
      </c>
      <c r="Q90" s="70" t="s">
        <v>1721</v>
      </c>
      <c r="R90" s="3" t="s">
        <v>2</v>
      </c>
      <c r="S90" s="7" t="s">
        <v>2062</v>
      </c>
      <c r="T90" s="5">
        <v>3</v>
      </c>
      <c r="U90" s="3" t="s">
        <v>2</v>
      </c>
      <c r="V90" s="3" t="s">
        <v>1718</v>
      </c>
      <c r="W90" s="3" t="s">
        <v>1719</v>
      </c>
      <c r="X90" s="3" t="s">
        <v>1720</v>
      </c>
      <c r="Y90" s="84">
        <v>65</v>
      </c>
      <c r="Z90" s="3" t="s">
        <v>0</v>
      </c>
      <c r="AA90" s="3" t="s">
        <v>0</v>
      </c>
      <c r="AB90" s="3" t="s">
        <v>0</v>
      </c>
      <c r="AC90" s="6" t="s">
        <v>0</v>
      </c>
    </row>
    <row r="91" spans="1:29" x14ac:dyDescent="0.4">
      <c r="A91" s="100" t="s">
        <v>1019</v>
      </c>
      <c r="B91" s="3" t="s">
        <v>1908</v>
      </c>
      <c r="C91" s="14" t="s">
        <v>26</v>
      </c>
      <c r="D91" s="2" t="s">
        <v>25</v>
      </c>
      <c r="E91" s="4" t="s">
        <v>24</v>
      </c>
      <c r="F91" s="5" t="s">
        <v>8</v>
      </c>
      <c r="G91" s="11" t="s">
        <v>23</v>
      </c>
      <c r="H91" s="3">
        <v>6</v>
      </c>
      <c r="I91" s="3">
        <v>14</v>
      </c>
      <c r="J91" s="3">
        <v>5</v>
      </c>
      <c r="K91" s="17">
        <v>1.9550000000000001</v>
      </c>
      <c r="L91" s="33">
        <v>1.2606853562787033E-2</v>
      </c>
      <c r="M91" s="56">
        <v>3</v>
      </c>
      <c r="N91" s="56">
        <v>0</v>
      </c>
      <c r="O91" s="56">
        <f t="shared" si="1"/>
        <v>3</v>
      </c>
      <c r="P91" s="3" t="s">
        <v>6</v>
      </c>
      <c r="Q91" s="4" t="s">
        <v>5</v>
      </c>
      <c r="R91" s="3" t="s">
        <v>7</v>
      </c>
      <c r="S91" s="3">
        <v>29</v>
      </c>
      <c r="T91" s="5">
        <v>2</v>
      </c>
      <c r="U91" s="3" t="s">
        <v>0</v>
      </c>
      <c r="V91" s="3" t="s">
        <v>0</v>
      </c>
      <c r="W91" s="3" t="s">
        <v>2</v>
      </c>
      <c r="X91" s="3" t="s">
        <v>7</v>
      </c>
      <c r="Y91" s="84">
        <v>88.44</v>
      </c>
      <c r="Z91" s="3" t="s">
        <v>0</v>
      </c>
      <c r="AA91" s="3" t="s">
        <v>2068</v>
      </c>
      <c r="AB91" s="3" t="s">
        <v>1713</v>
      </c>
    </row>
    <row r="92" spans="1:29" x14ac:dyDescent="0.4">
      <c r="A92" s="100"/>
      <c r="B92" s="3" t="s">
        <v>1909</v>
      </c>
      <c r="C92" s="14" t="s">
        <v>31</v>
      </c>
      <c r="D92" s="4" t="s">
        <v>30</v>
      </c>
      <c r="E92" s="4" t="s">
        <v>29</v>
      </c>
      <c r="F92" s="5" t="s">
        <v>28</v>
      </c>
      <c r="G92" s="11" t="s">
        <v>27</v>
      </c>
      <c r="H92" s="3">
        <v>10</v>
      </c>
      <c r="I92" s="3">
        <v>196</v>
      </c>
      <c r="J92" s="3">
        <v>10</v>
      </c>
      <c r="K92" s="17">
        <v>6.7430000000000003</v>
      </c>
      <c r="L92" s="33">
        <v>4.3482359884334E-2</v>
      </c>
      <c r="M92" s="56">
        <v>5</v>
      </c>
      <c r="N92" s="56">
        <v>3</v>
      </c>
      <c r="O92" s="56">
        <f t="shared" si="1"/>
        <v>8</v>
      </c>
      <c r="P92" s="3" t="s">
        <v>6</v>
      </c>
      <c r="Q92" s="4" t="s">
        <v>5</v>
      </c>
      <c r="R92" s="3" t="s">
        <v>2</v>
      </c>
      <c r="S92" s="3">
        <v>50</v>
      </c>
      <c r="T92" s="5">
        <v>1</v>
      </c>
      <c r="U92" s="3" t="s">
        <v>2</v>
      </c>
      <c r="V92" s="3" t="s">
        <v>2</v>
      </c>
      <c r="W92" s="3" t="s">
        <v>2</v>
      </c>
      <c r="X92" s="3" t="s">
        <v>1769</v>
      </c>
      <c r="Y92" s="84">
        <v>99.2</v>
      </c>
      <c r="Z92" s="3" t="s">
        <v>1712</v>
      </c>
      <c r="AA92" s="3" t="s">
        <v>1713</v>
      </c>
      <c r="AB92" s="3" t="s">
        <v>1713</v>
      </c>
    </row>
    <row r="93" spans="1:29" ht="28.3" x14ac:dyDescent="0.4">
      <c r="A93" s="100"/>
      <c r="B93" s="3" t="s">
        <v>1910</v>
      </c>
      <c r="C93" s="14" t="s">
        <v>53</v>
      </c>
      <c r="D93" s="4" t="s">
        <v>52</v>
      </c>
      <c r="E93" s="4" t="s">
        <v>51</v>
      </c>
      <c r="F93" s="5" t="s">
        <v>50</v>
      </c>
      <c r="G93" s="11" t="s">
        <v>49</v>
      </c>
      <c r="H93" s="3">
        <v>6</v>
      </c>
      <c r="I93" s="3">
        <v>23</v>
      </c>
      <c r="J93" s="3">
        <v>6</v>
      </c>
      <c r="K93" s="3">
        <v>1.976</v>
      </c>
      <c r="L93" s="15">
        <v>1.2742272450162238E-2</v>
      </c>
      <c r="M93" s="56">
        <v>5</v>
      </c>
      <c r="N93" s="56">
        <v>3</v>
      </c>
      <c r="O93" s="56">
        <f t="shared" si="1"/>
        <v>8</v>
      </c>
      <c r="P93" s="3" t="s">
        <v>48</v>
      </c>
      <c r="Q93" s="4" t="s">
        <v>47</v>
      </c>
      <c r="R93" s="3" t="s">
        <v>2</v>
      </c>
      <c r="S93" s="3">
        <v>52</v>
      </c>
      <c r="T93" s="5">
        <v>4</v>
      </c>
      <c r="U93" s="3" t="s">
        <v>2</v>
      </c>
      <c r="V93" s="3" t="s">
        <v>2</v>
      </c>
      <c r="W93" s="3" t="s">
        <v>2</v>
      </c>
      <c r="X93" s="3" t="s">
        <v>1711</v>
      </c>
      <c r="Y93" s="84">
        <v>49.4</v>
      </c>
      <c r="Z93" s="3" t="s">
        <v>0</v>
      </c>
      <c r="AA93" s="5" t="s">
        <v>2070</v>
      </c>
      <c r="AB93" s="3" t="s">
        <v>0</v>
      </c>
    </row>
    <row r="94" spans="1:29" x14ac:dyDescent="0.4">
      <c r="A94" s="100"/>
      <c r="B94" s="3" t="s">
        <v>1911</v>
      </c>
      <c r="C94" s="1" t="s">
        <v>1020</v>
      </c>
      <c r="D94" s="4" t="s">
        <v>1021</v>
      </c>
      <c r="E94" s="4" t="s">
        <v>1022</v>
      </c>
      <c r="F94" s="5" t="s">
        <v>1023</v>
      </c>
      <c r="G94" s="11" t="s">
        <v>1024</v>
      </c>
      <c r="H94" s="3">
        <v>17</v>
      </c>
      <c r="I94" s="3">
        <v>92</v>
      </c>
      <c r="J94" s="3">
        <v>10</v>
      </c>
      <c r="K94" s="17">
        <v>8.1199999999999992</v>
      </c>
      <c r="L94" s="33">
        <v>5.2361969785079635E-2</v>
      </c>
      <c r="M94" s="56">
        <v>5</v>
      </c>
      <c r="N94" s="56">
        <v>3</v>
      </c>
      <c r="O94" s="56">
        <f t="shared" si="1"/>
        <v>8</v>
      </c>
      <c r="P94" s="3" t="s">
        <v>1025</v>
      </c>
      <c r="Q94" s="4" t="s">
        <v>1026</v>
      </c>
      <c r="R94" s="3" t="s">
        <v>2</v>
      </c>
      <c r="S94" s="3">
        <v>63</v>
      </c>
      <c r="T94" s="5">
        <v>2</v>
      </c>
      <c r="U94" s="3" t="s">
        <v>2</v>
      </c>
      <c r="V94" s="3" t="s">
        <v>2</v>
      </c>
      <c r="W94" s="3" t="s">
        <v>2</v>
      </c>
      <c r="X94" s="3" t="s">
        <v>1769</v>
      </c>
      <c r="Y94" s="84">
        <v>70.7</v>
      </c>
      <c r="Z94" s="3" t="s">
        <v>1712</v>
      </c>
      <c r="AA94" s="3" t="s">
        <v>1713</v>
      </c>
      <c r="AB94" s="3" t="s">
        <v>0</v>
      </c>
    </row>
    <row r="95" spans="1:29" x14ac:dyDescent="0.4">
      <c r="A95" s="100"/>
      <c r="B95" s="3" t="s">
        <v>1912</v>
      </c>
      <c r="C95" s="1" t="s">
        <v>1027</v>
      </c>
      <c r="D95" s="4" t="s">
        <v>1021</v>
      </c>
      <c r="E95" s="4" t="s">
        <v>1028</v>
      </c>
      <c r="F95" s="5" t="s">
        <v>1029</v>
      </c>
      <c r="G95" s="11" t="s">
        <v>1030</v>
      </c>
      <c r="H95" s="3">
        <v>10</v>
      </c>
      <c r="I95" s="3">
        <v>46</v>
      </c>
      <c r="J95" s="3">
        <v>2</v>
      </c>
      <c r="K95" s="17">
        <v>2.1619999999999999</v>
      </c>
      <c r="L95" s="33">
        <v>1.3941696881199776E-2</v>
      </c>
      <c r="M95" s="56">
        <v>2</v>
      </c>
      <c r="N95" s="56">
        <v>0</v>
      </c>
      <c r="O95" s="56">
        <f t="shared" si="1"/>
        <v>2</v>
      </c>
      <c r="P95" s="3" t="s">
        <v>1025</v>
      </c>
      <c r="Q95" s="4" t="s">
        <v>1026</v>
      </c>
      <c r="R95" s="3" t="s">
        <v>2</v>
      </c>
      <c r="S95" s="3">
        <v>59</v>
      </c>
      <c r="T95" s="5">
        <v>1</v>
      </c>
      <c r="U95" s="3" t="s">
        <v>2</v>
      </c>
      <c r="V95" s="3" t="s">
        <v>2</v>
      </c>
      <c r="W95" s="3" t="s">
        <v>2</v>
      </c>
      <c r="X95" s="3" t="s">
        <v>1769</v>
      </c>
      <c r="Y95" s="84">
        <v>99.9</v>
      </c>
      <c r="Z95" s="3" t="s">
        <v>1713</v>
      </c>
      <c r="AA95" s="3" t="s">
        <v>1713</v>
      </c>
      <c r="AB95" s="3" t="s">
        <v>0</v>
      </c>
    </row>
    <row r="96" spans="1:29" x14ac:dyDescent="0.4">
      <c r="A96" s="100"/>
      <c r="B96" s="3" t="s">
        <v>1913</v>
      </c>
      <c r="C96" s="14" t="s">
        <v>1031</v>
      </c>
      <c r="D96" s="4" t="s">
        <v>1021</v>
      </c>
      <c r="E96" s="4" t="s">
        <v>1032</v>
      </c>
      <c r="F96" s="5" t="s">
        <v>1033</v>
      </c>
      <c r="G96" s="11" t="s">
        <v>1034</v>
      </c>
      <c r="H96" s="3">
        <v>14</v>
      </c>
      <c r="I96" s="3">
        <v>71</v>
      </c>
      <c r="J96" s="3">
        <v>10</v>
      </c>
      <c r="K96" s="17">
        <v>5.19</v>
      </c>
      <c r="L96" s="33">
        <v>3.3467810737015193E-2</v>
      </c>
      <c r="M96" s="56">
        <v>5</v>
      </c>
      <c r="N96" s="56">
        <v>3</v>
      </c>
      <c r="O96" s="56">
        <f t="shared" si="1"/>
        <v>8</v>
      </c>
      <c r="P96" s="3" t="s">
        <v>1025</v>
      </c>
      <c r="Q96" s="4" t="s">
        <v>1026</v>
      </c>
      <c r="R96" s="3" t="s">
        <v>2</v>
      </c>
      <c r="S96" s="3">
        <v>81</v>
      </c>
      <c r="T96" s="5">
        <v>1</v>
      </c>
      <c r="U96" s="3" t="s">
        <v>2</v>
      </c>
      <c r="V96" s="3" t="s">
        <v>2</v>
      </c>
      <c r="W96" s="3" t="s">
        <v>2</v>
      </c>
      <c r="X96" s="3" t="s">
        <v>1769</v>
      </c>
      <c r="Y96" s="84">
        <v>91.4</v>
      </c>
      <c r="Z96" s="3" t="s">
        <v>1712</v>
      </c>
      <c r="AA96" s="3" t="s">
        <v>1713</v>
      </c>
      <c r="AB96" s="3" t="s">
        <v>0</v>
      </c>
    </row>
    <row r="97" spans="1:28" x14ac:dyDescent="0.4">
      <c r="A97" s="100"/>
      <c r="B97" s="3" t="s">
        <v>1914</v>
      </c>
      <c r="C97" s="1" t="s">
        <v>1035</v>
      </c>
      <c r="D97" s="4" t="s">
        <v>1036</v>
      </c>
      <c r="E97" s="4" t="s">
        <v>1037</v>
      </c>
      <c r="F97" s="5" t="s">
        <v>1038</v>
      </c>
      <c r="G97" s="11" t="s">
        <v>1039</v>
      </c>
      <c r="H97" s="3">
        <v>11</v>
      </c>
      <c r="I97" s="3">
        <v>75</v>
      </c>
      <c r="J97" s="3">
        <v>10</v>
      </c>
      <c r="K97" s="17">
        <v>5.1580000000000004</v>
      </c>
      <c r="L97" s="33">
        <v>3.3261458146729164E-2</v>
      </c>
      <c r="M97" s="56">
        <v>5</v>
      </c>
      <c r="N97" s="56">
        <v>3</v>
      </c>
      <c r="O97" s="56">
        <f t="shared" si="1"/>
        <v>8</v>
      </c>
      <c r="P97" s="3" t="s">
        <v>1040</v>
      </c>
      <c r="Q97" s="4" t="s">
        <v>1041</v>
      </c>
      <c r="R97" s="3" t="s">
        <v>2</v>
      </c>
      <c r="S97" s="3">
        <v>88</v>
      </c>
      <c r="T97" s="5">
        <v>3</v>
      </c>
      <c r="U97" s="3" t="s">
        <v>2</v>
      </c>
      <c r="V97" s="3" t="s">
        <v>2</v>
      </c>
      <c r="W97" s="3" t="s">
        <v>2</v>
      </c>
      <c r="X97" s="3" t="s">
        <v>1769</v>
      </c>
      <c r="Y97" s="84">
        <v>93.1</v>
      </c>
      <c r="Z97" s="3" t="s">
        <v>1712</v>
      </c>
      <c r="AA97" s="3" t="s">
        <v>1713</v>
      </c>
      <c r="AB97" s="3" t="s">
        <v>0</v>
      </c>
    </row>
    <row r="98" spans="1:28" x14ac:dyDescent="0.4">
      <c r="A98" s="100"/>
      <c r="B98" s="3" t="s">
        <v>1915</v>
      </c>
      <c r="C98" s="14" t="s">
        <v>1042</v>
      </c>
      <c r="D98" s="4" t="s">
        <v>1043</v>
      </c>
      <c r="E98" s="4" t="s">
        <v>1044</v>
      </c>
      <c r="F98" s="5" t="s">
        <v>1045</v>
      </c>
      <c r="G98" s="11" t="s">
        <v>1046</v>
      </c>
      <c r="H98" s="3">
        <v>6</v>
      </c>
      <c r="I98" s="3">
        <v>15</v>
      </c>
      <c r="J98" s="3">
        <v>6</v>
      </c>
      <c r="K98" s="17">
        <v>1.929</v>
      </c>
      <c r="L98" s="33">
        <v>1.2439192083179635E-2</v>
      </c>
      <c r="M98" s="56">
        <v>5</v>
      </c>
      <c r="N98" s="56">
        <v>3</v>
      </c>
      <c r="O98" s="56">
        <f t="shared" si="1"/>
        <v>8</v>
      </c>
      <c r="P98" s="3" t="s">
        <v>1047</v>
      </c>
      <c r="Q98" s="4" t="s">
        <v>1048</v>
      </c>
      <c r="R98" s="3" t="s">
        <v>2</v>
      </c>
      <c r="S98" s="3">
        <v>61</v>
      </c>
      <c r="T98" s="5">
        <v>3</v>
      </c>
      <c r="U98" s="3" t="s">
        <v>2</v>
      </c>
      <c r="V98" s="3" t="s">
        <v>12</v>
      </c>
      <c r="W98" s="3" t="s">
        <v>2</v>
      </c>
      <c r="X98" s="3" t="s">
        <v>1711</v>
      </c>
      <c r="Y98" s="84">
        <v>42.3</v>
      </c>
      <c r="Z98" s="3" t="s">
        <v>1713</v>
      </c>
      <c r="AA98" s="3" t="s">
        <v>1713</v>
      </c>
      <c r="AB98" s="3" t="s">
        <v>0</v>
      </c>
    </row>
    <row r="99" spans="1:28" x14ac:dyDescent="0.4">
      <c r="A99" s="111" t="s">
        <v>1049</v>
      </c>
      <c r="B99" s="3" t="s">
        <v>1916</v>
      </c>
      <c r="C99" s="14" t="s">
        <v>1050</v>
      </c>
      <c r="D99" s="4" t="s">
        <v>1051</v>
      </c>
      <c r="E99" s="4" t="s">
        <v>1052</v>
      </c>
      <c r="F99" s="5" t="s">
        <v>1053</v>
      </c>
      <c r="G99" s="7" t="s">
        <v>1054</v>
      </c>
      <c r="H99" s="3">
        <v>11</v>
      </c>
      <c r="I99" s="3">
        <v>56</v>
      </c>
      <c r="J99" s="3">
        <v>11</v>
      </c>
      <c r="K99" s="17">
        <v>7.7329999999999997</v>
      </c>
      <c r="L99" s="33">
        <v>4.9866393146307982E-2</v>
      </c>
      <c r="M99" s="56">
        <v>5</v>
      </c>
      <c r="N99" s="56">
        <v>3</v>
      </c>
      <c r="O99" s="56">
        <f t="shared" si="1"/>
        <v>8</v>
      </c>
      <c r="P99" s="3" t="s">
        <v>1055</v>
      </c>
      <c r="Q99" s="4" t="s">
        <v>1056</v>
      </c>
      <c r="R99" s="3" t="s">
        <v>2</v>
      </c>
      <c r="S99" s="3">
        <v>29</v>
      </c>
      <c r="T99" s="5">
        <v>2</v>
      </c>
      <c r="U99" s="3" t="s">
        <v>2</v>
      </c>
      <c r="V99" s="3" t="s">
        <v>0</v>
      </c>
      <c r="W99" s="3" t="s">
        <v>2</v>
      </c>
      <c r="X99" s="3" t="s">
        <v>1769</v>
      </c>
      <c r="Y99" s="84">
        <v>97.5</v>
      </c>
      <c r="Z99" s="3" t="s">
        <v>1712</v>
      </c>
      <c r="AA99" s="3" t="s">
        <v>1713</v>
      </c>
      <c r="AB99" s="3" t="s">
        <v>1713</v>
      </c>
    </row>
    <row r="100" spans="1:28" x14ac:dyDescent="0.4">
      <c r="A100" s="112"/>
      <c r="B100" s="3" t="s">
        <v>1917</v>
      </c>
      <c r="C100" s="14" t="s">
        <v>1057</v>
      </c>
      <c r="D100" s="4" t="s">
        <v>1058</v>
      </c>
      <c r="E100" s="4" t="s">
        <v>1059</v>
      </c>
      <c r="F100" s="5" t="s">
        <v>1060</v>
      </c>
      <c r="G100" s="11" t="s">
        <v>1061</v>
      </c>
      <c r="H100" s="3">
        <v>27</v>
      </c>
      <c r="I100" s="3">
        <v>140</v>
      </c>
      <c r="J100" s="3">
        <v>27</v>
      </c>
      <c r="K100" s="17">
        <v>5.9180000000000001</v>
      </c>
      <c r="L100" s="33">
        <v>3.8162332166022335E-2</v>
      </c>
      <c r="M100" s="56">
        <v>5</v>
      </c>
      <c r="N100" s="56">
        <v>3</v>
      </c>
      <c r="O100" s="56">
        <f t="shared" si="1"/>
        <v>8</v>
      </c>
      <c r="P100" s="3" t="s">
        <v>1055</v>
      </c>
      <c r="Q100" s="4" t="s">
        <v>1056</v>
      </c>
      <c r="R100" s="3" t="s">
        <v>7</v>
      </c>
      <c r="S100" s="3">
        <v>15</v>
      </c>
      <c r="T100" s="5">
        <v>5</v>
      </c>
      <c r="U100" s="3" t="s">
        <v>2</v>
      </c>
      <c r="V100" s="3" t="s">
        <v>0</v>
      </c>
      <c r="W100" s="3" t="s">
        <v>2</v>
      </c>
      <c r="X100" s="3" t="s">
        <v>1711</v>
      </c>
      <c r="Y100" s="84">
        <v>83.2</v>
      </c>
      <c r="Z100" s="3" t="s">
        <v>1712</v>
      </c>
      <c r="AA100" s="3" t="s">
        <v>1713</v>
      </c>
      <c r="AB100" s="3" t="s">
        <v>1713</v>
      </c>
    </row>
    <row r="101" spans="1:28" x14ac:dyDescent="0.4">
      <c r="A101" s="113"/>
      <c r="B101" s="3" t="s">
        <v>1918</v>
      </c>
      <c r="C101" s="14" t="s">
        <v>151</v>
      </c>
      <c r="D101" s="4" t="s">
        <v>152</v>
      </c>
      <c r="E101" s="4" t="s">
        <v>153</v>
      </c>
      <c r="F101" s="5" t="s">
        <v>154</v>
      </c>
      <c r="G101" s="11" t="s">
        <v>155</v>
      </c>
      <c r="H101" s="3">
        <v>6</v>
      </c>
      <c r="I101" s="3">
        <v>31</v>
      </c>
      <c r="J101" s="3">
        <v>6</v>
      </c>
      <c r="K101" s="17">
        <v>1.7829999999999999</v>
      </c>
      <c r="L101" s="33">
        <v>1.149770838999963E-2</v>
      </c>
      <c r="M101" s="56">
        <v>5</v>
      </c>
      <c r="N101" s="56">
        <v>3</v>
      </c>
      <c r="O101" s="56">
        <f t="shared" si="1"/>
        <v>8</v>
      </c>
      <c r="P101" s="3" t="s">
        <v>156</v>
      </c>
      <c r="Q101" s="4" t="s">
        <v>157</v>
      </c>
      <c r="R101" s="3" t="s">
        <v>2</v>
      </c>
      <c r="S101" s="3">
        <v>69</v>
      </c>
      <c r="T101" s="5">
        <v>2</v>
      </c>
      <c r="U101" s="3" t="s">
        <v>2</v>
      </c>
      <c r="V101" s="3" t="s">
        <v>12</v>
      </c>
      <c r="W101" s="3" t="s">
        <v>2</v>
      </c>
      <c r="X101" s="3" t="s">
        <v>1769</v>
      </c>
      <c r="Y101" s="84">
        <v>98.8</v>
      </c>
      <c r="Z101" s="3" t="s">
        <v>1712</v>
      </c>
      <c r="AA101" s="3" t="s">
        <v>1713</v>
      </c>
      <c r="AB101" s="3" t="s">
        <v>0</v>
      </c>
    </row>
    <row r="102" spans="1:28" ht="28.3" x14ac:dyDescent="0.4">
      <c r="A102" s="100" t="s">
        <v>1062</v>
      </c>
      <c r="B102" s="3" t="s">
        <v>1919</v>
      </c>
      <c r="C102" s="14" t="s">
        <v>1063</v>
      </c>
      <c r="D102" s="2" t="s">
        <v>1064</v>
      </c>
      <c r="E102" s="4" t="s">
        <v>1065</v>
      </c>
      <c r="F102" s="5" t="s">
        <v>1066</v>
      </c>
      <c r="G102" s="11" t="s">
        <v>1067</v>
      </c>
      <c r="H102" s="3">
        <v>8</v>
      </c>
      <c r="I102" s="3">
        <v>118</v>
      </c>
      <c r="J102" s="3">
        <v>6</v>
      </c>
      <c r="K102" s="17">
        <v>6.0170000000000003</v>
      </c>
      <c r="L102" s="33">
        <v>3.8800735492219733E-2</v>
      </c>
      <c r="M102" s="56">
        <v>5</v>
      </c>
      <c r="N102" s="56">
        <v>3</v>
      </c>
      <c r="O102" s="56">
        <f t="shared" si="1"/>
        <v>8</v>
      </c>
      <c r="P102" s="3">
        <v>35.1</v>
      </c>
      <c r="Q102" s="4" t="s">
        <v>175</v>
      </c>
      <c r="R102" s="3" t="s">
        <v>2</v>
      </c>
      <c r="S102" s="3">
        <v>61</v>
      </c>
      <c r="T102" s="5">
        <v>2</v>
      </c>
      <c r="U102" s="3" t="s">
        <v>2</v>
      </c>
      <c r="V102" s="3" t="s">
        <v>2</v>
      </c>
      <c r="W102" s="3" t="s">
        <v>2</v>
      </c>
      <c r="X102" s="3" t="s">
        <v>1769</v>
      </c>
      <c r="Y102" s="84">
        <v>99.7</v>
      </c>
      <c r="Z102" s="5" t="s">
        <v>2064</v>
      </c>
      <c r="AA102" s="3" t="s">
        <v>1713</v>
      </c>
      <c r="AB102" s="3" t="s">
        <v>1713</v>
      </c>
    </row>
    <row r="103" spans="1:28" ht="28.3" x14ac:dyDescent="0.4">
      <c r="A103" s="100"/>
      <c r="B103" s="3" t="s">
        <v>1920</v>
      </c>
      <c r="C103" s="14" t="s">
        <v>1063</v>
      </c>
      <c r="D103" s="4" t="s">
        <v>1068</v>
      </c>
      <c r="E103" s="4" t="s">
        <v>1069</v>
      </c>
      <c r="F103" s="5" t="s">
        <v>1066</v>
      </c>
      <c r="G103" s="11" t="s">
        <v>1070</v>
      </c>
      <c r="H103" s="3">
        <v>7</v>
      </c>
      <c r="I103" s="3">
        <v>80</v>
      </c>
      <c r="J103" s="3">
        <v>5</v>
      </c>
      <c r="K103" s="17">
        <v>7.2539999999999996</v>
      </c>
      <c r="L103" s="33">
        <v>4.6777552810464001E-2</v>
      </c>
      <c r="M103" s="56">
        <v>5</v>
      </c>
      <c r="N103" s="56">
        <v>3</v>
      </c>
      <c r="O103" s="56">
        <f t="shared" si="1"/>
        <v>8</v>
      </c>
      <c r="P103" s="3">
        <v>35.1</v>
      </c>
      <c r="Q103" s="4" t="s">
        <v>175</v>
      </c>
      <c r="R103" s="3" t="s">
        <v>2</v>
      </c>
      <c r="S103" s="3">
        <v>59</v>
      </c>
      <c r="T103" s="5">
        <v>3</v>
      </c>
      <c r="U103" s="3" t="s">
        <v>2</v>
      </c>
      <c r="V103" s="3" t="s">
        <v>2</v>
      </c>
      <c r="W103" s="3" t="s">
        <v>2</v>
      </c>
      <c r="X103" s="3" t="s">
        <v>2063</v>
      </c>
      <c r="Y103" s="84">
        <v>30.3</v>
      </c>
      <c r="Z103" s="5" t="s">
        <v>2064</v>
      </c>
      <c r="AA103" s="3" t="s">
        <v>1713</v>
      </c>
      <c r="AB103" s="3" t="s">
        <v>1713</v>
      </c>
    </row>
    <row r="104" spans="1:28" x14ac:dyDescent="0.4">
      <c r="A104" s="100"/>
      <c r="B104" s="3" t="s">
        <v>1921</v>
      </c>
      <c r="C104" s="14" t="s">
        <v>1071</v>
      </c>
      <c r="D104" s="2" t="s">
        <v>1072</v>
      </c>
      <c r="E104" s="4" t="s">
        <v>1073</v>
      </c>
      <c r="F104" s="5" t="s">
        <v>1074</v>
      </c>
      <c r="G104" s="11" t="s">
        <v>1075</v>
      </c>
      <c r="H104" s="3">
        <v>11</v>
      </c>
      <c r="I104" s="3">
        <v>75</v>
      </c>
      <c r="J104" s="3">
        <v>11</v>
      </c>
      <c r="K104" s="17">
        <v>14.849</v>
      </c>
      <c r="L104" s="33">
        <v>9.5754050411163499E-2</v>
      </c>
      <c r="M104" s="56">
        <v>5</v>
      </c>
      <c r="N104" s="56">
        <v>3</v>
      </c>
      <c r="O104" s="56">
        <f t="shared" si="1"/>
        <v>8</v>
      </c>
      <c r="P104" s="3">
        <v>13</v>
      </c>
      <c r="Q104" s="4" t="s">
        <v>1076</v>
      </c>
      <c r="R104" s="3" t="s">
        <v>2</v>
      </c>
      <c r="S104" s="3">
        <v>60</v>
      </c>
      <c r="T104" s="5">
        <v>2</v>
      </c>
      <c r="U104" s="3" t="s">
        <v>2</v>
      </c>
      <c r="V104" s="3" t="s">
        <v>2</v>
      </c>
      <c r="W104" s="3" t="s">
        <v>2</v>
      </c>
      <c r="X104" s="3" t="s">
        <v>1769</v>
      </c>
      <c r="Y104" s="84">
        <v>74.5</v>
      </c>
      <c r="Z104" s="3" t="s">
        <v>1712</v>
      </c>
      <c r="AA104" s="3" t="s">
        <v>1713</v>
      </c>
      <c r="AB104" s="3" t="s">
        <v>1713</v>
      </c>
    </row>
    <row r="105" spans="1:28" s="40" customFormat="1" ht="15.75" customHeight="1" x14ac:dyDescent="0.7">
      <c r="A105" s="107" t="s">
        <v>1692</v>
      </c>
      <c r="B105" s="108"/>
      <c r="C105" s="108"/>
      <c r="D105" s="108"/>
      <c r="E105" s="108"/>
      <c r="F105" s="108"/>
      <c r="G105" s="108"/>
      <c r="H105" s="108"/>
      <c r="I105" s="108"/>
      <c r="J105" s="108"/>
      <c r="K105" s="108"/>
      <c r="L105" s="108"/>
      <c r="M105" s="108"/>
      <c r="N105" s="108"/>
      <c r="O105" s="108"/>
      <c r="P105" s="108"/>
      <c r="Q105" s="108"/>
      <c r="R105" s="108"/>
      <c r="S105" s="108"/>
      <c r="T105" s="108"/>
      <c r="U105" s="108"/>
      <c r="V105" s="39" t="s">
        <v>1095</v>
      </c>
      <c r="Y105" s="87"/>
    </row>
    <row r="106" spans="1:28" s="40" customFormat="1" ht="15.45" x14ac:dyDescent="0.35">
      <c r="A106" s="107" t="s">
        <v>1693</v>
      </c>
      <c r="B106" s="108"/>
      <c r="C106" s="108"/>
      <c r="D106" s="108"/>
      <c r="E106" s="108"/>
      <c r="F106" s="108"/>
      <c r="G106" s="108"/>
      <c r="H106" s="108"/>
      <c r="I106" s="108"/>
      <c r="J106" s="108"/>
      <c r="K106" s="108"/>
      <c r="L106" s="108"/>
      <c r="M106" s="108"/>
      <c r="N106" s="108"/>
      <c r="O106" s="108"/>
      <c r="P106" s="108"/>
      <c r="Q106" s="108"/>
      <c r="R106" s="108"/>
      <c r="S106" s="108"/>
      <c r="T106" s="108"/>
      <c r="U106" s="108"/>
      <c r="Y106" s="87"/>
    </row>
    <row r="107" spans="1:28" s="40" customFormat="1" ht="15.45" x14ac:dyDescent="0.35">
      <c r="A107" s="107" t="s">
        <v>1694</v>
      </c>
      <c r="B107" s="108"/>
      <c r="C107" s="108"/>
      <c r="D107" s="108"/>
      <c r="E107" s="108"/>
      <c r="F107" s="108"/>
      <c r="G107" s="108"/>
      <c r="H107" s="108"/>
      <c r="I107" s="108"/>
      <c r="J107" s="108"/>
      <c r="K107" s="108"/>
      <c r="L107" s="108"/>
      <c r="M107" s="108"/>
      <c r="N107" s="108"/>
      <c r="O107" s="108"/>
      <c r="P107" s="108"/>
      <c r="Q107" s="108"/>
      <c r="R107" s="108"/>
      <c r="S107" s="108"/>
      <c r="T107" s="108"/>
      <c r="U107" s="108"/>
      <c r="Y107" s="87"/>
    </row>
    <row r="108" spans="1:28" s="40" customFormat="1" ht="15.45" x14ac:dyDescent="0.35">
      <c r="A108" s="107" t="s">
        <v>1695</v>
      </c>
      <c r="B108" s="108"/>
      <c r="C108" s="108"/>
      <c r="D108" s="108"/>
      <c r="E108" s="108"/>
      <c r="F108" s="108"/>
      <c r="G108" s="108"/>
      <c r="H108" s="108"/>
      <c r="I108" s="108"/>
      <c r="J108" s="108"/>
      <c r="K108" s="108"/>
      <c r="L108" s="108"/>
      <c r="M108" s="108"/>
      <c r="N108" s="108"/>
      <c r="O108" s="108"/>
      <c r="P108" s="108"/>
      <c r="Q108" s="108"/>
      <c r="R108" s="108"/>
      <c r="S108" s="108"/>
      <c r="T108" s="108"/>
      <c r="U108" s="108"/>
      <c r="Y108" s="87"/>
    </row>
    <row r="109" spans="1:28" s="40" customFormat="1" ht="41.05" customHeight="1" x14ac:dyDescent="0.35">
      <c r="A109" s="109" t="s">
        <v>1705</v>
      </c>
      <c r="B109" s="110"/>
      <c r="C109" s="110"/>
      <c r="D109" s="110"/>
      <c r="E109" s="110"/>
      <c r="F109" s="110"/>
      <c r="G109" s="110"/>
      <c r="H109" s="110"/>
      <c r="I109" s="110"/>
      <c r="J109" s="110"/>
      <c r="K109" s="110"/>
      <c r="L109" s="110"/>
      <c r="M109" s="110"/>
      <c r="N109" s="110"/>
      <c r="O109" s="110"/>
      <c r="P109" s="110"/>
      <c r="Q109" s="110"/>
      <c r="R109" s="110"/>
      <c r="S109" s="110"/>
      <c r="T109" s="110"/>
      <c r="U109" s="110"/>
      <c r="Y109" s="87"/>
    </row>
    <row r="110" spans="1:28" s="40" customFormat="1" ht="43.3" customHeight="1" x14ac:dyDescent="0.35">
      <c r="A110" s="109" t="s">
        <v>1697</v>
      </c>
      <c r="B110" s="110"/>
      <c r="C110" s="110"/>
      <c r="D110" s="110"/>
      <c r="E110" s="110"/>
      <c r="F110" s="110"/>
      <c r="G110" s="110"/>
      <c r="H110" s="110"/>
      <c r="I110" s="110"/>
      <c r="J110" s="110"/>
      <c r="K110" s="110"/>
      <c r="L110" s="110"/>
      <c r="M110" s="110"/>
      <c r="N110" s="110"/>
      <c r="O110" s="110"/>
      <c r="P110" s="110"/>
      <c r="Q110" s="110"/>
      <c r="R110" s="110"/>
      <c r="S110" s="110"/>
      <c r="T110" s="110"/>
      <c r="U110" s="110"/>
      <c r="Y110" s="87"/>
    </row>
  </sheetData>
  <mergeCells count="23">
    <mergeCell ref="A108:U108"/>
    <mergeCell ref="A109:U109"/>
    <mergeCell ref="A110:U110"/>
    <mergeCell ref="A91:A98"/>
    <mergeCell ref="A99:A101"/>
    <mergeCell ref="A102:A104"/>
    <mergeCell ref="A105:U105"/>
    <mergeCell ref="A106:U106"/>
    <mergeCell ref="A107:U107"/>
    <mergeCell ref="A84:A90"/>
    <mergeCell ref="A1:AB1"/>
    <mergeCell ref="A2:A3"/>
    <mergeCell ref="B2:G2"/>
    <mergeCell ref="H2:L2"/>
    <mergeCell ref="M2:O2"/>
    <mergeCell ref="P2:Q2"/>
    <mergeCell ref="R2:Y2"/>
    <mergeCell ref="Z2:AB2"/>
    <mergeCell ref="A4:A35"/>
    <mergeCell ref="A36:A53"/>
    <mergeCell ref="A54:A70"/>
    <mergeCell ref="A73:A75"/>
    <mergeCell ref="A76:A83"/>
  </mergeCells>
  <hyperlinks>
    <hyperlink ref="F39" r:id="rId1" display="https://www.arabidopsis.org/servlets/TairObject?type=locus&amp;name=AT1G31230" xr:uid="{15133F7A-062A-4683-93D4-9A07343BD8DE}"/>
  </hyperlinks>
  <pageMargins left="0.7" right="0.7" top="0.75" bottom="0.75" header="0.3" footer="0.3"/>
  <pageSetup scale="28"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AC443-AA6D-4A97-9BDE-163CDE64F439}">
  <sheetPr>
    <pageSetUpPr fitToPage="1"/>
  </sheetPr>
  <dimension ref="A1:AB37"/>
  <sheetViews>
    <sheetView zoomScale="60" zoomScaleNormal="60" workbookViewId="0">
      <selection activeCell="AB34" sqref="AB34"/>
    </sheetView>
  </sheetViews>
  <sheetFormatPr defaultColWidth="8.84375" defaultRowHeight="14.15" x14ac:dyDescent="0.4"/>
  <cols>
    <col min="1" max="1" width="20.15234375" style="16" customWidth="1"/>
    <col min="2" max="2" width="20.15234375" style="7" customWidth="1"/>
    <col min="3" max="3" width="12.84375" style="6" customWidth="1"/>
    <col min="4" max="5" width="20.15234375" style="6" customWidth="1"/>
    <col min="6" max="6" width="16.3046875" style="7" customWidth="1"/>
    <col min="7" max="7" width="20.15234375" style="7" customWidth="1"/>
    <col min="8" max="9" width="9" style="6" customWidth="1"/>
    <col min="10" max="10" width="10.84375" style="6" customWidth="1"/>
    <col min="11" max="11" width="9" style="18" customWidth="1"/>
    <col min="12" max="12" width="9" style="19" customWidth="1"/>
    <col min="13" max="14" width="10.15234375" style="6" customWidth="1"/>
    <col min="15" max="15" width="9" style="6" customWidth="1"/>
    <col min="16" max="16" width="14.84375" style="7" customWidth="1"/>
    <col min="17" max="17" width="20.15234375" style="6" customWidth="1"/>
    <col min="18" max="21" width="11.69140625" style="6" customWidth="1"/>
    <col min="22" max="22" width="17.4609375" style="6" customWidth="1"/>
    <col min="23" max="23" width="17.69140625" style="6" customWidth="1"/>
    <col min="24" max="24" width="13" style="6" customWidth="1"/>
    <col min="25" max="25" width="13" style="89" customWidth="1"/>
    <col min="26" max="26" width="13" style="7" customWidth="1"/>
    <col min="27" max="28" width="13" style="6" customWidth="1"/>
    <col min="29" max="16384" width="8.84375" style="6"/>
  </cols>
  <sheetData>
    <row r="1" spans="1:28" x14ac:dyDescent="0.4">
      <c r="A1" s="114" t="s">
        <v>1649</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5"/>
    </row>
    <row r="2" spans="1:28" x14ac:dyDescent="0.4">
      <c r="A2" s="116" t="s">
        <v>168</v>
      </c>
      <c r="B2" s="102" t="s">
        <v>108</v>
      </c>
      <c r="C2" s="102"/>
      <c r="D2" s="102"/>
      <c r="E2" s="102"/>
      <c r="F2" s="102"/>
      <c r="G2" s="102"/>
      <c r="H2" s="102" t="s">
        <v>1682</v>
      </c>
      <c r="I2" s="102"/>
      <c r="J2" s="102"/>
      <c r="K2" s="102"/>
      <c r="L2" s="102"/>
      <c r="M2" s="102" t="s">
        <v>1683</v>
      </c>
      <c r="N2" s="102"/>
      <c r="O2" s="102"/>
      <c r="P2" s="117" t="s">
        <v>107</v>
      </c>
      <c r="Q2" s="117"/>
      <c r="R2" s="117" t="s">
        <v>106</v>
      </c>
      <c r="S2" s="117"/>
      <c r="T2" s="117"/>
      <c r="U2" s="117"/>
      <c r="V2" s="117"/>
      <c r="W2" s="117"/>
      <c r="X2" s="117"/>
      <c r="Y2" s="117"/>
      <c r="Z2" s="102" t="s">
        <v>105</v>
      </c>
      <c r="AA2" s="102"/>
      <c r="AB2" s="102"/>
    </row>
    <row r="3" spans="1:28" ht="42.45" x14ac:dyDescent="0.4">
      <c r="A3" s="116"/>
      <c r="B3" s="38" t="s">
        <v>104</v>
      </c>
      <c r="C3" s="36" t="s">
        <v>1684</v>
      </c>
      <c r="D3" s="38" t="s">
        <v>1685</v>
      </c>
      <c r="E3" s="36" t="s">
        <v>1093</v>
      </c>
      <c r="F3" s="36" t="s">
        <v>103</v>
      </c>
      <c r="G3" s="36" t="s">
        <v>1686</v>
      </c>
      <c r="H3" s="38" t="s">
        <v>102</v>
      </c>
      <c r="I3" s="38" t="s">
        <v>101</v>
      </c>
      <c r="J3" s="36" t="s">
        <v>100</v>
      </c>
      <c r="K3" s="41" t="s">
        <v>99</v>
      </c>
      <c r="L3" s="71" t="s">
        <v>1094</v>
      </c>
      <c r="M3" s="36" t="s">
        <v>98</v>
      </c>
      <c r="N3" s="36" t="s">
        <v>97</v>
      </c>
      <c r="O3" s="38" t="s">
        <v>96</v>
      </c>
      <c r="P3" s="38" t="s">
        <v>95</v>
      </c>
      <c r="Q3" s="38" t="s">
        <v>94</v>
      </c>
      <c r="R3" s="36" t="s">
        <v>1687</v>
      </c>
      <c r="S3" s="36" t="s">
        <v>93</v>
      </c>
      <c r="T3" s="36" t="s">
        <v>92</v>
      </c>
      <c r="U3" s="38" t="s">
        <v>1688</v>
      </c>
      <c r="V3" s="38" t="s">
        <v>1689</v>
      </c>
      <c r="W3" s="38" t="s">
        <v>1690</v>
      </c>
      <c r="X3" s="38" t="s">
        <v>1691</v>
      </c>
      <c r="Y3" s="83" t="s">
        <v>1103</v>
      </c>
      <c r="Z3" s="38" t="s">
        <v>91</v>
      </c>
      <c r="AA3" s="38" t="s">
        <v>90</v>
      </c>
      <c r="AB3" s="38" t="s">
        <v>89</v>
      </c>
    </row>
    <row r="4" spans="1:28" x14ac:dyDescent="0.4">
      <c r="A4" s="118" t="s">
        <v>159</v>
      </c>
      <c r="B4" s="3" t="s">
        <v>1924</v>
      </c>
      <c r="C4" s="1" t="s">
        <v>109</v>
      </c>
      <c r="D4" s="2" t="s">
        <v>110</v>
      </c>
      <c r="E4" s="2" t="s">
        <v>111</v>
      </c>
      <c r="F4" s="11" t="s">
        <v>112</v>
      </c>
      <c r="G4" s="3" t="s">
        <v>113</v>
      </c>
      <c r="H4" s="3">
        <v>53</v>
      </c>
      <c r="I4" s="3">
        <v>691</v>
      </c>
      <c r="J4" s="3">
        <v>53</v>
      </c>
      <c r="K4" s="17">
        <v>20.8</v>
      </c>
      <c r="L4" s="15">
        <v>0.13412918368591831</v>
      </c>
      <c r="M4" s="3">
        <v>5</v>
      </c>
      <c r="N4" s="3">
        <v>3</v>
      </c>
      <c r="O4" s="3">
        <f>SUM(M4:N4)</f>
        <v>8</v>
      </c>
      <c r="P4" s="3" t="s">
        <v>114</v>
      </c>
      <c r="Q4" s="4" t="s">
        <v>115</v>
      </c>
      <c r="R4" s="3" t="s">
        <v>0</v>
      </c>
      <c r="S4" s="3" t="s">
        <v>0</v>
      </c>
      <c r="T4" s="5">
        <v>5</v>
      </c>
      <c r="U4" s="3" t="s">
        <v>0</v>
      </c>
      <c r="V4" s="97" t="s">
        <v>2</v>
      </c>
      <c r="W4" s="11" t="s">
        <v>2</v>
      </c>
      <c r="X4" s="11" t="s">
        <v>1711</v>
      </c>
      <c r="Y4" s="91">
        <v>66</v>
      </c>
      <c r="Z4" s="11" t="s">
        <v>1712</v>
      </c>
      <c r="AA4" s="3" t="s">
        <v>1713</v>
      </c>
      <c r="AB4" s="3" t="s">
        <v>1713</v>
      </c>
    </row>
    <row r="5" spans="1:28" x14ac:dyDescent="0.4">
      <c r="A5" s="118"/>
      <c r="B5" s="3" t="s">
        <v>1925</v>
      </c>
      <c r="C5" s="14" t="s">
        <v>116</v>
      </c>
      <c r="D5" s="4" t="s">
        <v>117</v>
      </c>
      <c r="E5" s="4" t="s">
        <v>118</v>
      </c>
      <c r="F5" s="5" t="s">
        <v>119</v>
      </c>
      <c r="G5" s="11" t="s">
        <v>120</v>
      </c>
      <c r="H5" s="3">
        <v>35</v>
      </c>
      <c r="I5" s="3">
        <v>83</v>
      </c>
      <c r="J5" s="3">
        <v>35</v>
      </c>
      <c r="K5" s="17">
        <v>1.5009999999999999</v>
      </c>
      <c r="L5" s="15">
        <v>9.6792261881040072E-3</v>
      </c>
      <c r="M5" s="3">
        <v>5</v>
      </c>
      <c r="N5" s="3">
        <v>2</v>
      </c>
      <c r="O5" s="3">
        <f t="shared" ref="O5:O31" si="0">SUM(M5:N5)</f>
        <v>7</v>
      </c>
      <c r="P5" s="3" t="s">
        <v>121</v>
      </c>
      <c r="Q5" s="4" t="s">
        <v>122</v>
      </c>
      <c r="R5" s="3" t="s">
        <v>2</v>
      </c>
      <c r="S5" s="3">
        <v>65</v>
      </c>
      <c r="T5" s="5">
        <v>3</v>
      </c>
      <c r="U5" s="3" t="s">
        <v>2</v>
      </c>
      <c r="V5" s="97" t="s">
        <v>0</v>
      </c>
      <c r="W5" s="11" t="s">
        <v>2</v>
      </c>
      <c r="X5" s="11" t="s">
        <v>1737</v>
      </c>
      <c r="Y5" s="91">
        <v>93.5</v>
      </c>
      <c r="Z5" s="11" t="s">
        <v>9</v>
      </c>
      <c r="AA5" s="3" t="s">
        <v>1713</v>
      </c>
      <c r="AB5" s="3" t="s">
        <v>1713</v>
      </c>
    </row>
    <row r="6" spans="1:28" x14ac:dyDescent="0.4">
      <c r="A6" s="118"/>
      <c r="B6" s="3" t="s">
        <v>1926</v>
      </c>
      <c r="C6" s="14" t="s">
        <v>123</v>
      </c>
      <c r="D6" s="4" t="s">
        <v>124</v>
      </c>
      <c r="E6" s="4" t="s">
        <v>125</v>
      </c>
      <c r="F6" s="5" t="s">
        <v>126</v>
      </c>
      <c r="G6" s="3" t="s">
        <v>127</v>
      </c>
      <c r="H6" s="3">
        <v>14</v>
      </c>
      <c r="I6" s="3">
        <v>472</v>
      </c>
      <c r="J6" s="3">
        <v>14</v>
      </c>
      <c r="K6" s="17">
        <v>62.095999999999997</v>
      </c>
      <c r="L6" s="15">
        <v>0.40042720145003763</v>
      </c>
      <c r="M6" s="3">
        <v>5</v>
      </c>
      <c r="N6" s="3">
        <v>3</v>
      </c>
      <c r="O6" s="3">
        <f t="shared" si="0"/>
        <v>8</v>
      </c>
      <c r="P6" s="3" t="s">
        <v>128</v>
      </c>
      <c r="Q6" s="4" t="s">
        <v>129</v>
      </c>
      <c r="R6" s="3" t="s">
        <v>2</v>
      </c>
      <c r="S6" s="3">
        <v>50</v>
      </c>
      <c r="T6" s="5">
        <v>2</v>
      </c>
      <c r="U6" s="3" t="s">
        <v>2</v>
      </c>
      <c r="V6" s="97" t="s">
        <v>2</v>
      </c>
      <c r="W6" s="11" t="s">
        <v>2</v>
      </c>
      <c r="X6" s="11" t="s">
        <v>1769</v>
      </c>
      <c r="Y6" s="91">
        <v>91.8</v>
      </c>
      <c r="Z6" s="11" t="s">
        <v>1712</v>
      </c>
      <c r="AA6" s="3" t="s">
        <v>1713</v>
      </c>
      <c r="AB6" s="3" t="s">
        <v>1713</v>
      </c>
    </row>
    <row r="7" spans="1:28" x14ac:dyDescent="0.4">
      <c r="A7" s="118"/>
      <c r="B7" s="3" t="s">
        <v>1927</v>
      </c>
      <c r="C7" s="14" t="s">
        <v>1751</v>
      </c>
      <c r="D7" s="4" t="s">
        <v>130</v>
      </c>
      <c r="E7" s="4" t="s">
        <v>131</v>
      </c>
      <c r="F7" s="5" t="s">
        <v>132</v>
      </c>
      <c r="G7" s="11" t="s">
        <v>133</v>
      </c>
      <c r="H7" s="3">
        <v>27</v>
      </c>
      <c r="I7" s="3">
        <v>179</v>
      </c>
      <c r="J7" s="3">
        <v>19</v>
      </c>
      <c r="K7" s="17">
        <v>18.306999999999999</v>
      </c>
      <c r="L7" s="15">
        <v>0.11805302719894741</v>
      </c>
      <c r="M7" s="3">
        <v>5</v>
      </c>
      <c r="N7" s="3">
        <v>3</v>
      </c>
      <c r="O7" s="3">
        <f t="shared" si="0"/>
        <v>8</v>
      </c>
      <c r="P7" s="3" t="s">
        <v>134</v>
      </c>
      <c r="Q7" s="4" t="s">
        <v>135</v>
      </c>
      <c r="R7" s="3" t="s">
        <v>2</v>
      </c>
      <c r="S7" s="3">
        <v>35</v>
      </c>
      <c r="T7" s="5">
        <v>2</v>
      </c>
      <c r="U7" s="3" t="s">
        <v>2</v>
      </c>
      <c r="V7" s="97" t="s">
        <v>42</v>
      </c>
      <c r="W7" s="11" t="s">
        <v>2</v>
      </c>
      <c r="X7" s="11" t="s">
        <v>1769</v>
      </c>
      <c r="Y7" s="91">
        <v>99.9</v>
      </c>
      <c r="Z7" s="11" t="s">
        <v>1712</v>
      </c>
      <c r="AA7" s="3" t="s">
        <v>1713</v>
      </c>
      <c r="AB7" s="3" t="s">
        <v>1713</v>
      </c>
    </row>
    <row r="8" spans="1:28" x14ac:dyDescent="0.4">
      <c r="A8" s="118"/>
      <c r="B8" s="3" t="s">
        <v>1922</v>
      </c>
      <c r="C8" s="14" t="s">
        <v>1752</v>
      </c>
      <c r="D8" s="4" t="s">
        <v>136</v>
      </c>
      <c r="E8" s="4" t="s">
        <v>137</v>
      </c>
      <c r="F8" s="5" t="s">
        <v>132</v>
      </c>
      <c r="G8" s="11" t="s">
        <v>138</v>
      </c>
      <c r="H8" s="3">
        <v>12</v>
      </c>
      <c r="I8" s="3">
        <v>96</v>
      </c>
      <c r="J8" s="3">
        <v>4</v>
      </c>
      <c r="K8" s="17">
        <v>3.6419999999999999</v>
      </c>
      <c r="L8" s="15">
        <v>2.3485504181928577E-2</v>
      </c>
      <c r="M8" s="3">
        <v>5</v>
      </c>
      <c r="N8" s="3">
        <v>0</v>
      </c>
      <c r="O8" s="3">
        <f t="shared" si="0"/>
        <v>5</v>
      </c>
      <c r="P8" s="3" t="s">
        <v>134</v>
      </c>
      <c r="Q8" s="4" t="s">
        <v>135</v>
      </c>
      <c r="R8" s="3" t="s">
        <v>2</v>
      </c>
      <c r="S8" s="3">
        <v>48</v>
      </c>
      <c r="T8" s="5">
        <v>4</v>
      </c>
      <c r="U8" s="3" t="s">
        <v>2</v>
      </c>
      <c r="V8" s="97" t="s">
        <v>12</v>
      </c>
      <c r="W8" s="11" t="s">
        <v>2</v>
      </c>
      <c r="X8" s="11" t="s">
        <v>1769</v>
      </c>
      <c r="Y8" s="91">
        <v>100</v>
      </c>
      <c r="Z8" s="11" t="s">
        <v>1712</v>
      </c>
      <c r="AA8" s="3" t="s">
        <v>1713</v>
      </c>
      <c r="AB8" s="3" t="s">
        <v>1713</v>
      </c>
    </row>
    <row r="9" spans="1:28" x14ac:dyDescent="0.4">
      <c r="A9" s="118"/>
      <c r="B9" s="3" t="s">
        <v>1928</v>
      </c>
      <c r="C9" s="14" t="s">
        <v>139</v>
      </c>
      <c r="D9" s="4" t="s">
        <v>140</v>
      </c>
      <c r="E9" s="4" t="s">
        <v>141</v>
      </c>
      <c r="F9" s="5" t="s">
        <v>142</v>
      </c>
      <c r="G9" s="11" t="s">
        <v>143</v>
      </c>
      <c r="H9" s="3">
        <v>9</v>
      </c>
      <c r="I9" s="3">
        <v>68</v>
      </c>
      <c r="J9" s="3">
        <v>7</v>
      </c>
      <c r="K9" s="17">
        <v>4.4119999999999999</v>
      </c>
      <c r="L9" s="15">
        <v>2.8450863385686132E-2</v>
      </c>
      <c r="M9" s="3">
        <v>5</v>
      </c>
      <c r="N9" s="3">
        <v>3</v>
      </c>
      <c r="O9" s="3">
        <f t="shared" si="0"/>
        <v>8</v>
      </c>
      <c r="P9" s="3">
        <v>30.1</v>
      </c>
      <c r="Q9" s="4" t="s">
        <v>32</v>
      </c>
      <c r="R9" s="3" t="s">
        <v>2</v>
      </c>
      <c r="S9" s="3">
        <v>58</v>
      </c>
      <c r="T9" s="5">
        <v>2</v>
      </c>
      <c r="U9" s="3" t="s">
        <v>2</v>
      </c>
      <c r="V9" s="97" t="s">
        <v>2</v>
      </c>
      <c r="W9" s="11" t="s">
        <v>2</v>
      </c>
      <c r="X9" s="11" t="s">
        <v>1769</v>
      </c>
      <c r="Y9" s="91">
        <v>99.2</v>
      </c>
      <c r="Z9" s="11" t="s">
        <v>1712</v>
      </c>
      <c r="AA9" s="3" t="s">
        <v>1713</v>
      </c>
      <c r="AB9" s="3" t="s">
        <v>0</v>
      </c>
    </row>
    <row r="10" spans="1:28" x14ac:dyDescent="0.4">
      <c r="A10" s="118"/>
      <c r="B10" s="3" t="s">
        <v>1918</v>
      </c>
      <c r="C10" s="14" t="s">
        <v>151</v>
      </c>
      <c r="D10" s="4" t="s">
        <v>152</v>
      </c>
      <c r="E10" s="4" t="s">
        <v>153</v>
      </c>
      <c r="F10" s="5" t="s">
        <v>154</v>
      </c>
      <c r="G10" s="11" t="s">
        <v>155</v>
      </c>
      <c r="H10" s="3">
        <v>6</v>
      </c>
      <c r="I10" s="3">
        <v>31</v>
      </c>
      <c r="J10" s="3">
        <v>6</v>
      </c>
      <c r="K10" s="17">
        <v>1.7829999999999999</v>
      </c>
      <c r="L10" s="15">
        <v>1.149770838999963E-2</v>
      </c>
      <c r="M10" s="3">
        <v>5</v>
      </c>
      <c r="N10" s="3">
        <v>3</v>
      </c>
      <c r="O10" s="3">
        <f t="shared" si="0"/>
        <v>8</v>
      </c>
      <c r="P10" s="3" t="s">
        <v>156</v>
      </c>
      <c r="Q10" s="4" t="s">
        <v>157</v>
      </c>
      <c r="R10" s="3" t="s">
        <v>2</v>
      </c>
      <c r="S10" s="3">
        <v>69</v>
      </c>
      <c r="T10" s="5">
        <v>2</v>
      </c>
      <c r="U10" s="3" t="s">
        <v>2</v>
      </c>
      <c r="V10" s="97" t="s">
        <v>12</v>
      </c>
      <c r="W10" s="11" t="s">
        <v>2</v>
      </c>
      <c r="X10" s="11" t="s">
        <v>1769</v>
      </c>
      <c r="Y10" s="91">
        <v>98.8</v>
      </c>
      <c r="Z10" s="11" t="s">
        <v>1712</v>
      </c>
      <c r="AA10" s="3" t="s">
        <v>1713</v>
      </c>
      <c r="AB10" s="3" t="s">
        <v>0</v>
      </c>
    </row>
    <row r="11" spans="1:28" x14ac:dyDescent="0.4">
      <c r="A11" s="119" t="s">
        <v>158</v>
      </c>
      <c r="B11" s="3" t="s">
        <v>1909</v>
      </c>
      <c r="C11" s="14" t="s">
        <v>31</v>
      </c>
      <c r="D11" s="9" t="s">
        <v>30</v>
      </c>
      <c r="E11" s="4" t="s">
        <v>29</v>
      </c>
      <c r="F11" s="5" t="s">
        <v>28</v>
      </c>
      <c r="G11" s="11" t="s">
        <v>27</v>
      </c>
      <c r="H11" s="3">
        <v>10</v>
      </c>
      <c r="I11" s="3">
        <v>196</v>
      </c>
      <c r="J11" s="3">
        <v>10</v>
      </c>
      <c r="K11" s="3">
        <v>6.7430000000000003</v>
      </c>
      <c r="L11" s="15">
        <v>4.3482359884334E-2</v>
      </c>
      <c r="M11" s="3">
        <v>5</v>
      </c>
      <c r="N11" s="3">
        <v>3</v>
      </c>
      <c r="O11" s="3">
        <f t="shared" si="0"/>
        <v>8</v>
      </c>
      <c r="P11" s="3" t="s">
        <v>6</v>
      </c>
      <c r="Q11" s="4" t="s">
        <v>5</v>
      </c>
      <c r="R11" s="3" t="s">
        <v>2</v>
      </c>
      <c r="S11" s="3">
        <v>50</v>
      </c>
      <c r="T11" s="5">
        <v>1</v>
      </c>
      <c r="U11" s="3" t="s">
        <v>2</v>
      </c>
      <c r="V11" s="97" t="s">
        <v>2</v>
      </c>
      <c r="W11" s="11" t="s">
        <v>2</v>
      </c>
      <c r="X11" s="11" t="s">
        <v>1769</v>
      </c>
      <c r="Y11" s="91">
        <v>99.2</v>
      </c>
      <c r="Z11" s="11" t="s">
        <v>1712</v>
      </c>
      <c r="AA11" s="3" t="s">
        <v>1713</v>
      </c>
      <c r="AB11" s="3" t="s">
        <v>1713</v>
      </c>
    </row>
    <row r="12" spans="1:28" s="7" customFormat="1" x14ac:dyDescent="0.35">
      <c r="A12" s="120"/>
      <c r="B12" s="42" t="s">
        <v>1698</v>
      </c>
      <c r="C12" s="69" t="s">
        <v>1763</v>
      </c>
      <c r="D12" s="75" t="s">
        <v>1701</v>
      </c>
      <c r="E12" s="75" t="s">
        <v>1699</v>
      </c>
      <c r="F12" s="42" t="s">
        <v>1762</v>
      </c>
      <c r="G12" s="72" t="s">
        <v>1700</v>
      </c>
      <c r="H12" s="42">
        <v>3</v>
      </c>
      <c r="I12" s="42">
        <v>22</v>
      </c>
      <c r="J12" s="42">
        <v>1</v>
      </c>
      <c r="K12" s="42">
        <v>0.70099999999999996</v>
      </c>
      <c r="L12" s="73">
        <v>4.5204114309533036E-3</v>
      </c>
      <c r="M12" s="42">
        <v>1</v>
      </c>
      <c r="N12" s="42">
        <v>3</v>
      </c>
      <c r="O12" s="42">
        <v>4</v>
      </c>
      <c r="P12" s="3" t="s">
        <v>1702</v>
      </c>
      <c r="Q12" s="3" t="s">
        <v>1703</v>
      </c>
      <c r="R12" s="11" t="s">
        <v>0</v>
      </c>
      <c r="S12" s="11" t="s">
        <v>2062</v>
      </c>
      <c r="T12" s="11">
        <v>2</v>
      </c>
      <c r="U12" s="11" t="s">
        <v>0</v>
      </c>
      <c r="V12" s="11" t="s">
        <v>0</v>
      </c>
      <c r="W12" s="11" t="s">
        <v>1719</v>
      </c>
      <c r="X12" s="11" t="s">
        <v>4</v>
      </c>
      <c r="Y12" s="91">
        <v>94.49</v>
      </c>
      <c r="Z12" s="11" t="s">
        <v>1713</v>
      </c>
      <c r="AA12" s="3" t="s">
        <v>1713</v>
      </c>
      <c r="AB12" s="3" t="s">
        <v>1713</v>
      </c>
    </row>
    <row r="13" spans="1:28" s="30" customFormat="1" ht="14.6" x14ac:dyDescent="0.4">
      <c r="A13" s="120"/>
      <c r="B13" s="3" t="s">
        <v>1929</v>
      </c>
      <c r="C13" s="14" t="s">
        <v>1081</v>
      </c>
      <c r="D13" s="9" t="s">
        <v>1082</v>
      </c>
      <c r="E13" s="4" t="s">
        <v>1083</v>
      </c>
      <c r="F13" s="5" t="s">
        <v>1084</v>
      </c>
      <c r="G13" s="11" t="s">
        <v>1085</v>
      </c>
      <c r="H13" s="3">
        <v>4</v>
      </c>
      <c r="I13" s="3">
        <v>13</v>
      </c>
      <c r="J13" s="3">
        <v>4</v>
      </c>
      <c r="K13" s="17">
        <v>3.6419999999999999</v>
      </c>
      <c r="L13" s="15">
        <v>2.3485504181928577E-2</v>
      </c>
      <c r="M13" s="3">
        <v>4</v>
      </c>
      <c r="N13" s="3">
        <v>3</v>
      </c>
      <c r="O13" s="3">
        <f t="shared" si="0"/>
        <v>7</v>
      </c>
      <c r="P13" s="3" t="s">
        <v>149</v>
      </c>
      <c r="Q13" s="4" t="s">
        <v>150</v>
      </c>
      <c r="R13" s="3" t="s">
        <v>2</v>
      </c>
      <c r="S13" s="3">
        <v>63</v>
      </c>
      <c r="T13" s="5">
        <v>1</v>
      </c>
      <c r="U13" s="3" t="s">
        <v>2</v>
      </c>
      <c r="V13" s="97" t="s">
        <v>2</v>
      </c>
      <c r="W13" s="11" t="s">
        <v>2</v>
      </c>
      <c r="X13" s="11" t="s">
        <v>1769</v>
      </c>
      <c r="Y13" s="91">
        <v>97.9</v>
      </c>
      <c r="Z13" s="11" t="s">
        <v>1712</v>
      </c>
      <c r="AA13" s="3" t="s">
        <v>1713</v>
      </c>
      <c r="AB13" s="3" t="s">
        <v>0</v>
      </c>
    </row>
    <row r="14" spans="1:28" s="30" customFormat="1" ht="14.6" x14ac:dyDescent="0.4">
      <c r="A14" s="120"/>
      <c r="B14" s="3" t="s">
        <v>1930</v>
      </c>
      <c r="C14" s="14" t="s">
        <v>1086</v>
      </c>
      <c r="D14" s="9" t="s">
        <v>1087</v>
      </c>
      <c r="E14" s="4" t="s">
        <v>1088</v>
      </c>
      <c r="F14" s="5" t="s">
        <v>1084</v>
      </c>
      <c r="G14" s="11" t="s">
        <v>1089</v>
      </c>
      <c r="H14" s="3">
        <v>3</v>
      </c>
      <c r="I14" s="3">
        <v>10</v>
      </c>
      <c r="J14" s="3">
        <v>1</v>
      </c>
      <c r="K14" s="17">
        <v>1.1539999999999999</v>
      </c>
      <c r="L14" s="15">
        <v>7.4415902871898896E-3</v>
      </c>
      <c r="M14" s="3">
        <v>5</v>
      </c>
      <c r="N14" s="3">
        <v>3</v>
      </c>
      <c r="O14" s="3">
        <f t="shared" si="0"/>
        <v>8</v>
      </c>
      <c r="P14" s="3" t="s">
        <v>149</v>
      </c>
      <c r="Q14" s="4" t="s">
        <v>150</v>
      </c>
      <c r="R14" s="3" t="s">
        <v>2</v>
      </c>
      <c r="S14" s="3">
        <v>62</v>
      </c>
      <c r="T14" s="5">
        <v>2</v>
      </c>
      <c r="U14" s="3" t="s">
        <v>2</v>
      </c>
      <c r="V14" s="97" t="s">
        <v>2</v>
      </c>
      <c r="W14" s="11" t="s">
        <v>2</v>
      </c>
      <c r="X14" s="11" t="s">
        <v>1737</v>
      </c>
      <c r="Y14" s="91">
        <v>67.099999999999994</v>
      </c>
      <c r="Z14" s="11" t="s">
        <v>1712</v>
      </c>
      <c r="AA14" s="3" t="s">
        <v>1713</v>
      </c>
      <c r="AB14" s="3" t="s">
        <v>0</v>
      </c>
    </row>
    <row r="15" spans="1:28" s="30" customFormat="1" ht="28.3" x14ac:dyDescent="0.4">
      <c r="A15" s="120"/>
      <c r="B15" s="3" t="s">
        <v>1931</v>
      </c>
      <c r="C15" s="14" t="s">
        <v>1655</v>
      </c>
      <c r="D15" s="9" t="s">
        <v>1082</v>
      </c>
      <c r="E15" s="4" t="s">
        <v>1090</v>
      </c>
      <c r="F15" s="5" t="s">
        <v>1091</v>
      </c>
      <c r="G15" s="11" t="s">
        <v>1092</v>
      </c>
      <c r="H15" s="11">
        <v>5</v>
      </c>
      <c r="I15" s="11">
        <v>10</v>
      </c>
      <c r="J15" s="11">
        <v>2</v>
      </c>
      <c r="K15" s="11" t="s">
        <v>0</v>
      </c>
      <c r="L15" s="11" t="s">
        <v>0</v>
      </c>
      <c r="M15" s="11">
        <v>0</v>
      </c>
      <c r="N15" s="11">
        <v>2</v>
      </c>
      <c r="O15" s="11">
        <f>M15+N15</f>
        <v>2</v>
      </c>
      <c r="P15" s="3" t="s">
        <v>149</v>
      </c>
      <c r="Q15" s="4" t="s">
        <v>150</v>
      </c>
      <c r="R15" s="3" t="s">
        <v>2</v>
      </c>
      <c r="S15" s="3">
        <v>16</v>
      </c>
      <c r="T15" s="5">
        <v>3</v>
      </c>
      <c r="U15" s="3" t="s">
        <v>2</v>
      </c>
      <c r="V15" s="97" t="s">
        <v>2</v>
      </c>
      <c r="W15" s="11" t="s">
        <v>2</v>
      </c>
      <c r="X15" s="11" t="s">
        <v>1769</v>
      </c>
      <c r="Y15" s="91">
        <v>86.4</v>
      </c>
      <c r="Z15" s="11" t="s">
        <v>1712</v>
      </c>
      <c r="AA15" s="3" t="s">
        <v>1713</v>
      </c>
      <c r="AB15" s="3" t="s">
        <v>0</v>
      </c>
    </row>
    <row r="16" spans="1:28" x14ac:dyDescent="0.4">
      <c r="A16" s="120"/>
      <c r="B16" s="3" t="s">
        <v>1859</v>
      </c>
      <c r="C16" s="14" t="s">
        <v>67</v>
      </c>
      <c r="D16" s="9" t="s">
        <v>66</v>
      </c>
      <c r="E16" s="4" t="s">
        <v>65</v>
      </c>
      <c r="F16" s="5" t="s">
        <v>64</v>
      </c>
      <c r="G16" s="11" t="s">
        <v>63</v>
      </c>
      <c r="H16" s="3">
        <v>8</v>
      </c>
      <c r="I16" s="3">
        <v>43</v>
      </c>
      <c r="J16" s="3">
        <v>8</v>
      </c>
      <c r="K16" s="3">
        <v>1.7210000000000001</v>
      </c>
      <c r="L16" s="15">
        <v>1.1097900246320453E-2</v>
      </c>
      <c r="M16" s="3">
        <v>5</v>
      </c>
      <c r="N16" s="3">
        <v>3</v>
      </c>
      <c r="O16" s="3">
        <f t="shared" si="0"/>
        <v>8</v>
      </c>
      <c r="P16" s="3" t="s">
        <v>62</v>
      </c>
      <c r="Q16" s="4" t="s">
        <v>61</v>
      </c>
      <c r="R16" s="3" t="s">
        <v>2</v>
      </c>
      <c r="S16" s="3">
        <v>49</v>
      </c>
      <c r="T16" s="5">
        <v>5</v>
      </c>
      <c r="U16" s="3" t="s">
        <v>2</v>
      </c>
      <c r="V16" s="97" t="s">
        <v>2</v>
      </c>
      <c r="W16" s="11" t="s">
        <v>2</v>
      </c>
      <c r="X16" s="11" t="s">
        <v>1769</v>
      </c>
      <c r="Y16" s="91">
        <v>95.1</v>
      </c>
      <c r="Z16" s="11" t="s">
        <v>1713</v>
      </c>
      <c r="AA16" s="3" t="s">
        <v>1713</v>
      </c>
      <c r="AB16" s="3" t="s">
        <v>0</v>
      </c>
    </row>
    <row r="17" spans="1:28" x14ac:dyDescent="0.4">
      <c r="A17" s="120"/>
      <c r="B17" s="3" t="s">
        <v>1858</v>
      </c>
      <c r="C17" s="14" t="s">
        <v>60</v>
      </c>
      <c r="D17" s="9" t="s">
        <v>59</v>
      </c>
      <c r="E17" s="4" t="s">
        <v>58</v>
      </c>
      <c r="F17" s="5" t="s">
        <v>57</v>
      </c>
      <c r="G17" s="11" t="s">
        <v>56</v>
      </c>
      <c r="H17" s="3">
        <v>11</v>
      </c>
      <c r="I17" s="3">
        <v>57</v>
      </c>
      <c r="J17" s="3">
        <v>11</v>
      </c>
      <c r="K17" s="3">
        <v>3.2170000000000001</v>
      </c>
      <c r="L17" s="15">
        <v>2.0744883842192269E-2</v>
      </c>
      <c r="M17" s="3">
        <v>5</v>
      </c>
      <c r="N17" s="3">
        <v>3</v>
      </c>
      <c r="O17" s="3">
        <f t="shared" si="0"/>
        <v>8</v>
      </c>
      <c r="P17" s="3" t="s">
        <v>55</v>
      </c>
      <c r="Q17" s="4" t="s">
        <v>54</v>
      </c>
      <c r="R17" s="3" t="s">
        <v>2</v>
      </c>
      <c r="S17" s="3">
        <v>3</v>
      </c>
      <c r="T17" s="5">
        <v>3</v>
      </c>
      <c r="U17" s="3" t="s">
        <v>0</v>
      </c>
      <c r="V17" s="97" t="s">
        <v>2</v>
      </c>
      <c r="W17" s="11" t="s">
        <v>2</v>
      </c>
      <c r="X17" s="11" t="s">
        <v>1769</v>
      </c>
      <c r="Y17" s="91">
        <v>99.8</v>
      </c>
      <c r="Z17" s="11" t="s">
        <v>0</v>
      </c>
      <c r="AA17" s="3" t="s">
        <v>1713</v>
      </c>
      <c r="AB17" s="3" t="s">
        <v>0</v>
      </c>
    </row>
    <row r="18" spans="1:28" x14ac:dyDescent="0.4">
      <c r="A18" s="120"/>
      <c r="B18" s="3" t="s">
        <v>1932</v>
      </c>
      <c r="C18" s="14" t="s">
        <v>22</v>
      </c>
      <c r="D18" s="9" t="s">
        <v>21</v>
      </c>
      <c r="E18" s="4" t="s">
        <v>20</v>
      </c>
      <c r="F18" s="5" t="s">
        <v>19</v>
      </c>
      <c r="G18" s="11" t="s">
        <v>18</v>
      </c>
      <c r="H18" s="3">
        <v>12</v>
      </c>
      <c r="I18" s="3">
        <v>70</v>
      </c>
      <c r="J18" s="3">
        <v>12</v>
      </c>
      <c r="K18" s="3">
        <v>9</v>
      </c>
      <c r="L18" s="15">
        <v>5.8036666017945424E-2</v>
      </c>
      <c r="M18" s="3">
        <v>5</v>
      </c>
      <c r="N18" s="3">
        <v>3</v>
      </c>
      <c r="O18" s="3">
        <f t="shared" si="0"/>
        <v>8</v>
      </c>
      <c r="P18" s="3" t="s">
        <v>11</v>
      </c>
      <c r="Q18" s="4" t="s">
        <v>10</v>
      </c>
      <c r="R18" s="3" t="s">
        <v>2</v>
      </c>
      <c r="S18" s="3">
        <v>14</v>
      </c>
      <c r="T18" s="5">
        <v>4</v>
      </c>
      <c r="U18" s="3" t="s">
        <v>0</v>
      </c>
      <c r="V18" s="97" t="s">
        <v>2</v>
      </c>
      <c r="W18" s="11" t="s">
        <v>2</v>
      </c>
      <c r="X18" s="11" t="s">
        <v>1711</v>
      </c>
      <c r="Y18" s="91">
        <v>83</v>
      </c>
      <c r="Z18" s="11" t="s">
        <v>1712</v>
      </c>
      <c r="AA18" s="3" t="s">
        <v>1713</v>
      </c>
      <c r="AB18" s="3" t="s">
        <v>1713</v>
      </c>
    </row>
    <row r="19" spans="1:28" ht="42.45" x14ac:dyDescent="0.4">
      <c r="A19" s="120"/>
      <c r="B19" s="3" t="s">
        <v>1933</v>
      </c>
      <c r="C19" s="14" t="s">
        <v>17</v>
      </c>
      <c r="D19" s="9" t="s">
        <v>16</v>
      </c>
      <c r="E19" s="4" t="s">
        <v>15</v>
      </c>
      <c r="F19" s="5" t="s">
        <v>14</v>
      </c>
      <c r="G19" s="11" t="s">
        <v>13</v>
      </c>
      <c r="H19" s="3">
        <v>9</v>
      </c>
      <c r="I19" s="3">
        <v>29</v>
      </c>
      <c r="J19" s="3">
        <v>9</v>
      </c>
      <c r="K19" s="3">
        <v>1.6830000000000001</v>
      </c>
      <c r="L19" s="15">
        <v>1.0852856545355793E-2</v>
      </c>
      <c r="M19" s="3">
        <v>5</v>
      </c>
      <c r="N19" s="3">
        <v>0</v>
      </c>
      <c r="O19" s="3">
        <f t="shared" si="0"/>
        <v>5</v>
      </c>
      <c r="P19" s="3" t="s">
        <v>11</v>
      </c>
      <c r="Q19" s="4" t="s">
        <v>10</v>
      </c>
      <c r="R19" s="3" t="s">
        <v>2</v>
      </c>
      <c r="S19" s="3">
        <v>22</v>
      </c>
      <c r="T19" s="5">
        <v>2</v>
      </c>
      <c r="U19" s="3" t="s">
        <v>2</v>
      </c>
      <c r="V19" s="97" t="s">
        <v>12</v>
      </c>
      <c r="W19" s="11" t="s">
        <v>2</v>
      </c>
      <c r="X19" s="11" t="s">
        <v>1769</v>
      </c>
      <c r="Y19" s="91">
        <v>100</v>
      </c>
      <c r="Z19" s="27" t="s">
        <v>2071</v>
      </c>
      <c r="AA19" s="5" t="s">
        <v>2072</v>
      </c>
      <c r="AB19" s="3" t="s">
        <v>0</v>
      </c>
    </row>
    <row r="20" spans="1:28" ht="42.45" x14ac:dyDescent="0.4">
      <c r="A20" s="120"/>
      <c r="B20" s="3" t="s">
        <v>1910</v>
      </c>
      <c r="C20" s="14" t="s">
        <v>53</v>
      </c>
      <c r="D20" s="9" t="s">
        <v>52</v>
      </c>
      <c r="E20" s="4" t="s">
        <v>51</v>
      </c>
      <c r="F20" s="5" t="s">
        <v>50</v>
      </c>
      <c r="G20" s="11" t="s">
        <v>49</v>
      </c>
      <c r="H20" s="3">
        <v>6</v>
      </c>
      <c r="I20" s="3">
        <v>23</v>
      </c>
      <c r="J20" s="3">
        <v>6</v>
      </c>
      <c r="K20" s="3">
        <v>1.976</v>
      </c>
      <c r="L20" s="15">
        <v>1.2742272450162238E-2</v>
      </c>
      <c r="M20" s="3">
        <v>5</v>
      </c>
      <c r="N20" s="3">
        <v>3</v>
      </c>
      <c r="O20" s="3">
        <f t="shared" si="0"/>
        <v>8</v>
      </c>
      <c r="P20" s="3" t="s">
        <v>48</v>
      </c>
      <c r="Q20" s="4" t="s">
        <v>47</v>
      </c>
      <c r="R20" s="3" t="s">
        <v>2</v>
      </c>
      <c r="S20" s="3">
        <v>52</v>
      </c>
      <c r="T20" s="5">
        <v>4</v>
      </c>
      <c r="U20" s="3" t="s">
        <v>2</v>
      </c>
      <c r="V20" s="97" t="s">
        <v>2</v>
      </c>
      <c r="W20" s="11" t="s">
        <v>2</v>
      </c>
      <c r="X20" s="11" t="s">
        <v>1711</v>
      </c>
      <c r="Y20" s="91">
        <v>49.4</v>
      </c>
      <c r="Z20" s="11" t="s">
        <v>0</v>
      </c>
      <c r="AA20" s="5" t="s">
        <v>2070</v>
      </c>
      <c r="AB20" s="3" t="s">
        <v>0</v>
      </c>
    </row>
    <row r="21" spans="1:28" ht="14.6" x14ac:dyDescent="0.4">
      <c r="A21" s="120"/>
      <c r="B21" s="20" t="s">
        <v>1891</v>
      </c>
      <c r="C21" s="21" t="s">
        <v>161</v>
      </c>
      <c r="D21" s="46" t="s">
        <v>162</v>
      </c>
      <c r="E21" s="22" t="s">
        <v>163</v>
      </c>
      <c r="F21" s="5" t="s">
        <v>164</v>
      </c>
      <c r="G21" s="23" t="s">
        <v>165</v>
      </c>
      <c r="H21" s="20">
        <v>8</v>
      </c>
      <c r="I21" s="20">
        <v>48</v>
      </c>
      <c r="J21" s="20">
        <v>8</v>
      </c>
      <c r="K21" s="20">
        <v>4.2750000000000004</v>
      </c>
      <c r="L21" s="25">
        <v>2.7567416358524072E-2</v>
      </c>
      <c r="M21" s="20">
        <v>5</v>
      </c>
      <c r="N21" s="20">
        <v>3</v>
      </c>
      <c r="O21" s="3">
        <f t="shared" si="0"/>
        <v>8</v>
      </c>
      <c r="P21" s="20" t="s">
        <v>166</v>
      </c>
      <c r="Q21" s="22" t="s">
        <v>167</v>
      </c>
      <c r="R21" s="20" t="s">
        <v>2</v>
      </c>
      <c r="S21" s="20">
        <v>80</v>
      </c>
      <c r="T21" s="24">
        <v>1</v>
      </c>
      <c r="U21" s="20" t="s">
        <v>2</v>
      </c>
      <c r="V21" s="98" t="s">
        <v>2</v>
      </c>
      <c r="W21" s="11" t="s">
        <v>2</v>
      </c>
      <c r="X21" s="11" t="s">
        <v>1769</v>
      </c>
      <c r="Y21" s="91">
        <v>98.5</v>
      </c>
      <c r="Z21" s="11" t="s">
        <v>1713</v>
      </c>
      <c r="AA21" s="20" t="s">
        <v>1713</v>
      </c>
      <c r="AB21" s="20" t="s">
        <v>0</v>
      </c>
    </row>
    <row r="22" spans="1:28" ht="28.3" x14ac:dyDescent="0.4">
      <c r="A22" s="120"/>
      <c r="B22" s="3" t="s">
        <v>1934</v>
      </c>
      <c r="C22" s="1" t="s">
        <v>80</v>
      </c>
      <c r="D22" s="46" t="s">
        <v>77</v>
      </c>
      <c r="E22" s="2" t="s">
        <v>79</v>
      </c>
      <c r="F22" s="11" t="s">
        <v>75</v>
      </c>
      <c r="G22" s="11" t="s">
        <v>78</v>
      </c>
      <c r="H22" s="11">
        <v>18</v>
      </c>
      <c r="I22" s="11">
        <v>124</v>
      </c>
      <c r="J22" s="11">
        <v>9</v>
      </c>
      <c r="K22" s="11">
        <v>12.335000000000001</v>
      </c>
      <c r="L22" s="12">
        <v>7.9542475036817412E-2</v>
      </c>
      <c r="M22" s="11">
        <v>5</v>
      </c>
      <c r="N22" s="11">
        <v>3</v>
      </c>
      <c r="O22" s="3">
        <f t="shared" si="0"/>
        <v>8</v>
      </c>
      <c r="P22" s="11">
        <v>14.1</v>
      </c>
      <c r="Q22" s="2" t="s">
        <v>68</v>
      </c>
      <c r="R22" s="11" t="s">
        <v>2</v>
      </c>
      <c r="S22" s="11">
        <v>34</v>
      </c>
      <c r="T22" s="11">
        <v>2</v>
      </c>
      <c r="U22" s="11" t="s">
        <v>2</v>
      </c>
      <c r="V22" s="99" t="s">
        <v>2</v>
      </c>
      <c r="W22" s="11" t="s">
        <v>2</v>
      </c>
      <c r="X22" s="11" t="s">
        <v>1769</v>
      </c>
      <c r="Y22" s="91">
        <v>100</v>
      </c>
      <c r="Z22" s="11" t="s">
        <v>1712</v>
      </c>
      <c r="AA22" s="27" t="s">
        <v>2072</v>
      </c>
      <c r="AB22" s="3" t="s">
        <v>1713</v>
      </c>
    </row>
    <row r="23" spans="1:28" ht="28.3" x14ac:dyDescent="0.4">
      <c r="A23" s="120"/>
      <c r="B23" s="3" t="s">
        <v>1935</v>
      </c>
      <c r="C23" s="1" t="s">
        <v>80</v>
      </c>
      <c r="D23" s="46" t="s">
        <v>77</v>
      </c>
      <c r="E23" s="2" t="s">
        <v>76</v>
      </c>
      <c r="F23" s="11" t="s">
        <v>75</v>
      </c>
      <c r="G23" s="11" t="s">
        <v>74</v>
      </c>
      <c r="H23" s="11">
        <v>13</v>
      </c>
      <c r="I23" s="11">
        <v>78</v>
      </c>
      <c r="J23" s="11">
        <v>4</v>
      </c>
      <c r="K23" s="11">
        <v>5.19</v>
      </c>
      <c r="L23" s="12">
        <v>3.3467810737015193E-2</v>
      </c>
      <c r="M23" s="11">
        <v>5</v>
      </c>
      <c r="N23" s="11">
        <v>3</v>
      </c>
      <c r="O23" s="3">
        <f t="shared" si="0"/>
        <v>8</v>
      </c>
      <c r="P23" s="11">
        <v>14.1</v>
      </c>
      <c r="Q23" s="2" t="s">
        <v>68</v>
      </c>
      <c r="R23" s="11" t="s">
        <v>7</v>
      </c>
      <c r="S23" s="11">
        <v>75</v>
      </c>
      <c r="T23" s="11">
        <v>5</v>
      </c>
      <c r="U23" s="11" t="s">
        <v>2</v>
      </c>
      <c r="V23" s="99" t="s">
        <v>12</v>
      </c>
      <c r="W23" s="11" t="s">
        <v>2</v>
      </c>
      <c r="X23" s="11" t="s">
        <v>1769</v>
      </c>
      <c r="Y23" s="91">
        <v>99.9</v>
      </c>
      <c r="Z23" s="11" t="s">
        <v>1712</v>
      </c>
      <c r="AA23" s="27" t="s">
        <v>2072</v>
      </c>
      <c r="AB23" s="3" t="s">
        <v>1713</v>
      </c>
    </row>
    <row r="24" spans="1:28" x14ac:dyDescent="0.4">
      <c r="A24" s="120"/>
      <c r="B24" s="3" t="s">
        <v>1936</v>
      </c>
      <c r="C24" s="10" t="s">
        <v>88</v>
      </c>
      <c r="D24" s="46" t="s">
        <v>87</v>
      </c>
      <c r="E24" s="2" t="s">
        <v>86</v>
      </c>
      <c r="F24" s="11" t="s">
        <v>82</v>
      </c>
      <c r="G24" s="11" t="s">
        <v>85</v>
      </c>
      <c r="H24" s="11">
        <v>1</v>
      </c>
      <c r="I24" s="11">
        <v>2</v>
      </c>
      <c r="J24" s="11">
        <v>1</v>
      </c>
      <c r="K24" s="11">
        <v>0.11</v>
      </c>
      <c r="L24" s="12">
        <v>7.0933702910822179E-4</v>
      </c>
      <c r="M24" s="11">
        <v>1</v>
      </c>
      <c r="N24" s="11">
        <v>0</v>
      </c>
      <c r="O24" s="3">
        <f t="shared" si="0"/>
        <v>1</v>
      </c>
      <c r="P24" s="11">
        <v>14.2</v>
      </c>
      <c r="Q24" s="2" t="s">
        <v>68</v>
      </c>
      <c r="R24" s="11" t="s">
        <v>2</v>
      </c>
      <c r="S24" s="11">
        <v>63</v>
      </c>
      <c r="T24" s="11">
        <v>1</v>
      </c>
      <c r="U24" s="11" t="s">
        <v>2</v>
      </c>
      <c r="V24" s="99" t="s">
        <v>2</v>
      </c>
      <c r="W24" s="11" t="s">
        <v>2</v>
      </c>
      <c r="X24" s="11" t="s">
        <v>1769</v>
      </c>
      <c r="Y24" s="91">
        <v>100</v>
      </c>
      <c r="Z24" s="11" t="s">
        <v>1712</v>
      </c>
      <c r="AA24" s="11" t="s">
        <v>1713</v>
      </c>
      <c r="AB24" s="11" t="s">
        <v>0</v>
      </c>
    </row>
    <row r="25" spans="1:28" x14ac:dyDescent="0.4">
      <c r="A25" s="120"/>
      <c r="B25" s="3" t="s">
        <v>1937</v>
      </c>
      <c r="C25" s="10" t="s">
        <v>88</v>
      </c>
      <c r="D25" s="46" t="s">
        <v>84</v>
      </c>
      <c r="E25" s="2" t="s">
        <v>83</v>
      </c>
      <c r="F25" s="11" t="s">
        <v>82</v>
      </c>
      <c r="G25" s="11" t="s">
        <v>81</v>
      </c>
      <c r="H25" s="11">
        <v>1</v>
      </c>
      <c r="I25" s="11">
        <v>3</v>
      </c>
      <c r="J25" s="11">
        <v>0</v>
      </c>
      <c r="K25" s="11">
        <v>0.155</v>
      </c>
      <c r="L25" s="12">
        <v>9.99520359197949E-4</v>
      </c>
      <c r="M25" s="11">
        <v>3</v>
      </c>
      <c r="N25" s="11">
        <v>0</v>
      </c>
      <c r="O25" s="3">
        <f t="shared" si="0"/>
        <v>3</v>
      </c>
      <c r="P25" s="11">
        <v>14.2</v>
      </c>
      <c r="Q25" s="2" t="s">
        <v>68</v>
      </c>
      <c r="R25" s="11" t="s">
        <v>2</v>
      </c>
      <c r="S25" s="11">
        <v>71</v>
      </c>
      <c r="T25" s="11">
        <v>1</v>
      </c>
      <c r="U25" s="11" t="s">
        <v>2</v>
      </c>
      <c r="V25" s="99" t="s">
        <v>2</v>
      </c>
      <c r="W25" s="11" t="s">
        <v>2</v>
      </c>
      <c r="X25" s="11" t="s">
        <v>1769</v>
      </c>
      <c r="Y25" s="91">
        <v>100</v>
      </c>
      <c r="Z25" s="11" t="s">
        <v>1713</v>
      </c>
      <c r="AA25" s="11" t="s">
        <v>1713</v>
      </c>
      <c r="AB25" s="11" t="s">
        <v>0</v>
      </c>
    </row>
    <row r="26" spans="1:28" x14ac:dyDescent="0.4">
      <c r="A26" s="120"/>
      <c r="B26" s="3" t="s">
        <v>1938</v>
      </c>
      <c r="C26" s="14" t="s">
        <v>41</v>
      </c>
      <c r="D26" s="9" t="s">
        <v>160</v>
      </c>
      <c r="E26" s="4" t="s">
        <v>40</v>
      </c>
      <c r="F26" s="5" t="s">
        <v>39</v>
      </c>
      <c r="G26" s="11" t="s">
        <v>38</v>
      </c>
      <c r="H26" s="3">
        <v>5</v>
      </c>
      <c r="I26" s="3">
        <v>15</v>
      </c>
      <c r="J26" s="3">
        <v>5</v>
      </c>
      <c r="K26" s="3">
        <v>4.3369999999999997</v>
      </c>
      <c r="L26" s="15">
        <v>2.796722450220325E-2</v>
      </c>
      <c r="M26" s="3">
        <v>4</v>
      </c>
      <c r="N26" s="3">
        <v>3</v>
      </c>
      <c r="O26" s="3">
        <f t="shared" si="0"/>
        <v>7</v>
      </c>
      <c r="P26" s="3">
        <v>23.2</v>
      </c>
      <c r="Q26" s="4" t="s">
        <v>3</v>
      </c>
      <c r="R26" s="3" t="s">
        <v>0</v>
      </c>
      <c r="S26" s="3" t="s">
        <v>0</v>
      </c>
      <c r="T26" s="5">
        <v>4</v>
      </c>
      <c r="U26" s="3" t="s">
        <v>0</v>
      </c>
      <c r="V26" s="97" t="s">
        <v>0</v>
      </c>
      <c r="W26" s="11" t="s">
        <v>2</v>
      </c>
      <c r="X26" s="11" t="s">
        <v>4</v>
      </c>
      <c r="Y26" s="91">
        <v>78.02</v>
      </c>
      <c r="Z26" s="11" t="s">
        <v>1712</v>
      </c>
      <c r="AA26" s="3" t="s">
        <v>1713</v>
      </c>
      <c r="AB26" s="3" t="s">
        <v>1713</v>
      </c>
    </row>
    <row r="27" spans="1:28" x14ac:dyDescent="0.4">
      <c r="A27" s="120"/>
      <c r="B27" s="3" t="s">
        <v>1939</v>
      </c>
      <c r="C27" s="1" t="s">
        <v>0</v>
      </c>
      <c r="D27" s="9" t="s">
        <v>46</v>
      </c>
      <c r="E27" s="4" t="s">
        <v>45</v>
      </c>
      <c r="F27" s="5" t="s">
        <v>44</v>
      </c>
      <c r="G27" s="11" t="s">
        <v>43</v>
      </c>
      <c r="H27" s="3">
        <v>8</v>
      </c>
      <c r="I27" s="3">
        <v>36</v>
      </c>
      <c r="J27" s="3">
        <v>8</v>
      </c>
      <c r="K27" s="3">
        <v>2.5939999999999999</v>
      </c>
      <c r="L27" s="15">
        <v>1.6727456850061159E-2</v>
      </c>
      <c r="M27" s="3">
        <v>5</v>
      </c>
      <c r="N27" s="3">
        <v>3</v>
      </c>
      <c r="O27" s="3">
        <f t="shared" si="0"/>
        <v>8</v>
      </c>
      <c r="P27" s="3">
        <v>23.2</v>
      </c>
      <c r="Q27" s="4" t="s">
        <v>3</v>
      </c>
      <c r="R27" s="3" t="s">
        <v>7</v>
      </c>
      <c r="S27" s="3">
        <v>33</v>
      </c>
      <c r="T27" s="5">
        <v>2</v>
      </c>
      <c r="U27" s="3" t="s">
        <v>2</v>
      </c>
      <c r="V27" s="97" t="s">
        <v>42</v>
      </c>
      <c r="W27" s="11" t="s">
        <v>2</v>
      </c>
      <c r="X27" s="11" t="s">
        <v>1737</v>
      </c>
      <c r="Y27" s="91">
        <v>100</v>
      </c>
      <c r="Z27" s="11" t="s">
        <v>0</v>
      </c>
      <c r="AA27" s="3" t="s">
        <v>1713</v>
      </c>
      <c r="AB27" s="3" t="s">
        <v>0</v>
      </c>
    </row>
    <row r="28" spans="1:28" x14ac:dyDescent="0.4">
      <c r="A28" s="120"/>
      <c r="B28" s="3" t="s">
        <v>1923</v>
      </c>
      <c r="C28" s="13" t="s">
        <v>73</v>
      </c>
      <c r="D28" s="46" t="s">
        <v>72</v>
      </c>
      <c r="E28" s="2" t="s">
        <v>71</v>
      </c>
      <c r="F28" s="11" t="s">
        <v>70</v>
      </c>
      <c r="G28" s="11" t="s">
        <v>69</v>
      </c>
      <c r="H28" s="11">
        <v>19</v>
      </c>
      <c r="I28" s="11">
        <v>117</v>
      </c>
      <c r="J28" s="11">
        <v>19</v>
      </c>
      <c r="K28" s="11">
        <v>6.43</v>
      </c>
      <c r="L28" s="12">
        <v>4.1463973610598781E-2</v>
      </c>
      <c r="M28" s="11">
        <v>5</v>
      </c>
      <c r="N28" s="11">
        <v>3</v>
      </c>
      <c r="O28" s="3">
        <f t="shared" si="0"/>
        <v>8</v>
      </c>
      <c r="P28" s="11">
        <v>14.3</v>
      </c>
      <c r="Q28" s="2" t="s">
        <v>68</v>
      </c>
      <c r="R28" s="11" t="s">
        <v>2</v>
      </c>
      <c r="S28" s="11">
        <v>56</v>
      </c>
      <c r="T28" s="11">
        <v>1</v>
      </c>
      <c r="U28" s="11" t="s">
        <v>2</v>
      </c>
      <c r="V28" s="99" t="s">
        <v>12</v>
      </c>
      <c r="W28" s="11" t="s">
        <v>2</v>
      </c>
      <c r="X28" s="11" t="s">
        <v>1769</v>
      </c>
      <c r="Y28" s="91">
        <v>94.8</v>
      </c>
      <c r="Z28" s="11" t="s">
        <v>1712</v>
      </c>
      <c r="AA28" s="11" t="s">
        <v>1713</v>
      </c>
      <c r="AB28" s="3" t="s">
        <v>1713</v>
      </c>
    </row>
    <row r="29" spans="1:28" x14ac:dyDescent="0.4">
      <c r="A29" s="120"/>
      <c r="B29" s="3" t="s">
        <v>1940</v>
      </c>
      <c r="C29" s="14" t="s">
        <v>37</v>
      </c>
      <c r="D29" s="9" t="s">
        <v>36</v>
      </c>
      <c r="E29" s="4" t="s">
        <v>35</v>
      </c>
      <c r="F29" s="5" t="s">
        <v>34</v>
      </c>
      <c r="G29" s="11" t="s">
        <v>33</v>
      </c>
      <c r="H29" s="3">
        <v>11</v>
      </c>
      <c r="I29" s="3">
        <v>57</v>
      </c>
      <c r="J29" s="3">
        <v>11</v>
      </c>
      <c r="K29" s="3">
        <v>3.786</v>
      </c>
      <c r="L29" s="15">
        <v>2.4414090838215705E-2</v>
      </c>
      <c r="M29" s="3">
        <v>5</v>
      </c>
      <c r="N29" s="3">
        <v>3</v>
      </c>
      <c r="O29" s="3">
        <f t="shared" si="0"/>
        <v>8</v>
      </c>
      <c r="P29" s="3">
        <v>30.1</v>
      </c>
      <c r="Q29" s="4" t="s">
        <v>32</v>
      </c>
      <c r="R29" s="3" t="s">
        <v>2</v>
      </c>
      <c r="S29" s="3">
        <v>45</v>
      </c>
      <c r="T29" s="5">
        <v>2</v>
      </c>
      <c r="U29" s="3" t="s">
        <v>2</v>
      </c>
      <c r="V29" s="97" t="s">
        <v>12</v>
      </c>
      <c r="W29" s="11" t="s">
        <v>2</v>
      </c>
      <c r="X29" s="11" t="s">
        <v>1737</v>
      </c>
      <c r="Y29" s="91">
        <v>92.7</v>
      </c>
      <c r="Z29" s="11" t="s">
        <v>1712</v>
      </c>
      <c r="AA29" s="3" t="s">
        <v>1713</v>
      </c>
      <c r="AB29" s="3" t="s">
        <v>0</v>
      </c>
    </row>
    <row r="30" spans="1:28" x14ac:dyDescent="0.4">
      <c r="A30" s="120"/>
      <c r="B30" s="3" t="s">
        <v>1908</v>
      </c>
      <c r="C30" s="14" t="s">
        <v>26</v>
      </c>
      <c r="D30" s="46" t="s">
        <v>25</v>
      </c>
      <c r="E30" s="4" t="s">
        <v>24</v>
      </c>
      <c r="F30" s="5" t="s">
        <v>8</v>
      </c>
      <c r="G30" s="11" t="s">
        <v>23</v>
      </c>
      <c r="H30" s="3">
        <v>6</v>
      </c>
      <c r="I30" s="3">
        <v>14</v>
      </c>
      <c r="J30" s="3">
        <v>5</v>
      </c>
      <c r="K30" s="3">
        <v>1.9550000000000001</v>
      </c>
      <c r="L30" s="15">
        <v>1.2606853562787033E-2</v>
      </c>
      <c r="M30" s="3">
        <v>3</v>
      </c>
      <c r="N30" s="3">
        <v>0</v>
      </c>
      <c r="O30" s="3">
        <f t="shared" si="0"/>
        <v>3</v>
      </c>
      <c r="P30" s="3" t="s">
        <v>6</v>
      </c>
      <c r="Q30" s="4" t="s">
        <v>5</v>
      </c>
      <c r="R30" s="3" t="s">
        <v>7</v>
      </c>
      <c r="S30" s="3">
        <v>29</v>
      </c>
      <c r="T30" s="5">
        <v>2</v>
      </c>
      <c r="U30" s="3" t="s">
        <v>0</v>
      </c>
      <c r="V30" s="97" t="s">
        <v>0</v>
      </c>
      <c r="W30" s="11" t="s">
        <v>2</v>
      </c>
      <c r="X30" s="11" t="s">
        <v>7</v>
      </c>
      <c r="Y30" s="91">
        <v>88.44</v>
      </c>
      <c r="Z30" s="11" t="s">
        <v>0</v>
      </c>
      <c r="AA30" s="3" t="s">
        <v>2068</v>
      </c>
      <c r="AB30" s="3" t="s">
        <v>1713</v>
      </c>
    </row>
    <row r="31" spans="1:28" x14ac:dyDescent="0.4">
      <c r="A31" s="120"/>
      <c r="B31" s="3" t="s">
        <v>1941</v>
      </c>
      <c r="C31" s="14" t="s">
        <v>144</v>
      </c>
      <c r="D31" s="46" t="s">
        <v>145</v>
      </c>
      <c r="E31" s="4" t="s">
        <v>146</v>
      </c>
      <c r="F31" s="5" t="s">
        <v>147</v>
      </c>
      <c r="G31" s="11" t="s">
        <v>148</v>
      </c>
      <c r="H31" s="3">
        <v>7</v>
      </c>
      <c r="I31" s="3">
        <v>10</v>
      </c>
      <c r="J31" s="3">
        <v>7</v>
      </c>
      <c r="K31" s="3">
        <v>1.4039999999999999</v>
      </c>
      <c r="L31" s="15">
        <v>9.0537198987994845E-3</v>
      </c>
      <c r="M31" s="3">
        <v>5</v>
      </c>
      <c r="N31" s="3">
        <v>3</v>
      </c>
      <c r="O31" s="3">
        <f t="shared" si="0"/>
        <v>8</v>
      </c>
      <c r="P31" s="3" t="s">
        <v>149</v>
      </c>
      <c r="Q31" s="4" t="s">
        <v>150</v>
      </c>
      <c r="R31" s="3" t="s">
        <v>2</v>
      </c>
      <c r="S31" s="3">
        <v>38</v>
      </c>
      <c r="T31" s="5">
        <v>4</v>
      </c>
      <c r="U31" s="3" t="s">
        <v>2</v>
      </c>
      <c r="V31" s="97" t="s">
        <v>12</v>
      </c>
      <c r="W31" s="11" t="s">
        <v>2</v>
      </c>
      <c r="X31" s="11" t="s">
        <v>1769</v>
      </c>
      <c r="Y31" s="91">
        <v>90.7</v>
      </c>
      <c r="Z31" s="11" t="s">
        <v>1713</v>
      </c>
      <c r="AA31" s="3" t="s">
        <v>1713</v>
      </c>
      <c r="AB31" s="3" t="s">
        <v>1713</v>
      </c>
    </row>
    <row r="32" spans="1:28" s="40" customFormat="1" ht="15.75" customHeight="1" x14ac:dyDescent="0.7">
      <c r="A32" s="107" t="s">
        <v>1692</v>
      </c>
      <c r="B32" s="108"/>
      <c r="C32" s="108"/>
      <c r="D32" s="108"/>
      <c r="E32" s="108"/>
      <c r="F32" s="108"/>
      <c r="G32" s="108"/>
      <c r="H32" s="108"/>
      <c r="I32" s="108"/>
      <c r="J32" s="108"/>
      <c r="K32" s="108"/>
      <c r="L32" s="108"/>
      <c r="M32" s="108"/>
      <c r="N32" s="108"/>
      <c r="O32" s="108"/>
      <c r="P32" s="108"/>
      <c r="Q32" s="108"/>
      <c r="R32" s="108"/>
      <c r="S32" s="108"/>
      <c r="T32" s="108"/>
      <c r="U32" s="108"/>
      <c r="V32" s="39" t="s">
        <v>1095</v>
      </c>
      <c r="Y32" s="87"/>
      <c r="Z32" s="64"/>
    </row>
    <row r="33" spans="1:26" s="40" customFormat="1" ht="15.45" x14ac:dyDescent="0.35">
      <c r="A33" s="107" t="s">
        <v>1693</v>
      </c>
      <c r="B33" s="108"/>
      <c r="C33" s="108"/>
      <c r="D33" s="108"/>
      <c r="E33" s="108"/>
      <c r="F33" s="108"/>
      <c r="G33" s="108"/>
      <c r="H33" s="108"/>
      <c r="I33" s="108"/>
      <c r="J33" s="108"/>
      <c r="K33" s="108"/>
      <c r="L33" s="108"/>
      <c r="M33" s="108"/>
      <c r="N33" s="108"/>
      <c r="O33" s="108"/>
      <c r="P33" s="108"/>
      <c r="Q33" s="108"/>
      <c r="R33" s="108"/>
      <c r="S33" s="108"/>
      <c r="T33" s="108"/>
      <c r="U33" s="108"/>
      <c r="Y33" s="87"/>
      <c r="Z33" s="64"/>
    </row>
    <row r="34" spans="1:26" s="40" customFormat="1" ht="15.45" x14ac:dyDescent="0.35">
      <c r="A34" s="107" t="s">
        <v>1694</v>
      </c>
      <c r="B34" s="108"/>
      <c r="C34" s="108"/>
      <c r="D34" s="108"/>
      <c r="E34" s="108"/>
      <c r="F34" s="108"/>
      <c r="G34" s="108"/>
      <c r="H34" s="108"/>
      <c r="I34" s="108"/>
      <c r="J34" s="108"/>
      <c r="K34" s="108"/>
      <c r="L34" s="108"/>
      <c r="M34" s="108"/>
      <c r="N34" s="108"/>
      <c r="O34" s="108"/>
      <c r="P34" s="108"/>
      <c r="Q34" s="108"/>
      <c r="R34" s="108"/>
      <c r="S34" s="108"/>
      <c r="T34" s="108"/>
      <c r="U34" s="108"/>
      <c r="Y34" s="87"/>
      <c r="Z34" s="64"/>
    </row>
    <row r="35" spans="1:26" s="40" customFormat="1" ht="15.45" x14ac:dyDescent="0.35">
      <c r="A35" s="107" t="s">
        <v>1695</v>
      </c>
      <c r="B35" s="108"/>
      <c r="C35" s="108"/>
      <c r="D35" s="108"/>
      <c r="E35" s="108"/>
      <c r="F35" s="108"/>
      <c r="G35" s="108"/>
      <c r="H35" s="108"/>
      <c r="I35" s="108"/>
      <c r="J35" s="108"/>
      <c r="K35" s="108"/>
      <c r="L35" s="108"/>
      <c r="M35" s="108"/>
      <c r="N35" s="108"/>
      <c r="O35" s="108"/>
      <c r="P35" s="108"/>
      <c r="Q35" s="108"/>
      <c r="R35" s="108"/>
      <c r="S35" s="108"/>
      <c r="T35" s="108"/>
      <c r="U35" s="108"/>
      <c r="Y35" s="87"/>
      <c r="Z35" s="64"/>
    </row>
    <row r="36" spans="1:26" s="40" customFormat="1" ht="30" customHeight="1" x14ac:dyDescent="0.35">
      <c r="A36" s="109" t="s">
        <v>1696</v>
      </c>
      <c r="B36" s="110"/>
      <c r="C36" s="110"/>
      <c r="D36" s="110"/>
      <c r="E36" s="110"/>
      <c r="F36" s="110"/>
      <c r="G36" s="110"/>
      <c r="H36" s="110"/>
      <c r="I36" s="110"/>
      <c r="J36" s="110"/>
      <c r="K36" s="110"/>
      <c r="L36" s="110"/>
      <c r="M36" s="110"/>
      <c r="N36" s="110"/>
      <c r="O36" s="110"/>
      <c r="P36" s="110"/>
      <c r="Q36" s="110"/>
      <c r="R36" s="110"/>
      <c r="S36" s="110"/>
      <c r="T36" s="110"/>
      <c r="U36" s="110"/>
      <c r="Y36" s="87"/>
      <c r="Z36" s="64"/>
    </row>
    <row r="37" spans="1:26" s="40" customFormat="1" ht="30.75" customHeight="1" x14ac:dyDescent="0.35">
      <c r="A37" s="109" t="s">
        <v>1697</v>
      </c>
      <c r="B37" s="110"/>
      <c r="C37" s="110"/>
      <c r="D37" s="110"/>
      <c r="E37" s="110"/>
      <c r="F37" s="110"/>
      <c r="G37" s="110"/>
      <c r="H37" s="110"/>
      <c r="I37" s="110"/>
      <c r="J37" s="110"/>
      <c r="K37" s="110"/>
      <c r="L37" s="110"/>
      <c r="M37" s="110"/>
      <c r="N37" s="110"/>
      <c r="O37" s="110"/>
      <c r="P37" s="110"/>
      <c r="Q37" s="110"/>
      <c r="R37" s="110"/>
      <c r="S37" s="110"/>
      <c r="T37" s="110"/>
      <c r="U37" s="110"/>
      <c r="Y37" s="87"/>
      <c r="Z37" s="64"/>
    </row>
  </sheetData>
  <mergeCells count="16">
    <mergeCell ref="A36:U36"/>
    <mergeCell ref="A37:U37"/>
    <mergeCell ref="A4:A10"/>
    <mergeCell ref="A11:A31"/>
    <mergeCell ref="A32:U32"/>
    <mergeCell ref="A33:U33"/>
    <mergeCell ref="A34:U34"/>
    <mergeCell ref="A35:U35"/>
    <mergeCell ref="A1:AB1"/>
    <mergeCell ref="A2:A3"/>
    <mergeCell ref="B2:G2"/>
    <mergeCell ref="H2:L2"/>
    <mergeCell ref="M2:O2"/>
    <mergeCell ref="P2:Q2"/>
    <mergeCell ref="R2:Y2"/>
    <mergeCell ref="Z2:AB2"/>
  </mergeCells>
  <pageMargins left="0.7" right="0.7" top="0.75" bottom="0.75" header="0.3" footer="0.3"/>
  <pageSetup scale="2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7F836-C4BF-4EDE-939E-2C265774FA98}">
  <sheetPr>
    <pageSetUpPr fitToPage="1"/>
  </sheetPr>
  <dimension ref="A1:AB55"/>
  <sheetViews>
    <sheetView zoomScale="60" zoomScaleNormal="60" workbookViewId="0">
      <selection activeCell="AG36" sqref="AG36"/>
    </sheetView>
  </sheetViews>
  <sheetFormatPr defaultColWidth="8.84375" defaultRowHeight="14.15" x14ac:dyDescent="0.4"/>
  <cols>
    <col min="1" max="1" width="18.4609375" style="6" customWidth="1"/>
    <col min="2" max="2" width="20.15234375" style="7" bestFit="1" customWidth="1"/>
    <col min="3" max="3" width="12.15234375" style="7" customWidth="1"/>
    <col min="4" max="4" width="44.4609375" style="6" customWidth="1"/>
    <col min="5" max="5" width="13.84375" style="6" customWidth="1"/>
    <col min="6" max="6" width="12.3046875" style="6" customWidth="1"/>
    <col min="7" max="7" width="18.84375" style="7" customWidth="1"/>
    <col min="8" max="8" width="9.84375" style="7" customWidth="1"/>
    <col min="9" max="9" width="6.69140625" style="7" customWidth="1"/>
    <col min="10" max="10" width="12.3046875" style="7" customWidth="1"/>
    <col min="11" max="11" width="8.3046875" style="18" customWidth="1"/>
    <col min="12" max="12" width="13.3046875" style="19" customWidth="1"/>
    <col min="13" max="13" width="12.15234375" style="7" customWidth="1"/>
    <col min="14" max="14" width="11.84375" style="7" customWidth="1"/>
    <col min="15" max="15" width="6.15234375" style="7" customWidth="1"/>
    <col min="16" max="16" width="9.69140625" style="7" customWidth="1"/>
    <col min="17" max="17" width="17.15234375" style="6" customWidth="1"/>
    <col min="18" max="18" width="10.4609375" style="7" customWidth="1"/>
    <col min="19" max="19" width="8.84375" style="7"/>
    <col min="20" max="20" width="12.15234375" style="7" customWidth="1"/>
    <col min="21" max="22" width="11.3046875" style="7" customWidth="1"/>
    <col min="23" max="23" width="9.4609375" style="7" customWidth="1"/>
    <col min="24" max="24" width="8.84375" style="7"/>
    <col min="25" max="25" width="13.15234375" style="26" customWidth="1"/>
    <col min="26" max="26" width="32.84375" style="7" customWidth="1"/>
    <col min="27" max="28" width="8.84375" style="7"/>
    <col min="29" max="16384" width="8.84375" style="6"/>
  </cols>
  <sheetData>
    <row r="1" spans="1:28" x14ac:dyDescent="0.4">
      <c r="A1" s="122" t="s">
        <v>1650</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row>
    <row r="2" spans="1:28" x14ac:dyDescent="0.4">
      <c r="A2" s="102" t="s">
        <v>168</v>
      </c>
      <c r="B2" s="124" t="s">
        <v>108</v>
      </c>
      <c r="C2" s="125"/>
      <c r="D2" s="125"/>
      <c r="E2" s="125"/>
      <c r="F2" s="125"/>
      <c r="G2" s="126"/>
      <c r="H2" s="124" t="s">
        <v>1682</v>
      </c>
      <c r="I2" s="125"/>
      <c r="J2" s="125"/>
      <c r="K2" s="125"/>
      <c r="L2" s="126"/>
      <c r="M2" s="124" t="s">
        <v>1683</v>
      </c>
      <c r="N2" s="125"/>
      <c r="O2" s="126"/>
      <c r="P2" s="103" t="s">
        <v>107</v>
      </c>
      <c r="Q2" s="103"/>
      <c r="R2" s="103" t="s">
        <v>106</v>
      </c>
      <c r="S2" s="103"/>
      <c r="T2" s="103"/>
      <c r="U2" s="103"/>
      <c r="V2" s="103"/>
      <c r="W2" s="103"/>
      <c r="X2" s="103"/>
      <c r="Y2" s="103"/>
      <c r="Z2" s="103" t="s">
        <v>105</v>
      </c>
      <c r="AA2" s="103"/>
      <c r="AB2" s="103"/>
    </row>
    <row r="3" spans="1:28" ht="42.45" x14ac:dyDescent="0.4">
      <c r="A3" s="102"/>
      <c r="B3" s="38" t="s">
        <v>104</v>
      </c>
      <c r="C3" s="36" t="s">
        <v>1684</v>
      </c>
      <c r="D3" s="38" t="s">
        <v>1685</v>
      </c>
      <c r="E3" s="36" t="s">
        <v>1093</v>
      </c>
      <c r="F3" s="36" t="s">
        <v>103</v>
      </c>
      <c r="G3" s="36" t="s">
        <v>1686</v>
      </c>
      <c r="H3" s="38" t="s">
        <v>102</v>
      </c>
      <c r="I3" s="38" t="s">
        <v>101</v>
      </c>
      <c r="J3" s="36" t="s">
        <v>100</v>
      </c>
      <c r="K3" s="41" t="s">
        <v>99</v>
      </c>
      <c r="L3" s="71" t="s">
        <v>1094</v>
      </c>
      <c r="M3" s="36" t="s">
        <v>98</v>
      </c>
      <c r="N3" s="36" t="s">
        <v>97</v>
      </c>
      <c r="O3" s="38" t="s">
        <v>96</v>
      </c>
      <c r="P3" s="38" t="s">
        <v>95</v>
      </c>
      <c r="Q3" s="38" t="s">
        <v>94</v>
      </c>
      <c r="R3" s="36" t="s">
        <v>1687</v>
      </c>
      <c r="S3" s="36" t="s">
        <v>93</v>
      </c>
      <c r="T3" s="36" t="s">
        <v>92</v>
      </c>
      <c r="U3" s="38" t="s">
        <v>1688</v>
      </c>
      <c r="V3" s="38" t="s">
        <v>1689</v>
      </c>
      <c r="W3" s="36" t="s">
        <v>1690</v>
      </c>
      <c r="X3" s="38" t="s">
        <v>1691</v>
      </c>
      <c r="Y3" s="37" t="s">
        <v>1103</v>
      </c>
      <c r="Z3" s="38" t="s">
        <v>91</v>
      </c>
      <c r="AA3" s="38" t="s">
        <v>90</v>
      </c>
      <c r="AB3" s="38" t="s">
        <v>89</v>
      </c>
    </row>
    <row r="4" spans="1:28" x14ac:dyDescent="0.4">
      <c r="A4" s="127" t="s">
        <v>427</v>
      </c>
      <c r="B4" s="3" t="s">
        <v>1942</v>
      </c>
      <c r="C4" s="14" t="s">
        <v>0</v>
      </c>
      <c r="D4" s="4" t="s">
        <v>426</v>
      </c>
      <c r="E4" s="4" t="s">
        <v>425</v>
      </c>
      <c r="F4" s="5" t="s">
        <v>424</v>
      </c>
      <c r="G4" s="3" t="s">
        <v>423</v>
      </c>
      <c r="H4" s="3">
        <v>2</v>
      </c>
      <c r="I4" s="3">
        <v>5</v>
      </c>
      <c r="J4" s="3">
        <v>2</v>
      </c>
      <c r="K4" s="17">
        <v>0.77800000000000002</v>
      </c>
      <c r="L4" s="15">
        <v>5.0169473513290595E-3</v>
      </c>
      <c r="M4" s="3">
        <v>4</v>
      </c>
      <c r="N4" s="3">
        <v>0</v>
      </c>
      <c r="O4" s="3">
        <f>SUM(M4:N4)</f>
        <v>4</v>
      </c>
      <c r="P4" s="3">
        <v>35.1</v>
      </c>
      <c r="Q4" s="4" t="s">
        <v>175</v>
      </c>
      <c r="R4" s="3" t="s">
        <v>0</v>
      </c>
      <c r="S4" s="3" t="s">
        <v>0</v>
      </c>
      <c r="T4" s="5">
        <v>3</v>
      </c>
      <c r="U4" s="3" t="s">
        <v>0</v>
      </c>
      <c r="V4" s="3" t="s">
        <v>0</v>
      </c>
      <c r="W4" s="3" t="s">
        <v>2</v>
      </c>
      <c r="X4" s="3" t="s">
        <v>4</v>
      </c>
      <c r="Y4" s="84">
        <v>97.48</v>
      </c>
      <c r="Z4" s="3" t="s">
        <v>0</v>
      </c>
      <c r="AA4" s="3" t="s">
        <v>0</v>
      </c>
      <c r="AB4" s="3" t="s">
        <v>0</v>
      </c>
    </row>
    <row r="5" spans="1:28" x14ac:dyDescent="0.4">
      <c r="A5" s="127"/>
      <c r="B5" s="3" t="s">
        <v>1943</v>
      </c>
      <c r="C5" s="14" t="s">
        <v>0</v>
      </c>
      <c r="D5" s="4" t="s">
        <v>422</v>
      </c>
      <c r="E5" s="4" t="s">
        <v>421</v>
      </c>
      <c r="F5" s="5" t="s">
        <v>420</v>
      </c>
      <c r="G5" s="3" t="s">
        <v>419</v>
      </c>
      <c r="H5" s="3">
        <v>3</v>
      </c>
      <c r="I5" s="3">
        <v>9</v>
      </c>
      <c r="J5" s="3">
        <v>3</v>
      </c>
      <c r="K5" s="17">
        <v>0.44500000000000001</v>
      </c>
      <c r="L5" s="15">
        <v>2.8695907086650789E-3</v>
      </c>
      <c r="M5" s="3">
        <v>4</v>
      </c>
      <c r="N5" s="3">
        <v>0</v>
      </c>
      <c r="O5" s="3">
        <f t="shared" ref="O5:O49" si="0">SUM(M5:N5)</f>
        <v>4</v>
      </c>
      <c r="P5" s="3">
        <v>23.3</v>
      </c>
      <c r="Q5" s="4" t="s">
        <v>418</v>
      </c>
      <c r="R5" s="3" t="s">
        <v>2</v>
      </c>
      <c r="S5" s="3">
        <v>68</v>
      </c>
      <c r="T5" s="5">
        <v>1</v>
      </c>
      <c r="U5" s="3" t="s">
        <v>2</v>
      </c>
      <c r="V5" s="3" t="s">
        <v>0</v>
      </c>
      <c r="W5" s="3" t="s">
        <v>2</v>
      </c>
      <c r="X5" s="3" t="s">
        <v>1769</v>
      </c>
      <c r="Y5" s="84">
        <v>95.8</v>
      </c>
      <c r="Z5" s="3" t="s">
        <v>0</v>
      </c>
      <c r="AA5" s="3" t="s">
        <v>0</v>
      </c>
      <c r="AB5" s="3" t="s">
        <v>0</v>
      </c>
    </row>
    <row r="6" spans="1:28" x14ac:dyDescent="0.4">
      <c r="A6" s="127"/>
      <c r="B6" s="3" t="s">
        <v>1944</v>
      </c>
      <c r="C6" s="14" t="s">
        <v>0</v>
      </c>
      <c r="D6" s="2" t="s">
        <v>417</v>
      </c>
      <c r="E6" s="4" t="s">
        <v>416</v>
      </c>
      <c r="F6" s="5" t="s">
        <v>415</v>
      </c>
      <c r="G6" s="11" t="s">
        <v>414</v>
      </c>
      <c r="H6" s="3">
        <v>9</v>
      </c>
      <c r="I6" s="3">
        <v>59</v>
      </c>
      <c r="J6" s="3">
        <v>9</v>
      </c>
      <c r="K6" s="17">
        <v>2.3109999999999999</v>
      </c>
      <c r="L6" s="15">
        <v>1.4902526129719094E-2</v>
      </c>
      <c r="M6" s="3">
        <v>5</v>
      </c>
      <c r="N6" s="3">
        <v>3</v>
      </c>
      <c r="O6" s="3">
        <f t="shared" si="0"/>
        <v>8</v>
      </c>
      <c r="P6" s="3">
        <v>35.200000000000003</v>
      </c>
      <c r="Q6" s="4" t="s">
        <v>180</v>
      </c>
      <c r="R6" s="3" t="s">
        <v>2</v>
      </c>
      <c r="S6" s="3">
        <v>50</v>
      </c>
      <c r="T6" s="5">
        <v>1</v>
      </c>
      <c r="U6" s="3" t="s">
        <v>2</v>
      </c>
      <c r="V6" s="3" t="s">
        <v>2</v>
      </c>
      <c r="W6" s="3" t="s">
        <v>2</v>
      </c>
      <c r="X6" s="3" t="s">
        <v>1769</v>
      </c>
      <c r="Y6" s="84">
        <v>92.6</v>
      </c>
      <c r="Z6" s="3" t="s">
        <v>1713</v>
      </c>
      <c r="AA6" s="3" t="s">
        <v>1713</v>
      </c>
      <c r="AB6" s="3" t="s">
        <v>0</v>
      </c>
    </row>
    <row r="7" spans="1:28" x14ac:dyDescent="0.4">
      <c r="A7" s="127"/>
      <c r="B7" s="3" t="s">
        <v>1945</v>
      </c>
      <c r="C7" s="14" t="s">
        <v>0</v>
      </c>
      <c r="D7" s="4" t="s">
        <v>413</v>
      </c>
      <c r="E7" s="4" t="s">
        <v>412</v>
      </c>
      <c r="F7" s="5" t="s">
        <v>411</v>
      </c>
      <c r="G7" s="11" t="s">
        <v>410</v>
      </c>
      <c r="H7" s="3">
        <v>4</v>
      </c>
      <c r="I7" s="3">
        <v>18</v>
      </c>
      <c r="J7" s="3">
        <v>4</v>
      </c>
      <c r="K7" s="17">
        <v>2.9809999999999999</v>
      </c>
      <c r="L7" s="15">
        <v>1.9223033488832808E-2</v>
      </c>
      <c r="M7" s="3">
        <v>5</v>
      </c>
      <c r="N7" s="3">
        <v>3</v>
      </c>
      <c r="O7" s="3">
        <f t="shared" si="0"/>
        <v>8</v>
      </c>
      <c r="P7" s="3">
        <v>35.1</v>
      </c>
      <c r="Q7" s="4" t="s">
        <v>175</v>
      </c>
      <c r="R7" s="3" t="s">
        <v>2</v>
      </c>
      <c r="S7" s="3">
        <v>62</v>
      </c>
      <c r="T7" s="5">
        <v>2</v>
      </c>
      <c r="U7" s="3" t="s">
        <v>2</v>
      </c>
      <c r="V7" s="3" t="s">
        <v>2</v>
      </c>
      <c r="W7" s="3" t="s">
        <v>2</v>
      </c>
      <c r="X7" s="3" t="s">
        <v>1769</v>
      </c>
      <c r="Y7" s="84">
        <v>84.1</v>
      </c>
      <c r="Z7" s="3" t="s">
        <v>1712</v>
      </c>
      <c r="AA7" s="3" t="s">
        <v>1713</v>
      </c>
      <c r="AB7" s="3" t="s">
        <v>0</v>
      </c>
    </row>
    <row r="8" spans="1:28" x14ac:dyDescent="0.4">
      <c r="A8" s="127"/>
      <c r="B8" s="3" t="s">
        <v>1946</v>
      </c>
      <c r="C8" s="14" t="s">
        <v>0</v>
      </c>
      <c r="D8" s="4" t="s">
        <v>409</v>
      </c>
      <c r="E8" s="4" t="s">
        <v>408</v>
      </c>
      <c r="F8" s="5" t="s">
        <v>407</v>
      </c>
      <c r="G8" s="11" t="s">
        <v>406</v>
      </c>
      <c r="H8" s="3">
        <v>10</v>
      </c>
      <c r="I8" s="3">
        <v>31</v>
      </c>
      <c r="J8" s="3">
        <v>10</v>
      </c>
      <c r="K8" s="17">
        <v>2.0299999999999998</v>
      </c>
      <c r="L8" s="15">
        <v>1.3090492446269909E-2</v>
      </c>
      <c r="M8" s="3">
        <v>5</v>
      </c>
      <c r="N8" s="3">
        <v>3</v>
      </c>
      <c r="O8" s="3">
        <f t="shared" si="0"/>
        <v>8</v>
      </c>
      <c r="P8" s="3">
        <v>35.1</v>
      </c>
      <c r="Q8" s="4" t="s">
        <v>175</v>
      </c>
      <c r="R8" s="3" t="s">
        <v>2</v>
      </c>
      <c r="S8" s="3">
        <v>55</v>
      </c>
      <c r="T8" s="5">
        <v>1</v>
      </c>
      <c r="U8" s="3" t="s">
        <v>2</v>
      </c>
      <c r="V8" s="3" t="s">
        <v>2</v>
      </c>
      <c r="W8" s="3" t="s">
        <v>2</v>
      </c>
      <c r="X8" s="3" t="s">
        <v>1769</v>
      </c>
      <c r="Y8" s="84">
        <v>96.4</v>
      </c>
      <c r="Z8" s="3" t="s">
        <v>1712</v>
      </c>
      <c r="AA8" s="3" t="s">
        <v>1713</v>
      </c>
      <c r="AB8" s="3" t="s">
        <v>1713</v>
      </c>
    </row>
    <row r="9" spans="1:28" x14ac:dyDescent="0.4">
      <c r="A9" s="118" t="s">
        <v>405</v>
      </c>
      <c r="B9" s="11" t="s">
        <v>1947</v>
      </c>
      <c r="C9" s="29" t="s">
        <v>404</v>
      </c>
      <c r="D9" s="2" t="s">
        <v>403</v>
      </c>
      <c r="E9" s="2" t="s">
        <v>402</v>
      </c>
      <c r="F9" s="27" t="s">
        <v>401</v>
      </c>
      <c r="G9" s="11" t="s">
        <v>400</v>
      </c>
      <c r="H9" s="11">
        <v>1</v>
      </c>
      <c r="I9" s="11">
        <v>3</v>
      </c>
      <c r="J9" s="11">
        <v>1</v>
      </c>
      <c r="K9" s="28">
        <v>0.16600000000000001</v>
      </c>
      <c r="L9" s="12">
        <v>1.0704540621087712E-3</v>
      </c>
      <c r="M9" s="11">
        <v>3</v>
      </c>
      <c r="N9" s="11">
        <v>1</v>
      </c>
      <c r="O9" s="3">
        <f t="shared" si="0"/>
        <v>4</v>
      </c>
      <c r="P9" s="11" t="s">
        <v>399</v>
      </c>
      <c r="Q9" s="2" t="s">
        <v>398</v>
      </c>
      <c r="R9" s="11" t="s">
        <v>2</v>
      </c>
      <c r="S9" s="11">
        <v>13</v>
      </c>
      <c r="T9" s="27">
        <v>4</v>
      </c>
      <c r="U9" s="11" t="s">
        <v>0</v>
      </c>
      <c r="V9" s="11" t="s">
        <v>2</v>
      </c>
      <c r="W9" s="11" t="s">
        <v>2</v>
      </c>
      <c r="X9" s="11" t="s">
        <v>1769</v>
      </c>
      <c r="Y9" s="85">
        <v>93.9</v>
      </c>
      <c r="Z9" s="11" t="s">
        <v>1712</v>
      </c>
      <c r="AA9" s="11" t="s">
        <v>1713</v>
      </c>
      <c r="AB9" s="11" t="s">
        <v>0</v>
      </c>
    </row>
    <row r="10" spans="1:28" x14ac:dyDescent="0.4">
      <c r="A10" s="118"/>
      <c r="B10" s="3" t="s">
        <v>1948</v>
      </c>
      <c r="C10" s="14" t="s">
        <v>0</v>
      </c>
      <c r="D10" s="4" t="s">
        <v>397</v>
      </c>
      <c r="E10" s="4" t="s">
        <v>396</v>
      </c>
      <c r="F10" s="5" t="s">
        <v>395</v>
      </c>
      <c r="G10" s="11" t="s">
        <v>394</v>
      </c>
      <c r="H10" s="3">
        <v>3</v>
      </c>
      <c r="I10" s="3">
        <v>10</v>
      </c>
      <c r="J10" s="3">
        <v>3</v>
      </c>
      <c r="K10" s="17">
        <v>0.66800000000000004</v>
      </c>
      <c r="L10" s="15">
        <v>4.3076103222208385E-3</v>
      </c>
      <c r="M10" s="3">
        <v>4</v>
      </c>
      <c r="N10" s="3">
        <v>3</v>
      </c>
      <c r="O10" s="3">
        <f t="shared" si="0"/>
        <v>7</v>
      </c>
      <c r="P10" s="3" t="s">
        <v>393</v>
      </c>
      <c r="Q10" s="4" t="s">
        <v>392</v>
      </c>
      <c r="R10" s="3" t="s">
        <v>0</v>
      </c>
      <c r="S10" s="3" t="s">
        <v>0</v>
      </c>
      <c r="T10" s="5">
        <v>3</v>
      </c>
      <c r="U10" s="3" t="s">
        <v>0</v>
      </c>
      <c r="V10" s="3" t="s">
        <v>0</v>
      </c>
      <c r="W10" s="3" t="s">
        <v>2</v>
      </c>
      <c r="X10" s="3" t="s">
        <v>2</v>
      </c>
      <c r="Y10" s="84">
        <v>72.89</v>
      </c>
      <c r="Z10" s="3" t="s">
        <v>1712</v>
      </c>
      <c r="AA10" s="3" t="s">
        <v>1713</v>
      </c>
      <c r="AB10" s="3" t="s">
        <v>0</v>
      </c>
    </row>
    <row r="11" spans="1:28" ht="15" x14ac:dyDescent="0.4">
      <c r="A11" s="118"/>
      <c r="B11" s="3" t="s">
        <v>1949</v>
      </c>
      <c r="C11" s="14" t="s">
        <v>391</v>
      </c>
      <c r="D11" s="4" t="s">
        <v>390</v>
      </c>
      <c r="E11" s="4" t="s">
        <v>389</v>
      </c>
      <c r="F11" s="5" t="s">
        <v>388</v>
      </c>
      <c r="G11" s="11" t="s">
        <v>387</v>
      </c>
      <c r="H11" s="66">
        <v>1</v>
      </c>
      <c r="I11" s="66">
        <v>1</v>
      </c>
      <c r="J11" s="66">
        <v>1</v>
      </c>
      <c r="K11" s="67"/>
      <c r="L11" s="90">
        <v>0</v>
      </c>
      <c r="M11" s="66">
        <v>0</v>
      </c>
      <c r="N11" s="66">
        <v>1</v>
      </c>
      <c r="O11" s="66">
        <v>1</v>
      </c>
      <c r="P11" s="3" t="s">
        <v>376</v>
      </c>
      <c r="Q11" s="4" t="s">
        <v>375</v>
      </c>
      <c r="R11" s="3" t="s">
        <v>2</v>
      </c>
      <c r="S11" s="3">
        <v>64</v>
      </c>
      <c r="T11" s="5">
        <v>5</v>
      </c>
      <c r="U11" s="3" t="s">
        <v>2</v>
      </c>
      <c r="V11" s="3" t="s">
        <v>7</v>
      </c>
      <c r="W11" s="3" t="s">
        <v>2</v>
      </c>
      <c r="X11" s="3" t="s">
        <v>2</v>
      </c>
      <c r="Y11" s="84">
        <v>0.59089999999999998</v>
      </c>
      <c r="Z11" s="3" t="s">
        <v>0</v>
      </c>
      <c r="AA11" s="3" t="s">
        <v>1713</v>
      </c>
      <c r="AB11" s="3" t="s">
        <v>0</v>
      </c>
    </row>
    <row r="12" spans="1:28" x14ac:dyDescent="0.4">
      <c r="A12" s="118"/>
      <c r="B12" s="3" t="s">
        <v>1950</v>
      </c>
      <c r="C12" s="14" t="s">
        <v>386</v>
      </c>
      <c r="D12" s="4" t="s">
        <v>385</v>
      </c>
      <c r="E12" s="4" t="s">
        <v>384</v>
      </c>
      <c r="F12" s="5" t="s">
        <v>383</v>
      </c>
      <c r="G12" s="11" t="s">
        <v>382</v>
      </c>
      <c r="H12" s="3">
        <v>7</v>
      </c>
      <c r="I12" s="3">
        <v>41</v>
      </c>
      <c r="J12" s="3">
        <v>5</v>
      </c>
      <c r="K12" s="17">
        <v>2.1619999999999999</v>
      </c>
      <c r="L12" s="15">
        <v>1.3941696881199776E-2</v>
      </c>
      <c r="M12" s="3">
        <v>5</v>
      </c>
      <c r="N12" s="3">
        <v>3</v>
      </c>
      <c r="O12" s="3">
        <f t="shared" si="0"/>
        <v>8</v>
      </c>
      <c r="P12" s="3" t="s">
        <v>376</v>
      </c>
      <c r="Q12" s="4" t="s">
        <v>375</v>
      </c>
      <c r="R12" s="3" t="s">
        <v>2</v>
      </c>
      <c r="S12" s="3">
        <v>69</v>
      </c>
      <c r="T12" s="5">
        <v>2</v>
      </c>
      <c r="U12" s="3" t="s">
        <v>2</v>
      </c>
      <c r="V12" s="3" t="s">
        <v>2</v>
      </c>
      <c r="W12" s="3" t="s">
        <v>2</v>
      </c>
      <c r="X12" s="3" t="s">
        <v>1769</v>
      </c>
      <c r="Y12" s="84">
        <v>99.7</v>
      </c>
      <c r="Z12" s="3" t="s">
        <v>1712</v>
      </c>
      <c r="AA12" s="3" t="s">
        <v>1713</v>
      </c>
      <c r="AB12" s="3" t="s">
        <v>1713</v>
      </c>
    </row>
    <row r="13" spans="1:28" x14ac:dyDescent="0.4">
      <c r="A13" s="118"/>
      <c r="B13" s="3" t="s">
        <v>1951</v>
      </c>
      <c r="C13" s="14" t="s">
        <v>381</v>
      </c>
      <c r="D13" s="4" t="s">
        <v>380</v>
      </c>
      <c r="E13" s="4" t="s">
        <v>379</v>
      </c>
      <c r="F13" s="5" t="s">
        <v>378</v>
      </c>
      <c r="G13" s="11" t="s">
        <v>377</v>
      </c>
      <c r="H13" s="3">
        <v>25</v>
      </c>
      <c r="I13" s="3">
        <v>144</v>
      </c>
      <c r="J13" s="3">
        <v>23</v>
      </c>
      <c r="K13" s="17">
        <v>23.384</v>
      </c>
      <c r="L13" s="15">
        <v>0.15079215535151508</v>
      </c>
      <c r="M13" s="3">
        <v>5</v>
      </c>
      <c r="N13" s="3">
        <v>3</v>
      </c>
      <c r="O13" s="3">
        <f t="shared" si="0"/>
        <v>8</v>
      </c>
      <c r="P13" s="3" t="s">
        <v>376</v>
      </c>
      <c r="Q13" s="4" t="s">
        <v>375</v>
      </c>
      <c r="R13" s="3" t="s">
        <v>2</v>
      </c>
      <c r="S13" s="3">
        <v>93</v>
      </c>
      <c r="T13" s="5">
        <v>1</v>
      </c>
      <c r="U13" s="3" t="s">
        <v>2</v>
      </c>
      <c r="V13" s="3" t="s">
        <v>2</v>
      </c>
      <c r="W13" s="3" t="s">
        <v>2</v>
      </c>
      <c r="X13" s="3" t="s">
        <v>1711</v>
      </c>
      <c r="Y13" s="84">
        <v>84.9</v>
      </c>
      <c r="Z13" s="3" t="s">
        <v>1713</v>
      </c>
      <c r="AA13" s="3" t="s">
        <v>1713</v>
      </c>
      <c r="AB13" s="3" t="s">
        <v>1713</v>
      </c>
    </row>
    <row r="14" spans="1:28" x14ac:dyDescent="0.4">
      <c r="A14" s="118"/>
      <c r="B14" s="3" t="s">
        <v>1952</v>
      </c>
      <c r="C14" s="14" t="s">
        <v>374</v>
      </c>
      <c r="D14" s="4" t="s">
        <v>373</v>
      </c>
      <c r="E14" s="4" t="s">
        <v>372</v>
      </c>
      <c r="F14" s="5" t="s">
        <v>371</v>
      </c>
      <c r="G14" s="11" t="s">
        <v>370</v>
      </c>
      <c r="H14" s="3">
        <v>6</v>
      </c>
      <c r="I14" s="3">
        <v>18</v>
      </c>
      <c r="J14" s="3">
        <v>4</v>
      </c>
      <c r="K14" s="17">
        <v>9</v>
      </c>
      <c r="L14" s="15">
        <v>5.8036666017945424E-2</v>
      </c>
      <c r="M14" s="3">
        <v>5</v>
      </c>
      <c r="N14" s="3">
        <v>3</v>
      </c>
      <c r="O14" s="3">
        <f t="shared" si="0"/>
        <v>8</v>
      </c>
      <c r="P14" s="3" t="s">
        <v>357</v>
      </c>
      <c r="Q14" s="4" t="s">
        <v>356</v>
      </c>
      <c r="R14" s="3" t="s">
        <v>0</v>
      </c>
      <c r="S14" s="3" t="s">
        <v>0</v>
      </c>
      <c r="T14" s="5">
        <v>1</v>
      </c>
      <c r="U14" s="3" t="s">
        <v>0</v>
      </c>
      <c r="V14" s="3" t="s">
        <v>0</v>
      </c>
      <c r="W14" s="3" t="s">
        <v>2</v>
      </c>
      <c r="X14" s="3" t="s">
        <v>4</v>
      </c>
      <c r="Y14" s="84">
        <v>86.91</v>
      </c>
      <c r="Z14" s="3" t="s">
        <v>0</v>
      </c>
      <c r="AA14" s="3" t="s">
        <v>2066</v>
      </c>
      <c r="AB14" s="3" t="s">
        <v>0</v>
      </c>
    </row>
    <row r="15" spans="1:28" x14ac:dyDescent="0.4">
      <c r="A15" s="118"/>
      <c r="B15" s="3" t="s">
        <v>1953</v>
      </c>
      <c r="C15" s="14" t="s">
        <v>367</v>
      </c>
      <c r="D15" s="4" t="s">
        <v>366</v>
      </c>
      <c r="E15" s="4" t="s">
        <v>369</v>
      </c>
      <c r="F15" s="5" t="s">
        <v>364</v>
      </c>
      <c r="G15" s="11" t="s">
        <v>368</v>
      </c>
      <c r="H15" s="3">
        <v>9</v>
      </c>
      <c r="I15" s="3">
        <v>83</v>
      </c>
      <c r="J15" s="3">
        <v>4</v>
      </c>
      <c r="K15" s="17">
        <v>9</v>
      </c>
      <c r="L15" s="15">
        <v>5.8036666017945424E-2</v>
      </c>
      <c r="M15" s="3">
        <v>5</v>
      </c>
      <c r="N15" s="3">
        <v>3</v>
      </c>
      <c r="O15" s="3">
        <f t="shared" si="0"/>
        <v>8</v>
      </c>
      <c r="P15" s="3" t="s">
        <v>357</v>
      </c>
      <c r="Q15" s="4" t="s">
        <v>356</v>
      </c>
      <c r="R15" s="3" t="s">
        <v>2</v>
      </c>
      <c r="S15" s="3">
        <v>79</v>
      </c>
      <c r="T15" s="5">
        <v>1</v>
      </c>
      <c r="U15" s="3" t="s">
        <v>2</v>
      </c>
      <c r="V15" s="3" t="s">
        <v>2</v>
      </c>
      <c r="W15" s="3" t="s">
        <v>2</v>
      </c>
      <c r="X15" s="3" t="s">
        <v>1769</v>
      </c>
      <c r="Y15" s="84">
        <v>99.9</v>
      </c>
      <c r="Z15" s="3" t="s">
        <v>1712</v>
      </c>
      <c r="AA15" s="3" t="s">
        <v>1713</v>
      </c>
      <c r="AB15" s="3" t="s">
        <v>1713</v>
      </c>
    </row>
    <row r="16" spans="1:28" ht="12" customHeight="1" x14ac:dyDescent="0.4">
      <c r="A16" s="118"/>
      <c r="B16" s="3" t="s">
        <v>1954</v>
      </c>
      <c r="C16" s="14" t="s">
        <v>367</v>
      </c>
      <c r="D16" s="4" t="s">
        <v>366</v>
      </c>
      <c r="E16" s="4" t="s">
        <v>365</v>
      </c>
      <c r="F16" s="5" t="s">
        <v>364</v>
      </c>
      <c r="G16" s="11" t="s">
        <v>363</v>
      </c>
      <c r="H16" s="3">
        <v>6</v>
      </c>
      <c r="I16" s="3">
        <v>68</v>
      </c>
      <c r="J16" s="3">
        <v>1</v>
      </c>
      <c r="K16" s="17">
        <v>6.7430000000000003</v>
      </c>
      <c r="L16" s="15">
        <v>4.3482359884334E-2</v>
      </c>
      <c r="M16" s="3">
        <v>2</v>
      </c>
      <c r="N16" s="3">
        <v>0</v>
      </c>
      <c r="O16" s="3">
        <f t="shared" si="0"/>
        <v>2</v>
      </c>
      <c r="P16" s="3" t="s">
        <v>357</v>
      </c>
      <c r="Q16" s="4" t="s">
        <v>356</v>
      </c>
      <c r="R16" s="3" t="s">
        <v>2</v>
      </c>
      <c r="S16" s="3">
        <v>70</v>
      </c>
      <c r="T16" s="5">
        <v>1</v>
      </c>
      <c r="U16" s="3" t="s">
        <v>2</v>
      </c>
      <c r="V16" s="3" t="s">
        <v>2</v>
      </c>
      <c r="W16" s="3" t="s">
        <v>2</v>
      </c>
      <c r="X16" s="3" t="s">
        <v>1769</v>
      </c>
      <c r="Y16" s="84">
        <v>99.7</v>
      </c>
      <c r="Z16" s="3" t="s">
        <v>1712</v>
      </c>
      <c r="AA16" s="3" t="s">
        <v>1713</v>
      </c>
      <c r="AB16" s="3" t="s">
        <v>1713</v>
      </c>
    </row>
    <row r="17" spans="1:28" x14ac:dyDescent="0.4">
      <c r="A17" s="118"/>
      <c r="B17" s="3" t="s">
        <v>1955</v>
      </c>
      <c r="C17" s="14" t="s">
        <v>362</v>
      </c>
      <c r="D17" s="4" t="s">
        <v>361</v>
      </c>
      <c r="E17" s="4" t="s">
        <v>360</v>
      </c>
      <c r="F17" s="5" t="s">
        <v>359</v>
      </c>
      <c r="G17" s="3" t="s">
        <v>358</v>
      </c>
      <c r="H17" s="3">
        <v>3</v>
      </c>
      <c r="I17" s="3">
        <v>11</v>
      </c>
      <c r="J17" s="3">
        <v>1</v>
      </c>
      <c r="K17" s="17">
        <v>0.93100000000000005</v>
      </c>
      <c r="L17" s="15">
        <v>6.0035706736341317E-3</v>
      </c>
      <c r="M17" s="3">
        <v>4</v>
      </c>
      <c r="N17" s="3">
        <v>3</v>
      </c>
      <c r="O17" s="3">
        <f t="shared" si="0"/>
        <v>7</v>
      </c>
      <c r="P17" s="3" t="s">
        <v>357</v>
      </c>
      <c r="Q17" s="4" t="s">
        <v>356</v>
      </c>
      <c r="R17" s="3" t="s">
        <v>2</v>
      </c>
      <c r="S17" s="3">
        <v>35</v>
      </c>
      <c r="T17" s="5">
        <v>5</v>
      </c>
      <c r="U17" s="3" t="s">
        <v>2</v>
      </c>
      <c r="V17" s="3" t="s">
        <v>42</v>
      </c>
      <c r="W17" s="3" t="s">
        <v>2</v>
      </c>
      <c r="X17" s="3" t="s">
        <v>1737</v>
      </c>
      <c r="Y17" s="84">
        <v>63.2</v>
      </c>
      <c r="Z17" s="3" t="s">
        <v>0</v>
      </c>
      <c r="AA17" s="3" t="s">
        <v>0</v>
      </c>
      <c r="AB17" s="3" t="s">
        <v>0</v>
      </c>
    </row>
    <row r="18" spans="1:28" x14ac:dyDescent="0.4">
      <c r="A18" s="118"/>
      <c r="B18" s="3" t="s">
        <v>1956</v>
      </c>
      <c r="C18" s="14" t="s">
        <v>355</v>
      </c>
      <c r="D18" s="4" t="s">
        <v>354</v>
      </c>
      <c r="E18" s="4" t="s">
        <v>353</v>
      </c>
      <c r="F18" s="5" t="s">
        <v>352</v>
      </c>
      <c r="G18" s="11" t="s">
        <v>351</v>
      </c>
      <c r="H18" s="3">
        <v>2</v>
      </c>
      <c r="I18" s="3">
        <v>2</v>
      </c>
      <c r="J18" s="3">
        <v>2</v>
      </c>
      <c r="K18" s="17">
        <v>0.33400000000000002</v>
      </c>
      <c r="L18" s="15">
        <v>2.1538051611104192E-3</v>
      </c>
      <c r="M18" s="3">
        <v>1</v>
      </c>
      <c r="N18" s="3">
        <v>0</v>
      </c>
      <c r="O18" s="3">
        <f t="shared" si="0"/>
        <v>1</v>
      </c>
      <c r="P18" s="3" t="s">
        <v>345</v>
      </c>
      <c r="Q18" s="4" t="s">
        <v>344</v>
      </c>
      <c r="R18" s="3" t="s">
        <v>2</v>
      </c>
      <c r="S18" s="3">
        <v>46</v>
      </c>
      <c r="T18" s="5">
        <v>3</v>
      </c>
      <c r="U18" s="3" t="s">
        <v>2</v>
      </c>
      <c r="V18" s="3" t="s">
        <v>2</v>
      </c>
      <c r="W18" s="3" t="s">
        <v>2</v>
      </c>
      <c r="X18" s="3" t="s">
        <v>1769</v>
      </c>
      <c r="Y18" s="84">
        <v>86.6</v>
      </c>
      <c r="Z18" s="3" t="s">
        <v>1712</v>
      </c>
      <c r="AA18" s="3" t="s">
        <v>1713</v>
      </c>
      <c r="AB18" s="3" t="s">
        <v>0</v>
      </c>
    </row>
    <row r="19" spans="1:28" x14ac:dyDescent="0.4">
      <c r="A19" s="118"/>
      <c r="B19" s="3" t="s">
        <v>1957</v>
      </c>
      <c r="C19" s="14" t="s">
        <v>350</v>
      </c>
      <c r="D19" s="4" t="s">
        <v>349</v>
      </c>
      <c r="E19" s="4" t="s">
        <v>348</v>
      </c>
      <c r="F19" s="5" t="s">
        <v>347</v>
      </c>
      <c r="G19" s="3" t="s">
        <v>346</v>
      </c>
      <c r="H19" s="3">
        <v>1</v>
      </c>
      <c r="I19" s="3">
        <v>2</v>
      </c>
      <c r="J19" s="3">
        <v>1</v>
      </c>
      <c r="K19" s="17">
        <v>0.23300000000000001</v>
      </c>
      <c r="L19" s="15">
        <v>1.5025047980201426E-3</v>
      </c>
      <c r="M19" s="3">
        <v>2</v>
      </c>
      <c r="N19" s="3">
        <v>2</v>
      </c>
      <c r="O19" s="3">
        <f t="shared" si="0"/>
        <v>4</v>
      </c>
      <c r="P19" s="3" t="s">
        <v>345</v>
      </c>
      <c r="Q19" s="4" t="s">
        <v>344</v>
      </c>
      <c r="R19" s="3" t="s">
        <v>2</v>
      </c>
      <c r="S19" s="3">
        <v>41</v>
      </c>
      <c r="T19" s="5">
        <v>3</v>
      </c>
      <c r="U19" s="3" t="s">
        <v>2</v>
      </c>
      <c r="V19" s="3" t="s">
        <v>0</v>
      </c>
      <c r="W19" s="3" t="s">
        <v>2</v>
      </c>
      <c r="X19" s="3" t="s">
        <v>1769</v>
      </c>
      <c r="Y19" s="84">
        <v>95.3</v>
      </c>
      <c r="Z19" s="3" t="s">
        <v>0</v>
      </c>
      <c r="AA19" s="3" t="s">
        <v>0</v>
      </c>
      <c r="AB19" s="3" t="s">
        <v>0</v>
      </c>
    </row>
    <row r="20" spans="1:28" x14ac:dyDescent="0.4">
      <c r="A20" s="100" t="s">
        <v>343</v>
      </c>
      <c r="B20" s="3" t="s">
        <v>1958</v>
      </c>
      <c r="C20" s="14" t="s">
        <v>342</v>
      </c>
      <c r="D20" s="2" t="s">
        <v>341</v>
      </c>
      <c r="E20" s="4" t="s">
        <v>340</v>
      </c>
      <c r="F20" s="5" t="s">
        <v>339</v>
      </c>
      <c r="G20" s="11" t="s">
        <v>338</v>
      </c>
      <c r="H20" s="3">
        <v>11</v>
      </c>
      <c r="I20" s="3">
        <v>35</v>
      </c>
      <c r="J20" s="3">
        <v>10</v>
      </c>
      <c r="K20" s="17">
        <v>1.1539999999999999</v>
      </c>
      <c r="L20" s="15">
        <v>7.4415902871898896E-3</v>
      </c>
      <c r="M20" s="3">
        <v>5</v>
      </c>
      <c r="N20" s="3">
        <v>3</v>
      </c>
      <c r="O20" s="3">
        <f t="shared" si="0"/>
        <v>8</v>
      </c>
      <c r="P20" s="3" t="s">
        <v>337</v>
      </c>
      <c r="Q20" s="4" t="s">
        <v>336</v>
      </c>
      <c r="R20" s="3" t="s">
        <v>2</v>
      </c>
      <c r="S20" s="3">
        <v>5</v>
      </c>
      <c r="T20" s="5">
        <v>2</v>
      </c>
      <c r="U20" s="3" t="s">
        <v>2</v>
      </c>
      <c r="V20" s="3" t="s">
        <v>2</v>
      </c>
      <c r="W20" s="3" t="s">
        <v>2</v>
      </c>
      <c r="X20" s="3" t="s">
        <v>1769</v>
      </c>
      <c r="Y20" s="84">
        <v>99.9</v>
      </c>
      <c r="Z20" s="3" t="s">
        <v>1713</v>
      </c>
      <c r="AA20" s="3" t="s">
        <v>1713</v>
      </c>
      <c r="AB20" s="3" t="s">
        <v>0</v>
      </c>
    </row>
    <row r="21" spans="1:28" x14ac:dyDescent="0.4">
      <c r="A21" s="100"/>
      <c r="B21" s="3" t="s">
        <v>1959</v>
      </c>
      <c r="C21" s="14" t="s">
        <v>335</v>
      </c>
      <c r="D21" s="4" t="s">
        <v>334</v>
      </c>
      <c r="E21" s="4" t="s">
        <v>333</v>
      </c>
      <c r="F21" s="5" t="s">
        <v>332</v>
      </c>
      <c r="G21" s="11" t="s">
        <v>331</v>
      </c>
      <c r="H21" s="3">
        <v>12</v>
      </c>
      <c r="I21" s="3">
        <v>57</v>
      </c>
      <c r="J21" s="3">
        <v>12</v>
      </c>
      <c r="K21" s="17">
        <v>4.3369999999999997</v>
      </c>
      <c r="L21" s="15">
        <v>2.796722450220325E-2</v>
      </c>
      <c r="M21" s="3">
        <v>5</v>
      </c>
      <c r="N21" s="3">
        <v>3</v>
      </c>
      <c r="O21" s="3">
        <f t="shared" si="0"/>
        <v>8</v>
      </c>
      <c r="P21" s="3" t="s">
        <v>330</v>
      </c>
      <c r="Q21" s="4" t="s">
        <v>329</v>
      </c>
      <c r="R21" s="3" t="s">
        <v>2</v>
      </c>
      <c r="S21" s="3">
        <v>50</v>
      </c>
      <c r="T21" s="5">
        <v>3</v>
      </c>
      <c r="U21" s="3" t="s">
        <v>2</v>
      </c>
      <c r="V21" s="3" t="s">
        <v>12</v>
      </c>
      <c r="W21" s="3" t="s">
        <v>2</v>
      </c>
      <c r="X21" s="3" t="s">
        <v>1769</v>
      </c>
      <c r="Y21" s="84">
        <v>89.9</v>
      </c>
      <c r="Z21" s="3" t="s">
        <v>1712</v>
      </c>
      <c r="AA21" s="3" t="s">
        <v>1713</v>
      </c>
      <c r="AB21" s="3" t="s">
        <v>0</v>
      </c>
    </row>
    <row r="22" spans="1:28" x14ac:dyDescent="0.4">
      <c r="A22" s="100"/>
      <c r="B22" s="3" t="s">
        <v>1960</v>
      </c>
      <c r="C22" s="14" t="s">
        <v>328</v>
      </c>
      <c r="D22" s="4" t="s">
        <v>327</v>
      </c>
      <c r="E22" s="4" t="s">
        <v>326</v>
      </c>
      <c r="F22" s="5" t="s">
        <v>325</v>
      </c>
      <c r="G22" s="11" t="s">
        <v>324</v>
      </c>
      <c r="H22" s="3">
        <v>7</v>
      </c>
      <c r="I22" s="3">
        <v>31</v>
      </c>
      <c r="J22" s="3">
        <v>7</v>
      </c>
      <c r="K22" s="17">
        <v>1.5649999999999999</v>
      </c>
      <c r="L22" s="15">
        <v>1.0091931368676064E-2</v>
      </c>
      <c r="M22" s="3">
        <v>5</v>
      </c>
      <c r="N22" s="3">
        <v>3</v>
      </c>
      <c r="O22" s="3">
        <f t="shared" si="0"/>
        <v>8</v>
      </c>
      <c r="P22" s="3" t="s">
        <v>323</v>
      </c>
      <c r="Q22" s="4" t="s">
        <v>322</v>
      </c>
      <c r="R22" s="3" t="s">
        <v>2</v>
      </c>
      <c r="S22" s="3">
        <v>57</v>
      </c>
      <c r="T22" s="5">
        <v>1</v>
      </c>
      <c r="U22" s="3" t="s">
        <v>2</v>
      </c>
      <c r="V22" s="3" t="s">
        <v>2</v>
      </c>
      <c r="W22" s="3" t="s">
        <v>2</v>
      </c>
      <c r="X22" s="3" t="s">
        <v>1769</v>
      </c>
      <c r="Y22" s="84">
        <v>100</v>
      </c>
      <c r="Z22" s="3" t="s">
        <v>1712</v>
      </c>
      <c r="AA22" s="3" t="s">
        <v>1713</v>
      </c>
      <c r="AB22" s="3" t="s">
        <v>1713</v>
      </c>
    </row>
    <row r="23" spans="1:28" x14ac:dyDescent="0.4">
      <c r="A23" s="100"/>
      <c r="B23" s="3" t="s">
        <v>1961</v>
      </c>
      <c r="C23" s="14" t="s">
        <v>321</v>
      </c>
      <c r="D23" s="4" t="s">
        <v>320</v>
      </c>
      <c r="E23" s="4" t="s">
        <v>319</v>
      </c>
      <c r="F23" s="5" t="s">
        <v>318</v>
      </c>
      <c r="G23" s="11" t="s">
        <v>317</v>
      </c>
      <c r="H23" s="3">
        <v>11</v>
      </c>
      <c r="I23" s="3">
        <v>26</v>
      </c>
      <c r="J23" s="3">
        <v>11</v>
      </c>
      <c r="K23" s="17">
        <v>1.8069999999999999</v>
      </c>
      <c r="L23" s="15">
        <v>1.1652472832714152E-2</v>
      </c>
      <c r="M23" s="3">
        <v>5</v>
      </c>
      <c r="N23" s="3">
        <v>3</v>
      </c>
      <c r="O23" s="3">
        <f t="shared" si="0"/>
        <v>8</v>
      </c>
      <c r="P23" s="3" t="s">
        <v>316</v>
      </c>
      <c r="Q23" s="4" t="s">
        <v>315</v>
      </c>
      <c r="R23" s="3" t="s">
        <v>2</v>
      </c>
      <c r="S23" s="3">
        <v>58</v>
      </c>
      <c r="T23" s="5">
        <v>3</v>
      </c>
      <c r="U23" s="3" t="s">
        <v>2</v>
      </c>
      <c r="V23" s="3" t="s">
        <v>12</v>
      </c>
      <c r="W23" s="3" t="s">
        <v>2</v>
      </c>
      <c r="X23" s="3" t="s">
        <v>1769</v>
      </c>
      <c r="Y23" s="84">
        <v>74.400000000000006</v>
      </c>
      <c r="Z23" s="3" t="s">
        <v>1713</v>
      </c>
      <c r="AA23" s="3" t="s">
        <v>1713</v>
      </c>
      <c r="AB23" s="3" t="s">
        <v>0</v>
      </c>
    </row>
    <row r="24" spans="1:28" x14ac:dyDescent="0.4">
      <c r="A24" s="100"/>
      <c r="B24" s="3" t="s">
        <v>1962</v>
      </c>
      <c r="C24" s="14" t="s">
        <v>314</v>
      </c>
      <c r="D24" s="4" t="s">
        <v>313</v>
      </c>
      <c r="E24" s="4" t="s">
        <v>312</v>
      </c>
      <c r="F24" s="5" t="s">
        <v>311</v>
      </c>
      <c r="G24" s="11" t="s">
        <v>310</v>
      </c>
      <c r="H24" s="3">
        <v>5</v>
      </c>
      <c r="I24" s="3">
        <v>15</v>
      </c>
      <c r="J24" s="3">
        <v>5</v>
      </c>
      <c r="K24" s="17">
        <v>1.054</v>
      </c>
      <c r="L24" s="15">
        <v>6.796738442546052E-3</v>
      </c>
      <c r="M24" s="3">
        <v>5</v>
      </c>
      <c r="N24" s="3">
        <v>3</v>
      </c>
      <c r="O24" s="3">
        <f t="shared" si="0"/>
        <v>8</v>
      </c>
      <c r="P24" s="3" t="s">
        <v>309</v>
      </c>
      <c r="Q24" s="4" t="s">
        <v>308</v>
      </c>
      <c r="R24" s="3" t="s">
        <v>2</v>
      </c>
      <c r="S24" s="3">
        <v>81</v>
      </c>
      <c r="T24" s="5">
        <v>3</v>
      </c>
      <c r="U24" s="3" t="s">
        <v>2</v>
      </c>
      <c r="V24" s="3" t="s">
        <v>0</v>
      </c>
      <c r="W24" s="3" t="s">
        <v>2</v>
      </c>
      <c r="X24" s="3" t="s">
        <v>1769</v>
      </c>
      <c r="Y24" s="84">
        <v>99.9</v>
      </c>
      <c r="Z24" s="3" t="s">
        <v>1712</v>
      </c>
      <c r="AA24" s="3" t="s">
        <v>1713</v>
      </c>
      <c r="AB24" s="3" t="s">
        <v>0</v>
      </c>
    </row>
    <row r="25" spans="1:28" x14ac:dyDescent="0.4">
      <c r="A25" s="100"/>
      <c r="B25" s="3" t="s">
        <v>1963</v>
      </c>
      <c r="C25" s="14" t="s">
        <v>307</v>
      </c>
      <c r="D25" s="4" t="s">
        <v>306</v>
      </c>
      <c r="E25" s="4" t="s">
        <v>305</v>
      </c>
      <c r="F25" s="5" t="s">
        <v>304</v>
      </c>
      <c r="G25" s="11" t="s">
        <v>303</v>
      </c>
      <c r="H25" s="3">
        <v>9</v>
      </c>
      <c r="I25" s="3">
        <v>51</v>
      </c>
      <c r="J25" s="3">
        <v>9</v>
      </c>
      <c r="K25" s="17">
        <v>3.4369999999999998</v>
      </c>
      <c r="L25" s="15">
        <v>2.216355790040871E-2</v>
      </c>
      <c r="M25" s="3">
        <v>5</v>
      </c>
      <c r="N25" s="3">
        <v>3</v>
      </c>
      <c r="O25" s="3">
        <f t="shared" si="0"/>
        <v>8</v>
      </c>
      <c r="P25" s="3" t="s">
        <v>302</v>
      </c>
      <c r="Q25" s="4" t="s">
        <v>301</v>
      </c>
      <c r="R25" s="3" t="s">
        <v>2</v>
      </c>
      <c r="S25" s="3">
        <v>54</v>
      </c>
      <c r="T25" s="5">
        <v>2</v>
      </c>
      <c r="U25" s="3" t="s">
        <v>0</v>
      </c>
      <c r="V25" s="3" t="s">
        <v>0</v>
      </c>
      <c r="W25" s="3" t="s">
        <v>2</v>
      </c>
      <c r="X25" s="3" t="s">
        <v>1769</v>
      </c>
      <c r="Y25" s="84">
        <v>100</v>
      </c>
      <c r="Z25" s="3" t="s">
        <v>1712</v>
      </c>
      <c r="AA25" s="3" t="s">
        <v>1713</v>
      </c>
      <c r="AB25" s="3" t="s">
        <v>0</v>
      </c>
    </row>
    <row r="26" spans="1:28" ht="28.3" x14ac:dyDescent="0.4">
      <c r="A26" s="100"/>
      <c r="B26" s="3" t="s">
        <v>1964</v>
      </c>
      <c r="C26" s="1" t="s">
        <v>298</v>
      </c>
      <c r="D26" s="4" t="s">
        <v>300</v>
      </c>
      <c r="E26" s="4" t="s">
        <v>299</v>
      </c>
      <c r="F26" s="5" t="s">
        <v>295</v>
      </c>
      <c r="G26" s="11" t="s">
        <v>294</v>
      </c>
      <c r="H26" s="3">
        <v>7</v>
      </c>
      <c r="I26" s="3">
        <v>23</v>
      </c>
      <c r="J26" s="3">
        <v>7</v>
      </c>
      <c r="K26" s="17">
        <v>0.34100000000000003</v>
      </c>
      <c r="L26" s="15">
        <v>2.1989447902354877E-3</v>
      </c>
      <c r="M26" s="3">
        <v>5</v>
      </c>
      <c r="N26" s="3">
        <v>3</v>
      </c>
      <c r="O26" s="3">
        <f t="shared" si="0"/>
        <v>8</v>
      </c>
      <c r="P26" s="3" t="s">
        <v>293</v>
      </c>
      <c r="Q26" s="4" t="s">
        <v>292</v>
      </c>
      <c r="R26" s="3" t="s">
        <v>2</v>
      </c>
      <c r="S26" s="3">
        <v>83</v>
      </c>
      <c r="T26" s="5">
        <v>3</v>
      </c>
      <c r="U26" s="3" t="s">
        <v>2</v>
      </c>
      <c r="V26" s="3" t="s">
        <v>0</v>
      </c>
      <c r="W26" s="3" t="s">
        <v>2</v>
      </c>
      <c r="X26" s="3" t="s">
        <v>1711</v>
      </c>
      <c r="Y26" s="84">
        <v>92.3</v>
      </c>
      <c r="Z26" s="5" t="s">
        <v>2074</v>
      </c>
      <c r="AA26" s="3" t="s">
        <v>2069</v>
      </c>
      <c r="AB26" s="3" t="s">
        <v>1713</v>
      </c>
    </row>
    <row r="27" spans="1:28" ht="28.3" x14ac:dyDescent="0.4">
      <c r="A27" s="100"/>
      <c r="B27" s="3" t="s">
        <v>1965</v>
      </c>
      <c r="C27" s="14" t="s">
        <v>298</v>
      </c>
      <c r="D27" s="4" t="s">
        <v>297</v>
      </c>
      <c r="E27" s="4" t="s">
        <v>296</v>
      </c>
      <c r="F27" s="5" t="s">
        <v>295</v>
      </c>
      <c r="G27" s="11" t="s">
        <v>294</v>
      </c>
      <c r="H27" s="3">
        <v>30</v>
      </c>
      <c r="I27" s="3">
        <v>119</v>
      </c>
      <c r="J27" s="3">
        <v>24</v>
      </c>
      <c r="K27" s="17">
        <v>3.359</v>
      </c>
      <c r="L27" s="15">
        <v>2.1660573461586518E-2</v>
      </c>
      <c r="M27" s="3">
        <v>5</v>
      </c>
      <c r="N27" s="3">
        <v>3</v>
      </c>
      <c r="O27" s="3">
        <f t="shared" si="0"/>
        <v>8</v>
      </c>
      <c r="P27" s="3" t="s">
        <v>293</v>
      </c>
      <c r="Q27" s="4" t="s">
        <v>292</v>
      </c>
      <c r="R27" s="3" t="s">
        <v>0</v>
      </c>
      <c r="S27" s="3" t="s">
        <v>0</v>
      </c>
      <c r="T27" s="5">
        <v>1</v>
      </c>
      <c r="U27" s="3" t="s">
        <v>0</v>
      </c>
      <c r="V27" s="3" t="s">
        <v>0</v>
      </c>
      <c r="W27" s="3" t="s">
        <v>2</v>
      </c>
      <c r="X27" s="3" t="s">
        <v>2</v>
      </c>
      <c r="Y27" s="84">
        <v>73.989999999999995</v>
      </c>
      <c r="Z27" s="5" t="s">
        <v>2074</v>
      </c>
      <c r="AA27" s="3" t="s">
        <v>2069</v>
      </c>
      <c r="AB27" s="3" t="s">
        <v>1713</v>
      </c>
    </row>
    <row r="28" spans="1:28" x14ac:dyDescent="0.4">
      <c r="A28" s="100"/>
      <c r="B28" s="3" t="s">
        <v>1966</v>
      </c>
      <c r="C28" s="14" t="s">
        <v>291</v>
      </c>
      <c r="D28" s="4" t="s">
        <v>290</v>
      </c>
      <c r="E28" s="4" t="s">
        <v>289</v>
      </c>
      <c r="F28" s="5" t="s">
        <v>288</v>
      </c>
      <c r="G28" s="5" t="s">
        <v>287</v>
      </c>
      <c r="H28" s="3">
        <v>10</v>
      </c>
      <c r="I28" s="3">
        <v>24</v>
      </c>
      <c r="J28" s="3">
        <v>10</v>
      </c>
      <c r="K28" s="17">
        <v>2.7280000000000002</v>
      </c>
      <c r="L28" s="15">
        <v>1.7591558321883902E-2</v>
      </c>
      <c r="M28" s="3">
        <v>5</v>
      </c>
      <c r="N28" s="3">
        <v>3</v>
      </c>
      <c r="O28" s="3">
        <f t="shared" si="0"/>
        <v>8</v>
      </c>
      <c r="P28" s="3" t="s">
        <v>286</v>
      </c>
      <c r="Q28" s="4" t="s">
        <v>285</v>
      </c>
      <c r="R28" s="3" t="s">
        <v>2</v>
      </c>
      <c r="S28" s="3">
        <v>46</v>
      </c>
      <c r="T28" s="5">
        <v>3</v>
      </c>
      <c r="U28" s="3" t="s">
        <v>2</v>
      </c>
      <c r="V28" s="3" t="s">
        <v>2</v>
      </c>
      <c r="W28" s="3" t="s">
        <v>1719</v>
      </c>
      <c r="X28" s="3" t="s">
        <v>1769</v>
      </c>
      <c r="Y28" s="84">
        <v>100</v>
      </c>
      <c r="Z28" s="3" t="s">
        <v>1712</v>
      </c>
      <c r="AA28" s="3" t="s">
        <v>1713</v>
      </c>
      <c r="AB28" s="3" t="s">
        <v>0</v>
      </c>
    </row>
    <row r="29" spans="1:28" x14ac:dyDescent="0.4">
      <c r="A29" s="100"/>
      <c r="B29" s="3" t="s">
        <v>1967</v>
      </c>
      <c r="C29" s="14" t="s">
        <v>281</v>
      </c>
      <c r="D29" s="4" t="s">
        <v>284</v>
      </c>
      <c r="E29" s="4" t="s">
        <v>283</v>
      </c>
      <c r="F29" s="5" t="s">
        <v>278</v>
      </c>
      <c r="G29" s="5" t="s">
        <v>282</v>
      </c>
      <c r="H29" s="3">
        <v>15</v>
      </c>
      <c r="I29" s="3">
        <v>82</v>
      </c>
      <c r="J29" s="3">
        <v>10</v>
      </c>
      <c r="K29" s="17">
        <v>3.0840000000000001</v>
      </c>
      <c r="L29" s="15">
        <v>1.9887230888815964E-2</v>
      </c>
      <c r="M29" s="3">
        <v>5</v>
      </c>
      <c r="N29" s="3">
        <v>3</v>
      </c>
      <c r="O29" s="3">
        <f t="shared" si="0"/>
        <v>8</v>
      </c>
      <c r="P29" s="3" t="s">
        <v>276</v>
      </c>
      <c r="Q29" s="4" t="s">
        <v>275</v>
      </c>
      <c r="R29" s="3" t="s">
        <v>0</v>
      </c>
      <c r="S29" s="3" t="s">
        <v>0</v>
      </c>
      <c r="T29" s="5">
        <v>5</v>
      </c>
      <c r="U29" s="3" t="s">
        <v>2</v>
      </c>
      <c r="V29" s="3" t="s">
        <v>0</v>
      </c>
      <c r="W29" s="3" t="s">
        <v>2</v>
      </c>
      <c r="X29" s="3" t="s">
        <v>1711</v>
      </c>
      <c r="Y29" s="84">
        <v>100</v>
      </c>
      <c r="Z29" s="3" t="s">
        <v>1712</v>
      </c>
      <c r="AA29" s="3" t="s">
        <v>1713</v>
      </c>
      <c r="AB29" s="3" t="s">
        <v>1713</v>
      </c>
    </row>
    <row r="30" spans="1:28" x14ac:dyDescent="0.4">
      <c r="A30" s="100"/>
      <c r="B30" s="3" t="s">
        <v>1968</v>
      </c>
      <c r="C30" s="14" t="s">
        <v>281</v>
      </c>
      <c r="D30" s="4" t="s">
        <v>280</v>
      </c>
      <c r="E30" s="4" t="s">
        <v>279</v>
      </c>
      <c r="F30" s="5" t="s">
        <v>278</v>
      </c>
      <c r="G30" s="11" t="s">
        <v>277</v>
      </c>
      <c r="H30" s="3">
        <v>10</v>
      </c>
      <c r="I30" s="3">
        <v>48</v>
      </c>
      <c r="J30" s="3">
        <v>5</v>
      </c>
      <c r="K30" s="17">
        <v>1.8069999999999999</v>
      </c>
      <c r="L30" s="15">
        <v>1.1652472832714152E-2</v>
      </c>
      <c r="M30" s="3">
        <v>5</v>
      </c>
      <c r="N30" s="3">
        <v>3</v>
      </c>
      <c r="O30" s="3">
        <f t="shared" si="0"/>
        <v>8</v>
      </c>
      <c r="P30" s="3" t="s">
        <v>276</v>
      </c>
      <c r="Q30" s="4" t="s">
        <v>275</v>
      </c>
      <c r="R30" s="3" t="s">
        <v>2</v>
      </c>
      <c r="S30" s="3">
        <v>62</v>
      </c>
      <c r="T30" s="5">
        <v>2</v>
      </c>
      <c r="U30" s="3" t="s">
        <v>2</v>
      </c>
      <c r="V30" s="3" t="s">
        <v>12</v>
      </c>
      <c r="W30" s="3" t="s">
        <v>2</v>
      </c>
      <c r="X30" s="3" t="s">
        <v>1711</v>
      </c>
      <c r="Y30" s="84">
        <v>99.8</v>
      </c>
      <c r="Z30" s="3" t="s">
        <v>1712</v>
      </c>
      <c r="AA30" s="3" t="s">
        <v>1713</v>
      </c>
      <c r="AB30" s="3" t="s">
        <v>1713</v>
      </c>
    </row>
    <row r="31" spans="1:28" x14ac:dyDescent="0.4">
      <c r="A31" s="100"/>
      <c r="B31" s="3" t="s">
        <v>1969</v>
      </c>
      <c r="C31" s="14" t="s">
        <v>0</v>
      </c>
      <c r="D31" s="4" t="s">
        <v>274</v>
      </c>
      <c r="E31" s="4" t="s">
        <v>273</v>
      </c>
      <c r="F31" s="5" t="s">
        <v>272</v>
      </c>
      <c r="G31" s="11" t="s">
        <v>271</v>
      </c>
      <c r="H31" s="3">
        <v>9</v>
      </c>
      <c r="I31" s="3">
        <v>49</v>
      </c>
      <c r="J31" s="3">
        <v>9</v>
      </c>
      <c r="K31" s="17">
        <v>2.4329999999999998</v>
      </c>
      <c r="L31" s="15">
        <v>1.5689245380184576E-2</v>
      </c>
      <c r="M31" s="3">
        <v>5</v>
      </c>
      <c r="N31" s="3">
        <v>3</v>
      </c>
      <c r="O31" s="3">
        <f t="shared" si="0"/>
        <v>8</v>
      </c>
      <c r="P31" s="3" t="s">
        <v>270</v>
      </c>
      <c r="Q31" s="4" t="s">
        <v>269</v>
      </c>
      <c r="R31" s="3" t="s">
        <v>2</v>
      </c>
      <c r="S31" s="3">
        <v>3</v>
      </c>
      <c r="T31" s="5">
        <v>2</v>
      </c>
      <c r="U31" s="3" t="s">
        <v>2</v>
      </c>
      <c r="V31" s="3" t="s">
        <v>42</v>
      </c>
      <c r="W31" s="3" t="s">
        <v>2</v>
      </c>
      <c r="X31" s="3" t="s">
        <v>1769</v>
      </c>
      <c r="Y31" s="84">
        <v>94.7</v>
      </c>
      <c r="Z31" s="3" t="s">
        <v>1712</v>
      </c>
      <c r="AA31" s="3" t="s">
        <v>1713</v>
      </c>
      <c r="AB31" s="3" t="s">
        <v>1713</v>
      </c>
    </row>
    <row r="32" spans="1:28" x14ac:dyDescent="0.4">
      <c r="A32" s="111" t="s">
        <v>268</v>
      </c>
      <c r="B32" s="3" t="s">
        <v>1970</v>
      </c>
      <c r="C32" s="14" t="s">
        <v>0</v>
      </c>
      <c r="D32" s="4" t="s">
        <v>267</v>
      </c>
      <c r="E32" s="4" t="s">
        <v>266</v>
      </c>
      <c r="F32" s="5" t="s">
        <v>265</v>
      </c>
      <c r="G32" s="3" t="s">
        <v>264</v>
      </c>
      <c r="H32" s="3">
        <v>1</v>
      </c>
      <c r="I32" s="3">
        <v>1</v>
      </c>
      <c r="J32" s="3">
        <v>1</v>
      </c>
      <c r="K32" s="17">
        <v>0.21199999999999999</v>
      </c>
      <c r="L32" s="15">
        <v>1.3670859106449365E-3</v>
      </c>
      <c r="M32" s="3">
        <v>1</v>
      </c>
      <c r="N32" s="3">
        <v>2</v>
      </c>
      <c r="O32" s="3">
        <f t="shared" si="0"/>
        <v>3</v>
      </c>
      <c r="P32" s="3">
        <v>35.200000000000003</v>
      </c>
      <c r="Q32" s="4" t="s">
        <v>180</v>
      </c>
      <c r="R32" s="3" t="s">
        <v>2</v>
      </c>
      <c r="S32" s="3">
        <v>42</v>
      </c>
      <c r="T32" s="5">
        <v>4</v>
      </c>
      <c r="U32" s="3" t="s">
        <v>2</v>
      </c>
      <c r="V32" s="3" t="s">
        <v>12</v>
      </c>
      <c r="W32" s="3" t="s">
        <v>2</v>
      </c>
      <c r="X32" s="3" t="s">
        <v>1769</v>
      </c>
      <c r="Y32" s="84">
        <v>40.1</v>
      </c>
      <c r="Z32" s="3" t="s">
        <v>0</v>
      </c>
      <c r="AA32" s="3" t="s">
        <v>0</v>
      </c>
      <c r="AB32" s="3" t="s">
        <v>0</v>
      </c>
    </row>
    <row r="33" spans="1:28" x14ac:dyDescent="0.4">
      <c r="A33" s="112"/>
      <c r="B33" s="3" t="s">
        <v>1971</v>
      </c>
      <c r="C33" s="14" t="s">
        <v>0</v>
      </c>
      <c r="D33" s="4" t="s">
        <v>263</v>
      </c>
      <c r="E33" s="4" t="s">
        <v>262</v>
      </c>
      <c r="F33" s="5" t="s">
        <v>261</v>
      </c>
      <c r="G33" s="3" t="s">
        <v>260</v>
      </c>
      <c r="H33" s="3">
        <v>4</v>
      </c>
      <c r="I33" s="3">
        <v>17</v>
      </c>
      <c r="J33" s="3">
        <v>4</v>
      </c>
      <c r="K33" s="17">
        <v>4.1790000000000003</v>
      </c>
      <c r="L33" s="15">
        <v>2.6948358587665991E-2</v>
      </c>
      <c r="M33" s="3">
        <v>5</v>
      </c>
      <c r="N33" s="3">
        <v>0</v>
      </c>
      <c r="O33" s="3">
        <f t="shared" si="0"/>
        <v>5</v>
      </c>
      <c r="P33" s="3">
        <v>35.200000000000003</v>
      </c>
      <c r="Q33" s="4" t="s">
        <v>180</v>
      </c>
      <c r="R33" s="3" t="s">
        <v>0</v>
      </c>
      <c r="S33" s="3" t="s">
        <v>0</v>
      </c>
      <c r="T33" s="5">
        <v>1</v>
      </c>
      <c r="U33" s="3" t="s">
        <v>0</v>
      </c>
      <c r="V33" s="3" t="s">
        <v>0</v>
      </c>
      <c r="W33" s="3" t="s">
        <v>2</v>
      </c>
      <c r="X33" s="3" t="s">
        <v>2</v>
      </c>
      <c r="Y33" s="84">
        <v>94.27</v>
      </c>
      <c r="Z33" s="3" t="s">
        <v>0</v>
      </c>
      <c r="AA33" s="3" t="s">
        <v>0</v>
      </c>
      <c r="AB33" s="3" t="s">
        <v>0</v>
      </c>
    </row>
    <row r="34" spans="1:28" x14ac:dyDescent="0.4">
      <c r="A34" s="112"/>
      <c r="B34" s="3" t="s">
        <v>1972</v>
      </c>
      <c r="C34" s="14" t="s">
        <v>259</v>
      </c>
      <c r="D34" s="2" t="s">
        <v>258</v>
      </c>
      <c r="E34" s="4" t="s">
        <v>257</v>
      </c>
      <c r="F34" s="5" t="s">
        <v>256</v>
      </c>
      <c r="G34" s="11" t="s">
        <v>255</v>
      </c>
      <c r="H34" s="3">
        <v>8</v>
      </c>
      <c r="I34" s="3">
        <v>23</v>
      </c>
      <c r="J34" s="3">
        <v>7</v>
      </c>
      <c r="K34" s="17">
        <v>3.0840000000000001</v>
      </c>
      <c r="L34" s="15">
        <v>1.9887230888815964E-2</v>
      </c>
      <c r="M34" s="3">
        <v>5</v>
      </c>
      <c r="N34" s="3">
        <v>3</v>
      </c>
      <c r="O34" s="3">
        <f t="shared" si="0"/>
        <v>8</v>
      </c>
      <c r="P34" s="3" t="s">
        <v>254</v>
      </c>
      <c r="Q34" s="4" t="s">
        <v>253</v>
      </c>
      <c r="R34" s="3" t="s">
        <v>0</v>
      </c>
      <c r="S34" s="3" t="s">
        <v>0</v>
      </c>
      <c r="T34" s="5">
        <v>5</v>
      </c>
      <c r="U34" s="3" t="s">
        <v>0</v>
      </c>
      <c r="V34" s="3" t="s">
        <v>42</v>
      </c>
      <c r="W34" s="3" t="s">
        <v>2</v>
      </c>
      <c r="X34" s="3" t="s">
        <v>1</v>
      </c>
      <c r="Y34" s="84">
        <v>43.18</v>
      </c>
      <c r="Z34" s="3" t="s">
        <v>1713</v>
      </c>
      <c r="AA34" s="3" t="s">
        <v>1713</v>
      </c>
      <c r="AB34" s="3" t="s">
        <v>0</v>
      </c>
    </row>
    <row r="35" spans="1:28" x14ac:dyDescent="0.4">
      <c r="A35" s="112"/>
      <c r="B35" s="3" t="s">
        <v>1973</v>
      </c>
      <c r="C35" s="14" t="s">
        <v>252</v>
      </c>
      <c r="D35" s="4" t="s">
        <v>251</v>
      </c>
      <c r="E35" s="4" t="s">
        <v>250</v>
      </c>
      <c r="F35" s="5" t="s">
        <v>249</v>
      </c>
      <c r="G35" s="11" t="s">
        <v>248</v>
      </c>
      <c r="H35" s="3">
        <v>10</v>
      </c>
      <c r="I35" s="3">
        <v>49</v>
      </c>
      <c r="J35" s="3">
        <v>10</v>
      </c>
      <c r="K35" s="17">
        <v>2.1619999999999999</v>
      </c>
      <c r="L35" s="15">
        <v>1.3941696881199776E-2</v>
      </c>
      <c r="M35" s="3">
        <v>5</v>
      </c>
      <c r="N35" s="3">
        <v>3</v>
      </c>
      <c r="O35" s="3">
        <f t="shared" si="0"/>
        <v>8</v>
      </c>
      <c r="P35" s="3" t="s">
        <v>247</v>
      </c>
      <c r="Q35" s="4" t="s">
        <v>246</v>
      </c>
      <c r="R35" s="3" t="s">
        <v>2</v>
      </c>
      <c r="S35" s="3">
        <v>29</v>
      </c>
      <c r="T35" s="5">
        <v>3</v>
      </c>
      <c r="U35" s="3" t="s">
        <v>0</v>
      </c>
      <c r="V35" s="3" t="s">
        <v>2</v>
      </c>
      <c r="W35" s="3" t="s">
        <v>2</v>
      </c>
      <c r="X35" s="3" t="s">
        <v>1737</v>
      </c>
      <c r="Y35" s="84">
        <v>96.6</v>
      </c>
      <c r="Z35" s="3" t="s">
        <v>1712</v>
      </c>
      <c r="AA35" s="3" t="s">
        <v>1713</v>
      </c>
      <c r="AB35" s="3" t="s">
        <v>1713</v>
      </c>
    </row>
    <row r="36" spans="1:28" x14ac:dyDescent="0.4">
      <c r="A36" s="112"/>
      <c r="B36" s="3" t="s">
        <v>1974</v>
      </c>
      <c r="C36" s="29" t="s">
        <v>245</v>
      </c>
      <c r="D36" s="4" t="s">
        <v>244</v>
      </c>
      <c r="E36" s="4" t="s">
        <v>243</v>
      </c>
      <c r="F36" s="5" t="s">
        <v>242</v>
      </c>
      <c r="G36" s="11" t="s">
        <v>241</v>
      </c>
      <c r="H36" s="3">
        <v>3</v>
      </c>
      <c r="I36" s="3">
        <v>9</v>
      </c>
      <c r="J36" s="3">
        <v>3</v>
      </c>
      <c r="K36" s="17">
        <v>0.52</v>
      </c>
      <c r="L36" s="15">
        <v>3.3532295921479579E-3</v>
      </c>
      <c r="M36" s="3">
        <v>4</v>
      </c>
      <c r="N36" s="3">
        <v>3</v>
      </c>
      <c r="O36" s="3">
        <f t="shared" si="0"/>
        <v>7</v>
      </c>
      <c r="P36" s="3" t="s">
        <v>235</v>
      </c>
      <c r="Q36" s="4" t="s">
        <v>234</v>
      </c>
      <c r="R36" s="3" t="s">
        <v>2</v>
      </c>
      <c r="S36" s="3">
        <v>84</v>
      </c>
      <c r="T36" s="5">
        <v>4</v>
      </c>
      <c r="U36" s="3" t="s">
        <v>2</v>
      </c>
      <c r="V36" s="3" t="s">
        <v>0</v>
      </c>
      <c r="W36" s="3" t="s">
        <v>2</v>
      </c>
      <c r="X36" s="3" t="s">
        <v>1769</v>
      </c>
      <c r="Y36" s="84">
        <v>100</v>
      </c>
      <c r="Z36" s="3" t="s">
        <v>1713</v>
      </c>
      <c r="AA36" s="3" t="s">
        <v>1713</v>
      </c>
      <c r="AB36" s="3" t="s">
        <v>0</v>
      </c>
    </row>
    <row r="37" spans="1:28" x14ac:dyDescent="0.4">
      <c r="A37" s="112"/>
      <c r="B37" s="3" t="s">
        <v>1975</v>
      </c>
      <c r="C37" s="14" t="s">
        <v>240</v>
      </c>
      <c r="D37" s="4" t="s">
        <v>239</v>
      </c>
      <c r="E37" s="4" t="s">
        <v>238</v>
      </c>
      <c r="F37" s="5" t="s">
        <v>237</v>
      </c>
      <c r="G37" s="11" t="s">
        <v>236</v>
      </c>
      <c r="H37" s="3">
        <v>4</v>
      </c>
      <c r="I37" s="3">
        <v>12</v>
      </c>
      <c r="J37" s="3">
        <v>4</v>
      </c>
      <c r="K37" s="17">
        <v>0.65</v>
      </c>
      <c r="L37" s="15">
        <v>4.1915369901849471E-3</v>
      </c>
      <c r="M37" s="3">
        <v>5</v>
      </c>
      <c r="N37" s="3">
        <v>2</v>
      </c>
      <c r="O37" s="3">
        <f t="shared" si="0"/>
        <v>7</v>
      </c>
      <c r="P37" s="3" t="s">
        <v>235</v>
      </c>
      <c r="Q37" s="4" t="s">
        <v>234</v>
      </c>
      <c r="R37" s="3" t="s">
        <v>2</v>
      </c>
      <c r="S37" s="3">
        <v>18</v>
      </c>
      <c r="T37" s="5">
        <v>5</v>
      </c>
      <c r="U37" s="3" t="s">
        <v>2</v>
      </c>
      <c r="V37" s="3" t="s">
        <v>2</v>
      </c>
      <c r="W37" s="3" t="s">
        <v>2</v>
      </c>
      <c r="X37" s="3" t="s">
        <v>1769</v>
      </c>
      <c r="Y37" s="84">
        <v>98.8</v>
      </c>
      <c r="Z37" s="3" t="s">
        <v>9</v>
      </c>
      <c r="AA37" s="3" t="s">
        <v>0</v>
      </c>
      <c r="AB37" s="3" t="s">
        <v>0</v>
      </c>
    </row>
    <row r="38" spans="1:28" x14ac:dyDescent="0.4">
      <c r="A38" s="112"/>
      <c r="B38" s="11" t="s">
        <v>1976</v>
      </c>
      <c r="C38" s="29" t="s">
        <v>0</v>
      </c>
      <c r="D38" s="2" t="s">
        <v>233</v>
      </c>
      <c r="E38" s="2" t="s">
        <v>232</v>
      </c>
      <c r="F38" s="27" t="s">
        <v>231</v>
      </c>
      <c r="G38" s="11" t="s">
        <v>230</v>
      </c>
      <c r="H38" s="11">
        <v>2</v>
      </c>
      <c r="I38" s="11">
        <v>3</v>
      </c>
      <c r="J38" s="11">
        <v>2</v>
      </c>
      <c r="K38" s="28">
        <v>0.16</v>
      </c>
      <c r="L38" s="12">
        <v>1.0317629514301407E-3</v>
      </c>
      <c r="M38" s="11">
        <v>2</v>
      </c>
      <c r="N38" s="11">
        <v>0</v>
      </c>
      <c r="O38" s="3">
        <f t="shared" ref="O38" si="1">SUM(M38:N38)</f>
        <v>2</v>
      </c>
      <c r="P38" s="11" t="s">
        <v>229</v>
      </c>
      <c r="Q38" s="2" t="s">
        <v>228</v>
      </c>
      <c r="R38" s="11" t="s">
        <v>2</v>
      </c>
      <c r="S38" s="11">
        <v>70</v>
      </c>
      <c r="T38" s="27">
        <v>3</v>
      </c>
      <c r="U38" s="11" t="s">
        <v>2</v>
      </c>
      <c r="V38" s="11" t="s">
        <v>227</v>
      </c>
      <c r="W38" s="11" t="s">
        <v>2</v>
      </c>
      <c r="X38" s="11" t="s">
        <v>1737</v>
      </c>
      <c r="Y38" s="85">
        <v>49.2</v>
      </c>
      <c r="Z38" s="11" t="s">
        <v>1712</v>
      </c>
      <c r="AA38" s="11" t="s">
        <v>0</v>
      </c>
      <c r="AB38" s="11" t="s">
        <v>0</v>
      </c>
    </row>
    <row r="39" spans="1:28" x14ac:dyDescent="0.35">
      <c r="A39" s="113"/>
      <c r="B39" s="42" t="s">
        <v>1977</v>
      </c>
      <c r="C39" s="69" t="s">
        <v>0</v>
      </c>
      <c r="D39" s="70" t="s">
        <v>1742</v>
      </c>
      <c r="E39" s="70" t="s">
        <v>1743</v>
      </c>
      <c r="F39" s="42" t="s">
        <v>1744</v>
      </c>
      <c r="G39" s="72" t="s">
        <v>1745</v>
      </c>
      <c r="H39" s="42">
        <v>2</v>
      </c>
      <c r="I39" s="42">
        <v>6</v>
      </c>
      <c r="J39" s="42">
        <v>2</v>
      </c>
      <c r="K39" s="42">
        <v>0.222</v>
      </c>
      <c r="L39" s="73">
        <v>1.4315710951093203E-3</v>
      </c>
      <c r="M39" s="42">
        <v>5</v>
      </c>
      <c r="N39" s="42">
        <v>2</v>
      </c>
      <c r="O39" s="42">
        <v>7</v>
      </c>
      <c r="P39" s="42" t="s">
        <v>1746</v>
      </c>
      <c r="Q39" s="70" t="s">
        <v>1747</v>
      </c>
      <c r="R39" s="42" t="s">
        <v>7</v>
      </c>
      <c r="S39" s="42"/>
      <c r="T39" s="42">
        <v>3</v>
      </c>
      <c r="U39" s="42" t="s">
        <v>2</v>
      </c>
      <c r="V39" s="42" t="s">
        <v>7</v>
      </c>
      <c r="W39" s="42" t="s">
        <v>2</v>
      </c>
      <c r="X39" s="42" t="s">
        <v>1737</v>
      </c>
      <c r="Y39" s="86">
        <v>99.4</v>
      </c>
      <c r="Z39" s="42" t="s">
        <v>1713</v>
      </c>
      <c r="AA39" s="42" t="s">
        <v>1713</v>
      </c>
      <c r="AB39" s="11" t="s">
        <v>0</v>
      </c>
    </row>
    <row r="40" spans="1:28" ht="28.3" x14ac:dyDescent="0.4">
      <c r="A40" s="121" t="s">
        <v>226</v>
      </c>
      <c r="B40" s="3" t="s">
        <v>1978</v>
      </c>
      <c r="C40" s="14" t="s">
        <v>1753</v>
      </c>
      <c r="D40" s="4" t="s">
        <v>223</v>
      </c>
      <c r="E40" s="4" t="s">
        <v>225</v>
      </c>
      <c r="F40" s="5" t="s">
        <v>221</v>
      </c>
      <c r="G40" s="11" t="s">
        <v>224</v>
      </c>
      <c r="H40" s="3">
        <v>11</v>
      </c>
      <c r="I40" s="3">
        <v>175</v>
      </c>
      <c r="J40" s="3">
        <v>10</v>
      </c>
      <c r="K40" s="17">
        <v>60.054000000000002</v>
      </c>
      <c r="L40" s="15">
        <v>0.38725932678241048</v>
      </c>
      <c r="M40" s="3">
        <v>5</v>
      </c>
      <c r="N40" s="3">
        <v>3</v>
      </c>
      <c r="O40" s="3">
        <f t="shared" si="0"/>
        <v>8</v>
      </c>
      <c r="P40" s="3" t="s">
        <v>156</v>
      </c>
      <c r="Q40" s="4" t="s">
        <v>157</v>
      </c>
      <c r="R40" s="3" t="s">
        <v>2</v>
      </c>
      <c r="S40" s="3">
        <v>48</v>
      </c>
      <c r="T40" s="5">
        <v>3</v>
      </c>
      <c r="U40" s="3" t="s">
        <v>2</v>
      </c>
      <c r="V40" s="3" t="s">
        <v>2</v>
      </c>
      <c r="W40" s="3" t="s">
        <v>2</v>
      </c>
      <c r="X40" s="3" t="s">
        <v>1737</v>
      </c>
      <c r="Y40" s="84">
        <v>59.8</v>
      </c>
      <c r="Z40" s="5" t="s">
        <v>2075</v>
      </c>
      <c r="AA40" s="3" t="s">
        <v>1713</v>
      </c>
      <c r="AB40" s="3" t="s">
        <v>1713</v>
      </c>
    </row>
    <row r="41" spans="1:28" ht="28.3" x14ac:dyDescent="0.4">
      <c r="A41" s="121"/>
      <c r="B41" s="3" t="s">
        <v>1979</v>
      </c>
      <c r="C41" s="14" t="s">
        <v>1754</v>
      </c>
      <c r="D41" s="4" t="s">
        <v>223</v>
      </c>
      <c r="E41" s="4" t="s">
        <v>222</v>
      </c>
      <c r="F41" s="5" t="s">
        <v>221</v>
      </c>
      <c r="G41" s="11" t="s">
        <v>220</v>
      </c>
      <c r="H41" s="3">
        <v>9</v>
      </c>
      <c r="I41" s="3">
        <v>57</v>
      </c>
      <c r="J41" s="3">
        <v>8</v>
      </c>
      <c r="K41" s="17">
        <v>5.6609999999999996</v>
      </c>
      <c r="L41" s="15">
        <v>3.6505062925287664E-2</v>
      </c>
      <c r="M41" s="3">
        <v>5</v>
      </c>
      <c r="N41" s="3">
        <v>3</v>
      </c>
      <c r="O41" s="3">
        <f t="shared" si="0"/>
        <v>8</v>
      </c>
      <c r="P41" s="3" t="s">
        <v>156</v>
      </c>
      <c r="Q41" s="4" t="s">
        <v>157</v>
      </c>
      <c r="R41" s="3" t="s">
        <v>2</v>
      </c>
      <c r="S41" s="3">
        <v>50</v>
      </c>
      <c r="T41" s="5">
        <v>2</v>
      </c>
      <c r="U41" s="3" t="s">
        <v>2</v>
      </c>
      <c r="V41" s="3" t="s">
        <v>2</v>
      </c>
      <c r="W41" s="3" t="s">
        <v>2</v>
      </c>
      <c r="X41" s="3" t="s">
        <v>1769</v>
      </c>
      <c r="Y41" s="84">
        <v>95.7</v>
      </c>
      <c r="Z41" s="5" t="s">
        <v>2064</v>
      </c>
      <c r="AA41" s="3" t="s">
        <v>1713</v>
      </c>
      <c r="AB41" s="3" t="s">
        <v>1713</v>
      </c>
    </row>
    <row r="42" spans="1:28" x14ac:dyDescent="0.4">
      <c r="A42" s="121" t="s">
        <v>219</v>
      </c>
      <c r="B42" s="3" t="s">
        <v>1980</v>
      </c>
      <c r="C42" s="14" t="s">
        <v>218</v>
      </c>
      <c r="D42" s="4" t="s">
        <v>217</v>
      </c>
      <c r="E42" s="4" t="s">
        <v>216</v>
      </c>
      <c r="F42" s="5" t="s">
        <v>215</v>
      </c>
      <c r="G42" s="11" t="s">
        <v>214</v>
      </c>
      <c r="H42" s="3">
        <v>6</v>
      </c>
      <c r="I42" s="3">
        <v>16</v>
      </c>
      <c r="J42" s="3">
        <v>6</v>
      </c>
      <c r="K42" s="17">
        <v>3.3290000000000002</v>
      </c>
      <c r="L42" s="15">
        <v>2.1467117908193369E-2</v>
      </c>
      <c r="M42" s="3">
        <v>5</v>
      </c>
      <c r="N42" s="3">
        <v>2</v>
      </c>
      <c r="O42" s="3">
        <f t="shared" si="0"/>
        <v>7</v>
      </c>
      <c r="P42" s="3" t="s">
        <v>202</v>
      </c>
      <c r="Q42" s="4" t="s">
        <v>201</v>
      </c>
      <c r="R42" s="3" t="s">
        <v>2</v>
      </c>
      <c r="S42" s="3">
        <v>66</v>
      </c>
      <c r="T42" s="5">
        <v>5</v>
      </c>
      <c r="U42" s="3" t="s">
        <v>2</v>
      </c>
      <c r="V42" s="3" t="s">
        <v>213</v>
      </c>
      <c r="W42" s="3" t="s">
        <v>2</v>
      </c>
      <c r="X42" s="3" t="s">
        <v>193</v>
      </c>
      <c r="Y42" s="84">
        <v>50.6</v>
      </c>
      <c r="Z42" s="3" t="s">
        <v>1712</v>
      </c>
      <c r="AA42" s="3" t="s">
        <v>1713</v>
      </c>
      <c r="AB42" s="3" t="s">
        <v>0</v>
      </c>
    </row>
    <row r="43" spans="1:28" x14ac:dyDescent="0.4">
      <c r="A43" s="121"/>
      <c r="B43" s="3" t="s">
        <v>1981</v>
      </c>
      <c r="C43" s="14" t="s">
        <v>212</v>
      </c>
      <c r="D43" s="4" t="s">
        <v>211</v>
      </c>
      <c r="E43" s="4" t="s">
        <v>210</v>
      </c>
      <c r="F43" s="5" t="s">
        <v>209</v>
      </c>
      <c r="G43" s="11" t="s">
        <v>208</v>
      </c>
      <c r="H43" s="3">
        <v>2</v>
      </c>
      <c r="I43" s="3">
        <v>16</v>
      </c>
      <c r="J43" s="3">
        <v>2</v>
      </c>
      <c r="K43" s="17">
        <v>0.71899999999999997</v>
      </c>
      <c r="L43" s="15">
        <v>4.636484762989195E-3</v>
      </c>
      <c r="M43" s="3">
        <v>5</v>
      </c>
      <c r="N43" s="3">
        <v>2</v>
      </c>
      <c r="O43" s="3">
        <f t="shared" si="0"/>
        <v>7</v>
      </c>
      <c r="P43" s="3" t="s">
        <v>202</v>
      </c>
      <c r="Q43" s="4" t="s">
        <v>201</v>
      </c>
      <c r="R43" s="3" t="s">
        <v>7</v>
      </c>
      <c r="S43" s="3">
        <v>46</v>
      </c>
      <c r="T43" s="5">
        <v>4</v>
      </c>
      <c r="U43" s="3" t="s">
        <v>2</v>
      </c>
      <c r="V43" s="3" t="s">
        <v>42</v>
      </c>
      <c r="W43" s="3" t="s">
        <v>2</v>
      </c>
      <c r="X43" s="3" t="s">
        <v>1711</v>
      </c>
      <c r="Y43" s="84">
        <v>92.7</v>
      </c>
      <c r="Z43" s="3" t="s">
        <v>1713</v>
      </c>
      <c r="AA43" s="3" t="s">
        <v>1713</v>
      </c>
      <c r="AB43" s="3" t="s">
        <v>0</v>
      </c>
    </row>
    <row r="44" spans="1:28" x14ac:dyDescent="0.4">
      <c r="A44" s="121"/>
      <c r="B44" s="3" t="s">
        <v>1982</v>
      </c>
      <c r="C44" s="14" t="s">
        <v>207</v>
      </c>
      <c r="D44" s="4" t="s">
        <v>206</v>
      </c>
      <c r="E44" s="4" t="s">
        <v>205</v>
      </c>
      <c r="F44" s="5" t="s">
        <v>204</v>
      </c>
      <c r="G44" s="11" t="s">
        <v>203</v>
      </c>
      <c r="H44" s="3">
        <v>1</v>
      </c>
      <c r="I44" s="3">
        <v>7</v>
      </c>
      <c r="J44" s="3">
        <v>1</v>
      </c>
      <c r="K44" s="17">
        <v>0.25900000000000001</v>
      </c>
      <c r="L44" s="15">
        <v>1.6701662776275406E-3</v>
      </c>
      <c r="M44" s="3">
        <v>3</v>
      </c>
      <c r="N44" s="3">
        <v>2</v>
      </c>
      <c r="O44" s="3">
        <f t="shared" si="0"/>
        <v>5</v>
      </c>
      <c r="P44" s="3" t="s">
        <v>202</v>
      </c>
      <c r="Q44" s="4" t="s">
        <v>201</v>
      </c>
      <c r="R44" s="3" t="s">
        <v>2</v>
      </c>
      <c r="S44" s="3">
        <v>46</v>
      </c>
      <c r="T44" s="5">
        <v>1</v>
      </c>
      <c r="U44" s="3" t="s">
        <v>2</v>
      </c>
      <c r="V44" s="3" t="s">
        <v>7</v>
      </c>
      <c r="W44" s="3" t="s">
        <v>2</v>
      </c>
      <c r="X44" s="3" t="s">
        <v>1737</v>
      </c>
      <c r="Y44" s="84">
        <v>59.5</v>
      </c>
      <c r="Z44" s="3" t="s">
        <v>1712</v>
      </c>
      <c r="AA44" s="3" t="s">
        <v>1713</v>
      </c>
      <c r="AB44" s="3" t="s">
        <v>0</v>
      </c>
    </row>
    <row r="45" spans="1:28" x14ac:dyDescent="0.4">
      <c r="A45" s="121"/>
      <c r="B45" s="3" t="s">
        <v>1983</v>
      </c>
      <c r="C45" s="14" t="s">
        <v>200</v>
      </c>
      <c r="D45" s="4" t="s">
        <v>199</v>
      </c>
      <c r="E45" s="4" t="s">
        <v>198</v>
      </c>
      <c r="F45" s="5" t="s">
        <v>197</v>
      </c>
      <c r="G45" s="11" t="s">
        <v>196</v>
      </c>
      <c r="H45" s="3">
        <v>3</v>
      </c>
      <c r="I45" s="3">
        <v>12</v>
      </c>
      <c r="J45" s="3">
        <v>3</v>
      </c>
      <c r="K45" s="17">
        <v>2.1619999999999999</v>
      </c>
      <c r="L45" s="15">
        <v>1.3941696881199776E-2</v>
      </c>
      <c r="M45" s="3">
        <v>4</v>
      </c>
      <c r="N45" s="3">
        <v>0</v>
      </c>
      <c r="O45" s="3">
        <f t="shared" si="0"/>
        <v>4</v>
      </c>
      <c r="P45" s="3" t="s">
        <v>195</v>
      </c>
      <c r="Q45" s="4" t="s">
        <v>194</v>
      </c>
      <c r="R45" s="3" t="s">
        <v>7</v>
      </c>
      <c r="S45" s="3">
        <v>15</v>
      </c>
      <c r="T45" s="5">
        <v>4</v>
      </c>
      <c r="U45" s="3" t="s">
        <v>2</v>
      </c>
      <c r="V45" s="3" t="s">
        <v>7</v>
      </c>
      <c r="W45" s="3" t="s">
        <v>2</v>
      </c>
      <c r="X45" s="3" t="s">
        <v>193</v>
      </c>
      <c r="Y45" s="84">
        <v>67.3</v>
      </c>
      <c r="Z45" s="3" t="s">
        <v>1713</v>
      </c>
      <c r="AA45" s="3" t="s">
        <v>1713</v>
      </c>
      <c r="AB45" s="3" t="s">
        <v>0</v>
      </c>
    </row>
    <row r="46" spans="1:28" x14ac:dyDescent="0.4">
      <c r="A46" s="121"/>
      <c r="B46" s="3" t="s">
        <v>1984</v>
      </c>
      <c r="C46" s="14" t="s">
        <v>192</v>
      </c>
      <c r="D46" s="4" t="s">
        <v>191</v>
      </c>
      <c r="E46" s="4" t="s">
        <v>190</v>
      </c>
      <c r="F46" s="5" t="s">
        <v>189</v>
      </c>
      <c r="G46" s="11" t="s">
        <v>188</v>
      </c>
      <c r="H46" s="3">
        <v>8</v>
      </c>
      <c r="I46" s="3">
        <v>51</v>
      </c>
      <c r="J46" s="3">
        <v>8</v>
      </c>
      <c r="K46" s="17">
        <v>3.8330000000000002</v>
      </c>
      <c r="L46" s="15">
        <v>2.4717171205198309E-2</v>
      </c>
      <c r="M46" s="3">
        <v>5</v>
      </c>
      <c r="N46" s="3">
        <v>3</v>
      </c>
      <c r="O46" s="3">
        <f t="shared" si="0"/>
        <v>8</v>
      </c>
      <c r="P46" s="3" t="s">
        <v>187</v>
      </c>
      <c r="Q46" s="4" t="s">
        <v>186</v>
      </c>
      <c r="R46" s="3" t="s">
        <v>2</v>
      </c>
      <c r="S46" s="3">
        <v>60</v>
      </c>
      <c r="T46" s="5">
        <v>5</v>
      </c>
      <c r="U46" s="3" t="s">
        <v>2</v>
      </c>
      <c r="V46" s="3" t="s">
        <v>12</v>
      </c>
      <c r="W46" s="3" t="s">
        <v>2</v>
      </c>
      <c r="X46" s="3" t="s">
        <v>1769</v>
      </c>
      <c r="Y46" s="84">
        <v>74.8</v>
      </c>
      <c r="Z46" s="3" t="s">
        <v>1712</v>
      </c>
      <c r="AA46" s="3" t="s">
        <v>1713</v>
      </c>
      <c r="AB46" s="3" t="s">
        <v>0</v>
      </c>
    </row>
    <row r="47" spans="1:28" x14ac:dyDescent="0.4">
      <c r="A47" s="100" t="s">
        <v>185</v>
      </c>
      <c r="B47" s="3" t="s">
        <v>1985</v>
      </c>
      <c r="C47" s="14" t="s">
        <v>0</v>
      </c>
      <c r="D47" s="4" t="s">
        <v>184</v>
      </c>
      <c r="E47" s="4" t="s">
        <v>183</v>
      </c>
      <c r="F47" s="5" t="s">
        <v>182</v>
      </c>
      <c r="G47" s="11" t="s">
        <v>181</v>
      </c>
      <c r="H47" s="11">
        <v>2</v>
      </c>
      <c r="I47" s="3">
        <v>3</v>
      </c>
      <c r="J47" s="3">
        <v>2</v>
      </c>
      <c r="K47" s="17">
        <v>0.52</v>
      </c>
      <c r="L47" s="15">
        <v>3.3532295921479579E-3</v>
      </c>
      <c r="M47" s="3">
        <v>3</v>
      </c>
      <c r="N47" s="3">
        <v>0</v>
      </c>
      <c r="O47" s="3">
        <f t="shared" si="0"/>
        <v>3</v>
      </c>
      <c r="P47" s="3">
        <v>35.200000000000003</v>
      </c>
      <c r="Q47" s="4" t="s">
        <v>180</v>
      </c>
      <c r="R47" s="3" t="s">
        <v>0</v>
      </c>
      <c r="S47" s="3" t="s">
        <v>0</v>
      </c>
      <c r="T47" s="5">
        <v>3</v>
      </c>
      <c r="U47" s="3" t="s">
        <v>0</v>
      </c>
      <c r="V47" s="3" t="s">
        <v>42</v>
      </c>
      <c r="W47" s="3" t="s">
        <v>2</v>
      </c>
      <c r="X47" s="3" t="s">
        <v>2</v>
      </c>
      <c r="Y47" s="84">
        <v>88.92</v>
      </c>
      <c r="Z47" s="3" t="s">
        <v>1713</v>
      </c>
      <c r="AA47" s="3" t="s">
        <v>1713</v>
      </c>
      <c r="AB47" s="3" t="s">
        <v>0</v>
      </c>
    </row>
    <row r="48" spans="1:28" x14ac:dyDescent="0.4">
      <c r="A48" s="100"/>
      <c r="B48" s="3" t="s">
        <v>1986</v>
      </c>
      <c r="C48" s="14" t="s">
        <v>0</v>
      </c>
      <c r="D48" s="4" t="s">
        <v>179</v>
      </c>
      <c r="E48" s="4" t="s">
        <v>178</v>
      </c>
      <c r="F48" s="5" t="s">
        <v>177</v>
      </c>
      <c r="G48" s="11" t="s">
        <v>176</v>
      </c>
      <c r="H48" s="3">
        <v>1</v>
      </c>
      <c r="I48" s="3">
        <v>2</v>
      </c>
      <c r="J48" s="3">
        <v>1</v>
      </c>
      <c r="K48" s="17">
        <v>9.2999999999999999E-2</v>
      </c>
      <c r="L48" s="15">
        <v>5.9971221551876925E-4</v>
      </c>
      <c r="M48" s="3">
        <v>2</v>
      </c>
      <c r="N48" s="3">
        <v>1</v>
      </c>
      <c r="O48" s="3">
        <f t="shared" si="0"/>
        <v>3</v>
      </c>
      <c r="P48" s="3">
        <v>35.1</v>
      </c>
      <c r="Q48" s="4" t="s">
        <v>175</v>
      </c>
      <c r="R48" s="3" t="s">
        <v>2</v>
      </c>
      <c r="S48" s="3">
        <v>30</v>
      </c>
      <c r="T48" s="5">
        <v>1</v>
      </c>
      <c r="U48" s="3" t="s">
        <v>2</v>
      </c>
      <c r="V48" s="3" t="s">
        <v>2</v>
      </c>
      <c r="W48" s="3" t="s">
        <v>2</v>
      </c>
      <c r="X48" s="3" t="s">
        <v>1720</v>
      </c>
      <c r="Y48" s="84">
        <v>35.299999999999997</v>
      </c>
      <c r="Z48" s="3" t="s">
        <v>2073</v>
      </c>
      <c r="AA48" s="3" t="s">
        <v>0</v>
      </c>
      <c r="AB48" s="3" t="s">
        <v>0</v>
      </c>
    </row>
    <row r="49" spans="1:28" x14ac:dyDescent="0.4">
      <c r="A49" s="100"/>
      <c r="B49" s="3" t="s">
        <v>1987</v>
      </c>
      <c r="C49" s="14" t="s">
        <v>174</v>
      </c>
      <c r="D49" s="4" t="s">
        <v>173</v>
      </c>
      <c r="E49" s="4" t="s">
        <v>172</v>
      </c>
      <c r="F49" s="5" t="s">
        <v>171</v>
      </c>
      <c r="G49" s="11" t="s">
        <v>170</v>
      </c>
      <c r="H49" s="3">
        <v>7</v>
      </c>
      <c r="I49" s="3">
        <v>36</v>
      </c>
      <c r="J49" s="3">
        <v>7</v>
      </c>
      <c r="K49" s="17">
        <v>3.9239999999999999</v>
      </c>
      <c r="L49" s="15">
        <v>2.5303986383824202E-2</v>
      </c>
      <c r="M49" s="3">
        <v>5</v>
      </c>
      <c r="N49" s="3">
        <v>3</v>
      </c>
      <c r="O49" s="3">
        <f t="shared" si="0"/>
        <v>8</v>
      </c>
      <c r="P49" s="3">
        <v>29.4</v>
      </c>
      <c r="Q49" s="4" t="s">
        <v>169</v>
      </c>
      <c r="R49" s="3" t="s">
        <v>7</v>
      </c>
      <c r="S49" s="3">
        <v>58</v>
      </c>
      <c r="T49" s="5">
        <v>4</v>
      </c>
      <c r="U49" s="3" t="s">
        <v>0</v>
      </c>
      <c r="V49" s="3" t="s">
        <v>42</v>
      </c>
      <c r="W49" s="3" t="s">
        <v>2</v>
      </c>
      <c r="X49" s="3" t="s">
        <v>2</v>
      </c>
      <c r="Y49" s="84">
        <v>98.42</v>
      </c>
      <c r="Z49" s="3" t="s">
        <v>1712</v>
      </c>
      <c r="AA49" s="3" t="s">
        <v>1713</v>
      </c>
      <c r="AB49" s="3" t="s">
        <v>0</v>
      </c>
    </row>
    <row r="50" spans="1:28" s="40" customFormat="1" ht="15.75" customHeight="1" x14ac:dyDescent="0.7">
      <c r="A50" s="107" t="s">
        <v>1692</v>
      </c>
      <c r="B50" s="108"/>
      <c r="C50" s="108"/>
      <c r="D50" s="108"/>
      <c r="E50" s="108"/>
      <c r="F50" s="108"/>
      <c r="G50" s="108"/>
      <c r="H50" s="108"/>
      <c r="I50" s="108"/>
      <c r="J50" s="108"/>
      <c r="K50" s="108"/>
      <c r="L50" s="108"/>
      <c r="M50" s="108"/>
      <c r="N50" s="108"/>
      <c r="O50" s="108"/>
      <c r="P50" s="108"/>
      <c r="Q50" s="108"/>
      <c r="R50" s="108"/>
      <c r="S50" s="108"/>
      <c r="T50" s="108"/>
      <c r="U50" s="108"/>
      <c r="V50" s="39" t="s">
        <v>1095</v>
      </c>
    </row>
    <row r="51" spans="1:28" s="40" customFormat="1" ht="15.45" x14ac:dyDescent="0.35">
      <c r="A51" s="107" t="s">
        <v>1693</v>
      </c>
      <c r="B51" s="108"/>
      <c r="C51" s="108"/>
      <c r="D51" s="108"/>
      <c r="E51" s="108"/>
      <c r="F51" s="108"/>
      <c r="G51" s="108"/>
      <c r="H51" s="108"/>
      <c r="I51" s="108"/>
      <c r="J51" s="108"/>
      <c r="K51" s="108"/>
      <c r="L51" s="108"/>
      <c r="M51" s="108"/>
      <c r="N51" s="108"/>
      <c r="O51" s="108"/>
      <c r="P51" s="108"/>
      <c r="Q51" s="108"/>
      <c r="R51" s="108"/>
      <c r="S51" s="108"/>
      <c r="T51" s="108"/>
      <c r="U51" s="108"/>
    </row>
    <row r="52" spans="1:28" s="40" customFormat="1" ht="15.45" x14ac:dyDescent="0.35">
      <c r="A52" s="107" t="s">
        <v>1694</v>
      </c>
      <c r="B52" s="108"/>
      <c r="C52" s="108"/>
      <c r="D52" s="108"/>
      <c r="E52" s="108"/>
      <c r="F52" s="108"/>
      <c r="G52" s="108"/>
      <c r="H52" s="108"/>
      <c r="I52" s="108"/>
      <c r="J52" s="108"/>
      <c r="K52" s="108"/>
      <c r="L52" s="108"/>
      <c r="M52" s="108"/>
      <c r="N52" s="108"/>
      <c r="O52" s="108"/>
      <c r="P52" s="108"/>
      <c r="Q52" s="108"/>
      <c r="R52" s="108"/>
      <c r="S52" s="108"/>
      <c r="T52" s="108"/>
      <c r="U52" s="108"/>
    </row>
    <row r="53" spans="1:28" s="40" customFormat="1" ht="15.45" x14ac:dyDescent="0.35">
      <c r="A53" s="107" t="s">
        <v>1695</v>
      </c>
      <c r="B53" s="108"/>
      <c r="C53" s="108"/>
      <c r="D53" s="108"/>
      <c r="E53" s="108"/>
      <c r="F53" s="108"/>
      <c r="G53" s="108"/>
      <c r="H53" s="108"/>
      <c r="I53" s="108"/>
      <c r="J53" s="108"/>
      <c r="K53" s="108"/>
      <c r="L53" s="108"/>
      <c r="M53" s="108"/>
      <c r="N53" s="108"/>
      <c r="O53" s="108"/>
      <c r="P53" s="108"/>
      <c r="Q53" s="108"/>
      <c r="R53" s="108"/>
      <c r="S53" s="108"/>
      <c r="T53" s="108"/>
      <c r="U53" s="108"/>
    </row>
    <row r="54" spans="1:28" s="40" customFormat="1" ht="28.5" customHeight="1" x14ac:dyDescent="0.35">
      <c r="A54" s="109" t="s">
        <v>1696</v>
      </c>
      <c r="B54" s="110"/>
      <c r="C54" s="110"/>
      <c r="D54" s="110"/>
      <c r="E54" s="110"/>
      <c r="F54" s="110"/>
      <c r="G54" s="110"/>
      <c r="H54" s="110"/>
      <c r="I54" s="110"/>
      <c r="J54" s="110"/>
      <c r="K54" s="110"/>
      <c r="L54" s="110"/>
      <c r="M54" s="110"/>
      <c r="N54" s="110"/>
      <c r="O54" s="110"/>
      <c r="P54" s="110"/>
      <c r="Q54" s="110"/>
      <c r="R54" s="110"/>
      <c r="S54" s="110"/>
      <c r="T54" s="110"/>
      <c r="U54" s="110"/>
    </row>
    <row r="55" spans="1:28" s="40" customFormat="1" ht="34.299999999999997" customHeight="1" x14ac:dyDescent="0.35">
      <c r="A55" s="109" t="s">
        <v>1697</v>
      </c>
      <c r="B55" s="110"/>
      <c r="C55" s="110"/>
      <c r="D55" s="110"/>
      <c r="E55" s="110"/>
      <c r="F55" s="110"/>
      <c r="G55" s="110"/>
      <c r="H55" s="110"/>
      <c r="I55" s="110"/>
      <c r="J55" s="110"/>
      <c r="K55" s="110"/>
      <c r="L55" s="110"/>
      <c r="M55" s="110"/>
      <c r="N55" s="110"/>
      <c r="O55" s="110"/>
      <c r="P55" s="110"/>
      <c r="Q55" s="110"/>
      <c r="R55" s="110"/>
      <c r="S55" s="110"/>
      <c r="T55" s="110"/>
      <c r="U55" s="110"/>
    </row>
  </sheetData>
  <mergeCells count="21">
    <mergeCell ref="A42:A46"/>
    <mergeCell ref="A1:AB1"/>
    <mergeCell ref="A2:A3"/>
    <mergeCell ref="B2:G2"/>
    <mergeCell ref="H2:L2"/>
    <mergeCell ref="M2:O2"/>
    <mergeCell ref="P2:Q2"/>
    <mergeCell ref="R2:Y2"/>
    <mergeCell ref="Z2:AB2"/>
    <mergeCell ref="A4:A8"/>
    <mergeCell ref="A9:A19"/>
    <mergeCell ref="A20:A31"/>
    <mergeCell ref="A32:A39"/>
    <mergeCell ref="A40:A41"/>
    <mergeCell ref="A55:U55"/>
    <mergeCell ref="A47:A49"/>
    <mergeCell ref="A50:U50"/>
    <mergeCell ref="A51:U51"/>
    <mergeCell ref="A52:U52"/>
    <mergeCell ref="A53:U53"/>
    <mergeCell ref="A54:U54"/>
  </mergeCells>
  <pageMargins left="0.7" right="0.7" top="0.75" bottom="0.75" header="0.3" footer="0.3"/>
  <pageSetup scale="3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C91B1-A159-45E2-BBD2-6B1B2D0A2A7B}">
  <dimension ref="A1:AC39"/>
  <sheetViews>
    <sheetView topLeftCell="A4" zoomScale="60" zoomScaleNormal="60" workbookViewId="0">
      <selection activeCell="B3" sqref="B3"/>
    </sheetView>
  </sheetViews>
  <sheetFormatPr defaultColWidth="8.84375" defaultRowHeight="14.15" x14ac:dyDescent="0.4"/>
  <cols>
    <col min="1" max="1" width="14.84375" style="6" bestFit="1" customWidth="1"/>
    <col min="2" max="2" width="19.4609375" style="7" bestFit="1" customWidth="1"/>
    <col min="3" max="3" width="11.84375" style="7" customWidth="1"/>
    <col min="4" max="4" width="21.84375" style="6" customWidth="1"/>
    <col min="5" max="5" width="12.84375" style="6" customWidth="1"/>
    <col min="6" max="6" width="14.3046875" style="7" customWidth="1"/>
    <col min="7" max="7" width="16.4609375" style="7" bestFit="1" customWidth="1"/>
    <col min="8" max="9" width="8.84375" style="7"/>
    <col min="10" max="10" width="10.69140625" style="7" customWidth="1"/>
    <col min="11" max="11" width="8.84375" style="18"/>
    <col min="12" max="12" width="8.84375" style="19"/>
    <col min="13" max="13" width="12.84375" style="7" customWidth="1"/>
    <col min="14" max="14" width="9.3046875" style="7" customWidth="1"/>
    <col min="15" max="15" width="8.84375" style="7"/>
    <col min="16" max="16" width="10.4609375" style="7" bestFit="1" customWidth="1"/>
    <col min="17" max="17" width="22.84375" style="6" customWidth="1"/>
    <col min="18" max="22" width="13.15234375" style="7" customWidth="1"/>
    <col min="23" max="23" width="10.69140625" style="7" customWidth="1"/>
    <col min="24" max="24" width="13.15234375" style="7" customWidth="1"/>
    <col min="25" max="25" width="14.4609375" style="88" customWidth="1"/>
    <col min="26" max="26" width="14.15234375" style="7" bestFit="1" customWidth="1"/>
    <col min="27" max="28" width="13.15234375" style="7" customWidth="1"/>
    <col min="29" max="16384" width="8.84375" style="6"/>
  </cols>
  <sheetData>
    <row r="1" spans="1:29" s="30" customFormat="1" ht="14.5" customHeight="1" x14ac:dyDescent="0.4">
      <c r="A1" s="128" t="s">
        <v>1651</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9"/>
    </row>
    <row r="2" spans="1:29" s="72" customFormat="1" ht="15.9" x14ac:dyDescent="0.35">
      <c r="A2" s="132" t="s">
        <v>108</v>
      </c>
      <c r="B2" s="133"/>
      <c r="C2" s="133"/>
      <c r="D2" s="133"/>
      <c r="E2" s="133"/>
      <c r="F2" s="133"/>
      <c r="G2" s="134"/>
      <c r="H2" s="132" t="s">
        <v>1656</v>
      </c>
      <c r="I2" s="133"/>
      <c r="J2" s="133"/>
      <c r="K2" s="133"/>
      <c r="L2" s="133"/>
      <c r="M2" s="133"/>
      <c r="N2" s="133"/>
      <c r="O2" s="134"/>
      <c r="P2" s="135" t="s">
        <v>107</v>
      </c>
      <c r="Q2" s="137"/>
      <c r="R2" s="135" t="s">
        <v>106</v>
      </c>
      <c r="S2" s="136"/>
      <c r="T2" s="136"/>
      <c r="U2" s="136"/>
      <c r="V2" s="136"/>
      <c r="W2" s="136"/>
      <c r="X2" s="136"/>
      <c r="Y2" s="137"/>
      <c r="Z2" s="132" t="s">
        <v>105</v>
      </c>
      <c r="AA2" s="133"/>
      <c r="AB2" s="134"/>
    </row>
    <row r="3" spans="1:29" s="30" customFormat="1" ht="44.15" x14ac:dyDescent="0.4">
      <c r="A3" s="38" t="s">
        <v>168</v>
      </c>
      <c r="B3" s="38" t="s">
        <v>104</v>
      </c>
      <c r="C3" s="36" t="s">
        <v>1657</v>
      </c>
      <c r="D3" s="38" t="s">
        <v>1658</v>
      </c>
      <c r="E3" s="36" t="s">
        <v>1093</v>
      </c>
      <c r="F3" s="36" t="s">
        <v>103</v>
      </c>
      <c r="G3" s="36" t="s">
        <v>1659</v>
      </c>
      <c r="H3" s="38" t="s">
        <v>102</v>
      </c>
      <c r="I3" s="38" t="s">
        <v>101</v>
      </c>
      <c r="J3" s="36" t="s">
        <v>100</v>
      </c>
      <c r="K3" s="41" t="s">
        <v>99</v>
      </c>
      <c r="L3" s="92" t="s">
        <v>1094</v>
      </c>
      <c r="M3" s="36" t="s">
        <v>98</v>
      </c>
      <c r="N3" s="36" t="s">
        <v>97</v>
      </c>
      <c r="O3" s="38" t="s">
        <v>96</v>
      </c>
      <c r="P3" s="38" t="s">
        <v>95</v>
      </c>
      <c r="Q3" s="38" t="s">
        <v>94</v>
      </c>
      <c r="R3" s="36" t="s">
        <v>1660</v>
      </c>
      <c r="S3" s="36" t="s">
        <v>93</v>
      </c>
      <c r="T3" s="36" t="s">
        <v>92</v>
      </c>
      <c r="U3" s="38" t="s">
        <v>1661</v>
      </c>
      <c r="V3" s="38" t="s">
        <v>1662</v>
      </c>
      <c r="W3" s="36" t="s">
        <v>1663</v>
      </c>
      <c r="X3" s="38" t="s">
        <v>1664</v>
      </c>
      <c r="Y3" s="83" t="s">
        <v>1103</v>
      </c>
      <c r="Z3" s="38" t="s">
        <v>91</v>
      </c>
      <c r="AA3" s="38" t="s">
        <v>90</v>
      </c>
      <c r="AB3" s="38" t="s">
        <v>89</v>
      </c>
      <c r="AC3" s="82" t="s">
        <v>1095</v>
      </c>
    </row>
    <row r="4" spans="1:29" x14ac:dyDescent="0.4">
      <c r="A4" s="130" t="s">
        <v>566</v>
      </c>
      <c r="B4" s="3" t="s">
        <v>1994</v>
      </c>
      <c r="C4" s="14" t="s">
        <v>565</v>
      </c>
      <c r="D4" s="4" t="s">
        <v>564</v>
      </c>
      <c r="E4" s="4" t="s">
        <v>563</v>
      </c>
      <c r="F4" s="5" t="s">
        <v>562</v>
      </c>
      <c r="G4" s="5" t="s">
        <v>561</v>
      </c>
      <c r="H4" s="3">
        <v>1</v>
      </c>
      <c r="I4" s="3">
        <v>1</v>
      </c>
      <c r="J4" s="3">
        <v>1</v>
      </c>
      <c r="K4" s="17">
        <v>0.29199999999999998</v>
      </c>
      <c r="L4" s="15">
        <v>1.8829673863600069E-3</v>
      </c>
      <c r="M4" s="3">
        <v>1</v>
      </c>
      <c r="N4" s="3">
        <v>0</v>
      </c>
      <c r="O4" s="3">
        <f>SUM(M4:N4)</f>
        <v>1</v>
      </c>
      <c r="P4" s="3">
        <v>18.7</v>
      </c>
      <c r="Q4" s="4" t="s">
        <v>550</v>
      </c>
      <c r="R4" s="3" t="s">
        <v>2</v>
      </c>
      <c r="S4" s="3">
        <v>32</v>
      </c>
      <c r="T4" s="5">
        <v>3</v>
      </c>
      <c r="U4" s="3" t="s">
        <v>2</v>
      </c>
      <c r="V4" s="3" t="s">
        <v>7</v>
      </c>
      <c r="W4" s="3" t="s">
        <v>2</v>
      </c>
      <c r="X4" s="3" t="s">
        <v>1737</v>
      </c>
      <c r="Y4" s="84">
        <v>99.1</v>
      </c>
      <c r="Z4" s="3" t="s">
        <v>1712</v>
      </c>
      <c r="AA4" s="3" t="s">
        <v>1713</v>
      </c>
      <c r="AB4" s="3" t="s">
        <v>0</v>
      </c>
    </row>
    <row r="5" spans="1:29" x14ac:dyDescent="0.4">
      <c r="A5" s="130"/>
      <c r="B5" s="3" t="s">
        <v>1988</v>
      </c>
      <c r="C5" s="14" t="s">
        <v>560</v>
      </c>
      <c r="D5" s="4" t="s">
        <v>559</v>
      </c>
      <c r="E5" s="4" t="s">
        <v>558</v>
      </c>
      <c r="F5" s="5" t="s">
        <v>557</v>
      </c>
      <c r="G5" s="11" t="s">
        <v>556</v>
      </c>
      <c r="H5" s="3">
        <v>4</v>
      </c>
      <c r="I5" s="3">
        <v>11</v>
      </c>
      <c r="J5" s="3">
        <v>2</v>
      </c>
      <c r="K5" s="17">
        <v>0.77800000000000002</v>
      </c>
      <c r="L5" s="15">
        <v>5.0169473513290595E-3</v>
      </c>
      <c r="M5" s="3">
        <v>5</v>
      </c>
      <c r="N5" s="3">
        <v>3</v>
      </c>
      <c r="O5" s="3">
        <f t="shared" ref="O5:O32" si="0">SUM(M5:N5)</f>
        <v>8</v>
      </c>
      <c r="P5" s="3">
        <v>18.7</v>
      </c>
      <c r="Q5" s="4" t="s">
        <v>550</v>
      </c>
      <c r="R5" s="3" t="s">
        <v>2</v>
      </c>
      <c r="S5" s="3">
        <v>54</v>
      </c>
      <c r="T5" s="5">
        <v>1</v>
      </c>
      <c r="U5" s="3" t="s">
        <v>2</v>
      </c>
      <c r="V5" s="3" t="s">
        <v>12</v>
      </c>
      <c r="W5" s="3" t="s">
        <v>2</v>
      </c>
      <c r="X5" s="3" t="s">
        <v>1769</v>
      </c>
      <c r="Y5" s="84">
        <v>87.7</v>
      </c>
      <c r="Z5" s="3" t="s">
        <v>1713</v>
      </c>
      <c r="AA5" s="3" t="s">
        <v>1713</v>
      </c>
      <c r="AB5" s="3" t="s">
        <v>0</v>
      </c>
    </row>
    <row r="6" spans="1:29" x14ac:dyDescent="0.4">
      <c r="A6" s="130"/>
      <c r="B6" s="3" t="s">
        <v>1995</v>
      </c>
      <c r="C6" s="14" t="s">
        <v>555</v>
      </c>
      <c r="D6" s="4" t="s">
        <v>554</v>
      </c>
      <c r="E6" s="4" t="s">
        <v>553</v>
      </c>
      <c r="F6" s="5" t="s">
        <v>552</v>
      </c>
      <c r="G6" s="11" t="s">
        <v>551</v>
      </c>
      <c r="H6" s="3">
        <v>7</v>
      </c>
      <c r="I6" s="3">
        <v>23</v>
      </c>
      <c r="J6" s="3">
        <v>7</v>
      </c>
      <c r="K6" s="17">
        <v>1.5549999999999999</v>
      </c>
      <c r="L6" s="15">
        <v>1.0027446184211681E-2</v>
      </c>
      <c r="M6" s="3">
        <v>5</v>
      </c>
      <c r="N6" s="3">
        <v>2</v>
      </c>
      <c r="O6" s="3">
        <f t="shared" si="0"/>
        <v>7</v>
      </c>
      <c r="P6" s="3">
        <v>18.7</v>
      </c>
      <c r="Q6" s="4" t="s">
        <v>550</v>
      </c>
      <c r="R6" s="3" t="s">
        <v>2</v>
      </c>
      <c r="S6" s="3">
        <v>35</v>
      </c>
      <c r="T6" s="5">
        <v>2</v>
      </c>
      <c r="U6" s="3" t="s">
        <v>2</v>
      </c>
      <c r="V6" s="3" t="s">
        <v>12</v>
      </c>
      <c r="W6" s="3" t="s">
        <v>2</v>
      </c>
      <c r="X6" s="3" t="s">
        <v>1769</v>
      </c>
      <c r="Y6" s="84">
        <v>70.5</v>
      </c>
      <c r="Z6" s="3" t="s">
        <v>1712</v>
      </c>
      <c r="AA6" s="3" t="s">
        <v>1713</v>
      </c>
      <c r="AB6" s="3" t="s">
        <v>0</v>
      </c>
    </row>
    <row r="7" spans="1:29" ht="28.3" x14ac:dyDescent="0.4">
      <c r="A7" s="130"/>
      <c r="B7" s="3" t="s">
        <v>1996</v>
      </c>
      <c r="C7" s="14" t="s">
        <v>549</v>
      </c>
      <c r="D7" s="4" t="s">
        <v>548</v>
      </c>
      <c r="E7" s="4" t="s">
        <v>547</v>
      </c>
      <c r="F7" s="5" t="s">
        <v>546</v>
      </c>
      <c r="G7" s="11" t="s">
        <v>545</v>
      </c>
      <c r="H7" s="3">
        <v>11</v>
      </c>
      <c r="I7" s="3">
        <v>61</v>
      </c>
      <c r="J7" s="3">
        <v>11</v>
      </c>
      <c r="K7" s="17">
        <v>5.8129999999999997</v>
      </c>
      <c r="L7" s="15">
        <v>3.7485237729146303E-2</v>
      </c>
      <c r="M7" s="3">
        <v>5</v>
      </c>
      <c r="N7" s="3">
        <v>3</v>
      </c>
      <c r="O7" s="3">
        <f t="shared" si="0"/>
        <v>8</v>
      </c>
      <c r="P7" s="3">
        <v>29.8</v>
      </c>
      <c r="Q7" s="4" t="s">
        <v>526</v>
      </c>
      <c r="R7" s="3" t="s">
        <v>2</v>
      </c>
      <c r="S7" s="3">
        <v>35</v>
      </c>
      <c r="T7" s="5">
        <v>1</v>
      </c>
      <c r="U7" s="3" t="s">
        <v>2</v>
      </c>
      <c r="V7" s="3" t="s">
        <v>2</v>
      </c>
      <c r="W7" s="3" t="s">
        <v>2</v>
      </c>
      <c r="X7" s="3" t="s">
        <v>1769</v>
      </c>
      <c r="Y7" s="84">
        <v>100</v>
      </c>
      <c r="Z7" s="3" t="s">
        <v>1712</v>
      </c>
      <c r="AA7" s="3" t="s">
        <v>1713</v>
      </c>
      <c r="AB7" s="3" t="s">
        <v>0</v>
      </c>
    </row>
    <row r="8" spans="1:29" ht="28.3" x14ac:dyDescent="0.4">
      <c r="A8" s="130"/>
      <c r="B8" s="3" t="s">
        <v>1997</v>
      </c>
      <c r="C8" s="14" t="s">
        <v>541</v>
      </c>
      <c r="D8" s="4" t="s">
        <v>544</v>
      </c>
      <c r="E8" s="4" t="s">
        <v>543</v>
      </c>
      <c r="F8" s="5" t="s">
        <v>538</v>
      </c>
      <c r="G8" s="11" t="s">
        <v>542</v>
      </c>
      <c r="H8" s="3">
        <v>6</v>
      </c>
      <c r="I8" s="3">
        <v>12</v>
      </c>
      <c r="J8" s="3">
        <v>4</v>
      </c>
      <c r="K8" s="17">
        <v>0.70099999999999996</v>
      </c>
      <c r="L8" s="15">
        <v>4.5204114309533036E-3</v>
      </c>
      <c r="M8" s="3">
        <v>4</v>
      </c>
      <c r="N8" s="3">
        <v>0</v>
      </c>
      <c r="O8" s="3">
        <f t="shared" si="0"/>
        <v>4</v>
      </c>
      <c r="P8" s="3">
        <v>29.8</v>
      </c>
      <c r="Q8" s="4" t="s">
        <v>526</v>
      </c>
      <c r="R8" s="3" t="s">
        <v>2</v>
      </c>
      <c r="S8" s="3">
        <v>47</v>
      </c>
      <c r="T8" s="5">
        <v>5</v>
      </c>
      <c r="U8" s="3" t="s">
        <v>0</v>
      </c>
      <c r="V8" s="3" t="s">
        <v>12</v>
      </c>
      <c r="W8" s="3" t="s">
        <v>1719</v>
      </c>
      <c r="X8" s="3" t="s">
        <v>1769</v>
      </c>
      <c r="Y8" s="84">
        <v>65.599999999999994</v>
      </c>
      <c r="Z8" s="3" t="s">
        <v>1713</v>
      </c>
      <c r="AA8" s="3" t="s">
        <v>1713</v>
      </c>
      <c r="AB8" s="3" t="s">
        <v>0</v>
      </c>
    </row>
    <row r="9" spans="1:29" ht="28.3" x14ac:dyDescent="0.4">
      <c r="A9" s="130"/>
      <c r="B9" s="3" t="s">
        <v>1998</v>
      </c>
      <c r="C9" s="14" t="s">
        <v>541</v>
      </c>
      <c r="D9" s="4" t="s">
        <v>540</v>
      </c>
      <c r="E9" s="4" t="s">
        <v>539</v>
      </c>
      <c r="F9" s="5" t="s">
        <v>538</v>
      </c>
      <c r="G9" s="11" t="s">
        <v>537</v>
      </c>
      <c r="H9" s="3">
        <v>6</v>
      </c>
      <c r="I9" s="3">
        <v>12</v>
      </c>
      <c r="J9" s="3">
        <v>4</v>
      </c>
      <c r="K9" s="17">
        <v>0.77800000000000002</v>
      </c>
      <c r="L9" s="15">
        <v>5.0169473513290595E-3</v>
      </c>
      <c r="M9" s="3">
        <v>3</v>
      </c>
      <c r="N9" s="3">
        <v>2</v>
      </c>
      <c r="O9" s="3">
        <f t="shared" si="0"/>
        <v>5</v>
      </c>
      <c r="P9" s="3">
        <v>29.8</v>
      </c>
      <c r="Q9" s="4" t="s">
        <v>526</v>
      </c>
      <c r="R9" s="3" t="s">
        <v>2</v>
      </c>
      <c r="S9" s="3">
        <v>47</v>
      </c>
      <c r="T9" s="5">
        <v>2</v>
      </c>
      <c r="U9" s="3" t="s">
        <v>2</v>
      </c>
      <c r="V9" s="3" t="s">
        <v>2</v>
      </c>
      <c r="W9" s="3" t="s">
        <v>2</v>
      </c>
      <c r="X9" s="3" t="s">
        <v>1769</v>
      </c>
      <c r="Y9" s="84">
        <v>70.599999999999994</v>
      </c>
      <c r="Z9" s="3" t="s">
        <v>1713</v>
      </c>
      <c r="AA9" s="3" t="s">
        <v>1713</v>
      </c>
      <c r="AB9" s="3" t="s">
        <v>0</v>
      </c>
    </row>
    <row r="10" spans="1:29" x14ac:dyDescent="0.4">
      <c r="A10" s="130"/>
      <c r="B10" s="3" t="s">
        <v>1989</v>
      </c>
      <c r="C10" s="14" t="s">
        <v>536</v>
      </c>
      <c r="D10" s="4" t="s">
        <v>535</v>
      </c>
      <c r="E10" s="4" t="s">
        <v>534</v>
      </c>
      <c r="F10" s="5" t="s">
        <v>533</v>
      </c>
      <c r="G10" s="11" t="s">
        <v>532</v>
      </c>
      <c r="H10" s="3">
        <v>7</v>
      </c>
      <c r="I10" s="3">
        <v>19</v>
      </c>
      <c r="J10" s="3">
        <v>7</v>
      </c>
      <c r="K10" s="17">
        <v>1.448</v>
      </c>
      <c r="L10" s="15">
        <v>9.3374547104427743E-3</v>
      </c>
      <c r="M10" s="3">
        <v>5</v>
      </c>
      <c r="N10" s="3">
        <v>3</v>
      </c>
      <c r="O10" s="3">
        <f t="shared" si="0"/>
        <v>8</v>
      </c>
      <c r="P10" s="3">
        <v>29.8</v>
      </c>
      <c r="Q10" s="4" t="s">
        <v>526</v>
      </c>
      <c r="R10" s="3" t="s">
        <v>2</v>
      </c>
      <c r="S10" s="3">
        <v>66</v>
      </c>
      <c r="T10" s="5">
        <v>3</v>
      </c>
      <c r="U10" s="3" t="s">
        <v>2</v>
      </c>
      <c r="V10" s="3" t="s">
        <v>2</v>
      </c>
      <c r="W10" s="3" t="s">
        <v>2</v>
      </c>
      <c r="X10" s="3" t="s">
        <v>1737</v>
      </c>
      <c r="Y10" s="84">
        <v>51.9</v>
      </c>
      <c r="Z10" s="3" t="s">
        <v>1712</v>
      </c>
      <c r="AA10" s="3" t="s">
        <v>1713</v>
      </c>
      <c r="AB10" s="3" t="s">
        <v>0</v>
      </c>
    </row>
    <row r="11" spans="1:29" x14ac:dyDescent="0.4">
      <c r="A11" s="130"/>
      <c r="B11" s="3" t="s">
        <v>1999</v>
      </c>
      <c r="C11" s="14" t="s">
        <v>531</v>
      </c>
      <c r="D11" s="4" t="s">
        <v>530</v>
      </c>
      <c r="E11" s="4" t="s">
        <v>529</v>
      </c>
      <c r="F11" s="5" t="s">
        <v>528</v>
      </c>
      <c r="G11" s="11" t="s">
        <v>527</v>
      </c>
      <c r="H11" s="3">
        <v>2</v>
      </c>
      <c r="I11" s="3">
        <v>8</v>
      </c>
      <c r="J11" s="3">
        <v>2</v>
      </c>
      <c r="K11" s="17">
        <v>0.93100000000000005</v>
      </c>
      <c r="L11" s="15">
        <v>6.0035706736341317E-3</v>
      </c>
      <c r="M11" s="3">
        <v>5</v>
      </c>
      <c r="N11" s="3">
        <v>2</v>
      </c>
      <c r="O11" s="3">
        <f t="shared" si="0"/>
        <v>7</v>
      </c>
      <c r="P11" s="3">
        <v>29.8</v>
      </c>
      <c r="Q11" s="4" t="s">
        <v>526</v>
      </c>
      <c r="R11" s="3" t="s">
        <v>2</v>
      </c>
      <c r="S11" s="3">
        <v>49</v>
      </c>
      <c r="T11" s="5">
        <v>3</v>
      </c>
      <c r="U11" s="3" t="s">
        <v>2</v>
      </c>
      <c r="V11" s="3" t="s">
        <v>2</v>
      </c>
      <c r="W11" s="3" t="s">
        <v>2</v>
      </c>
      <c r="X11" s="3" t="s">
        <v>1769</v>
      </c>
      <c r="Y11" s="84">
        <v>96.7</v>
      </c>
      <c r="Z11" s="3" t="s">
        <v>1712</v>
      </c>
      <c r="AA11" s="3" t="s">
        <v>1713</v>
      </c>
      <c r="AB11" s="3" t="s">
        <v>0</v>
      </c>
    </row>
    <row r="12" spans="1:29" x14ac:dyDescent="0.35">
      <c r="A12" s="130"/>
      <c r="B12" s="42" t="s">
        <v>1725</v>
      </c>
      <c r="C12" s="69" t="s">
        <v>1726</v>
      </c>
      <c r="D12" s="70" t="s">
        <v>1727</v>
      </c>
      <c r="E12" s="70" t="s">
        <v>1728</v>
      </c>
      <c r="F12" s="42" t="s">
        <v>1729</v>
      </c>
      <c r="G12" s="72" t="s">
        <v>1730</v>
      </c>
      <c r="H12" s="42">
        <v>1</v>
      </c>
      <c r="I12" s="42">
        <v>3</v>
      </c>
      <c r="J12" s="42">
        <v>1</v>
      </c>
      <c r="K12" s="42">
        <v>0.58499999999999996</v>
      </c>
      <c r="L12" s="73">
        <v>3.7723832911664514E-3</v>
      </c>
      <c r="M12" s="42">
        <v>3</v>
      </c>
      <c r="N12" s="42">
        <v>0</v>
      </c>
      <c r="O12" s="42">
        <v>3</v>
      </c>
      <c r="P12" s="42" t="s">
        <v>1741</v>
      </c>
      <c r="Q12" s="70" t="s">
        <v>1740</v>
      </c>
      <c r="R12" s="3" t="s">
        <v>2</v>
      </c>
      <c r="S12" s="3" t="s">
        <v>2062</v>
      </c>
      <c r="T12" s="5">
        <v>1</v>
      </c>
      <c r="U12" s="3" t="s">
        <v>2</v>
      </c>
      <c r="V12" s="3" t="s">
        <v>2</v>
      </c>
      <c r="W12" s="3" t="s">
        <v>2</v>
      </c>
      <c r="X12" s="3" t="s">
        <v>1737</v>
      </c>
      <c r="Y12" s="84">
        <v>78.8</v>
      </c>
      <c r="Z12" s="3" t="s">
        <v>1712</v>
      </c>
      <c r="AA12" s="3" t="s">
        <v>1713</v>
      </c>
      <c r="AB12" s="3" t="s">
        <v>0</v>
      </c>
    </row>
    <row r="13" spans="1:29" ht="28.3" x14ac:dyDescent="0.4">
      <c r="A13" s="130"/>
      <c r="B13" s="3" t="s">
        <v>2000</v>
      </c>
      <c r="C13" s="14" t="s">
        <v>525</v>
      </c>
      <c r="D13" s="4" t="s">
        <v>524</v>
      </c>
      <c r="E13" s="4" t="s">
        <v>523</v>
      </c>
      <c r="F13" s="5" t="s">
        <v>522</v>
      </c>
      <c r="G13" s="11" t="s">
        <v>521</v>
      </c>
      <c r="H13" s="3">
        <v>10</v>
      </c>
      <c r="I13" s="3">
        <v>46</v>
      </c>
      <c r="J13" s="3">
        <v>10</v>
      </c>
      <c r="K13" s="17">
        <v>2.831</v>
      </c>
      <c r="L13" s="15">
        <v>1.8255755721867054E-2</v>
      </c>
      <c r="M13" s="3">
        <v>5</v>
      </c>
      <c r="N13" s="3">
        <v>3</v>
      </c>
      <c r="O13" s="3">
        <f t="shared" si="0"/>
        <v>8</v>
      </c>
      <c r="P13" s="3">
        <v>34.159999999999997</v>
      </c>
      <c r="Q13" s="4" t="s">
        <v>520</v>
      </c>
      <c r="R13" s="3" t="s">
        <v>2</v>
      </c>
      <c r="S13" s="3">
        <v>46</v>
      </c>
      <c r="T13" s="5">
        <v>2</v>
      </c>
      <c r="U13" s="3" t="s">
        <v>2</v>
      </c>
      <c r="V13" s="3" t="s">
        <v>2</v>
      </c>
      <c r="W13" s="3" t="s">
        <v>2</v>
      </c>
      <c r="X13" s="3" t="s">
        <v>1769</v>
      </c>
      <c r="Y13" s="84">
        <v>86.8</v>
      </c>
      <c r="Z13" s="3" t="s">
        <v>1712</v>
      </c>
      <c r="AA13" s="3" t="s">
        <v>1713</v>
      </c>
      <c r="AB13" s="3" t="s">
        <v>0</v>
      </c>
    </row>
    <row r="14" spans="1:29" x14ac:dyDescent="0.4">
      <c r="A14" s="130"/>
      <c r="B14" s="4" t="s">
        <v>2001</v>
      </c>
      <c r="C14" s="14" t="s">
        <v>519</v>
      </c>
      <c r="D14" s="4" t="s">
        <v>518</v>
      </c>
      <c r="E14" s="4" t="s">
        <v>517</v>
      </c>
      <c r="F14" s="5" t="s">
        <v>516</v>
      </c>
      <c r="G14" s="11" t="s">
        <v>515</v>
      </c>
      <c r="H14" s="3">
        <v>2</v>
      </c>
      <c r="I14" s="3">
        <v>5</v>
      </c>
      <c r="J14" s="3">
        <v>2</v>
      </c>
      <c r="K14" s="31">
        <v>3.6419999999999999</v>
      </c>
      <c r="L14" s="15">
        <v>2.3485504181928577E-2</v>
      </c>
      <c r="M14" s="3">
        <v>5</v>
      </c>
      <c r="N14" s="3">
        <v>2</v>
      </c>
      <c r="O14" s="3">
        <f t="shared" si="0"/>
        <v>7</v>
      </c>
      <c r="P14" s="3">
        <v>35.200000000000003</v>
      </c>
      <c r="Q14" s="4" t="s">
        <v>180</v>
      </c>
      <c r="R14" s="3" t="s">
        <v>2</v>
      </c>
      <c r="S14" s="3">
        <v>32</v>
      </c>
      <c r="T14" s="5">
        <v>3</v>
      </c>
      <c r="U14" s="3" t="s">
        <v>2</v>
      </c>
      <c r="V14" s="3" t="s">
        <v>12</v>
      </c>
      <c r="W14" s="3" t="s">
        <v>2</v>
      </c>
      <c r="X14" s="3" t="s">
        <v>1737</v>
      </c>
      <c r="Y14" s="84">
        <v>81.400000000000006</v>
      </c>
      <c r="Z14" s="3" t="s">
        <v>1713</v>
      </c>
      <c r="AA14" s="3" t="s">
        <v>1713</v>
      </c>
      <c r="AB14" s="3" t="s">
        <v>0</v>
      </c>
    </row>
    <row r="15" spans="1:29" x14ac:dyDescent="0.4">
      <c r="A15" s="130" t="s">
        <v>514</v>
      </c>
      <c r="B15" s="3" t="s">
        <v>2002</v>
      </c>
      <c r="C15" s="14" t="s">
        <v>513</v>
      </c>
      <c r="D15" s="4" t="s">
        <v>512</v>
      </c>
      <c r="E15" s="4" t="s">
        <v>511</v>
      </c>
      <c r="F15" s="5" t="s">
        <v>510</v>
      </c>
      <c r="G15" s="11" t="s">
        <v>509</v>
      </c>
      <c r="H15" s="3">
        <v>6</v>
      </c>
      <c r="I15" s="3">
        <v>8</v>
      </c>
      <c r="J15" s="3">
        <v>6</v>
      </c>
      <c r="K15" s="17">
        <v>0.995</v>
      </c>
      <c r="L15" s="15">
        <v>6.4162758542061875E-3</v>
      </c>
      <c r="M15" s="3">
        <v>4</v>
      </c>
      <c r="N15" s="3">
        <v>0</v>
      </c>
      <c r="O15" s="3">
        <f t="shared" si="0"/>
        <v>4</v>
      </c>
      <c r="P15" s="3">
        <v>18.3</v>
      </c>
      <c r="Q15" s="4" t="s">
        <v>508</v>
      </c>
      <c r="R15" s="3" t="s">
        <v>2</v>
      </c>
      <c r="S15" s="3">
        <v>58</v>
      </c>
      <c r="T15" s="5">
        <v>2</v>
      </c>
      <c r="U15" s="3" t="s">
        <v>2</v>
      </c>
      <c r="V15" s="3" t="s">
        <v>0</v>
      </c>
      <c r="W15" s="3" t="s">
        <v>2</v>
      </c>
      <c r="X15" s="3" t="s">
        <v>1769</v>
      </c>
      <c r="Y15" s="84">
        <v>84.9</v>
      </c>
      <c r="Z15" s="3" t="s">
        <v>1713</v>
      </c>
      <c r="AA15" s="3" t="s">
        <v>0</v>
      </c>
      <c r="AB15" s="3" t="s">
        <v>0</v>
      </c>
    </row>
    <row r="16" spans="1:29" x14ac:dyDescent="0.4">
      <c r="A16" s="130"/>
      <c r="B16" s="3" t="s">
        <v>1990</v>
      </c>
      <c r="C16" s="14" t="s">
        <v>504</v>
      </c>
      <c r="D16" s="4" t="s">
        <v>507</v>
      </c>
      <c r="E16" s="4" t="s">
        <v>506</v>
      </c>
      <c r="F16" s="5" t="s">
        <v>501</v>
      </c>
      <c r="G16" s="11" t="s">
        <v>505</v>
      </c>
      <c r="H16" s="3">
        <v>8</v>
      </c>
      <c r="I16" s="3">
        <v>28</v>
      </c>
      <c r="J16" s="3">
        <v>8</v>
      </c>
      <c r="K16" s="17">
        <v>1.4239999999999999</v>
      </c>
      <c r="L16" s="15">
        <v>9.1826902677282531E-3</v>
      </c>
      <c r="M16" s="3">
        <v>5</v>
      </c>
      <c r="N16" s="3">
        <v>2</v>
      </c>
      <c r="O16" s="3">
        <f t="shared" si="0"/>
        <v>7</v>
      </c>
      <c r="P16" s="3" t="s">
        <v>494</v>
      </c>
      <c r="Q16" s="4" t="s">
        <v>493</v>
      </c>
      <c r="R16" s="3" t="s">
        <v>0</v>
      </c>
      <c r="S16" s="3" t="s">
        <v>0</v>
      </c>
      <c r="T16" s="5">
        <v>5</v>
      </c>
      <c r="U16" s="3" t="s">
        <v>2</v>
      </c>
      <c r="V16" s="3" t="s">
        <v>12</v>
      </c>
      <c r="W16" s="3" t="s">
        <v>2</v>
      </c>
      <c r="X16" s="3" t="s">
        <v>1769</v>
      </c>
      <c r="Y16" s="84">
        <v>99.4</v>
      </c>
      <c r="Z16" s="3" t="s">
        <v>1713</v>
      </c>
      <c r="AA16" s="3" t="s">
        <v>1713</v>
      </c>
      <c r="AB16" s="3" t="s">
        <v>0</v>
      </c>
    </row>
    <row r="17" spans="1:28" x14ac:dyDescent="0.4">
      <c r="A17" s="130"/>
      <c r="B17" s="3" t="s">
        <v>2003</v>
      </c>
      <c r="C17" s="14" t="s">
        <v>504</v>
      </c>
      <c r="D17" s="4" t="s">
        <v>503</v>
      </c>
      <c r="E17" s="4" t="s">
        <v>502</v>
      </c>
      <c r="F17" s="5" t="s">
        <v>501</v>
      </c>
      <c r="G17" s="11" t="s">
        <v>500</v>
      </c>
      <c r="H17" s="3">
        <v>13</v>
      </c>
      <c r="I17" s="3">
        <v>44</v>
      </c>
      <c r="J17" s="3">
        <v>13</v>
      </c>
      <c r="K17" s="17">
        <v>2.7280000000000002</v>
      </c>
      <c r="L17" s="15">
        <v>1.7591558321883902E-2</v>
      </c>
      <c r="M17" s="3">
        <v>5</v>
      </c>
      <c r="N17" s="3">
        <v>3</v>
      </c>
      <c r="O17" s="3">
        <f t="shared" si="0"/>
        <v>8</v>
      </c>
      <c r="P17" s="3" t="s">
        <v>494</v>
      </c>
      <c r="Q17" s="4" t="s">
        <v>493</v>
      </c>
      <c r="R17" s="3" t="s">
        <v>2</v>
      </c>
      <c r="S17" s="3">
        <v>45</v>
      </c>
      <c r="T17" s="5">
        <v>1</v>
      </c>
      <c r="U17" s="3" t="s">
        <v>2</v>
      </c>
      <c r="V17" s="3" t="s">
        <v>2</v>
      </c>
      <c r="W17" s="3" t="s">
        <v>2</v>
      </c>
      <c r="X17" s="3" t="s">
        <v>1769</v>
      </c>
      <c r="Y17" s="84">
        <v>100</v>
      </c>
      <c r="Z17" s="3" t="s">
        <v>9</v>
      </c>
      <c r="AA17" s="3" t="s">
        <v>1713</v>
      </c>
      <c r="AB17" s="3" t="s">
        <v>0</v>
      </c>
    </row>
    <row r="18" spans="1:28" x14ac:dyDescent="0.4">
      <c r="A18" s="130"/>
      <c r="B18" s="3" t="s">
        <v>1991</v>
      </c>
      <c r="C18" s="14" t="s">
        <v>499</v>
      </c>
      <c r="D18" s="4" t="s">
        <v>498</v>
      </c>
      <c r="E18" s="4" t="s">
        <v>497</v>
      </c>
      <c r="F18" s="5" t="s">
        <v>496</v>
      </c>
      <c r="G18" s="11" t="s">
        <v>495</v>
      </c>
      <c r="H18" s="3">
        <v>4</v>
      </c>
      <c r="I18" s="3">
        <v>12</v>
      </c>
      <c r="J18" s="3">
        <v>4</v>
      </c>
      <c r="K18" s="17">
        <v>0.61599999999999999</v>
      </c>
      <c r="L18" s="15">
        <v>3.9722873630060425E-3</v>
      </c>
      <c r="M18" s="3">
        <v>5</v>
      </c>
      <c r="N18" s="3">
        <v>3</v>
      </c>
      <c r="O18" s="3">
        <f t="shared" si="0"/>
        <v>8</v>
      </c>
      <c r="P18" s="3" t="s">
        <v>494</v>
      </c>
      <c r="Q18" s="4" t="s">
        <v>493</v>
      </c>
      <c r="R18" s="3" t="s">
        <v>2</v>
      </c>
      <c r="S18" s="3">
        <v>78</v>
      </c>
      <c r="T18" s="5">
        <v>5</v>
      </c>
      <c r="U18" s="3" t="s">
        <v>0</v>
      </c>
      <c r="V18" s="3" t="s">
        <v>12</v>
      </c>
      <c r="W18" s="3" t="s">
        <v>2</v>
      </c>
      <c r="X18" s="3" t="s">
        <v>1769</v>
      </c>
      <c r="Y18" s="84">
        <v>98.7</v>
      </c>
      <c r="Z18" s="3" t="s">
        <v>1712</v>
      </c>
      <c r="AA18" s="3" t="s">
        <v>1713</v>
      </c>
      <c r="AB18" s="3" t="s">
        <v>0</v>
      </c>
    </row>
    <row r="19" spans="1:28" x14ac:dyDescent="0.4">
      <c r="A19" s="130"/>
      <c r="B19" s="3" t="s">
        <v>2004</v>
      </c>
      <c r="C19" s="14" t="s">
        <v>0</v>
      </c>
      <c r="D19" s="4" t="s">
        <v>492</v>
      </c>
      <c r="E19" s="4" t="s">
        <v>491</v>
      </c>
      <c r="F19" s="5" t="s">
        <v>490</v>
      </c>
      <c r="G19" s="11" t="s">
        <v>489</v>
      </c>
      <c r="H19" s="3">
        <v>6</v>
      </c>
      <c r="I19" s="3">
        <v>21</v>
      </c>
      <c r="J19" s="3">
        <v>6</v>
      </c>
      <c r="K19" s="17">
        <v>2.4550000000000001</v>
      </c>
      <c r="L19" s="15">
        <v>1.5831112786006223E-2</v>
      </c>
      <c r="M19" s="3">
        <v>5</v>
      </c>
      <c r="N19" s="3">
        <v>3</v>
      </c>
      <c r="O19" s="3">
        <f t="shared" si="0"/>
        <v>8</v>
      </c>
      <c r="P19" s="3" t="s">
        <v>481</v>
      </c>
      <c r="Q19" s="4" t="s">
        <v>480</v>
      </c>
      <c r="R19" s="3" t="s">
        <v>2</v>
      </c>
      <c r="S19" s="3">
        <v>55</v>
      </c>
      <c r="T19" s="5">
        <v>1</v>
      </c>
      <c r="U19" s="3" t="s">
        <v>2</v>
      </c>
      <c r="V19" s="3" t="s">
        <v>12</v>
      </c>
      <c r="W19" s="3" t="s">
        <v>2</v>
      </c>
      <c r="X19" s="3" t="s">
        <v>1769</v>
      </c>
      <c r="Y19" s="84">
        <v>100</v>
      </c>
      <c r="Z19" s="3" t="s">
        <v>9</v>
      </c>
      <c r="AA19" s="3" t="s">
        <v>1713</v>
      </c>
      <c r="AB19" s="3" t="s">
        <v>0</v>
      </c>
    </row>
    <row r="20" spans="1:28" x14ac:dyDescent="0.4">
      <c r="A20" s="130"/>
      <c r="B20" s="3" t="s">
        <v>1779</v>
      </c>
      <c r="C20" s="14" t="s">
        <v>485</v>
      </c>
      <c r="D20" s="4" t="s">
        <v>488</v>
      </c>
      <c r="E20" s="4" t="s">
        <v>487</v>
      </c>
      <c r="F20" s="5" t="s">
        <v>483</v>
      </c>
      <c r="G20" s="11" t="s">
        <v>486</v>
      </c>
      <c r="H20" s="11">
        <v>3</v>
      </c>
      <c r="I20" s="3">
        <v>9</v>
      </c>
      <c r="J20" s="3">
        <v>1</v>
      </c>
      <c r="K20" s="17">
        <v>2.7280000000000002</v>
      </c>
      <c r="L20" s="15">
        <v>1.7591558321883902E-2</v>
      </c>
      <c r="M20" s="3">
        <v>1</v>
      </c>
      <c r="N20" s="3">
        <v>0</v>
      </c>
      <c r="O20" s="3">
        <f t="shared" si="0"/>
        <v>1</v>
      </c>
      <c r="P20" s="3" t="s">
        <v>481</v>
      </c>
      <c r="Q20" s="4" t="s">
        <v>480</v>
      </c>
      <c r="R20" s="3" t="s">
        <v>0</v>
      </c>
      <c r="S20" s="3" t="s">
        <v>0</v>
      </c>
      <c r="T20" s="5">
        <v>5</v>
      </c>
      <c r="U20" s="3" t="s">
        <v>2</v>
      </c>
      <c r="V20" s="3" t="s">
        <v>12</v>
      </c>
      <c r="W20" s="3" t="s">
        <v>2</v>
      </c>
      <c r="X20" s="3" t="s">
        <v>1769</v>
      </c>
      <c r="Y20" s="84">
        <v>100</v>
      </c>
      <c r="Z20" s="3" t="s">
        <v>1713</v>
      </c>
      <c r="AA20" s="3" t="s">
        <v>1713</v>
      </c>
      <c r="AB20" s="3" t="s">
        <v>1713</v>
      </c>
    </row>
    <row r="21" spans="1:28" x14ac:dyDescent="0.4">
      <c r="A21" s="130"/>
      <c r="B21" s="3" t="s">
        <v>1770</v>
      </c>
      <c r="C21" s="14" t="s">
        <v>485</v>
      </c>
      <c r="D21" s="4" t="s">
        <v>567</v>
      </c>
      <c r="E21" s="4" t="s">
        <v>484</v>
      </c>
      <c r="F21" s="5" t="s">
        <v>483</v>
      </c>
      <c r="G21" s="11" t="s">
        <v>482</v>
      </c>
      <c r="H21" s="3">
        <v>3</v>
      </c>
      <c r="I21" s="3">
        <v>8</v>
      </c>
      <c r="J21" s="3">
        <v>1</v>
      </c>
      <c r="K21" s="17">
        <v>1.1539999999999999</v>
      </c>
      <c r="L21" s="15">
        <v>7.4415902871898896E-3</v>
      </c>
      <c r="M21" s="3">
        <v>1</v>
      </c>
      <c r="N21" s="3">
        <v>1</v>
      </c>
      <c r="O21" s="3">
        <f t="shared" si="0"/>
        <v>2</v>
      </c>
      <c r="P21" s="3" t="s">
        <v>481</v>
      </c>
      <c r="Q21" s="4" t="s">
        <v>480</v>
      </c>
      <c r="R21" s="3" t="s">
        <v>2</v>
      </c>
      <c r="S21" s="3">
        <v>61</v>
      </c>
      <c r="T21" s="5">
        <v>3</v>
      </c>
      <c r="U21" s="3" t="s">
        <v>2</v>
      </c>
      <c r="V21" s="3" t="s">
        <v>2</v>
      </c>
      <c r="W21" s="3" t="s">
        <v>2</v>
      </c>
      <c r="X21" s="3" t="s">
        <v>1769</v>
      </c>
      <c r="Y21" s="84">
        <v>100</v>
      </c>
      <c r="Z21" s="3" t="s">
        <v>1713</v>
      </c>
      <c r="AA21" s="3" t="s">
        <v>1713</v>
      </c>
      <c r="AB21" s="3" t="s">
        <v>1713</v>
      </c>
    </row>
    <row r="22" spans="1:28" x14ac:dyDescent="0.4">
      <c r="A22" s="130"/>
      <c r="B22" s="3" t="s">
        <v>2005</v>
      </c>
      <c r="C22" s="14" t="s">
        <v>0</v>
      </c>
      <c r="D22" s="4" t="s">
        <v>479</v>
      </c>
      <c r="E22" s="4" t="s">
        <v>478</v>
      </c>
      <c r="F22" s="5" t="s">
        <v>477</v>
      </c>
      <c r="G22" s="3" t="s">
        <v>476</v>
      </c>
      <c r="H22" s="3">
        <v>1</v>
      </c>
      <c r="I22" s="3">
        <v>2</v>
      </c>
      <c r="J22" s="3">
        <v>1</v>
      </c>
      <c r="K22" s="17">
        <v>0.155</v>
      </c>
      <c r="L22" s="15">
        <v>9.99520359197949E-4</v>
      </c>
      <c r="M22" s="3">
        <v>2</v>
      </c>
      <c r="N22" s="3">
        <v>0</v>
      </c>
      <c r="O22" s="3">
        <f t="shared" si="0"/>
        <v>2</v>
      </c>
      <c r="P22" s="3">
        <v>35.1</v>
      </c>
      <c r="Q22" s="4" t="s">
        <v>175</v>
      </c>
      <c r="R22" s="3" t="s">
        <v>2</v>
      </c>
      <c r="S22" s="3">
        <v>43</v>
      </c>
      <c r="T22" s="5">
        <v>4</v>
      </c>
      <c r="U22" s="3" t="s">
        <v>2</v>
      </c>
      <c r="V22" s="3" t="s">
        <v>0</v>
      </c>
      <c r="W22" s="3" t="s">
        <v>2</v>
      </c>
      <c r="X22" s="3" t="s">
        <v>1769</v>
      </c>
      <c r="Y22" s="84">
        <v>42</v>
      </c>
      <c r="Z22" s="3" t="s">
        <v>1713</v>
      </c>
      <c r="AA22" s="3" t="s">
        <v>0</v>
      </c>
      <c r="AB22" s="3" t="s">
        <v>0</v>
      </c>
    </row>
    <row r="23" spans="1:28" x14ac:dyDescent="0.4">
      <c r="A23" s="130" t="s">
        <v>475</v>
      </c>
      <c r="B23" s="3" t="s">
        <v>2006</v>
      </c>
      <c r="C23" s="14" t="s">
        <v>474</v>
      </c>
      <c r="D23" s="4" t="s">
        <v>473</v>
      </c>
      <c r="E23" s="4" t="s">
        <v>472</v>
      </c>
      <c r="F23" s="5" t="s">
        <v>471</v>
      </c>
      <c r="G23" s="11" t="s">
        <v>470</v>
      </c>
      <c r="H23" s="3">
        <v>2</v>
      </c>
      <c r="I23" s="3">
        <v>8</v>
      </c>
      <c r="J23" s="3">
        <v>2</v>
      </c>
      <c r="K23" s="17">
        <v>0.29199999999999998</v>
      </c>
      <c r="L23" s="15">
        <v>1.8829673863600069E-3</v>
      </c>
      <c r="M23" s="3">
        <v>5</v>
      </c>
      <c r="N23" s="3">
        <v>1</v>
      </c>
      <c r="O23" s="3">
        <f t="shared" si="0"/>
        <v>6</v>
      </c>
      <c r="P23" s="3">
        <v>18.2</v>
      </c>
      <c r="Q23" s="4" t="s">
        <v>469</v>
      </c>
      <c r="R23" s="3" t="s">
        <v>2</v>
      </c>
      <c r="S23" s="3">
        <v>56</v>
      </c>
      <c r="T23" s="5">
        <v>2</v>
      </c>
      <c r="U23" s="3" t="s">
        <v>2</v>
      </c>
      <c r="V23" s="3" t="s">
        <v>2</v>
      </c>
      <c r="W23" s="3" t="s">
        <v>2</v>
      </c>
      <c r="X23" s="3" t="s">
        <v>1769</v>
      </c>
      <c r="Y23" s="84">
        <v>99.9</v>
      </c>
      <c r="Z23" s="3" t="s">
        <v>1712</v>
      </c>
      <c r="AA23" s="3" t="s">
        <v>1713</v>
      </c>
      <c r="AB23" s="3" t="s">
        <v>1713</v>
      </c>
    </row>
    <row r="24" spans="1:28" ht="28.3" x14ac:dyDescent="0.4">
      <c r="A24" s="130"/>
      <c r="B24" s="3" t="s">
        <v>2007</v>
      </c>
      <c r="C24" s="14" t="s">
        <v>468</v>
      </c>
      <c r="D24" s="4" t="s">
        <v>467</v>
      </c>
      <c r="E24" s="4" t="s">
        <v>466</v>
      </c>
      <c r="F24" s="5" t="s">
        <v>465</v>
      </c>
      <c r="G24" s="11" t="s">
        <v>464</v>
      </c>
      <c r="H24" s="11">
        <v>4</v>
      </c>
      <c r="I24" s="3">
        <v>16</v>
      </c>
      <c r="J24" s="3">
        <v>4</v>
      </c>
      <c r="K24" s="17">
        <v>0.77800000000000002</v>
      </c>
      <c r="L24" s="15">
        <v>5.0169473513290595E-3</v>
      </c>
      <c r="M24" s="3">
        <v>5</v>
      </c>
      <c r="N24" s="3">
        <v>1</v>
      </c>
      <c r="O24" s="3">
        <f t="shared" si="0"/>
        <v>6</v>
      </c>
      <c r="P24" s="3" t="s">
        <v>463</v>
      </c>
      <c r="Q24" s="4" t="s">
        <v>462</v>
      </c>
      <c r="R24" s="3" t="s">
        <v>2</v>
      </c>
      <c r="S24" s="3">
        <v>23</v>
      </c>
      <c r="T24" s="5">
        <v>5</v>
      </c>
      <c r="U24" s="3" t="s">
        <v>2</v>
      </c>
      <c r="V24" s="3" t="s">
        <v>2</v>
      </c>
      <c r="W24" s="3" t="s">
        <v>2</v>
      </c>
      <c r="X24" s="3" t="s">
        <v>1769</v>
      </c>
      <c r="Y24" s="84">
        <v>99.7</v>
      </c>
      <c r="Z24" s="5" t="s">
        <v>2082</v>
      </c>
      <c r="AA24" s="3" t="s">
        <v>1713</v>
      </c>
      <c r="AB24" s="3" t="s">
        <v>0</v>
      </c>
    </row>
    <row r="25" spans="1:28" x14ac:dyDescent="0.4">
      <c r="A25" s="130"/>
      <c r="B25" s="3" t="s">
        <v>1992</v>
      </c>
      <c r="C25" s="14"/>
      <c r="D25" s="4" t="s">
        <v>461</v>
      </c>
      <c r="E25" s="4" t="s">
        <v>460</v>
      </c>
      <c r="F25" s="5" t="s">
        <v>459</v>
      </c>
      <c r="G25" s="11" t="s">
        <v>458</v>
      </c>
      <c r="H25" s="3">
        <v>1</v>
      </c>
      <c r="I25" s="3">
        <v>1</v>
      </c>
      <c r="J25" s="3">
        <v>1</v>
      </c>
      <c r="K25" s="17">
        <v>0.21199999999999999</v>
      </c>
      <c r="L25" s="15">
        <v>1.3670859106449365E-3</v>
      </c>
      <c r="M25" s="3">
        <v>1</v>
      </c>
      <c r="N25" s="3">
        <v>0</v>
      </c>
      <c r="O25" s="3">
        <f t="shared" si="0"/>
        <v>1</v>
      </c>
      <c r="P25" s="3">
        <v>35.200000000000003</v>
      </c>
      <c r="Q25" s="4" t="s">
        <v>180</v>
      </c>
      <c r="R25" s="3" t="s">
        <v>2</v>
      </c>
      <c r="S25" s="3">
        <v>65</v>
      </c>
      <c r="T25" s="5">
        <v>4</v>
      </c>
      <c r="U25" s="3" t="s">
        <v>2</v>
      </c>
      <c r="V25" s="3" t="s">
        <v>12</v>
      </c>
      <c r="W25" s="3" t="s">
        <v>2</v>
      </c>
      <c r="X25" s="3" t="s">
        <v>1769</v>
      </c>
      <c r="Y25" s="84">
        <v>99.3</v>
      </c>
      <c r="Z25" s="3" t="s">
        <v>1713</v>
      </c>
      <c r="AA25" s="3" t="s">
        <v>1713</v>
      </c>
      <c r="AB25" s="3" t="s">
        <v>0</v>
      </c>
    </row>
    <row r="26" spans="1:28" x14ac:dyDescent="0.4">
      <c r="A26" s="130" t="s">
        <v>457</v>
      </c>
      <c r="B26" s="3" t="s">
        <v>2008</v>
      </c>
      <c r="C26" s="14" t="s">
        <v>0</v>
      </c>
      <c r="D26" s="4" t="s">
        <v>456</v>
      </c>
      <c r="E26" s="4" t="s">
        <v>455</v>
      </c>
      <c r="F26" s="5" t="s">
        <v>454</v>
      </c>
      <c r="G26" s="11" t="s">
        <v>453</v>
      </c>
      <c r="H26" s="3">
        <v>2</v>
      </c>
      <c r="I26" s="3">
        <v>6</v>
      </c>
      <c r="J26" s="3">
        <v>2</v>
      </c>
      <c r="K26" s="17">
        <v>0.71899999999999997</v>
      </c>
      <c r="L26" s="15">
        <v>4.636484762989195E-3</v>
      </c>
      <c r="M26" s="3">
        <v>3</v>
      </c>
      <c r="N26" s="3">
        <v>1</v>
      </c>
      <c r="O26" s="3">
        <f t="shared" si="0"/>
        <v>4</v>
      </c>
      <c r="P26" s="3">
        <v>35.200000000000003</v>
      </c>
      <c r="Q26" s="4" t="s">
        <v>180</v>
      </c>
      <c r="R26" s="3" t="s">
        <v>2</v>
      </c>
      <c r="S26" s="3">
        <v>69</v>
      </c>
      <c r="T26" s="5">
        <v>1</v>
      </c>
      <c r="U26" s="3" t="s">
        <v>2</v>
      </c>
      <c r="V26" s="3" t="s">
        <v>2</v>
      </c>
      <c r="W26" s="3" t="s">
        <v>2</v>
      </c>
      <c r="X26" s="3" t="s">
        <v>1769</v>
      </c>
      <c r="Y26" s="84">
        <v>72</v>
      </c>
      <c r="Z26" s="3" t="s">
        <v>1712</v>
      </c>
      <c r="AA26" s="3" t="s">
        <v>1713</v>
      </c>
      <c r="AB26" s="3" t="s">
        <v>0</v>
      </c>
    </row>
    <row r="27" spans="1:28" ht="15" x14ac:dyDescent="0.4">
      <c r="A27" s="130"/>
      <c r="B27" s="3" t="s">
        <v>1821</v>
      </c>
      <c r="C27" s="14" t="s">
        <v>0</v>
      </c>
      <c r="D27" s="4" t="s">
        <v>1681</v>
      </c>
      <c r="E27" s="4" t="s">
        <v>452</v>
      </c>
      <c r="F27" s="5" t="s">
        <v>451</v>
      </c>
      <c r="G27" s="11" t="s">
        <v>450</v>
      </c>
      <c r="H27" s="66">
        <v>5</v>
      </c>
      <c r="I27" s="66">
        <v>15</v>
      </c>
      <c r="J27" s="66">
        <v>5</v>
      </c>
      <c r="K27" s="67">
        <v>4.6230000000000002</v>
      </c>
      <c r="L27" s="90">
        <v>1.3941696881199776E-2</v>
      </c>
      <c r="M27" s="66">
        <v>3</v>
      </c>
      <c r="N27" s="66">
        <v>3</v>
      </c>
      <c r="O27" s="66">
        <v>6</v>
      </c>
      <c r="P27" s="3">
        <v>35.200000000000003</v>
      </c>
      <c r="Q27" s="4" t="s">
        <v>180</v>
      </c>
      <c r="R27" s="3" t="s">
        <v>2</v>
      </c>
      <c r="S27" s="3">
        <v>58</v>
      </c>
      <c r="T27" s="5">
        <v>1</v>
      </c>
      <c r="U27" s="3" t="s">
        <v>2</v>
      </c>
      <c r="V27" s="3" t="s">
        <v>2</v>
      </c>
      <c r="W27" s="3" t="s">
        <v>2</v>
      </c>
      <c r="X27" s="3" t="s">
        <v>2</v>
      </c>
      <c r="Y27" s="84">
        <v>99.94</v>
      </c>
      <c r="Z27" s="3" t="s">
        <v>1712</v>
      </c>
      <c r="AA27" s="3" t="s">
        <v>1713</v>
      </c>
      <c r="AB27" s="3" t="s">
        <v>0</v>
      </c>
    </row>
    <row r="28" spans="1:28" x14ac:dyDescent="0.4">
      <c r="A28" s="130"/>
      <c r="B28" s="3" t="s">
        <v>2009</v>
      </c>
      <c r="C28" s="14" t="s">
        <v>1097</v>
      </c>
      <c r="D28" s="4" t="s">
        <v>1098</v>
      </c>
      <c r="E28" s="4" t="s">
        <v>1099</v>
      </c>
      <c r="F28" s="5" t="s">
        <v>1100</v>
      </c>
      <c r="G28" s="11" t="s">
        <v>1101</v>
      </c>
      <c r="H28" s="3">
        <v>6</v>
      </c>
      <c r="I28" s="3">
        <v>27</v>
      </c>
      <c r="J28" s="3">
        <v>6</v>
      </c>
      <c r="K28" s="17">
        <v>1.512</v>
      </c>
      <c r="L28" s="15">
        <v>9.7501598910148309E-3</v>
      </c>
      <c r="M28" s="3">
        <v>5</v>
      </c>
      <c r="N28" s="3">
        <v>3</v>
      </c>
      <c r="O28" s="3">
        <f t="shared" si="0"/>
        <v>8</v>
      </c>
      <c r="P28" s="3">
        <v>26.22</v>
      </c>
      <c r="Q28" s="4" t="s">
        <v>1102</v>
      </c>
      <c r="R28" s="3" t="s">
        <v>2</v>
      </c>
      <c r="S28" s="3">
        <v>91</v>
      </c>
      <c r="T28" s="5">
        <v>2</v>
      </c>
      <c r="U28" s="3" t="s">
        <v>2</v>
      </c>
      <c r="V28" s="3" t="s">
        <v>2</v>
      </c>
      <c r="W28" s="3" t="s">
        <v>2</v>
      </c>
      <c r="X28" s="3" t="s">
        <v>1769</v>
      </c>
      <c r="Y28" s="84">
        <v>99.6</v>
      </c>
      <c r="Z28" s="3" t="s">
        <v>1712</v>
      </c>
      <c r="AA28" s="3" t="s">
        <v>0</v>
      </c>
      <c r="AB28" s="3" t="s">
        <v>0</v>
      </c>
    </row>
    <row r="29" spans="1:28" s="30" customFormat="1" x14ac:dyDescent="0.4">
      <c r="A29" s="130"/>
      <c r="B29" s="11" t="s">
        <v>2010</v>
      </c>
      <c r="C29" s="1" t="s">
        <v>449</v>
      </c>
      <c r="D29" s="2" t="s">
        <v>448</v>
      </c>
      <c r="E29" s="2" t="s">
        <v>447</v>
      </c>
      <c r="F29" s="11" t="s">
        <v>446</v>
      </c>
      <c r="G29" s="11" t="s">
        <v>445</v>
      </c>
      <c r="H29" s="11">
        <v>6</v>
      </c>
      <c r="I29" s="11">
        <v>28</v>
      </c>
      <c r="J29" s="11">
        <v>6</v>
      </c>
      <c r="K29" s="28">
        <v>1.31</v>
      </c>
      <c r="L29" s="12">
        <v>8.4475591648342785E-3</v>
      </c>
      <c r="M29" s="11">
        <v>5</v>
      </c>
      <c r="N29" s="11">
        <v>1</v>
      </c>
      <c r="O29" s="3">
        <f t="shared" si="0"/>
        <v>6</v>
      </c>
      <c r="P29" s="11">
        <v>18</v>
      </c>
      <c r="Q29" s="2" t="s">
        <v>435</v>
      </c>
      <c r="R29" s="11" t="s">
        <v>7</v>
      </c>
      <c r="S29" s="11">
        <v>58</v>
      </c>
      <c r="T29" s="11">
        <v>5</v>
      </c>
      <c r="U29" s="11" t="s">
        <v>2</v>
      </c>
      <c r="V29" s="11" t="s">
        <v>7</v>
      </c>
      <c r="W29" s="11" t="s">
        <v>2</v>
      </c>
      <c r="X29" s="11" t="s">
        <v>1737</v>
      </c>
      <c r="Y29" s="91">
        <v>96.3</v>
      </c>
      <c r="Z29" s="11" t="s">
        <v>1713</v>
      </c>
      <c r="AA29" s="11" t="s">
        <v>0</v>
      </c>
      <c r="AB29" s="11" t="s">
        <v>0</v>
      </c>
    </row>
    <row r="30" spans="1:28" x14ac:dyDescent="0.4">
      <c r="A30" s="130"/>
      <c r="B30" s="3" t="s">
        <v>2011</v>
      </c>
      <c r="C30" s="14" t="s">
        <v>444</v>
      </c>
      <c r="D30" s="4" t="s">
        <v>1096</v>
      </c>
      <c r="E30" s="4" t="s">
        <v>443</v>
      </c>
      <c r="F30" s="5" t="s">
        <v>442</v>
      </c>
      <c r="G30" s="11" t="s">
        <v>441</v>
      </c>
      <c r="H30" s="3">
        <v>13</v>
      </c>
      <c r="I30" s="3">
        <v>55</v>
      </c>
      <c r="J30" s="3">
        <v>12</v>
      </c>
      <c r="K30" s="17">
        <v>7.9130000000000003</v>
      </c>
      <c r="L30" s="15">
        <v>5.1027126466666899E-2</v>
      </c>
      <c r="M30" s="3">
        <v>5</v>
      </c>
      <c r="N30" s="3">
        <v>3</v>
      </c>
      <c r="O30" s="3">
        <f t="shared" si="0"/>
        <v>8</v>
      </c>
      <c r="P30" s="3">
        <v>18</v>
      </c>
      <c r="Q30" s="4" t="s">
        <v>435</v>
      </c>
      <c r="R30" s="3" t="s">
        <v>7</v>
      </c>
      <c r="S30" s="3">
        <v>14</v>
      </c>
      <c r="T30" s="5">
        <v>5</v>
      </c>
      <c r="U30" s="3" t="s">
        <v>0</v>
      </c>
      <c r="V30" s="3" t="s">
        <v>42</v>
      </c>
      <c r="W30" s="3" t="s">
        <v>2</v>
      </c>
      <c r="X30" s="3" t="s">
        <v>2</v>
      </c>
      <c r="Y30" s="84">
        <v>70.92</v>
      </c>
      <c r="Z30" s="3" t="s">
        <v>0</v>
      </c>
      <c r="AA30" s="3" t="s">
        <v>1713</v>
      </c>
      <c r="AB30" s="3" t="s">
        <v>0</v>
      </c>
    </row>
    <row r="31" spans="1:28" ht="15" x14ac:dyDescent="0.4">
      <c r="A31" s="130"/>
      <c r="B31" s="3" t="s">
        <v>2012</v>
      </c>
      <c r="C31" s="14" t="s">
        <v>440</v>
      </c>
      <c r="D31" s="4" t="s">
        <v>439</v>
      </c>
      <c r="E31" s="4" t="s">
        <v>438</v>
      </c>
      <c r="F31" s="5" t="s">
        <v>437</v>
      </c>
      <c r="G31" s="3" t="s">
        <v>436</v>
      </c>
      <c r="H31" s="66">
        <v>1</v>
      </c>
      <c r="I31" s="66">
        <v>1</v>
      </c>
      <c r="J31" s="66">
        <v>1</v>
      </c>
      <c r="K31" s="67"/>
      <c r="L31" s="90">
        <v>0</v>
      </c>
      <c r="M31" s="66">
        <v>0</v>
      </c>
      <c r="N31" s="66">
        <v>1</v>
      </c>
      <c r="O31" s="66">
        <v>1</v>
      </c>
      <c r="P31" s="3">
        <v>18</v>
      </c>
      <c r="Q31" s="4" t="s">
        <v>435</v>
      </c>
      <c r="R31" s="3" t="s">
        <v>2</v>
      </c>
      <c r="S31" s="3">
        <v>29</v>
      </c>
      <c r="T31" s="5">
        <v>3</v>
      </c>
      <c r="U31" s="3" t="s">
        <v>2</v>
      </c>
      <c r="V31" s="3" t="s">
        <v>12</v>
      </c>
      <c r="W31" s="3" t="s">
        <v>2</v>
      </c>
      <c r="X31" s="3" t="s">
        <v>1</v>
      </c>
      <c r="Y31" s="84">
        <v>0.98640000000000005</v>
      </c>
      <c r="Z31" s="3" t="s">
        <v>0</v>
      </c>
      <c r="AA31" s="3" t="s">
        <v>0</v>
      </c>
      <c r="AB31" s="3" t="s">
        <v>0</v>
      </c>
    </row>
    <row r="32" spans="1:28" x14ac:dyDescent="0.4">
      <c r="A32" s="130"/>
      <c r="B32" s="3" t="s">
        <v>1993</v>
      </c>
      <c r="C32" s="1" t="s">
        <v>434</v>
      </c>
      <c r="D32" s="4" t="s">
        <v>433</v>
      </c>
      <c r="E32" s="4" t="s">
        <v>432</v>
      </c>
      <c r="F32" s="5" t="s">
        <v>431</v>
      </c>
      <c r="G32" s="11" t="s">
        <v>430</v>
      </c>
      <c r="H32" s="3">
        <v>1</v>
      </c>
      <c r="I32" s="3">
        <v>1</v>
      </c>
      <c r="J32" s="3">
        <v>1</v>
      </c>
      <c r="K32" s="17">
        <v>0.38900000000000001</v>
      </c>
      <c r="L32" s="15">
        <v>2.5084736756645297E-3</v>
      </c>
      <c r="M32" s="3">
        <v>1</v>
      </c>
      <c r="N32" s="3">
        <v>0</v>
      </c>
      <c r="O32" s="3">
        <f t="shared" si="0"/>
        <v>1</v>
      </c>
      <c r="P32" s="3" t="s">
        <v>429</v>
      </c>
      <c r="Q32" s="4" t="s">
        <v>428</v>
      </c>
      <c r="R32" s="3" t="s">
        <v>2</v>
      </c>
      <c r="S32" s="3">
        <v>25</v>
      </c>
      <c r="T32" s="5">
        <v>5</v>
      </c>
      <c r="U32" s="3" t="s">
        <v>0</v>
      </c>
      <c r="V32" s="3" t="s">
        <v>12</v>
      </c>
      <c r="W32" s="3" t="s">
        <v>2</v>
      </c>
      <c r="X32" s="3" t="s">
        <v>1737</v>
      </c>
      <c r="Y32" s="84">
        <v>49.4</v>
      </c>
      <c r="Z32" s="3" t="s">
        <v>1713</v>
      </c>
      <c r="AA32" s="3" t="s">
        <v>0</v>
      </c>
      <c r="AB32" s="3" t="s">
        <v>0</v>
      </c>
    </row>
    <row r="33" spans="1:28" ht="15.45" x14ac:dyDescent="0.4">
      <c r="A33" s="138" t="s">
        <v>1665</v>
      </c>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row>
    <row r="34" spans="1:28" s="40" customFormat="1" ht="15.45" x14ac:dyDescent="0.35">
      <c r="A34" s="139" t="s">
        <v>1666</v>
      </c>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row>
    <row r="35" spans="1:28" s="40" customFormat="1" ht="15.45" x14ac:dyDescent="0.35">
      <c r="A35" s="139" t="s">
        <v>1667</v>
      </c>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row>
    <row r="36" spans="1:28" s="40" customFormat="1" ht="15.45" x14ac:dyDescent="0.35">
      <c r="A36" s="139" t="s">
        <v>1668</v>
      </c>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row>
    <row r="37" spans="1:28" s="40" customFormat="1" ht="15.45" x14ac:dyDescent="0.35">
      <c r="A37" s="139" t="s">
        <v>1669</v>
      </c>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row>
    <row r="38" spans="1:28" s="40" customFormat="1" x14ac:dyDescent="0.35">
      <c r="A38" s="131" t="s">
        <v>1670</v>
      </c>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row>
    <row r="39" spans="1:28" s="40" customFormat="1" x14ac:dyDescent="0.35">
      <c r="A39" s="131" t="s">
        <v>1671</v>
      </c>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row>
  </sheetData>
  <mergeCells count="17">
    <mergeCell ref="A39:AB39"/>
    <mergeCell ref="A2:G2"/>
    <mergeCell ref="H2:O2"/>
    <mergeCell ref="A26:A32"/>
    <mergeCell ref="Z2:AB2"/>
    <mergeCell ref="R2:Y2"/>
    <mergeCell ref="P2:Q2"/>
    <mergeCell ref="A33:AB33"/>
    <mergeCell ref="A34:AB34"/>
    <mergeCell ref="A35:AB35"/>
    <mergeCell ref="A36:AB36"/>
    <mergeCell ref="A37:AB37"/>
    <mergeCell ref="A1:AB1"/>
    <mergeCell ref="A23:A25"/>
    <mergeCell ref="A15:A22"/>
    <mergeCell ref="A4:A14"/>
    <mergeCell ref="A38:AB3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0EEE2-46BA-4211-BDC9-18CEDB0EA6B8}">
  <sheetPr>
    <pageSetUpPr fitToPage="1"/>
  </sheetPr>
  <dimension ref="A1:AC67"/>
  <sheetViews>
    <sheetView zoomScale="60" zoomScaleNormal="60" workbookViewId="0">
      <selection activeCell="U6" sqref="U6"/>
    </sheetView>
  </sheetViews>
  <sheetFormatPr defaultColWidth="8.84375" defaultRowHeight="14.15" x14ac:dyDescent="0.4"/>
  <cols>
    <col min="1" max="1" width="16" style="43" customWidth="1"/>
    <col min="2" max="2" width="19.4609375" style="7" bestFit="1" customWidth="1"/>
    <col min="3" max="3" width="14.84375" style="44" customWidth="1"/>
    <col min="4" max="4" width="41.69140625" style="6" customWidth="1"/>
    <col min="5" max="5" width="13.84375" style="6" customWidth="1"/>
    <col min="6" max="6" width="12.84375" style="7" customWidth="1"/>
    <col min="7" max="7" width="19.15234375" style="45" customWidth="1"/>
    <col min="8" max="8" width="9.4609375" style="7" customWidth="1"/>
    <col min="9" max="9" width="6.4609375" style="7" customWidth="1"/>
    <col min="10" max="10" width="11.3046875" style="7" customWidth="1"/>
    <col min="11" max="11" width="12.4609375" style="18" customWidth="1"/>
    <col min="12" max="12" width="13.3046875" style="19" customWidth="1"/>
    <col min="13" max="14" width="10" style="7" customWidth="1"/>
    <col min="15" max="15" width="7.84375" style="7" customWidth="1"/>
    <col min="16" max="16" width="9.84375" style="7" customWidth="1"/>
    <col min="17" max="17" width="10.15234375" style="6" customWidth="1"/>
    <col min="18" max="18" width="10.84375" style="7" customWidth="1"/>
    <col min="19" max="19" width="11.4609375" style="7" customWidth="1"/>
    <col min="20" max="20" width="12.15234375" style="7" customWidth="1"/>
    <col min="21" max="21" width="10.15234375" style="7" bestFit="1" customWidth="1"/>
    <col min="22" max="22" width="11.3046875" style="7" bestFit="1" customWidth="1"/>
    <col min="23" max="23" width="15" style="7" customWidth="1"/>
    <col min="24" max="24" width="8.4609375" style="7" customWidth="1"/>
    <col min="25" max="25" width="13" style="88" customWidth="1"/>
    <col min="26" max="26" width="37.84375" style="45" customWidth="1"/>
    <col min="27" max="27" width="12.15234375" style="7" customWidth="1"/>
    <col min="28" max="28" width="8.4609375" style="7" customWidth="1"/>
    <col min="29" max="16384" width="8.84375" style="6"/>
  </cols>
  <sheetData>
    <row r="1" spans="1:29" x14ac:dyDescent="0.4">
      <c r="A1" s="122" t="s">
        <v>1646</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row>
    <row r="2" spans="1:29" s="72" customFormat="1" ht="15.9" x14ac:dyDescent="0.35">
      <c r="A2" s="132" t="s">
        <v>108</v>
      </c>
      <c r="B2" s="133"/>
      <c r="C2" s="133"/>
      <c r="D2" s="133"/>
      <c r="E2" s="133"/>
      <c r="F2" s="133"/>
      <c r="G2" s="134"/>
      <c r="H2" s="132" t="s">
        <v>1656</v>
      </c>
      <c r="I2" s="133"/>
      <c r="J2" s="133"/>
      <c r="K2" s="133"/>
      <c r="L2" s="133"/>
      <c r="M2" s="133"/>
      <c r="N2" s="133"/>
      <c r="O2" s="134"/>
      <c r="P2" s="135" t="s">
        <v>107</v>
      </c>
      <c r="Q2" s="137"/>
      <c r="R2" s="135" t="s">
        <v>106</v>
      </c>
      <c r="S2" s="136"/>
      <c r="T2" s="136"/>
      <c r="U2" s="136"/>
      <c r="V2" s="136"/>
      <c r="W2" s="136"/>
      <c r="X2" s="136"/>
      <c r="Y2" s="137"/>
      <c r="Z2" s="132" t="s">
        <v>105</v>
      </c>
      <c r="AA2" s="133"/>
      <c r="AB2" s="134"/>
    </row>
    <row r="3" spans="1:29" s="30" customFormat="1" ht="42.45" x14ac:dyDescent="0.4">
      <c r="A3" s="38" t="s">
        <v>168</v>
      </c>
      <c r="B3" s="38" t="s">
        <v>104</v>
      </c>
      <c r="C3" s="36" t="s">
        <v>1657</v>
      </c>
      <c r="D3" s="38" t="s">
        <v>1658</v>
      </c>
      <c r="E3" s="36" t="s">
        <v>1093</v>
      </c>
      <c r="F3" s="36" t="s">
        <v>103</v>
      </c>
      <c r="G3" s="36" t="s">
        <v>1659</v>
      </c>
      <c r="H3" s="38" t="s">
        <v>102</v>
      </c>
      <c r="I3" s="38" t="s">
        <v>101</v>
      </c>
      <c r="J3" s="36" t="s">
        <v>100</v>
      </c>
      <c r="K3" s="41" t="s">
        <v>99</v>
      </c>
      <c r="L3" s="95" t="s">
        <v>1094</v>
      </c>
      <c r="M3" s="36" t="s">
        <v>98</v>
      </c>
      <c r="N3" s="36" t="s">
        <v>97</v>
      </c>
      <c r="O3" s="38" t="s">
        <v>96</v>
      </c>
      <c r="P3" s="38" t="s">
        <v>95</v>
      </c>
      <c r="Q3" s="38" t="s">
        <v>94</v>
      </c>
      <c r="R3" s="36" t="s">
        <v>1660</v>
      </c>
      <c r="S3" s="36" t="s">
        <v>93</v>
      </c>
      <c r="T3" s="36" t="s">
        <v>92</v>
      </c>
      <c r="U3" s="38" t="s">
        <v>1661</v>
      </c>
      <c r="V3" s="38" t="s">
        <v>1662</v>
      </c>
      <c r="W3" s="38" t="s">
        <v>1663</v>
      </c>
      <c r="X3" s="38" t="s">
        <v>1664</v>
      </c>
      <c r="Y3" s="83" t="s">
        <v>1103</v>
      </c>
      <c r="Z3" s="38" t="s">
        <v>91</v>
      </c>
      <c r="AA3" s="38" t="s">
        <v>90</v>
      </c>
      <c r="AB3" s="38" t="s">
        <v>89</v>
      </c>
      <c r="AC3" s="82" t="s">
        <v>1095</v>
      </c>
    </row>
    <row r="4" spans="1:29" x14ac:dyDescent="0.4">
      <c r="A4" s="118" t="s">
        <v>1104</v>
      </c>
      <c r="B4" s="11" t="s">
        <v>2013</v>
      </c>
      <c r="C4" s="13" t="s">
        <v>1105</v>
      </c>
      <c r="D4" s="2" t="s">
        <v>1106</v>
      </c>
      <c r="E4" s="2" t="s">
        <v>1107</v>
      </c>
      <c r="F4" s="11" t="s">
        <v>1108</v>
      </c>
      <c r="G4" s="27" t="s">
        <v>1109</v>
      </c>
      <c r="H4" s="11">
        <v>11</v>
      </c>
      <c r="I4" s="11">
        <v>67</v>
      </c>
      <c r="J4" s="11">
        <v>6</v>
      </c>
      <c r="K4" s="28">
        <v>3.2170000000000001</v>
      </c>
      <c r="L4" s="12">
        <v>2.0744883842192269E-2</v>
      </c>
      <c r="M4" s="11">
        <v>5</v>
      </c>
      <c r="N4" s="11">
        <v>3</v>
      </c>
      <c r="O4" s="11">
        <f>SUM(M4:N4)</f>
        <v>8</v>
      </c>
      <c r="P4" s="11" t="s">
        <v>1110</v>
      </c>
      <c r="Q4" s="2" t="s">
        <v>1111</v>
      </c>
      <c r="R4" s="11" t="s">
        <v>0</v>
      </c>
      <c r="S4" s="11" t="s">
        <v>0</v>
      </c>
      <c r="T4" s="11">
        <v>2</v>
      </c>
      <c r="U4" s="11" t="s">
        <v>0</v>
      </c>
      <c r="V4" s="11" t="s">
        <v>0</v>
      </c>
      <c r="W4" s="11" t="s">
        <v>2</v>
      </c>
      <c r="X4" s="11" t="s">
        <v>4</v>
      </c>
      <c r="Y4" s="91">
        <v>93.53</v>
      </c>
      <c r="Z4" s="27" t="s">
        <v>1712</v>
      </c>
      <c r="AA4" s="11" t="s">
        <v>1713</v>
      </c>
      <c r="AB4" s="11" t="s">
        <v>1713</v>
      </c>
    </row>
    <row r="5" spans="1:29" x14ac:dyDescent="0.35">
      <c r="A5" s="118"/>
      <c r="B5" s="11" t="s">
        <v>1731</v>
      </c>
      <c r="C5" s="13" t="s">
        <v>1732</v>
      </c>
      <c r="D5" s="2" t="s">
        <v>1733</v>
      </c>
      <c r="E5" s="2" t="s">
        <v>1734</v>
      </c>
      <c r="F5" s="11" t="s">
        <v>1735</v>
      </c>
      <c r="G5" s="27" t="s">
        <v>1736</v>
      </c>
      <c r="H5" s="11">
        <v>6</v>
      </c>
      <c r="I5" s="11">
        <v>10</v>
      </c>
      <c r="J5" s="11">
        <v>0</v>
      </c>
      <c r="K5" s="28" t="s">
        <v>0</v>
      </c>
      <c r="L5" s="12">
        <v>0</v>
      </c>
      <c r="M5" s="11">
        <v>0</v>
      </c>
      <c r="N5" s="11">
        <v>3</v>
      </c>
      <c r="O5" s="11">
        <v>3</v>
      </c>
      <c r="P5" s="70" t="s">
        <v>1739</v>
      </c>
      <c r="Q5" s="70" t="s">
        <v>1738</v>
      </c>
      <c r="R5" s="42" t="s">
        <v>2</v>
      </c>
      <c r="S5" s="42"/>
      <c r="T5" s="42">
        <v>1</v>
      </c>
      <c r="U5" s="42" t="s">
        <v>2</v>
      </c>
      <c r="V5" s="42" t="s">
        <v>2</v>
      </c>
      <c r="W5" s="42" t="s">
        <v>2</v>
      </c>
      <c r="X5" s="42" t="s">
        <v>1737</v>
      </c>
      <c r="Y5" s="86">
        <v>67.3</v>
      </c>
      <c r="Z5" s="42" t="s">
        <v>1119</v>
      </c>
      <c r="AA5" s="42" t="s">
        <v>1713</v>
      </c>
      <c r="AB5" s="11" t="s">
        <v>1713</v>
      </c>
    </row>
    <row r="6" spans="1:29" s="77" customFormat="1" x14ac:dyDescent="0.35">
      <c r="A6" s="118"/>
      <c r="B6" s="20" t="s">
        <v>2014</v>
      </c>
      <c r="C6" s="21" t="s">
        <v>1112</v>
      </c>
      <c r="D6" s="22" t="s">
        <v>1113</v>
      </c>
      <c r="E6" s="22" t="s">
        <v>1114</v>
      </c>
      <c r="F6" s="5" t="s">
        <v>1115</v>
      </c>
      <c r="G6" s="42" t="s">
        <v>1116</v>
      </c>
      <c r="H6" s="20">
        <v>10</v>
      </c>
      <c r="I6" s="20">
        <v>28</v>
      </c>
      <c r="J6" s="20">
        <v>1</v>
      </c>
      <c r="K6" s="76">
        <v>2.3250000000000002</v>
      </c>
      <c r="L6" s="25">
        <v>1.4992805387969235E-2</v>
      </c>
      <c r="M6" s="20">
        <v>5</v>
      </c>
      <c r="N6" s="20">
        <v>0</v>
      </c>
      <c r="O6" s="11">
        <f t="shared" ref="O6:O57" si="0">SUM(M6:N6)</f>
        <v>5</v>
      </c>
      <c r="P6" s="20" t="s">
        <v>1117</v>
      </c>
      <c r="Q6" s="22" t="s">
        <v>1118</v>
      </c>
      <c r="R6" s="20" t="s">
        <v>2</v>
      </c>
      <c r="S6" s="20">
        <v>70</v>
      </c>
      <c r="T6" s="24">
        <v>1</v>
      </c>
      <c r="U6" s="20" t="s">
        <v>2</v>
      </c>
      <c r="V6" s="20" t="s">
        <v>2</v>
      </c>
      <c r="W6" s="20" t="s">
        <v>2</v>
      </c>
      <c r="X6" s="20" t="s">
        <v>1737</v>
      </c>
      <c r="Y6" s="93">
        <v>60.5</v>
      </c>
      <c r="Z6" s="20" t="s">
        <v>1119</v>
      </c>
      <c r="AA6" s="20" t="s">
        <v>1713</v>
      </c>
      <c r="AB6" s="11" t="s">
        <v>1713</v>
      </c>
    </row>
    <row r="7" spans="1:29" s="77" customFormat="1" x14ac:dyDescent="0.35">
      <c r="A7" s="118"/>
      <c r="B7" s="20" t="s">
        <v>2015</v>
      </c>
      <c r="C7" s="21" t="s">
        <v>1120</v>
      </c>
      <c r="D7" s="22" t="s">
        <v>1121</v>
      </c>
      <c r="E7" s="22" t="s">
        <v>1122</v>
      </c>
      <c r="F7" s="5" t="s">
        <v>1123</v>
      </c>
      <c r="G7" s="42" t="s">
        <v>1124</v>
      </c>
      <c r="H7" s="20">
        <v>4</v>
      </c>
      <c r="I7" s="20">
        <v>6</v>
      </c>
      <c r="J7" s="20">
        <v>1</v>
      </c>
      <c r="K7" s="76">
        <v>1.31</v>
      </c>
      <c r="L7" s="25">
        <v>8.4475591648342785E-3</v>
      </c>
      <c r="M7" s="20">
        <v>1</v>
      </c>
      <c r="N7" s="20">
        <v>3</v>
      </c>
      <c r="O7" s="11">
        <f t="shared" si="0"/>
        <v>4</v>
      </c>
      <c r="P7" s="20" t="s">
        <v>1117</v>
      </c>
      <c r="Q7" s="22" t="s">
        <v>1118</v>
      </c>
      <c r="R7" s="20" t="s">
        <v>2</v>
      </c>
      <c r="S7" s="20">
        <v>27</v>
      </c>
      <c r="T7" s="24">
        <v>1</v>
      </c>
      <c r="U7" s="20" t="s">
        <v>2</v>
      </c>
      <c r="V7" s="20" t="s">
        <v>2</v>
      </c>
      <c r="W7" s="20" t="s">
        <v>2</v>
      </c>
      <c r="X7" s="20" t="s">
        <v>1737</v>
      </c>
      <c r="Y7" s="93">
        <v>92.7</v>
      </c>
      <c r="Z7" s="20" t="s">
        <v>1713</v>
      </c>
      <c r="AA7" s="20" t="s">
        <v>1713</v>
      </c>
      <c r="AB7" s="11" t="s">
        <v>1713</v>
      </c>
    </row>
    <row r="8" spans="1:29" s="77" customFormat="1" x14ac:dyDescent="0.35">
      <c r="A8" s="118"/>
      <c r="B8" s="20" t="s">
        <v>2016</v>
      </c>
      <c r="C8" s="21" t="s">
        <v>1120</v>
      </c>
      <c r="D8" s="22" t="s">
        <v>1121</v>
      </c>
      <c r="E8" s="22" t="s">
        <v>1125</v>
      </c>
      <c r="F8" s="5" t="s">
        <v>1123</v>
      </c>
      <c r="G8" s="42" t="s">
        <v>1126</v>
      </c>
      <c r="H8" s="20">
        <v>4</v>
      </c>
      <c r="I8" s="20">
        <v>12</v>
      </c>
      <c r="J8" s="20">
        <v>1</v>
      </c>
      <c r="K8" s="76">
        <v>2.1619999999999999</v>
      </c>
      <c r="L8" s="25">
        <v>1.3941696881199776E-2</v>
      </c>
      <c r="M8" s="20">
        <v>4</v>
      </c>
      <c r="N8" s="20">
        <v>1</v>
      </c>
      <c r="O8" s="11">
        <f t="shared" si="0"/>
        <v>5</v>
      </c>
      <c r="P8" s="20" t="s">
        <v>1117</v>
      </c>
      <c r="Q8" s="22" t="s">
        <v>1118</v>
      </c>
      <c r="R8" s="20" t="s">
        <v>2</v>
      </c>
      <c r="S8" s="20">
        <v>45</v>
      </c>
      <c r="T8" s="24">
        <v>1</v>
      </c>
      <c r="U8" s="20" t="s">
        <v>2</v>
      </c>
      <c r="V8" s="20" t="s">
        <v>2</v>
      </c>
      <c r="W8" s="20" t="s">
        <v>2</v>
      </c>
      <c r="X8" s="20" t="s">
        <v>1737</v>
      </c>
      <c r="Y8" s="93">
        <v>69.3</v>
      </c>
      <c r="Z8" s="20" t="s">
        <v>1713</v>
      </c>
      <c r="AA8" s="20" t="s">
        <v>1713</v>
      </c>
      <c r="AB8" s="11" t="s">
        <v>1713</v>
      </c>
    </row>
    <row r="9" spans="1:29" s="77" customFormat="1" x14ac:dyDescent="0.35">
      <c r="A9" s="118"/>
      <c r="B9" s="20" t="s">
        <v>2017</v>
      </c>
      <c r="C9" s="21" t="s">
        <v>1127</v>
      </c>
      <c r="D9" s="22" t="s">
        <v>1128</v>
      </c>
      <c r="E9" s="22" t="s">
        <v>1129</v>
      </c>
      <c r="F9" s="5" t="s">
        <v>1130</v>
      </c>
      <c r="G9" s="42" t="s">
        <v>1131</v>
      </c>
      <c r="H9" s="20">
        <v>5</v>
      </c>
      <c r="I9" s="20">
        <v>7</v>
      </c>
      <c r="J9" s="20">
        <v>3</v>
      </c>
      <c r="K9" s="76">
        <v>1.1539999999999999</v>
      </c>
      <c r="L9" s="25">
        <v>7.4415902871898896E-3</v>
      </c>
      <c r="M9" s="20">
        <v>2</v>
      </c>
      <c r="N9" s="20">
        <v>0</v>
      </c>
      <c r="O9" s="11">
        <f t="shared" si="0"/>
        <v>2</v>
      </c>
      <c r="P9" s="20" t="s">
        <v>1132</v>
      </c>
      <c r="Q9" s="22" t="s">
        <v>1133</v>
      </c>
      <c r="R9" s="20" t="s">
        <v>2</v>
      </c>
      <c r="S9" s="20">
        <v>34</v>
      </c>
      <c r="T9" s="24">
        <v>4</v>
      </c>
      <c r="U9" s="20" t="s">
        <v>2</v>
      </c>
      <c r="V9" s="20" t="s">
        <v>2</v>
      </c>
      <c r="W9" s="20" t="s">
        <v>2</v>
      </c>
      <c r="X9" s="20" t="s">
        <v>1737</v>
      </c>
      <c r="Y9" s="93">
        <v>100</v>
      </c>
      <c r="Z9" s="20" t="s">
        <v>1119</v>
      </c>
      <c r="AA9" s="20" t="s">
        <v>1713</v>
      </c>
      <c r="AB9" s="11" t="s">
        <v>1713</v>
      </c>
    </row>
    <row r="10" spans="1:29" x14ac:dyDescent="0.4">
      <c r="A10" s="118"/>
      <c r="B10" s="3" t="s">
        <v>2018</v>
      </c>
      <c r="C10" s="13" t="s">
        <v>1127</v>
      </c>
      <c r="D10" s="2" t="s">
        <v>1134</v>
      </c>
      <c r="E10" s="2" t="s">
        <v>1135</v>
      </c>
      <c r="F10" s="11" t="s">
        <v>1136</v>
      </c>
      <c r="G10" s="27" t="s">
        <v>1137</v>
      </c>
      <c r="H10" s="11">
        <v>9</v>
      </c>
      <c r="I10" s="11">
        <v>17</v>
      </c>
      <c r="J10" s="11">
        <v>7</v>
      </c>
      <c r="K10" s="28">
        <v>2.1619999999999999</v>
      </c>
      <c r="L10" s="12">
        <v>1.3941696881199776E-2</v>
      </c>
      <c r="M10" s="11">
        <v>5</v>
      </c>
      <c r="N10" s="11">
        <v>1</v>
      </c>
      <c r="O10" s="11">
        <f t="shared" si="0"/>
        <v>6</v>
      </c>
      <c r="P10" s="11" t="s">
        <v>1138</v>
      </c>
      <c r="Q10" s="2" t="s">
        <v>1139</v>
      </c>
      <c r="R10" s="11" t="s">
        <v>2</v>
      </c>
      <c r="S10" s="11">
        <v>37</v>
      </c>
      <c r="T10" s="11">
        <v>2</v>
      </c>
      <c r="U10" s="11" t="s">
        <v>2</v>
      </c>
      <c r="V10" s="11" t="s">
        <v>2</v>
      </c>
      <c r="W10" s="11" t="s">
        <v>2</v>
      </c>
      <c r="X10" s="11" t="s">
        <v>1769</v>
      </c>
      <c r="Y10" s="91">
        <v>81.7</v>
      </c>
      <c r="Z10" s="27" t="s">
        <v>1713</v>
      </c>
      <c r="AA10" s="11" t="s">
        <v>1713</v>
      </c>
      <c r="AB10" s="11" t="s">
        <v>1713</v>
      </c>
    </row>
    <row r="11" spans="1:29" s="77" customFormat="1" x14ac:dyDescent="0.35">
      <c r="A11" s="118"/>
      <c r="B11" s="20" t="s">
        <v>2019</v>
      </c>
      <c r="C11" s="21" t="s">
        <v>1140</v>
      </c>
      <c r="D11" s="22" t="s">
        <v>1141</v>
      </c>
      <c r="E11" s="22" t="s">
        <v>1142</v>
      </c>
      <c r="F11" s="5" t="s">
        <v>1143</v>
      </c>
      <c r="G11" s="42" t="s">
        <v>1144</v>
      </c>
      <c r="H11" s="20">
        <v>14</v>
      </c>
      <c r="I11" s="20">
        <v>58</v>
      </c>
      <c r="J11" s="20">
        <v>10</v>
      </c>
      <c r="K11" s="76">
        <v>4.2480000000000002</v>
      </c>
      <c r="L11" s="25">
        <v>2.7393306360470236E-2</v>
      </c>
      <c r="M11" s="20">
        <v>5</v>
      </c>
      <c r="N11" s="20">
        <v>3</v>
      </c>
      <c r="O11" s="11">
        <f t="shared" si="0"/>
        <v>8</v>
      </c>
      <c r="P11" s="20" t="s">
        <v>1145</v>
      </c>
      <c r="Q11" s="22" t="s">
        <v>1146</v>
      </c>
      <c r="R11" s="20" t="s">
        <v>2</v>
      </c>
      <c r="S11" s="20">
        <v>53</v>
      </c>
      <c r="T11" s="24">
        <v>2</v>
      </c>
      <c r="U11" s="20" t="s">
        <v>2</v>
      </c>
      <c r="V11" s="20" t="s">
        <v>2</v>
      </c>
      <c r="W11" s="20" t="s">
        <v>2</v>
      </c>
      <c r="X11" s="20" t="s">
        <v>1737</v>
      </c>
      <c r="Y11" s="93">
        <v>99</v>
      </c>
      <c r="Z11" s="20" t="s">
        <v>1713</v>
      </c>
      <c r="AA11" s="20" t="s">
        <v>1713</v>
      </c>
      <c r="AB11" s="11" t="s">
        <v>1713</v>
      </c>
      <c r="AC11" s="6"/>
    </row>
    <row r="12" spans="1:29" s="77" customFormat="1" x14ac:dyDescent="0.35">
      <c r="A12" s="118"/>
      <c r="B12" s="20" t="s">
        <v>2020</v>
      </c>
      <c r="C12" s="21" t="s">
        <v>1140</v>
      </c>
      <c r="D12" s="22" t="s">
        <v>1147</v>
      </c>
      <c r="E12" s="22" t="s">
        <v>1148</v>
      </c>
      <c r="F12" s="5" t="s">
        <v>1149</v>
      </c>
      <c r="G12" s="42" t="s">
        <v>1150</v>
      </c>
      <c r="H12" s="20">
        <v>12</v>
      </c>
      <c r="I12" s="20">
        <v>31</v>
      </c>
      <c r="J12" s="20">
        <v>8</v>
      </c>
      <c r="K12" s="76">
        <v>2.0299999999999998</v>
      </c>
      <c r="L12" s="25">
        <v>1.3090492446269909E-2</v>
      </c>
      <c r="M12" s="20">
        <v>5</v>
      </c>
      <c r="N12" s="20">
        <v>1</v>
      </c>
      <c r="O12" s="11">
        <f t="shared" si="0"/>
        <v>6</v>
      </c>
      <c r="P12" s="20" t="s">
        <v>1145</v>
      </c>
      <c r="Q12" s="22" t="s">
        <v>1146</v>
      </c>
      <c r="R12" s="20" t="s">
        <v>2</v>
      </c>
      <c r="S12" s="20">
        <v>74</v>
      </c>
      <c r="T12" s="24">
        <v>1</v>
      </c>
      <c r="U12" s="20" t="s">
        <v>2</v>
      </c>
      <c r="V12" s="20" t="s">
        <v>2</v>
      </c>
      <c r="W12" s="20" t="s">
        <v>2</v>
      </c>
      <c r="X12" s="20" t="s">
        <v>1737</v>
      </c>
      <c r="Y12" s="93">
        <v>96.3</v>
      </c>
      <c r="Z12" s="20" t="s">
        <v>1713</v>
      </c>
      <c r="AA12" s="20" t="s">
        <v>1713</v>
      </c>
      <c r="AB12" s="11" t="s">
        <v>1713</v>
      </c>
      <c r="AC12" s="6"/>
    </row>
    <row r="13" spans="1:29" x14ac:dyDescent="0.4">
      <c r="A13" s="118" t="s">
        <v>1151</v>
      </c>
      <c r="B13" s="3" t="s">
        <v>2021</v>
      </c>
      <c r="C13" s="13" t="s">
        <v>1152</v>
      </c>
      <c r="D13" s="2" t="s">
        <v>1153</v>
      </c>
      <c r="E13" s="2" t="s">
        <v>1154</v>
      </c>
      <c r="F13" s="11" t="s">
        <v>1155</v>
      </c>
      <c r="G13" s="27" t="s">
        <v>1156</v>
      </c>
      <c r="H13" s="11">
        <v>9</v>
      </c>
      <c r="I13" s="11">
        <v>116</v>
      </c>
      <c r="J13" s="11">
        <v>9</v>
      </c>
      <c r="K13" s="28">
        <v>18.306999999999999</v>
      </c>
      <c r="L13" s="12">
        <v>0.11805302719894741</v>
      </c>
      <c r="M13" s="11">
        <v>5</v>
      </c>
      <c r="N13" s="11">
        <v>3</v>
      </c>
      <c r="O13" s="11">
        <f t="shared" si="0"/>
        <v>8</v>
      </c>
      <c r="P13" s="11" t="s">
        <v>1157</v>
      </c>
      <c r="Q13" s="2" t="s">
        <v>1158</v>
      </c>
      <c r="R13" s="11" t="s">
        <v>2</v>
      </c>
      <c r="S13" s="11">
        <v>49</v>
      </c>
      <c r="T13" s="11">
        <v>2</v>
      </c>
      <c r="U13" s="11" t="s">
        <v>2</v>
      </c>
      <c r="V13" s="11" t="s">
        <v>2</v>
      </c>
      <c r="W13" s="11" t="s">
        <v>2</v>
      </c>
      <c r="X13" s="11" t="s">
        <v>1769</v>
      </c>
      <c r="Y13" s="91">
        <v>90.5</v>
      </c>
      <c r="Z13" s="27" t="s">
        <v>1712</v>
      </c>
      <c r="AA13" s="11" t="s">
        <v>1713</v>
      </c>
      <c r="AB13" s="11" t="s">
        <v>1713</v>
      </c>
    </row>
    <row r="14" spans="1:29" x14ac:dyDescent="0.4">
      <c r="A14" s="118"/>
      <c r="B14" s="3">
        <v>544163622</v>
      </c>
      <c r="C14" s="13" t="s">
        <v>1159</v>
      </c>
      <c r="D14" s="2" t="s">
        <v>1160</v>
      </c>
      <c r="E14" s="2" t="s">
        <v>1161</v>
      </c>
      <c r="F14" s="11" t="s">
        <v>1162</v>
      </c>
      <c r="G14" s="27" t="s">
        <v>0</v>
      </c>
      <c r="H14" s="11">
        <v>11</v>
      </c>
      <c r="I14" s="11">
        <v>33</v>
      </c>
      <c r="J14" s="11">
        <v>11</v>
      </c>
      <c r="K14" s="28">
        <v>3.6419999999999999</v>
      </c>
      <c r="L14" s="12">
        <v>2.3485504181928577E-2</v>
      </c>
      <c r="M14" s="11">
        <v>5</v>
      </c>
      <c r="N14" s="11">
        <v>2</v>
      </c>
      <c r="O14" s="11">
        <f t="shared" si="0"/>
        <v>7</v>
      </c>
      <c r="P14" s="11" t="s">
        <v>1163</v>
      </c>
      <c r="Q14" s="2" t="s">
        <v>1164</v>
      </c>
      <c r="R14" s="11" t="s">
        <v>0</v>
      </c>
      <c r="S14" s="11" t="s">
        <v>0</v>
      </c>
      <c r="T14" s="11" t="s">
        <v>0</v>
      </c>
      <c r="U14" s="11" t="s">
        <v>0</v>
      </c>
      <c r="V14" s="11" t="s">
        <v>0</v>
      </c>
      <c r="W14" s="11" t="s">
        <v>0</v>
      </c>
      <c r="X14" s="11" t="s">
        <v>0</v>
      </c>
      <c r="Y14" s="91" t="s">
        <v>0</v>
      </c>
      <c r="Z14" s="27" t="s">
        <v>1712</v>
      </c>
      <c r="AA14" s="11" t="s">
        <v>1713</v>
      </c>
      <c r="AB14" s="11" t="s">
        <v>0</v>
      </c>
    </row>
    <row r="15" spans="1:29" x14ac:dyDescent="0.4">
      <c r="A15" s="118"/>
      <c r="B15" s="3" t="s">
        <v>2022</v>
      </c>
      <c r="C15" s="13" t="s">
        <v>1165</v>
      </c>
      <c r="D15" s="2" t="s">
        <v>1166</v>
      </c>
      <c r="E15" s="2" t="s">
        <v>1167</v>
      </c>
      <c r="F15" s="11" t="s">
        <v>1168</v>
      </c>
      <c r="G15" s="27" t="s">
        <v>1169</v>
      </c>
      <c r="H15" s="11">
        <v>4</v>
      </c>
      <c r="I15" s="11">
        <v>14</v>
      </c>
      <c r="J15" s="11">
        <v>4</v>
      </c>
      <c r="K15" s="28">
        <v>1.4239999999999999</v>
      </c>
      <c r="L15" s="12">
        <v>9.1826902677282531E-3</v>
      </c>
      <c r="M15" s="11">
        <v>5</v>
      </c>
      <c r="N15" s="11">
        <v>3</v>
      </c>
      <c r="O15" s="11">
        <f t="shared" si="0"/>
        <v>8</v>
      </c>
      <c r="P15" s="11" t="s">
        <v>1170</v>
      </c>
      <c r="Q15" s="2" t="s">
        <v>1171</v>
      </c>
      <c r="R15" s="11" t="s">
        <v>2</v>
      </c>
      <c r="S15" s="11">
        <v>67</v>
      </c>
      <c r="T15" s="11">
        <v>3</v>
      </c>
      <c r="U15" s="11" t="s">
        <v>2</v>
      </c>
      <c r="V15" s="11" t="s">
        <v>12</v>
      </c>
      <c r="W15" s="11" t="s">
        <v>2</v>
      </c>
      <c r="X15" s="11" t="s">
        <v>1769</v>
      </c>
      <c r="Y15" s="91">
        <v>89.7</v>
      </c>
      <c r="Z15" s="27" t="s">
        <v>1713</v>
      </c>
      <c r="AA15" s="11" t="s">
        <v>1713</v>
      </c>
      <c r="AB15" s="11" t="s">
        <v>0</v>
      </c>
    </row>
    <row r="16" spans="1:29" x14ac:dyDescent="0.4">
      <c r="A16" s="118"/>
      <c r="B16" s="3" t="s">
        <v>2023</v>
      </c>
      <c r="C16" s="13" t="s">
        <v>1172</v>
      </c>
      <c r="D16" s="2" t="s">
        <v>1173</v>
      </c>
      <c r="E16" s="2" t="s">
        <v>1174</v>
      </c>
      <c r="F16" s="11" t="s">
        <v>1175</v>
      </c>
      <c r="G16" s="27" t="s">
        <v>1176</v>
      </c>
      <c r="H16" s="11">
        <v>2</v>
      </c>
      <c r="I16" s="11">
        <v>9</v>
      </c>
      <c r="J16" s="11">
        <v>2</v>
      </c>
      <c r="K16" s="28">
        <v>1.6830000000000001</v>
      </c>
      <c r="L16" s="12">
        <v>1.0852856545355793E-2</v>
      </c>
      <c r="M16" s="11">
        <v>5</v>
      </c>
      <c r="N16" s="11">
        <v>3</v>
      </c>
      <c r="O16" s="11">
        <f t="shared" si="0"/>
        <v>8</v>
      </c>
      <c r="P16" s="11" t="s">
        <v>1177</v>
      </c>
      <c r="Q16" s="2" t="s">
        <v>1178</v>
      </c>
      <c r="R16" s="11" t="s">
        <v>2</v>
      </c>
      <c r="S16" s="11">
        <v>55</v>
      </c>
      <c r="T16" s="11">
        <v>2</v>
      </c>
      <c r="U16" s="11" t="s">
        <v>2</v>
      </c>
      <c r="V16" s="11" t="s">
        <v>2</v>
      </c>
      <c r="W16" s="11" t="s">
        <v>2</v>
      </c>
      <c r="X16" s="11" t="s">
        <v>1769</v>
      </c>
      <c r="Y16" s="91">
        <v>91.6</v>
      </c>
      <c r="Z16" s="27" t="s">
        <v>1713</v>
      </c>
      <c r="AA16" s="11" t="s">
        <v>1713</v>
      </c>
      <c r="AB16" s="11" t="s">
        <v>0</v>
      </c>
    </row>
    <row r="17" spans="1:28" x14ac:dyDescent="0.4">
      <c r="A17" s="118"/>
      <c r="B17" s="3" t="s">
        <v>2024</v>
      </c>
      <c r="C17" s="13" t="s">
        <v>1179</v>
      </c>
      <c r="D17" s="2" t="s">
        <v>1180</v>
      </c>
      <c r="E17" s="2" t="s">
        <v>1181</v>
      </c>
      <c r="F17" s="11" t="s">
        <v>1182</v>
      </c>
      <c r="G17" s="27" t="s">
        <v>1183</v>
      </c>
      <c r="H17" s="11">
        <v>10</v>
      </c>
      <c r="I17" s="11">
        <v>19</v>
      </c>
      <c r="J17" s="11">
        <v>9</v>
      </c>
      <c r="K17" s="28">
        <v>0.753</v>
      </c>
      <c r="L17" s="12">
        <v>4.8557343901680997E-3</v>
      </c>
      <c r="M17" s="11">
        <v>5</v>
      </c>
      <c r="N17" s="11">
        <v>0</v>
      </c>
      <c r="O17" s="11">
        <f t="shared" si="0"/>
        <v>5</v>
      </c>
      <c r="P17" s="11" t="s">
        <v>1184</v>
      </c>
      <c r="Q17" s="2" t="s">
        <v>1185</v>
      </c>
      <c r="R17" s="11" t="s">
        <v>2</v>
      </c>
      <c r="S17" s="11">
        <v>27</v>
      </c>
      <c r="T17" s="11">
        <v>4</v>
      </c>
      <c r="U17" s="11" t="s">
        <v>0</v>
      </c>
      <c r="V17" s="11" t="s">
        <v>0</v>
      </c>
      <c r="W17" s="11" t="s">
        <v>1719</v>
      </c>
      <c r="X17" s="11" t="s">
        <v>1711</v>
      </c>
      <c r="Y17" s="85">
        <v>72</v>
      </c>
      <c r="Z17" s="27" t="s">
        <v>1119</v>
      </c>
      <c r="AA17" s="11" t="s">
        <v>1713</v>
      </c>
      <c r="AB17" s="11" t="s">
        <v>1713</v>
      </c>
    </row>
    <row r="18" spans="1:28" x14ac:dyDescent="0.4">
      <c r="A18" s="118"/>
      <c r="B18" s="3" t="s">
        <v>2025</v>
      </c>
      <c r="C18" s="13" t="s">
        <v>1179</v>
      </c>
      <c r="D18" s="2" t="s">
        <v>1186</v>
      </c>
      <c r="E18" s="2" t="s">
        <v>1187</v>
      </c>
      <c r="F18" s="11" t="s">
        <v>1182</v>
      </c>
      <c r="G18" s="27" t="s">
        <v>1188</v>
      </c>
      <c r="H18" s="11">
        <v>14</v>
      </c>
      <c r="I18" s="11">
        <v>38</v>
      </c>
      <c r="J18" s="11">
        <v>13</v>
      </c>
      <c r="K18" s="28">
        <v>2.5110000000000001</v>
      </c>
      <c r="L18" s="12">
        <v>1.6192229819006771E-2</v>
      </c>
      <c r="M18" s="11">
        <v>5</v>
      </c>
      <c r="N18" s="11">
        <v>1</v>
      </c>
      <c r="O18" s="11">
        <f t="shared" si="0"/>
        <v>6</v>
      </c>
      <c r="P18" s="11" t="s">
        <v>1184</v>
      </c>
      <c r="Q18" s="2" t="s">
        <v>1185</v>
      </c>
      <c r="R18" s="11" t="s">
        <v>2</v>
      </c>
      <c r="S18" s="11">
        <v>55</v>
      </c>
      <c r="T18" s="11">
        <v>1</v>
      </c>
      <c r="U18" s="11" t="s">
        <v>2</v>
      </c>
      <c r="V18" s="11" t="s">
        <v>2</v>
      </c>
      <c r="W18" s="11" t="s">
        <v>2</v>
      </c>
      <c r="X18" s="11" t="s">
        <v>1769</v>
      </c>
      <c r="Y18" s="91">
        <v>98.3</v>
      </c>
      <c r="Z18" s="27" t="s">
        <v>1119</v>
      </c>
      <c r="AA18" s="11" t="s">
        <v>1713</v>
      </c>
      <c r="AB18" s="11" t="s">
        <v>1713</v>
      </c>
    </row>
    <row r="19" spans="1:28" ht="28.3" x14ac:dyDescent="0.4">
      <c r="A19" s="118"/>
      <c r="B19" s="11" t="s">
        <v>2026</v>
      </c>
      <c r="C19" s="13" t="s">
        <v>1189</v>
      </c>
      <c r="D19" s="2" t="s">
        <v>1190</v>
      </c>
      <c r="E19" s="2" t="s">
        <v>1191</v>
      </c>
      <c r="F19" s="11" t="s">
        <v>1192</v>
      </c>
      <c r="G19" s="27" t="s">
        <v>1193</v>
      </c>
      <c r="H19" s="11">
        <v>4</v>
      </c>
      <c r="I19" s="11">
        <v>12</v>
      </c>
      <c r="J19" s="11">
        <v>4</v>
      </c>
      <c r="K19" s="28">
        <v>1.31</v>
      </c>
      <c r="L19" s="12">
        <v>8.4475591648342785E-3</v>
      </c>
      <c r="M19" s="11">
        <v>5</v>
      </c>
      <c r="N19" s="11">
        <v>3</v>
      </c>
      <c r="O19" s="11">
        <f t="shared" si="0"/>
        <v>8</v>
      </c>
      <c r="P19" s="11" t="s">
        <v>1177</v>
      </c>
      <c r="Q19" s="2" t="s">
        <v>1178</v>
      </c>
      <c r="R19" s="11" t="s">
        <v>2</v>
      </c>
      <c r="S19" s="11">
        <v>11</v>
      </c>
      <c r="T19" s="11">
        <v>2</v>
      </c>
      <c r="U19" s="11" t="s">
        <v>2</v>
      </c>
      <c r="V19" s="11" t="s">
        <v>2</v>
      </c>
      <c r="W19" s="11" t="s">
        <v>2</v>
      </c>
      <c r="X19" s="11" t="s">
        <v>1769</v>
      </c>
      <c r="Y19" s="91">
        <v>99.7</v>
      </c>
      <c r="Z19" s="27" t="s">
        <v>2076</v>
      </c>
      <c r="AA19" s="11" t="s">
        <v>1713</v>
      </c>
      <c r="AB19" s="11" t="s">
        <v>0</v>
      </c>
    </row>
    <row r="20" spans="1:28" ht="28.3" x14ac:dyDescent="0.4">
      <c r="A20" s="118"/>
      <c r="B20" s="11" t="s">
        <v>2027</v>
      </c>
      <c r="C20" s="13" t="s">
        <v>1189</v>
      </c>
      <c r="D20" s="2" t="s">
        <v>1194</v>
      </c>
      <c r="E20" s="2" t="s">
        <v>1195</v>
      </c>
      <c r="F20" s="11" t="s">
        <v>1192</v>
      </c>
      <c r="G20" s="27" t="s">
        <v>1196</v>
      </c>
      <c r="H20" s="11">
        <v>2</v>
      </c>
      <c r="I20" s="11">
        <v>7</v>
      </c>
      <c r="J20" s="11">
        <v>2</v>
      </c>
      <c r="K20" s="28">
        <v>0.42499999999999999</v>
      </c>
      <c r="L20" s="12">
        <v>2.7406203397363112E-3</v>
      </c>
      <c r="M20" s="11">
        <v>5</v>
      </c>
      <c r="N20" s="11">
        <v>1</v>
      </c>
      <c r="O20" s="11">
        <f t="shared" si="0"/>
        <v>6</v>
      </c>
      <c r="P20" s="11" t="s">
        <v>1177</v>
      </c>
      <c r="Q20" s="2" t="s">
        <v>1178</v>
      </c>
      <c r="R20" s="11" t="s">
        <v>2</v>
      </c>
      <c r="S20" s="11">
        <v>58</v>
      </c>
      <c r="T20" s="11">
        <v>1</v>
      </c>
      <c r="U20" s="11" t="s">
        <v>2</v>
      </c>
      <c r="V20" s="11" t="s">
        <v>2</v>
      </c>
      <c r="W20" s="11" t="s">
        <v>2</v>
      </c>
      <c r="X20" s="11" t="s">
        <v>1769</v>
      </c>
      <c r="Y20" s="91">
        <v>100</v>
      </c>
      <c r="Z20" s="27" t="s">
        <v>2076</v>
      </c>
      <c r="AA20" s="11" t="s">
        <v>1713</v>
      </c>
      <c r="AB20" s="11" t="s">
        <v>0</v>
      </c>
    </row>
    <row r="21" spans="1:28" x14ac:dyDescent="0.4">
      <c r="A21" s="118"/>
      <c r="B21" s="11" t="s">
        <v>2028</v>
      </c>
      <c r="C21" s="13" t="s">
        <v>1197</v>
      </c>
      <c r="D21" s="2" t="s">
        <v>1198</v>
      </c>
      <c r="E21" s="2" t="s">
        <v>1199</v>
      </c>
      <c r="F21" s="11" t="s">
        <v>1200</v>
      </c>
      <c r="G21" s="27" t="s">
        <v>1201</v>
      </c>
      <c r="H21" s="11">
        <v>20</v>
      </c>
      <c r="I21" s="11">
        <v>104</v>
      </c>
      <c r="J21" s="11">
        <v>20</v>
      </c>
      <c r="K21" s="28">
        <v>6.0549999999999997</v>
      </c>
      <c r="L21" s="12">
        <v>3.9045779193184388E-2</v>
      </c>
      <c r="M21" s="11">
        <v>5</v>
      </c>
      <c r="N21" s="11">
        <v>3</v>
      </c>
      <c r="O21" s="11">
        <f t="shared" si="0"/>
        <v>8</v>
      </c>
      <c r="P21" s="11" t="s">
        <v>1202</v>
      </c>
      <c r="Q21" s="2" t="s">
        <v>1203</v>
      </c>
      <c r="R21" s="11" t="s">
        <v>2</v>
      </c>
      <c r="S21" s="11">
        <v>55</v>
      </c>
      <c r="T21" s="11">
        <v>2</v>
      </c>
      <c r="U21" s="11" t="s">
        <v>2</v>
      </c>
      <c r="V21" s="11" t="s">
        <v>0</v>
      </c>
      <c r="W21" s="11" t="s">
        <v>2</v>
      </c>
      <c r="X21" s="11" t="s">
        <v>1769</v>
      </c>
      <c r="Y21" s="91">
        <v>52.2</v>
      </c>
      <c r="Z21" s="27" t="s">
        <v>1119</v>
      </c>
      <c r="AA21" s="11" t="s">
        <v>1713</v>
      </c>
      <c r="AB21" s="11" t="s">
        <v>1713</v>
      </c>
    </row>
    <row r="22" spans="1:28" x14ac:dyDescent="0.4">
      <c r="A22" s="118"/>
      <c r="B22" s="11" t="s">
        <v>2029</v>
      </c>
      <c r="C22" s="13" t="s">
        <v>1204</v>
      </c>
      <c r="D22" s="2" t="s">
        <v>1205</v>
      </c>
      <c r="E22" s="2" t="s">
        <v>1206</v>
      </c>
      <c r="F22" s="11" t="s">
        <v>1207</v>
      </c>
      <c r="G22" s="27" t="s">
        <v>1208</v>
      </c>
      <c r="H22" s="11">
        <v>4</v>
      </c>
      <c r="I22" s="11">
        <v>44</v>
      </c>
      <c r="J22" s="11">
        <v>4</v>
      </c>
      <c r="K22" s="28">
        <v>6.4989999999999997</v>
      </c>
      <c r="L22" s="12">
        <v>4.1908921383403026E-2</v>
      </c>
      <c r="M22" s="11">
        <v>5</v>
      </c>
      <c r="N22" s="11">
        <v>3</v>
      </c>
      <c r="O22" s="11">
        <f t="shared" si="0"/>
        <v>8</v>
      </c>
      <c r="P22" s="11" t="s">
        <v>1209</v>
      </c>
      <c r="Q22" s="2" t="s">
        <v>1210</v>
      </c>
      <c r="R22" s="11" t="s">
        <v>2</v>
      </c>
      <c r="S22" s="11">
        <v>48</v>
      </c>
      <c r="T22" s="11">
        <v>1</v>
      </c>
      <c r="U22" s="11" t="s">
        <v>2</v>
      </c>
      <c r="V22" s="11" t="s">
        <v>2</v>
      </c>
      <c r="W22" s="11" t="s">
        <v>2</v>
      </c>
      <c r="X22" s="11" t="s">
        <v>1737</v>
      </c>
      <c r="Y22" s="91">
        <v>73.8</v>
      </c>
      <c r="Z22" s="27" t="s">
        <v>1712</v>
      </c>
      <c r="AA22" s="11" t="s">
        <v>1713</v>
      </c>
      <c r="AB22" s="11" t="s">
        <v>1713</v>
      </c>
    </row>
    <row r="23" spans="1:28" x14ac:dyDescent="0.4">
      <c r="A23" s="118"/>
      <c r="B23" s="11" t="s">
        <v>2030</v>
      </c>
      <c r="C23" s="13" t="s">
        <v>1211</v>
      </c>
      <c r="D23" s="2" t="s">
        <v>1212</v>
      </c>
      <c r="E23" s="2" t="s">
        <v>1213</v>
      </c>
      <c r="F23" s="11" t="s">
        <v>1214</v>
      </c>
      <c r="G23" s="27" t="s">
        <v>1215</v>
      </c>
      <c r="H23" s="11">
        <v>2</v>
      </c>
      <c r="I23" s="11">
        <v>8</v>
      </c>
      <c r="J23" s="11">
        <v>2</v>
      </c>
      <c r="K23" s="28">
        <v>2.1619999999999999</v>
      </c>
      <c r="L23" s="12">
        <v>1.3941696881199776E-2</v>
      </c>
      <c r="M23" s="11">
        <v>5</v>
      </c>
      <c r="N23" s="11">
        <v>3</v>
      </c>
      <c r="O23" s="11">
        <f t="shared" si="0"/>
        <v>8</v>
      </c>
      <c r="P23" s="11" t="s">
        <v>1209</v>
      </c>
      <c r="Q23" s="2" t="s">
        <v>1210</v>
      </c>
      <c r="R23" s="11" t="s">
        <v>2</v>
      </c>
      <c r="S23" s="11">
        <v>52</v>
      </c>
      <c r="T23" s="11">
        <v>1</v>
      </c>
      <c r="U23" s="11" t="s">
        <v>2</v>
      </c>
      <c r="V23" s="11" t="s">
        <v>2</v>
      </c>
      <c r="W23" s="11" t="s">
        <v>2</v>
      </c>
      <c r="X23" s="11" t="s">
        <v>1769</v>
      </c>
      <c r="Y23" s="91">
        <v>100</v>
      </c>
      <c r="Z23" s="27" t="s">
        <v>0</v>
      </c>
      <c r="AA23" s="11" t="s">
        <v>1713</v>
      </c>
      <c r="AB23" s="11" t="s">
        <v>0</v>
      </c>
    </row>
    <row r="24" spans="1:28" x14ac:dyDescent="0.4">
      <c r="A24" s="118"/>
      <c r="B24" s="11" t="s">
        <v>2031</v>
      </c>
      <c r="C24" s="13" t="s">
        <v>1216</v>
      </c>
      <c r="D24" s="2" t="s">
        <v>1217</v>
      </c>
      <c r="E24" s="2" t="s">
        <v>1218</v>
      </c>
      <c r="F24" s="11" t="s">
        <v>1219</v>
      </c>
      <c r="G24" s="27" t="s">
        <v>1220</v>
      </c>
      <c r="H24" s="11">
        <v>8</v>
      </c>
      <c r="I24" s="11">
        <v>40</v>
      </c>
      <c r="J24" s="11">
        <v>8</v>
      </c>
      <c r="K24" s="28">
        <v>5.31</v>
      </c>
      <c r="L24" s="12">
        <v>3.4241632950587797E-2</v>
      </c>
      <c r="M24" s="11">
        <v>5</v>
      </c>
      <c r="N24" s="11">
        <v>3</v>
      </c>
      <c r="O24" s="11">
        <f t="shared" si="0"/>
        <v>8</v>
      </c>
      <c r="P24" s="11" t="s">
        <v>1221</v>
      </c>
      <c r="Q24" s="2" t="s">
        <v>1222</v>
      </c>
      <c r="R24" s="11" t="s">
        <v>7</v>
      </c>
      <c r="S24" s="11">
        <v>57</v>
      </c>
      <c r="T24" s="11">
        <v>5</v>
      </c>
      <c r="U24" s="11" t="s">
        <v>2</v>
      </c>
      <c r="V24" s="11" t="s">
        <v>2</v>
      </c>
      <c r="W24" s="11" t="s">
        <v>2</v>
      </c>
      <c r="X24" s="11" t="s">
        <v>1769</v>
      </c>
      <c r="Y24" s="91">
        <v>100</v>
      </c>
      <c r="Z24" s="27" t="s">
        <v>1712</v>
      </c>
      <c r="AA24" s="11" t="s">
        <v>1713</v>
      </c>
      <c r="AB24" s="11" t="s">
        <v>0</v>
      </c>
    </row>
    <row r="25" spans="1:28" x14ac:dyDescent="0.4">
      <c r="A25" s="118"/>
      <c r="B25" s="11" t="s">
        <v>2032</v>
      </c>
      <c r="C25" s="13" t="s">
        <v>1223</v>
      </c>
      <c r="D25" s="2" t="s">
        <v>1224</v>
      </c>
      <c r="E25" s="2" t="s">
        <v>1225</v>
      </c>
      <c r="F25" s="11" t="s">
        <v>1226</v>
      </c>
      <c r="G25" s="27" t="s">
        <v>1227</v>
      </c>
      <c r="H25" s="11">
        <v>1</v>
      </c>
      <c r="I25" s="11">
        <v>3</v>
      </c>
      <c r="J25" s="11">
        <v>1</v>
      </c>
      <c r="K25" s="28">
        <v>0.16600000000000001</v>
      </c>
      <c r="L25" s="12">
        <v>1.0704540621087712E-3</v>
      </c>
      <c r="M25" s="11">
        <v>3</v>
      </c>
      <c r="N25" s="11">
        <v>0</v>
      </c>
      <c r="O25" s="11">
        <f t="shared" si="0"/>
        <v>3</v>
      </c>
      <c r="P25" s="11" t="s">
        <v>1221</v>
      </c>
      <c r="Q25" s="2" t="s">
        <v>1222</v>
      </c>
      <c r="R25" s="11" t="s">
        <v>7</v>
      </c>
      <c r="S25" s="11">
        <v>119</v>
      </c>
      <c r="T25" s="11">
        <v>3</v>
      </c>
      <c r="U25" s="11" t="s">
        <v>0</v>
      </c>
      <c r="V25" s="11" t="s">
        <v>0</v>
      </c>
      <c r="W25" s="11" t="s">
        <v>2</v>
      </c>
      <c r="X25" s="11" t="s">
        <v>2</v>
      </c>
      <c r="Y25" s="91">
        <v>69.900000000000006</v>
      </c>
      <c r="Z25" s="27" t="s">
        <v>1712</v>
      </c>
      <c r="AA25" s="11" t="s">
        <v>1713</v>
      </c>
      <c r="AB25" s="11" t="s">
        <v>1713</v>
      </c>
    </row>
    <row r="26" spans="1:28" x14ac:dyDescent="0.4">
      <c r="A26" s="118"/>
      <c r="B26" s="11" t="s">
        <v>2033</v>
      </c>
      <c r="C26" s="13" t="s">
        <v>1223</v>
      </c>
      <c r="D26" s="2" t="s">
        <v>1228</v>
      </c>
      <c r="E26" s="2" t="s">
        <v>1229</v>
      </c>
      <c r="F26" s="11" t="s">
        <v>1226</v>
      </c>
      <c r="G26" s="27" t="s">
        <v>1230</v>
      </c>
      <c r="H26" s="11">
        <v>9</v>
      </c>
      <c r="I26" s="11">
        <v>42</v>
      </c>
      <c r="J26" s="11">
        <v>8</v>
      </c>
      <c r="K26" s="28">
        <v>9</v>
      </c>
      <c r="L26" s="12">
        <v>5.8036666017945424E-2</v>
      </c>
      <c r="M26" s="11">
        <v>5</v>
      </c>
      <c r="N26" s="11">
        <v>3</v>
      </c>
      <c r="O26" s="11">
        <f t="shared" si="0"/>
        <v>8</v>
      </c>
      <c r="P26" s="11" t="s">
        <v>1221</v>
      </c>
      <c r="Q26" s="2" t="s">
        <v>1222</v>
      </c>
      <c r="R26" s="11" t="s">
        <v>2</v>
      </c>
      <c r="S26" s="11">
        <v>42</v>
      </c>
      <c r="T26" s="11">
        <v>2</v>
      </c>
      <c r="U26" s="11" t="s">
        <v>2</v>
      </c>
      <c r="V26" s="11" t="s">
        <v>2</v>
      </c>
      <c r="W26" s="11" t="s">
        <v>2</v>
      </c>
      <c r="X26" s="11" t="s">
        <v>1769</v>
      </c>
      <c r="Y26" s="91">
        <v>91.7</v>
      </c>
      <c r="Z26" s="27" t="s">
        <v>1712</v>
      </c>
      <c r="AA26" s="11" t="s">
        <v>1713</v>
      </c>
      <c r="AB26" s="11" t="s">
        <v>1713</v>
      </c>
    </row>
    <row r="27" spans="1:28" x14ac:dyDescent="0.4">
      <c r="A27" s="118"/>
      <c r="B27" s="11" t="s">
        <v>2034</v>
      </c>
      <c r="C27" s="13" t="s">
        <v>1223</v>
      </c>
      <c r="D27" s="2" t="s">
        <v>1231</v>
      </c>
      <c r="E27" s="2" t="s">
        <v>1232</v>
      </c>
      <c r="F27" s="11" t="s">
        <v>1226</v>
      </c>
      <c r="G27" s="27" t="s">
        <v>1233</v>
      </c>
      <c r="H27" s="11">
        <v>8</v>
      </c>
      <c r="I27" s="11">
        <v>44</v>
      </c>
      <c r="J27" s="11">
        <v>7</v>
      </c>
      <c r="K27" s="28">
        <v>11.327999999999999</v>
      </c>
      <c r="L27" s="12">
        <v>7.3048816961253968E-2</v>
      </c>
      <c r="M27" s="11">
        <v>5</v>
      </c>
      <c r="N27" s="11">
        <v>3</v>
      </c>
      <c r="O27" s="11">
        <f t="shared" si="0"/>
        <v>8</v>
      </c>
      <c r="P27" s="11" t="s">
        <v>1221</v>
      </c>
      <c r="Q27" s="2" t="s">
        <v>1222</v>
      </c>
      <c r="R27" s="11" t="s">
        <v>2</v>
      </c>
      <c r="S27" s="11">
        <v>39</v>
      </c>
      <c r="T27" s="11">
        <v>2</v>
      </c>
      <c r="U27" s="11" t="s">
        <v>2</v>
      </c>
      <c r="V27" s="11" t="s">
        <v>2</v>
      </c>
      <c r="W27" s="11" t="s">
        <v>2</v>
      </c>
      <c r="X27" s="11" t="s">
        <v>1769</v>
      </c>
      <c r="Y27" s="91">
        <v>99.8</v>
      </c>
      <c r="Z27" s="27" t="s">
        <v>1712</v>
      </c>
      <c r="AA27" s="11" t="s">
        <v>1713</v>
      </c>
      <c r="AB27" s="11" t="s">
        <v>1713</v>
      </c>
    </row>
    <row r="28" spans="1:28" x14ac:dyDescent="0.4">
      <c r="A28" s="118"/>
      <c r="B28" s="11" t="s">
        <v>2035</v>
      </c>
      <c r="C28" s="13" t="s">
        <v>1234</v>
      </c>
      <c r="D28" s="2" t="s">
        <v>1235</v>
      </c>
      <c r="E28" s="2" t="s">
        <v>1236</v>
      </c>
      <c r="F28" s="11" t="s">
        <v>1237</v>
      </c>
      <c r="G28" s="27" t="s">
        <v>1220</v>
      </c>
      <c r="H28" s="11">
        <v>1</v>
      </c>
      <c r="I28" s="11">
        <v>4</v>
      </c>
      <c r="J28" s="11">
        <v>1</v>
      </c>
      <c r="K28" s="28">
        <v>0.21199999999999999</v>
      </c>
      <c r="L28" s="12">
        <v>1.3670859106449365E-3</v>
      </c>
      <c r="M28" s="11">
        <v>4</v>
      </c>
      <c r="N28" s="11">
        <v>0</v>
      </c>
      <c r="O28" s="11">
        <f t="shared" si="0"/>
        <v>4</v>
      </c>
      <c r="P28" s="11" t="s">
        <v>1221</v>
      </c>
      <c r="Q28" s="2" t="s">
        <v>1222</v>
      </c>
      <c r="R28" s="11" t="s">
        <v>2</v>
      </c>
      <c r="S28" s="11">
        <v>17</v>
      </c>
      <c r="T28" s="11">
        <v>2</v>
      </c>
      <c r="U28" s="11" t="s">
        <v>2</v>
      </c>
      <c r="V28" s="11" t="s">
        <v>2</v>
      </c>
      <c r="W28" s="11" t="s">
        <v>2</v>
      </c>
      <c r="X28" s="11" t="s">
        <v>1769</v>
      </c>
      <c r="Y28" s="91">
        <v>100</v>
      </c>
      <c r="Z28" s="27" t="s">
        <v>1713</v>
      </c>
      <c r="AA28" s="11" t="s">
        <v>1713</v>
      </c>
      <c r="AB28" s="11" t="s">
        <v>0</v>
      </c>
    </row>
    <row r="29" spans="1:28" x14ac:dyDescent="0.4">
      <c r="A29" s="118"/>
      <c r="B29" s="3" t="s">
        <v>2036</v>
      </c>
      <c r="C29" s="14" t="s">
        <v>1238</v>
      </c>
      <c r="D29" s="2" t="s">
        <v>1239</v>
      </c>
      <c r="E29" s="4" t="s">
        <v>1240</v>
      </c>
      <c r="F29" s="5" t="s">
        <v>1241</v>
      </c>
      <c r="G29" s="27" t="s">
        <v>1242</v>
      </c>
      <c r="H29" s="3">
        <v>5</v>
      </c>
      <c r="I29" s="3">
        <v>12</v>
      </c>
      <c r="J29" s="3">
        <v>5</v>
      </c>
      <c r="K29" s="17">
        <v>1.448</v>
      </c>
      <c r="L29" s="15">
        <v>9.3374547104427743E-3</v>
      </c>
      <c r="M29" s="3">
        <v>4</v>
      </c>
      <c r="N29" s="3">
        <v>3</v>
      </c>
      <c r="O29" s="11">
        <f t="shared" si="0"/>
        <v>7</v>
      </c>
      <c r="P29" s="3">
        <v>35.200000000000003</v>
      </c>
      <c r="Q29" s="4" t="s">
        <v>180</v>
      </c>
      <c r="R29" s="3" t="s">
        <v>2</v>
      </c>
      <c r="S29" s="3">
        <v>32</v>
      </c>
      <c r="T29" s="5">
        <v>5</v>
      </c>
      <c r="U29" s="3" t="s">
        <v>2</v>
      </c>
      <c r="V29" s="3" t="s">
        <v>2</v>
      </c>
      <c r="W29" s="3" t="s">
        <v>2</v>
      </c>
      <c r="X29" s="3" t="s">
        <v>1769</v>
      </c>
      <c r="Y29" s="84">
        <v>68.599999999999994</v>
      </c>
      <c r="Z29" s="5" t="s">
        <v>1712</v>
      </c>
      <c r="AA29" s="3" t="s">
        <v>1713</v>
      </c>
      <c r="AB29" s="11" t="s">
        <v>1713</v>
      </c>
    </row>
    <row r="30" spans="1:28" x14ac:dyDescent="0.4">
      <c r="A30" s="118"/>
      <c r="B30" s="11" t="s">
        <v>2037</v>
      </c>
      <c r="C30" s="13" t="s">
        <v>1243</v>
      </c>
      <c r="D30" s="2" t="s">
        <v>1244</v>
      </c>
      <c r="E30" s="2" t="s">
        <v>1245</v>
      </c>
      <c r="F30" s="11" t="s">
        <v>1246</v>
      </c>
      <c r="G30" s="27" t="s">
        <v>1247</v>
      </c>
      <c r="H30" s="11">
        <v>6</v>
      </c>
      <c r="I30" s="11">
        <v>28</v>
      </c>
      <c r="J30" s="11">
        <v>6</v>
      </c>
      <c r="K30" s="28">
        <v>2.1619999999999999</v>
      </c>
      <c r="L30" s="12">
        <v>1.3941696881199776E-2</v>
      </c>
      <c r="M30" s="11">
        <v>5</v>
      </c>
      <c r="N30" s="11">
        <v>3</v>
      </c>
      <c r="O30" s="11">
        <f t="shared" si="0"/>
        <v>8</v>
      </c>
      <c r="P30" s="11" t="s">
        <v>1248</v>
      </c>
      <c r="Q30" s="2" t="s">
        <v>1249</v>
      </c>
      <c r="R30" s="11" t="s">
        <v>2</v>
      </c>
      <c r="S30" s="11">
        <v>71</v>
      </c>
      <c r="T30" s="11">
        <v>1</v>
      </c>
      <c r="U30" s="11" t="s">
        <v>2</v>
      </c>
      <c r="V30" s="11" t="s">
        <v>2</v>
      </c>
      <c r="W30" s="11" t="s">
        <v>2</v>
      </c>
      <c r="X30" s="11" t="s">
        <v>1769</v>
      </c>
      <c r="Y30" s="91">
        <v>100</v>
      </c>
      <c r="Z30" s="27" t="s">
        <v>1712</v>
      </c>
      <c r="AA30" s="11" t="s">
        <v>1713</v>
      </c>
      <c r="AB30" s="11" t="s">
        <v>1713</v>
      </c>
    </row>
    <row r="31" spans="1:28" x14ac:dyDescent="0.4">
      <c r="A31" s="118"/>
      <c r="B31" s="11" t="s">
        <v>2038</v>
      </c>
      <c r="C31" s="13" t="s">
        <v>0</v>
      </c>
      <c r="D31" s="2" t="s">
        <v>1250</v>
      </c>
      <c r="E31" s="2" t="s">
        <v>1251</v>
      </c>
      <c r="F31" s="11" t="s">
        <v>1252</v>
      </c>
      <c r="G31" s="27" t="s">
        <v>1253</v>
      </c>
      <c r="H31" s="11">
        <v>9</v>
      </c>
      <c r="I31" s="11">
        <v>78</v>
      </c>
      <c r="J31" s="11">
        <v>9</v>
      </c>
      <c r="K31" s="28">
        <v>16.783000000000001</v>
      </c>
      <c r="L31" s="12">
        <v>0.10822548508657534</v>
      </c>
      <c r="M31" s="11">
        <v>5</v>
      </c>
      <c r="N31" s="11">
        <v>3</v>
      </c>
      <c r="O31" s="11">
        <f t="shared" si="0"/>
        <v>8</v>
      </c>
      <c r="P31" s="11" t="s">
        <v>1254</v>
      </c>
      <c r="Q31" s="2" t="s">
        <v>1255</v>
      </c>
      <c r="R31" s="11" t="s">
        <v>2</v>
      </c>
      <c r="S31" s="11">
        <v>57</v>
      </c>
      <c r="T31" s="11">
        <v>1</v>
      </c>
      <c r="U31" s="11" t="s">
        <v>2</v>
      </c>
      <c r="V31" s="11" t="s">
        <v>2</v>
      </c>
      <c r="W31" s="11" t="s">
        <v>2</v>
      </c>
      <c r="X31" s="11" t="s">
        <v>1769</v>
      </c>
      <c r="Y31" s="91">
        <v>97</v>
      </c>
      <c r="Z31" s="27" t="s">
        <v>1712</v>
      </c>
      <c r="AA31" s="11" t="s">
        <v>1713</v>
      </c>
      <c r="AB31" s="11" t="s">
        <v>0</v>
      </c>
    </row>
    <row r="32" spans="1:28" x14ac:dyDescent="0.4">
      <c r="A32" s="118"/>
      <c r="B32" s="11" t="s">
        <v>2039</v>
      </c>
      <c r="C32" s="13" t="s">
        <v>1256</v>
      </c>
      <c r="D32" s="2" t="s">
        <v>1257</v>
      </c>
      <c r="E32" s="2" t="s">
        <v>1258</v>
      </c>
      <c r="F32" s="11" t="s">
        <v>1259</v>
      </c>
      <c r="G32" s="27" t="s">
        <v>1260</v>
      </c>
      <c r="H32" s="11">
        <v>8</v>
      </c>
      <c r="I32" s="11">
        <v>53</v>
      </c>
      <c r="J32" s="11">
        <v>4</v>
      </c>
      <c r="K32" s="28">
        <v>3.6419999999999999</v>
      </c>
      <c r="L32" s="12">
        <v>2.3485504181928577E-2</v>
      </c>
      <c r="M32" s="11">
        <v>5</v>
      </c>
      <c r="N32" s="11">
        <v>3</v>
      </c>
      <c r="O32" s="11">
        <f t="shared" si="0"/>
        <v>8</v>
      </c>
      <c r="P32" s="11" t="s">
        <v>1261</v>
      </c>
      <c r="Q32" s="2" t="s">
        <v>1262</v>
      </c>
      <c r="R32" s="11" t="s">
        <v>2</v>
      </c>
      <c r="S32" s="11">
        <v>71</v>
      </c>
      <c r="T32" s="11">
        <v>1</v>
      </c>
      <c r="U32" s="11" t="s">
        <v>2</v>
      </c>
      <c r="V32" s="11" t="s">
        <v>2</v>
      </c>
      <c r="W32" s="11" t="s">
        <v>2</v>
      </c>
      <c r="X32" s="11" t="s">
        <v>1769</v>
      </c>
      <c r="Y32" s="91">
        <v>100</v>
      </c>
      <c r="Z32" s="27" t="s">
        <v>1712</v>
      </c>
      <c r="AA32" s="11" t="s">
        <v>1713</v>
      </c>
      <c r="AB32" s="11" t="s">
        <v>1713</v>
      </c>
    </row>
    <row r="33" spans="1:28" x14ac:dyDescent="0.4">
      <c r="A33" s="118"/>
      <c r="B33" s="11" t="s">
        <v>2040</v>
      </c>
      <c r="C33" s="13" t="s">
        <v>1263</v>
      </c>
      <c r="D33" s="2" t="s">
        <v>1257</v>
      </c>
      <c r="E33" s="2" t="s">
        <v>1264</v>
      </c>
      <c r="F33" s="11" t="s">
        <v>1265</v>
      </c>
      <c r="G33" s="27" t="s">
        <v>1266</v>
      </c>
      <c r="H33" s="11">
        <v>7</v>
      </c>
      <c r="I33" s="11">
        <v>48</v>
      </c>
      <c r="J33" s="11">
        <v>3</v>
      </c>
      <c r="K33" s="28">
        <v>2.9809999999999999</v>
      </c>
      <c r="L33" s="12">
        <v>1.9223033488832808E-2</v>
      </c>
      <c r="M33" s="11">
        <v>4</v>
      </c>
      <c r="N33" s="11">
        <v>2</v>
      </c>
      <c r="O33" s="11">
        <f t="shared" si="0"/>
        <v>6</v>
      </c>
      <c r="P33" s="11" t="s">
        <v>1261</v>
      </c>
      <c r="Q33" s="2" t="s">
        <v>1262</v>
      </c>
      <c r="R33" s="11" t="s">
        <v>2</v>
      </c>
      <c r="S33" s="11">
        <v>72</v>
      </c>
      <c r="T33" s="11">
        <v>2</v>
      </c>
      <c r="U33" s="11" t="s">
        <v>2</v>
      </c>
      <c r="V33" s="11" t="s">
        <v>2</v>
      </c>
      <c r="W33" s="11" t="s">
        <v>2</v>
      </c>
      <c r="X33" s="11" t="s">
        <v>1769</v>
      </c>
      <c r="Y33" s="91">
        <v>100</v>
      </c>
      <c r="Z33" s="27" t="s">
        <v>1712</v>
      </c>
      <c r="AA33" s="11" t="s">
        <v>1713</v>
      </c>
      <c r="AB33" s="11" t="s">
        <v>1713</v>
      </c>
    </row>
    <row r="34" spans="1:28" x14ac:dyDescent="0.4">
      <c r="A34" s="118"/>
      <c r="B34" s="11" t="s">
        <v>2041</v>
      </c>
      <c r="C34" s="78" t="s">
        <v>0</v>
      </c>
      <c r="D34" s="79" t="s">
        <v>1267</v>
      </c>
      <c r="E34" s="2" t="s">
        <v>1268</v>
      </c>
      <c r="F34" s="11" t="s">
        <v>1269</v>
      </c>
      <c r="G34" s="27" t="s">
        <v>1270</v>
      </c>
      <c r="H34" s="11">
        <v>4</v>
      </c>
      <c r="I34" s="11">
        <v>34</v>
      </c>
      <c r="J34" s="11">
        <v>1</v>
      </c>
      <c r="K34" s="28">
        <v>0.874</v>
      </c>
      <c r="L34" s="12">
        <v>5.6360051221871436E-3</v>
      </c>
      <c r="M34" s="11">
        <v>5</v>
      </c>
      <c r="N34" s="11">
        <v>3</v>
      </c>
      <c r="O34" s="11">
        <f t="shared" si="0"/>
        <v>8</v>
      </c>
      <c r="P34" s="11" t="s">
        <v>1271</v>
      </c>
      <c r="Q34" s="2" t="s">
        <v>1272</v>
      </c>
      <c r="R34" s="11" t="s">
        <v>2</v>
      </c>
      <c r="S34" s="11">
        <v>30</v>
      </c>
      <c r="T34" s="11">
        <v>2</v>
      </c>
      <c r="U34" s="11" t="s">
        <v>2</v>
      </c>
      <c r="V34" s="11" t="s">
        <v>2</v>
      </c>
      <c r="W34" s="11" t="s">
        <v>2</v>
      </c>
      <c r="X34" s="11" t="s">
        <v>1769</v>
      </c>
      <c r="Y34" s="91">
        <v>100</v>
      </c>
      <c r="Z34" s="27" t="s">
        <v>9</v>
      </c>
      <c r="AA34" s="11" t="s">
        <v>1713</v>
      </c>
      <c r="AB34" s="11" t="s">
        <v>1713</v>
      </c>
    </row>
    <row r="35" spans="1:28" x14ac:dyDescent="0.4">
      <c r="A35" s="118"/>
      <c r="B35" s="11" t="s">
        <v>1788</v>
      </c>
      <c r="C35" s="13" t="s">
        <v>1273</v>
      </c>
      <c r="D35" s="2" t="s">
        <v>1274</v>
      </c>
      <c r="E35" s="2" t="s">
        <v>1275</v>
      </c>
      <c r="F35" s="11" t="s">
        <v>1276</v>
      </c>
      <c r="G35" s="27" t="s">
        <v>1277</v>
      </c>
      <c r="H35" s="11">
        <v>8</v>
      </c>
      <c r="I35" s="11">
        <v>67</v>
      </c>
      <c r="J35" s="11">
        <v>6</v>
      </c>
      <c r="K35" s="28">
        <v>5.31</v>
      </c>
      <c r="L35" s="12">
        <v>3.4241632950587797E-2</v>
      </c>
      <c r="M35" s="11">
        <v>5</v>
      </c>
      <c r="N35" s="11">
        <v>3</v>
      </c>
      <c r="O35" s="11">
        <f t="shared" si="0"/>
        <v>8</v>
      </c>
      <c r="P35" s="11" t="s">
        <v>1271</v>
      </c>
      <c r="Q35" s="2" t="s">
        <v>1272</v>
      </c>
      <c r="R35" s="11" t="s">
        <v>2</v>
      </c>
      <c r="S35" s="11">
        <v>34</v>
      </c>
      <c r="T35" s="11">
        <v>5</v>
      </c>
      <c r="U35" s="11" t="s">
        <v>2</v>
      </c>
      <c r="V35" s="11" t="s">
        <v>2</v>
      </c>
      <c r="W35" s="11" t="s">
        <v>2</v>
      </c>
      <c r="X35" s="11" t="s">
        <v>1769</v>
      </c>
      <c r="Y35" s="91">
        <v>100</v>
      </c>
      <c r="Z35" s="27" t="s">
        <v>1712</v>
      </c>
      <c r="AA35" s="11" t="s">
        <v>1713</v>
      </c>
      <c r="AB35" s="11" t="s">
        <v>0</v>
      </c>
    </row>
    <row r="36" spans="1:28" x14ac:dyDescent="0.4">
      <c r="A36" s="118"/>
      <c r="B36" s="11" t="s">
        <v>2042</v>
      </c>
      <c r="C36" s="13" t="s">
        <v>0</v>
      </c>
      <c r="D36" s="2" t="s">
        <v>1278</v>
      </c>
      <c r="E36" s="2" t="s">
        <v>1279</v>
      </c>
      <c r="F36" s="11" t="s">
        <v>1280</v>
      </c>
      <c r="G36" s="27" t="s">
        <v>1281</v>
      </c>
      <c r="H36" s="11">
        <v>1</v>
      </c>
      <c r="I36" s="11">
        <v>1</v>
      </c>
      <c r="J36" s="11">
        <v>1</v>
      </c>
      <c r="K36" s="28">
        <v>0.38900000000000001</v>
      </c>
      <c r="L36" s="12">
        <v>2.5084736756645297E-3</v>
      </c>
      <c r="M36" s="11">
        <v>1</v>
      </c>
      <c r="N36" s="11">
        <v>2</v>
      </c>
      <c r="O36" s="11">
        <f t="shared" si="0"/>
        <v>3</v>
      </c>
      <c r="P36" s="11" t="s">
        <v>1282</v>
      </c>
      <c r="Q36" s="2" t="s">
        <v>1283</v>
      </c>
      <c r="R36" s="11" t="s">
        <v>0</v>
      </c>
      <c r="S36" s="11" t="s">
        <v>0</v>
      </c>
      <c r="T36" s="11">
        <v>5</v>
      </c>
      <c r="U36" s="11" t="s">
        <v>0</v>
      </c>
      <c r="V36" s="11" t="s">
        <v>0</v>
      </c>
      <c r="W36" s="11" t="s">
        <v>2</v>
      </c>
      <c r="X36" s="11" t="s">
        <v>1769</v>
      </c>
      <c r="Y36" s="91">
        <v>91</v>
      </c>
      <c r="Z36" s="27" t="s">
        <v>0</v>
      </c>
      <c r="AA36" s="11" t="s">
        <v>0</v>
      </c>
      <c r="AB36" s="11" t="s">
        <v>0</v>
      </c>
    </row>
    <row r="37" spans="1:28" x14ac:dyDescent="0.4">
      <c r="A37" s="118"/>
      <c r="B37" s="11" t="s">
        <v>2043</v>
      </c>
      <c r="C37" s="13" t="s">
        <v>1284</v>
      </c>
      <c r="D37" s="2" t="s">
        <v>1285</v>
      </c>
      <c r="E37" s="2" t="s">
        <v>1286</v>
      </c>
      <c r="F37" s="11" t="s">
        <v>1287</v>
      </c>
      <c r="G37" s="27" t="s">
        <v>1288</v>
      </c>
      <c r="H37" s="11">
        <v>4</v>
      </c>
      <c r="I37" s="11">
        <v>14</v>
      </c>
      <c r="J37" s="11">
        <v>4</v>
      </c>
      <c r="K37" s="28">
        <v>0.66800000000000004</v>
      </c>
      <c r="L37" s="12">
        <v>4.3076103222208385E-3</v>
      </c>
      <c r="M37" s="11">
        <v>5</v>
      </c>
      <c r="N37" s="11">
        <v>2</v>
      </c>
      <c r="O37" s="11">
        <f t="shared" si="0"/>
        <v>7</v>
      </c>
      <c r="P37" s="11" t="s">
        <v>1289</v>
      </c>
      <c r="Q37" s="2" t="s">
        <v>1290</v>
      </c>
      <c r="R37" s="11" t="s">
        <v>2</v>
      </c>
      <c r="S37" s="11">
        <v>41</v>
      </c>
      <c r="T37" s="11">
        <v>4</v>
      </c>
      <c r="U37" s="11" t="s">
        <v>2</v>
      </c>
      <c r="V37" s="11" t="s">
        <v>0</v>
      </c>
      <c r="W37" s="11" t="s">
        <v>2</v>
      </c>
      <c r="X37" s="11" t="s">
        <v>1769</v>
      </c>
      <c r="Y37" s="91">
        <v>99.9</v>
      </c>
      <c r="Z37" s="27" t="s">
        <v>0</v>
      </c>
      <c r="AA37" s="11" t="s">
        <v>1713</v>
      </c>
      <c r="AB37" s="11" t="s">
        <v>0</v>
      </c>
    </row>
    <row r="38" spans="1:28" x14ac:dyDescent="0.4">
      <c r="A38" s="118"/>
      <c r="B38" s="11" t="s">
        <v>2044</v>
      </c>
      <c r="C38" s="13" t="s">
        <v>1291</v>
      </c>
      <c r="D38" s="2" t="s">
        <v>1292</v>
      </c>
      <c r="E38" s="2" t="s">
        <v>1293</v>
      </c>
      <c r="F38" s="11" t="s">
        <v>1294</v>
      </c>
      <c r="G38" s="27" t="s">
        <v>1295</v>
      </c>
      <c r="H38" s="11">
        <v>16</v>
      </c>
      <c r="I38" s="11">
        <v>90</v>
      </c>
      <c r="J38" s="11">
        <v>16</v>
      </c>
      <c r="K38" s="28">
        <v>14.199</v>
      </c>
      <c r="L38" s="12">
        <v>9.1562513420978556E-2</v>
      </c>
      <c r="M38" s="11">
        <v>5</v>
      </c>
      <c r="N38" s="11">
        <v>3</v>
      </c>
      <c r="O38" s="11">
        <f t="shared" si="0"/>
        <v>8</v>
      </c>
      <c r="P38" s="11" t="s">
        <v>1296</v>
      </c>
      <c r="Q38" s="2" t="s">
        <v>1297</v>
      </c>
      <c r="R38" s="11" t="s">
        <v>2</v>
      </c>
      <c r="S38" s="11">
        <v>79</v>
      </c>
      <c r="T38" s="11">
        <v>1</v>
      </c>
      <c r="U38" s="11" t="s">
        <v>2</v>
      </c>
      <c r="V38" s="11" t="s">
        <v>2</v>
      </c>
      <c r="W38" s="11" t="s">
        <v>2</v>
      </c>
      <c r="X38" s="11" t="s">
        <v>1769</v>
      </c>
      <c r="Y38" s="91">
        <v>99.8</v>
      </c>
      <c r="Z38" s="27" t="s">
        <v>1712</v>
      </c>
      <c r="AA38" s="11" t="s">
        <v>1713</v>
      </c>
      <c r="AB38" s="11" t="s">
        <v>0</v>
      </c>
    </row>
    <row r="39" spans="1:28" x14ac:dyDescent="0.4">
      <c r="A39" s="118"/>
      <c r="B39" s="3" t="s">
        <v>2036</v>
      </c>
      <c r="C39" s="14" t="s">
        <v>1238</v>
      </c>
      <c r="D39" s="2" t="s">
        <v>1239</v>
      </c>
      <c r="E39" s="4" t="s">
        <v>1240</v>
      </c>
      <c r="F39" s="5" t="s">
        <v>1241</v>
      </c>
      <c r="G39" s="27" t="s">
        <v>1242</v>
      </c>
      <c r="H39" s="3">
        <v>5</v>
      </c>
      <c r="I39" s="3">
        <v>12</v>
      </c>
      <c r="J39" s="3">
        <v>5</v>
      </c>
      <c r="K39" s="17">
        <v>1.448</v>
      </c>
      <c r="L39" s="15">
        <v>9.3374547104427743E-3</v>
      </c>
      <c r="M39" s="3">
        <v>4</v>
      </c>
      <c r="N39" s="3">
        <v>3</v>
      </c>
      <c r="O39" s="11">
        <f t="shared" si="0"/>
        <v>7</v>
      </c>
      <c r="P39" s="3">
        <v>35.200000000000003</v>
      </c>
      <c r="Q39" s="4" t="s">
        <v>180</v>
      </c>
      <c r="R39" s="3" t="s">
        <v>2</v>
      </c>
      <c r="S39" s="3">
        <v>32</v>
      </c>
      <c r="T39" s="5">
        <v>5</v>
      </c>
      <c r="U39" s="3" t="s">
        <v>2</v>
      </c>
      <c r="V39" s="3" t="s">
        <v>2</v>
      </c>
      <c r="W39" s="3" t="s">
        <v>2</v>
      </c>
      <c r="X39" s="3" t="s">
        <v>1769</v>
      </c>
      <c r="Y39" s="84">
        <v>68.599999999999994</v>
      </c>
      <c r="Z39" s="5" t="s">
        <v>1712</v>
      </c>
      <c r="AA39" s="3" t="s">
        <v>1713</v>
      </c>
      <c r="AB39" s="11" t="s">
        <v>1713</v>
      </c>
    </row>
    <row r="40" spans="1:28" x14ac:dyDescent="0.4">
      <c r="A40" s="118"/>
      <c r="B40" s="3" t="s">
        <v>2045</v>
      </c>
      <c r="C40" s="14" t="s">
        <v>1298</v>
      </c>
      <c r="D40" s="2" t="s">
        <v>1299</v>
      </c>
      <c r="E40" s="4" t="s">
        <v>1300</v>
      </c>
      <c r="F40" s="5" t="s">
        <v>1301</v>
      </c>
      <c r="G40" s="27" t="s">
        <v>1302</v>
      </c>
      <c r="H40" s="3">
        <v>7</v>
      </c>
      <c r="I40" s="3">
        <v>20</v>
      </c>
      <c r="J40" s="3">
        <v>7</v>
      </c>
      <c r="K40" s="17">
        <v>1.9550000000000001</v>
      </c>
      <c r="L40" s="15">
        <v>1.2606853562787033E-2</v>
      </c>
      <c r="M40" s="3">
        <v>5</v>
      </c>
      <c r="N40" s="3">
        <v>3</v>
      </c>
      <c r="O40" s="11">
        <f t="shared" si="0"/>
        <v>8</v>
      </c>
      <c r="P40" s="3" t="s">
        <v>1303</v>
      </c>
      <c r="Q40" s="4" t="s">
        <v>880</v>
      </c>
      <c r="R40" s="3" t="s">
        <v>2</v>
      </c>
      <c r="S40" s="3">
        <v>58</v>
      </c>
      <c r="T40" s="5">
        <v>4</v>
      </c>
      <c r="U40" s="3" t="s">
        <v>2</v>
      </c>
      <c r="V40" s="3" t="s">
        <v>2</v>
      </c>
      <c r="W40" s="3" t="s">
        <v>2</v>
      </c>
      <c r="X40" s="3" t="s">
        <v>1769</v>
      </c>
      <c r="Y40" s="84">
        <v>97.5</v>
      </c>
      <c r="Z40" s="5" t="s">
        <v>1713</v>
      </c>
      <c r="AA40" s="3" t="s">
        <v>1713</v>
      </c>
      <c r="AB40" s="3" t="s">
        <v>0</v>
      </c>
    </row>
    <row r="41" spans="1:28" x14ac:dyDescent="0.4">
      <c r="A41" s="118"/>
      <c r="B41" s="11" t="s">
        <v>2046</v>
      </c>
      <c r="C41" s="13" t="s">
        <v>1304</v>
      </c>
      <c r="D41" s="2" t="s">
        <v>1305</v>
      </c>
      <c r="E41" s="2" t="s">
        <v>1306</v>
      </c>
      <c r="F41" s="11" t="s">
        <v>1307</v>
      </c>
      <c r="G41" s="27" t="s">
        <v>1308</v>
      </c>
      <c r="H41" s="11">
        <v>12</v>
      </c>
      <c r="I41" s="11">
        <v>68</v>
      </c>
      <c r="J41" s="11">
        <v>12</v>
      </c>
      <c r="K41" s="28">
        <v>5.4489999999999998</v>
      </c>
      <c r="L41" s="12">
        <v>3.5137977014642732E-2</v>
      </c>
      <c r="M41" s="11">
        <v>5</v>
      </c>
      <c r="N41" s="11">
        <v>3</v>
      </c>
      <c r="O41" s="11">
        <f t="shared" si="0"/>
        <v>8</v>
      </c>
      <c r="P41" s="11" t="s">
        <v>1309</v>
      </c>
      <c r="Q41" s="2" t="s">
        <v>1310</v>
      </c>
      <c r="R41" s="11" t="s">
        <v>2</v>
      </c>
      <c r="S41" s="11">
        <v>59</v>
      </c>
      <c r="T41" s="11">
        <v>2</v>
      </c>
      <c r="U41" s="11" t="s">
        <v>2</v>
      </c>
      <c r="V41" s="11" t="s">
        <v>2</v>
      </c>
      <c r="W41" s="11" t="s">
        <v>2</v>
      </c>
      <c r="X41" s="11" t="s">
        <v>1711</v>
      </c>
      <c r="Y41" s="91">
        <v>70.900000000000006</v>
      </c>
      <c r="Z41" s="27" t="s">
        <v>1712</v>
      </c>
      <c r="AA41" s="11" t="s">
        <v>1713</v>
      </c>
      <c r="AB41" s="11" t="s">
        <v>0</v>
      </c>
    </row>
    <row r="42" spans="1:28" x14ac:dyDescent="0.4">
      <c r="A42" s="127" t="s">
        <v>1311</v>
      </c>
      <c r="B42" s="11" t="s">
        <v>2047</v>
      </c>
      <c r="C42" s="13" t="s">
        <v>0</v>
      </c>
      <c r="D42" s="2" t="s">
        <v>1312</v>
      </c>
      <c r="E42" s="2" t="s">
        <v>1313</v>
      </c>
      <c r="F42" s="11" t="s">
        <v>1314</v>
      </c>
      <c r="G42" s="27" t="s">
        <v>1315</v>
      </c>
      <c r="H42" s="11">
        <v>4</v>
      </c>
      <c r="I42" s="11">
        <v>4</v>
      </c>
      <c r="J42" s="11">
        <v>4</v>
      </c>
      <c r="K42" s="28">
        <v>0.28299999999999997</v>
      </c>
      <c r="L42" s="12">
        <v>1.8249307203420614E-3</v>
      </c>
      <c r="M42" s="11">
        <v>3</v>
      </c>
      <c r="N42" s="11">
        <v>0</v>
      </c>
      <c r="O42" s="11">
        <f t="shared" si="0"/>
        <v>3</v>
      </c>
      <c r="P42" s="11" t="s">
        <v>1316</v>
      </c>
      <c r="Q42" s="2" t="s">
        <v>1317</v>
      </c>
      <c r="R42" s="11" t="s">
        <v>2</v>
      </c>
      <c r="S42" s="11">
        <v>69</v>
      </c>
      <c r="T42" s="11">
        <v>2</v>
      </c>
      <c r="U42" s="11" t="s">
        <v>2</v>
      </c>
      <c r="V42" s="11" t="s">
        <v>2</v>
      </c>
      <c r="W42" s="11" t="s">
        <v>2</v>
      </c>
      <c r="X42" s="11" t="s">
        <v>1711</v>
      </c>
      <c r="Y42" s="91">
        <v>90.2</v>
      </c>
      <c r="Z42" s="27" t="s">
        <v>1713</v>
      </c>
      <c r="AA42" s="11" t="s">
        <v>1713</v>
      </c>
      <c r="AB42" s="11" t="s">
        <v>0</v>
      </c>
    </row>
    <row r="43" spans="1:28" ht="28.3" x14ac:dyDescent="0.4">
      <c r="A43" s="127"/>
      <c r="B43" s="11" t="s">
        <v>2048</v>
      </c>
      <c r="C43" s="13" t="s">
        <v>1318</v>
      </c>
      <c r="D43" s="2" t="s">
        <v>1319</v>
      </c>
      <c r="E43" s="2" t="s">
        <v>1320</v>
      </c>
      <c r="F43" s="11" t="s">
        <v>1321</v>
      </c>
      <c r="G43" s="27" t="s">
        <v>1322</v>
      </c>
      <c r="H43" s="11">
        <v>3</v>
      </c>
      <c r="I43" s="11">
        <v>3</v>
      </c>
      <c r="J43" s="11">
        <v>1</v>
      </c>
      <c r="K43" s="28">
        <v>0.184</v>
      </c>
      <c r="L43" s="12">
        <v>1.1865273941446619E-3</v>
      </c>
      <c r="M43" s="11">
        <v>1</v>
      </c>
      <c r="N43" s="11">
        <v>0</v>
      </c>
      <c r="O43" s="11">
        <f t="shared" si="0"/>
        <v>1</v>
      </c>
      <c r="P43" s="11" t="s">
        <v>1323</v>
      </c>
      <c r="Q43" s="2" t="s">
        <v>1324</v>
      </c>
      <c r="R43" s="11" t="s">
        <v>0</v>
      </c>
      <c r="S43" s="11" t="s">
        <v>0</v>
      </c>
      <c r="T43" s="11">
        <v>4</v>
      </c>
      <c r="U43" s="11" t="s">
        <v>0</v>
      </c>
      <c r="V43" s="11" t="s">
        <v>0</v>
      </c>
      <c r="W43" s="11" t="s">
        <v>1719</v>
      </c>
      <c r="X43" s="11" t="s">
        <v>4</v>
      </c>
      <c r="Y43" s="91">
        <v>98.88</v>
      </c>
      <c r="Z43" s="27" t="s">
        <v>0</v>
      </c>
      <c r="AA43" s="11" t="s">
        <v>2077</v>
      </c>
      <c r="AB43" s="11" t="s">
        <v>1713</v>
      </c>
    </row>
    <row r="44" spans="1:28" ht="28.3" x14ac:dyDescent="0.4">
      <c r="A44" s="127"/>
      <c r="B44" s="11" t="s">
        <v>2049</v>
      </c>
      <c r="C44" s="13" t="s">
        <v>1325</v>
      </c>
      <c r="D44" s="2" t="s">
        <v>1326</v>
      </c>
      <c r="E44" s="2" t="s">
        <v>1327</v>
      </c>
      <c r="F44" s="11" t="s">
        <v>1328</v>
      </c>
      <c r="G44" s="27" t="s">
        <v>1329</v>
      </c>
      <c r="H44" s="11">
        <v>6</v>
      </c>
      <c r="I44" s="11">
        <v>7</v>
      </c>
      <c r="J44" s="11">
        <v>5</v>
      </c>
      <c r="K44" s="28">
        <v>0.438</v>
      </c>
      <c r="L44" s="12">
        <v>2.8244510795400104E-3</v>
      </c>
      <c r="M44" s="11">
        <v>1</v>
      </c>
      <c r="N44" s="11">
        <v>0</v>
      </c>
      <c r="O44" s="11">
        <f t="shared" si="0"/>
        <v>1</v>
      </c>
      <c r="P44" s="11" t="s">
        <v>1323</v>
      </c>
      <c r="Q44" s="2" t="s">
        <v>1324</v>
      </c>
      <c r="R44" s="11" t="s">
        <v>0</v>
      </c>
      <c r="S44" s="11" t="s">
        <v>0</v>
      </c>
      <c r="T44" s="11">
        <v>4</v>
      </c>
      <c r="U44" s="11" t="s">
        <v>0</v>
      </c>
      <c r="V44" s="11" t="s">
        <v>12</v>
      </c>
      <c r="W44" s="11" t="s">
        <v>1719</v>
      </c>
      <c r="X44" s="11" t="s">
        <v>1711</v>
      </c>
      <c r="Y44" s="91">
        <v>96.7</v>
      </c>
      <c r="Z44" s="27" t="s">
        <v>0</v>
      </c>
      <c r="AA44" s="11" t="s">
        <v>2066</v>
      </c>
      <c r="AB44" s="11" t="s">
        <v>1713</v>
      </c>
    </row>
    <row r="45" spans="1:28" x14ac:dyDescent="0.4">
      <c r="A45" s="127"/>
      <c r="B45" s="11" t="s">
        <v>2050</v>
      </c>
      <c r="C45" s="13" t="s">
        <v>1330</v>
      </c>
      <c r="D45" s="2" t="s">
        <v>1331</v>
      </c>
      <c r="E45" s="2" t="s">
        <v>1332</v>
      </c>
      <c r="F45" s="11" t="s">
        <v>1321</v>
      </c>
      <c r="G45" s="27" t="s">
        <v>1333</v>
      </c>
      <c r="H45" s="11">
        <v>2</v>
      </c>
      <c r="I45" s="11">
        <v>2</v>
      </c>
      <c r="J45" s="11">
        <v>1</v>
      </c>
      <c r="K45" s="28">
        <v>0.11899999999999999</v>
      </c>
      <c r="L45" s="12">
        <v>7.6737369512616714E-4</v>
      </c>
      <c r="M45" s="11">
        <v>1</v>
      </c>
      <c r="N45" s="11">
        <v>0</v>
      </c>
      <c r="O45" s="11">
        <f t="shared" si="0"/>
        <v>1</v>
      </c>
      <c r="P45" s="11" t="s">
        <v>1323</v>
      </c>
      <c r="Q45" s="2" t="s">
        <v>1324</v>
      </c>
      <c r="R45" s="11" t="s">
        <v>0</v>
      </c>
      <c r="S45" s="11" t="s">
        <v>0</v>
      </c>
      <c r="T45" s="11">
        <v>2</v>
      </c>
      <c r="U45" s="11" t="s">
        <v>0</v>
      </c>
      <c r="V45" s="11" t="s">
        <v>2</v>
      </c>
      <c r="W45" s="11" t="s">
        <v>2</v>
      </c>
      <c r="X45" s="11" t="s">
        <v>1711</v>
      </c>
      <c r="Y45" s="91">
        <v>90.6</v>
      </c>
      <c r="Z45" s="27" t="s">
        <v>0</v>
      </c>
      <c r="AA45" s="11" t="s">
        <v>2077</v>
      </c>
      <c r="AB45" s="11" t="s">
        <v>1713</v>
      </c>
    </row>
    <row r="46" spans="1:28" x14ac:dyDescent="0.4">
      <c r="A46" s="127"/>
      <c r="B46" s="11" t="s">
        <v>2051</v>
      </c>
      <c r="C46" s="13" t="s">
        <v>1334</v>
      </c>
      <c r="D46" s="2" t="s">
        <v>1335</v>
      </c>
      <c r="E46" s="2" t="s">
        <v>1336</v>
      </c>
      <c r="F46" s="11" t="s">
        <v>1337</v>
      </c>
      <c r="G46" s="27" t="s">
        <v>1338</v>
      </c>
      <c r="H46" s="11">
        <v>1</v>
      </c>
      <c r="I46" s="11">
        <v>2</v>
      </c>
      <c r="J46" s="11">
        <v>1</v>
      </c>
      <c r="K46" s="28">
        <v>0.10100000000000001</v>
      </c>
      <c r="L46" s="12">
        <v>6.5130036309027643E-4</v>
      </c>
      <c r="M46" s="11">
        <v>2</v>
      </c>
      <c r="N46" s="11">
        <v>2</v>
      </c>
      <c r="O46" s="11">
        <f t="shared" si="0"/>
        <v>4</v>
      </c>
      <c r="P46" s="11">
        <v>11.7</v>
      </c>
      <c r="Q46" s="2" t="s">
        <v>1339</v>
      </c>
      <c r="R46" s="11" t="s">
        <v>2</v>
      </c>
      <c r="S46" s="11">
        <v>74</v>
      </c>
      <c r="T46" s="11">
        <v>3</v>
      </c>
      <c r="U46" s="11" t="s">
        <v>2</v>
      </c>
      <c r="V46" s="11" t="s">
        <v>2</v>
      </c>
      <c r="W46" s="11" t="s">
        <v>2</v>
      </c>
      <c r="X46" s="11" t="s">
        <v>1769</v>
      </c>
      <c r="Y46" s="91">
        <v>95.4</v>
      </c>
      <c r="Z46" s="27" t="s">
        <v>803</v>
      </c>
      <c r="AA46" s="11" t="s">
        <v>1713</v>
      </c>
      <c r="AB46" s="11" t="s">
        <v>0</v>
      </c>
    </row>
    <row r="47" spans="1:28" x14ac:dyDescent="0.4">
      <c r="A47" s="127"/>
      <c r="B47" s="3" t="s">
        <v>2052</v>
      </c>
      <c r="C47" s="14" t="s">
        <v>0</v>
      </c>
      <c r="D47" s="4" t="s">
        <v>1340</v>
      </c>
      <c r="E47" s="4" t="s">
        <v>1341</v>
      </c>
      <c r="F47" s="3" t="s">
        <v>1342</v>
      </c>
      <c r="G47" s="5" t="s">
        <v>1343</v>
      </c>
      <c r="H47" s="3">
        <v>7</v>
      </c>
      <c r="I47" s="3">
        <v>21</v>
      </c>
      <c r="J47" s="3">
        <v>6</v>
      </c>
      <c r="K47" s="17">
        <v>3.3940000000000001</v>
      </c>
      <c r="L47" s="15">
        <v>2.1886271607211863E-2</v>
      </c>
      <c r="M47" s="3">
        <v>5</v>
      </c>
      <c r="N47" s="3">
        <v>3</v>
      </c>
      <c r="O47" s="11">
        <f t="shared" si="0"/>
        <v>8</v>
      </c>
      <c r="P47" s="3">
        <v>26.28</v>
      </c>
      <c r="Q47" s="4" t="s">
        <v>1344</v>
      </c>
      <c r="R47" s="3" t="s">
        <v>624</v>
      </c>
      <c r="S47" s="3" t="s">
        <v>0</v>
      </c>
      <c r="T47" s="5">
        <v>1</v>
      </c>
      <c r="U47" s="3" t="s">
        <v>0</v>
      </c>
      <c r="V47" s="3" t="s">
        <v>227</v>
      </c>
      <c r="W47" s="3" t="s">
        <v>2</v>
      </c>
      <c r="X47" s="3" t="s">
        <v>227</v>
      </c>
      <c r="Y47" s="84">
        <v>98.2</v>
      </c>
      <c r="Z47" s="5" t="s">
        <v>0</v>
      </c>
      <c r="AA47" s="3" t="s">
        <v>2078</v>
      </c>
      <c r="AB47" s="11" t="s">
        <v>1713</v>
      </c>
    </row>
    <row r="48" spans="1:28" x14ac:dyDescent="0.4">
      <c r="A48" s="127"/>
      <c r="B48" s="3" t="s">
        <v>2053</v>
      </c>
      <c r="C48" s="14" t="s">
        <v>1345</v>
      </c>
      <c r="D48" s="4" t="s">
        <v>1346</v>
      </c>
      <c r="E48" s="4" t="s">
        <v>1347</v>
      </c>
      <c r="F48" s="5" t="s">
        <v>1348</v>
      </c>
      <c r="G48" s="5" t="s">
        <v>1349</v>
      </c>
      <c r="H48" s="3">
        <v>7</v>
      </c>
      <c r="I48" s="3">
        <v>14</v>
      </c>
      <c r="J48" s="3">
        <v>7</v>
      </c>
      <c r="K48" s="17">
        <v>1.1539999999999999</v>
      </c>
      <c r="L48" s="15">
        <v>7.4415902871898896E-3</v>
      </c>
      <c r="M48" s="3">
        <v>4</v>
      </c>
      <c r="N48" s="3">
        <v>3</v>
      </c>
      <c r="O48" s="11">
        <f t="shared" si="0"/>
        <v>7</v>
      </c>
      <c r="P48" s="3">
        <v>35.1</v>
      </c>
      <c r="Q48" s="4" t="s">
        <v>175</v>
      </c>
      <c r="R48" s="3" t="s">
        <v>2</v>
      </c>
      <c r="S48" s="3">
        <v>60</v>
      </c>
      <c r="T48" s="5">
        <v>4</v>
      </c>
      <c r="U48" s="3" t="s">
        <v>2</v>
      </c>
      <c r="V48" s="3" t="s">
        <v>7</v>
      </c>
      <c r="W48" s="3" t="s">
        <v>2</v>
      </c>
      <c r="X48" s="3" t="s">
        <v>1737</v>
      </c>
      <c r="Y48" s="84">
        <v>87.8</v>
      </c>
      <c r="Z48" s="5" t="s">
        <v>0</v>
      </c>
      <c r="AA48" s="3" t="s">
        <v>0</v>
      </c>
      <c r="AB48" s="3" t="s">
        <v>0</v>
      </c>
    </row>
    <row r="49" spans="1:28" x14ac:dyDescent="0.4">
      <c r="A49" s="118" t="s">
        <v>1350</v>
      </c>
      <c r="B49" s="3" t="s">
        <v>2054</v>
      </c>
      <c r="C49" s="14" t="s">
        <v>1351</v>
      </c>
      <c r="D49" s="4" t="s">
        <v>1352</v>
      </c>
      <c r="E49" s="4" t="s">
        <v>1353</v>
      </c>
      <c r="F49" s="3" t="s">
        <v>1354</v>
      </c>
      <c r="G49" s="5" t="s">
        <v>1355</v>
      </c>
      <c r="H49" s="3">
        <v>2</v>
      </c>
      <c r="I49" s="3">
        <v>3</v>
      </c>
      <c r="J49" s="3">
        <v>2</v>
      </c>
      <c r="K49" s="17">
        <v>0.311</v>
      </c>
      <c r="L49" s="15">
        <v>2.0054892368423362E-3</v>
      </c>
      <c r="M49" s="3">
        <v>3</v>
      </c>
      <c r="N49" s="3">
        <v>0</v>
      </c>
      <c r="O49" s="11">
        <f t="shared" si="0"/>
        <v>3</v>
      </c>
      <c r="P49" s="3">
        <v>35.200000000000003</v>
      </c>
      <c r="Q49" s="4" t="s">
        <v>180</v>
      </c>
      <c r="R49" s="3" t="s">
        <v>2</v>
      </c>
      <c r="S49" s="3">
        <v>60</v>
      </c>
      <c r="T49" s="5">
        <v>3</v>
      </c>
      <c r="U49" s="3" t="s">
        <v>2</v>
      </c>
      <c r="V49" s="3" t="s">
        <v>2</v>
      </c>
      <c r="W49" s="3" t="s">
        <v>2</v>
      </c>
      <c r="X49" s="3" t="s">
        <v>1769</v>
      </c>
      <c r="Y49" s="84">
        <v>97.6</v>
      </c>
      <c r="Z49" s="5" t="s">
        <v>1356</v>
      </c>
      <c r="AA49" s="3" t="s">
        <v>1713</v>
      </c>
      <c r="AB49" s="11" t="s">
        <v>1713</v>
      </c>
    </row>
    <row r="50" spans="1:28" ht="28.3" x14ac:dyDescent="0.4">
      <c r="A50" s="118"/>
      <c r="B50" s="3" t="s">
        <v>2055</v>
      </c>
      <c r="C50" s="14" t="s">
        <v>1357</v>
      </c>
      <c r="D50" s="4" t="s">
        <v>1358</v>
      </c>
      <c r="E50" s="4" t="s">
        <v>1359</v>
      </c>
      <c r="F50" s="5" t="s">
        <v>1360</v>
      </c>
      <c r="G50" s="5" t="s">
        <v>1361</v>
      </c>
      <c r="H50" s="3">
        <v>12</v>
      </c>
      <c r="I50" s="3">
        <v>65</v>
      </c>
      <c r="J50" s="3">
        <v>12</v>
      </c>
      <c r="K50" s="17">
        <v>3.5070000000000001</v>
      </c>
      <c r="L50" s="15">
        <v>2.26149541916594E-2</v>
      </c>
      <c r="M50" s="3">
        <v>5</v>
      </c>
      <c r="N50" s="3">
        <v>3</v>
      </c>
      <c r="O50" s="11">
        <f t="shared" si="0"/>
        <v>8</v>
      </c>
      <c r="P50" s="3">
        <v>35.200000000000003</v>
      </c>
      <c r="Q50" s="4" t="s">
        <v>180</v>
      </c>
      <c r="R50" s="3" t="s">
        <v>2</v>
      </c>
      <c r="S50" s="3">
        <v>63</v>
      </c>
      <c r="T50" s="5">
        <v>4</v>
      </c>
      <c r="U50" s="3" t="s">
        <v>2</v>
      </c>
      <c r="V50" s="3" t="s">
        <v>7</v>
      </c>
      <c r="W50" s="3" t="s">
        <v>2</v>
      </c>
      <c r="X50" s="3" t="s">
        <v>1769</v>
      </c>
      <c r="Y50" s="84">
        <v>85</v>
      </c>
      <c r="Z50" s="5" t="s">
        <v>1712</v>
      </c>
      <c r="AA50" s="3" t="s">
        <v>1713</v>
      </c>
      <c r="AB50" s="3" t="s">
        <v>0</v>
      </c>
    </row>
    <row r="51" spans="1:28" x14ac:dyDescent="0.4">
      <c r="A51" s="118"/>
      <c r="B51" s="3" t="s">
        <v>1772</v>
      </c>
      <c r="C51" s="14" t="s">
        <v>1362</v>
      </c>
      <c r="D51" s="4" t="s">
        <v>1363</v>
      </c>
      <c r="E51" s="4" t="s">
        <v>1364</v>
      </c>
      <c r="F51" s="5" t="s">
        <v>1365</v>
      </c>
      <c r="G51" s="5" t="s">
        <v>1366</v>
      </c>
      <c r="H51" s="3">
        <v>8</v>
      </c>
      <c r="I51" s="3">
        <v>37</v>
      </c>
      <c r="J51" s="3">
        <v>8</v>
      </c>
      <c r="K51" s="17">
        <v>6.0170000000000003</v>
      </c>
      <c r="L51" s="15">
        <v>3.8800735492219733E-2</v>
      </c>
      <c r="M51" s="3">
        <v>5</v>
      </c>
      <c r="N51" s="3">
        <v>3</v>
      </c>
      <c r="O51" s="11">
        <f t="shared" si="0"/>
        <v>8</v>
      </c>
      <c r="P51" s="3">
        <v>20.2</v>
      </c>
      <c r="Q51" s="3" t="s">
        <v>1367</v>
      </c>
      <c r="R51" s="3" t="s">
        <v>2</v>
      </c>
      <c r="S51" s="3">
        <v>28</v>
      </c>
      <c r="T51" s="5">
        <v>4</v>
      </c>
      <c r="U51" s="3" t="s">
        <v>2</v>
      </c>
      <c r="V51" s="80" t="s">
        <v>2</v>
      </c>
      <c r="W51" s="3" t="s">
        <v>2</v>
      </c>
      <c r="X51" s="3" t="s">
        <v>1711</v>
      </c>
      <c r="Y51" s="84">
        <v>55.2</v>
      </c>
      <c r="Z51" s="5" t="s">
        <v>1368</v>
      </c>
      <c r="AA51" s="3" t="s">
        <v>1713</v>
      </c>
      <c r="AB51" s="11" t="s">
        <v>1713</v>
      </c>
    </row>
    <row r="52" spans="1:28" x14ac:dyDescent="0.4">
      <c r="A52" s="127" t="s">
        <v>1369</v>
      </c>
      <c r="B52" s="3" t="s">
        <v>2056</v>
      </c>
      <c r="C52" s="14" t="s">
        <v>1370</v>
      </c>
      <c r="D52" s="4" t="s">
        <v>1371</v>
      </c>
      <c r="E52" s="4" t="s">
        <v>1372</v>
      </c>
      <c r="F52" s="5" t="s">
        <v>1373</v>
      </c>
      <c r="G52" s="27" t="s">
        <v>1374</v>
      </c>
      <c r="H52" s="3">
        <v>5</v>
      </c>
      <c r="I52" s="3">
        <v>8</v>
      </c>
      <c r="J52" s="3">
        <v>5</v>
      </c>
      <c r="K52" s="17">
        <v>0.58499999999999996</v>
      </c>
      <c r="L52" s="15">
        <v>3.7723832911664514E-3</v>
      </c>
      <c r="M52" s="3">
        <v>3</v>
      </c>
      <c r="N52" s="3">
        <v>0</v>
      </c>
      <c r="O52" s="11">
        <f t="shared" si="0"/>
        <v>3</v>
      </c>
      <c r="P52" s="3">
        <v>33.99</v>
      </c>
      <c r="Q52" s="4" t="s">
        <v>1375</v>
      </c>
      <c r="R52" s="3" t="s">
        <v>0</v>
      </c>
      <c r="S52" s="3" t="s">
        <v>0</v>
      </c>
      <c r="T52" s="5">
        <v>5</v>
      </c>
      <c r="U52" s="3" t="s">
        <v>0</v>
      </c>
      <c r="V52" s="3" t="s">
        <v>2</v>
      </c>
      <c r="W52" s="3" t="s">
        <v>2</v>
      </c>
      <c r="X52" s="3" t="s">
        <v>1711</v>
      </c>
      <c r="Y52" s="84">
        <v>84.7</v>
      </c>
      <c r="Z52" s="5" t="s">
        <v>1713</v>
      </c>
      <c r="AA52" s="3" t="s">
        <v>1713</v>
      </c>
      <c r="AB52" s="3" t="s">
        <v>0</v>
      </c>
    </row>
    <row r="53" spans="1:28" x14ac:dyDescent="0.4">
      <c r="A53" s="127"/>
      <c r="B53" s="3" t="s">
        <v>2057</v>
      </c>
      <c r="C53" s="14" t="s">
        <v>0</v>
      </c>
      <c r="D53" s="4" t="s">
        <v>1376</v>
      </c>
      <c r="E53" s="4" t="s">
        <v>1377</v>
      </c>
      <c r="F53" s="5" t="s">
        <v>1378</v>
      </c>
      <c r="G53" s="27" t="s">
        <v>1379</v>
      </c>
      <c r="H53" s="11">
        <v>1</v>
      </c>
      <c r="I53" s="3">
        <v>1</v>
      </c>
      <c r="J53" s="3">
        <v>1</v>
      </c>
      <c r="K53" s="17">
        <v>0.14499999999999999</v>
      </c>
      <c r="L53" s="15">
        <v>9.3503517473356504E-4</v>
      </c>
      <c r="M53" s="3">
        <v>1</v>
      </c>
      <c r="N53" s="3">
        <v>0</v>
      </c>
      <c r="O53" s="11">
        <f t="shared" si="0"/>
        <v>1</v>
      </c>
      <c r="P53" s="3">
        <v>35.1</v>
      </c>
      <c r="Q53" s="4" t="s">
        <v>175</v>
      </c>
      <c r="R53" s="3" t="s">
        <v>7</v>
      </c>
      <c r="S53" s="3">
        <v>40</v>
      </c>
      <c r="T53" s="5">
        <v>5</v>
      </c>
      <c r="U53" s="3" t="s">
        <v>2</v>
      </c>
      <c r="V53" s="3" t="s">
        <v>42</v>
      </c>
      <c r="W53" s="3" t="s">
        <v>2</v>
      </c>
      <c r="X53" s="3" t="s">
        <v>1737</v>
      </c>
      <c r="Y53" s="84">
        <v>98.3</v>
      </c>
      <c r="Z53" s="5" t="s">
        <v>0</v>
      </c>
      <c r="AA53" s="3" t="s">
        <v>2067</v>
      </c>
      <c r="AB53" s="3" t="s">
        <v>0</v>
      </c>
    </row>
    <row r="54" spans="1:28" x14ac:dyDescent="0.4">
      <c r="A54" s="127" t="s">
        <v>1380</v>
      </c>
      <c r="B54" s="3" t="s">
        <v>2058</v>
      </c>
      <c r="C54" s="14" t="s">
        <v>1381</v>
      </c>
      <c r="D54" s="4" t="s">
        <v>1382</v>
      </c>
      <c r="E54" s="4" t="s">
        <v>1383</v>
      </c>
      <c r="F54" s="5" t="s">
        <v>1384</v>
      </c>
      <c r="G54" s="11" t="s">
        <v>1385</v>
      </c>
      <c r="H54" s="3">
        <v>3</v>
      </c>
      <c r="I54" s="3">
        <v>23</v>
      </c>
      <c r="J54" s="3">
        <v>3</v>
      </c>
      <c r="K54" s="17">
        <v>1.1539999999999999</v>
      </c>
      <c r="L54" s="15">
        <v>7.4415902871898896E-3</v>
      </c>
      <c r="M54" s="3">
        <v>5</v>
      </c>
      <c r="N54" s="3">
        <v>3</v>
      </c>
      <c r="O54" s="11">
        <f t="shared" si="0"/>
        <v>8</v>
      </c>
      <c r="P54" s="3" t="s">
        <v>1386</v>
      </c>
      <c r="Q54" s="4" t="s">
        <v>1387</v>
      </c>
      <c r="R54" s="3" t="s">
        <v>2</v>
      </c>
      <c r="S54" s="3">
        <v>93</v>
      </c>
      <c r="T54" s="5">
        <v>1</v>
      </c>
      <c r="U54" s="3" t="s">
        <v>2</v>
      </c>
      <c r="V54" s="3" t="s">
        <v>2</v>
      </c>
      <c r="W54" s="3" t="s">
        <v>2</v>
      </c>
      <c r="X54" s="3" t="s">
        <v>1769</v>
      </c>
      <c r="Y54" s="84">
        <v>99.2</v>
      </c>
      <c r="Z54" s="3" t="s">
        <v>1712</v>
      </c>
      <c r="AA54" s="3" t="s">
        <v>1713</v>
      </c>
      <c r="AB54" s="3" t="s">
        <v>0</v>
      </c>
    </row>
    <row r="55" spans="1:28" ht="28.3" x14ac:dyDescent="0.4">
      <c r="A55" s="127"/>
      <c r="B55" s="3" t="s">
        <v>2059</v>
      </c>
      <c r="C55" s="14" t="s">
        <v>1388</v>
      </c>
      <c r="D55" s="4" t="s">
        <v>1389</v>
      </c>
      <c r="E55" s="4" t="s">
        <v>1390</v>
      </c>
      <c r="F55" s="4" t="s">
        <v>1391</v>
      </c>
      <c r="G55" s="5" t="s">
        <v>1392</v>
      </c>
      <c r="H55" s="3">
        <v>3</v>
      </c>
      <c r="I55" s="3">
        <v>4</v>
      </c>
      <c r="J55" s="3">
        <v>3</v>
      </c>
      <c r="K55" s="17">
        <v>0.25</v>
      </c>
      <c r="L55" s="15">
        <v>1.6121296116095949E-3</v>
      </c>
      <c r="M55" s="3">
        <v>3</v>
      </c>
      <c r="N55" s="3">
        <v>1</v>
      </c>
      <c r="O55" s="11">
        <f t="shared" si="0"/>
        <v>4</v>
      </c>
      <c r="P55" s="3" t="s">
        <v>1393</v>
      </c>
      <c r="Q55" s="4" t="s">
        <v>1394</v>
      </c>
      <c r="R55" s="3" t="s">
        <v>2</v>
      </c>
      <c r="S55" s="3">
        <v>31</v>
      </c>
      <c r="T55" s="5">
        <v>3</v>
      </c>
      <c r="U55" s="3" t="s">
        <v>0</v>
      </c>
      <c r="V55" s="3" t="s">
        <v>2</v>
      </c>
      <c r="W55" s="3" t="s">
        <v>2</v>
      </c>
      <c r="X55" s="3" t="s">
        <v>193</v>
      </c>
      <c r="Y55" s="84">
        <v>63.4</v>
      </c>
      <c r="Z55" s="3" t="s">
        <v>1395</v>
      </c>
      <c r="AA55" s="3" t="s">
        <v>1713</v>
      </c>
      <c r="AB55" s="11" t="s">
        <v>1713</v>
      </c>
    </row>
    <row r="56" spans="1:28" ht="28.3" x14ac:dyDescent="0.4">
      <c r="A56" s="127"/>
      <c r="B56" s="3" t="s">
        <v>2060</v>
      </c>
      <c r="C56" s="14" t="s">
        <v>1396</v>
      </c>
      <c r="D56" s="4" t="s">
        <v>1397</v>
      </c>
      <c r="E56" s="4" t="s">
        <v>1398</v>
      </c>
      <c r="F56" s="5" t="s">
        <v>1399</v>
      </c>
      <c r="G56" s="5" t="s">
        <v>1400</v>
      </c>
      <c r="H56" s="3">
        <v>31</v>
      </c>
      <c r="I56" s="3">
        <v>223</v>
      </c>
      <c r="J56" s="3">
        <v>26</v>
      </c>
      <c r="K56" s="17">
        <v>16.302</v>
      </c>
      <c r="L56" s="15">
        <v>0.10512374771383846</v>
      </c>
      <c r="M56" s="3">
        <v>5</v>
      </c>
      <c r="N56" s="3">
        <v>3</v>
      </c>
      <c r="O56" s="11">
        <f t="shared" si="0"/>
        <v>8</v>
      </c>
      <c r="P56" s="3" t="s">
        <v>1401</v>
      </c>
      <c r="Q56" s="4" t="s">
        <v>1402</v>
      </c>
      <c r="R56" s="3" t="s">
        <v>2</v>
      </c>
      <c r="S56" s="3">
        <v>54</v>
      </c>
      <c r="T56" s="5">
        <v>5</v>
      </c>
      <c r="U56" s="3" t="s">
        <v>2</v>
      </c>
      <c r="V56" s="3" t="s">
        <v>42</v>
      </c>
      <c r="W56" s="3" t="s">
        <v>2</v>
      </c>
      <c r="X56" s="3" t="s">
        <v>1711</v>
      </c>
      <c r="Y56" s="84">
        <v>100</v>
      </c>
      <c r="Z56" s="3" t="s">
        <v>1712</v>
      </c>
      <c r="AA56" s="3" t="s">
        <v>1713</v>
      </c>
      <c r="AB56" s="11" t="s">
        <v>1713</v>
      </c>
    </row>
    <row r="57" spans="1:28" ht="28.3" x14ac:dyDescent="0.4">
      <c r="A57" s="127"/>
      <c r="B57" s="3" t="s">
        <v>2061</v>
      </c>
      <c r="C57" s="14" t="s">
        <v>1403</v>
      </c>
      <c r="D57" s="4" t="s">
        <v>1404</v>
      </c>
      <c r="E57" s="4" t="s">
        <v>1405</v>
      </c>
      <c r="F57" s="5" t="s">
        <v>1399</v>
      </c>
      <c r="G57" s="5" t="s">
        <v>1406</v>
      </c>
      <c r="H57" s="3">
        <v>27</v>
      </c>
      <c r="I57" s="3">
        <v>189</v>
      </c>
      <c r="J57" s="3">
        <v>22</v>
      </c>
      <c r="K57" s="17">
        <v>7.984</v>
      </c>
      <c r="L57" s="15">
        <v>5.1484971276364026E-2</v>
      </c>
      <c r="M57" s="3">
        <v>5</v>
      </c>
      <c r="N57" s="3">
        <v>3</v>
      </c>
      <c r="O57" s="11">
        <f t="shared" si="0"/>
        <v>8</v>
      </c>
      <c r="P57" s="3" t="s">
        <v>1401</v>
      </c>
      <c r="Q57" s="4" t="s">
        <v>1402</v>
      </c>
      <c r="R57" s="3" t="s">
        <v>0</v>
      </c>
      <c r="S57" s="3" t="s">
        <v>0</v>
      </c>
      <c r="T57" s="5">
        <v>5</v>
      </c>
      <c r="U57" s="3" t="s">
        <v>2</v>
      </c>
      <c r="V57" s="3" t="s">
        <v>0</v>
      </c>
      <c r="W57" s="3" t="s">
        <v>2</v>
      </c>
      <c r="X57" s="3" t="s">
        <v>1711</v>
      </c>
      <c r="Y57" s="84">
        <v>100</v>
      </c>
      <c r="Z57" s="3" t="s">
        <v>1712</v>
      </c>
      <c r="AA57" s="3" t="s">
        <v>1713</v>
      </c>
      <c r="AB57" s="11" t="s">
        <v>1713</v>
      </c>
    </row>
    <row r="58" spans="1:28" ht="28.3" x14ac:dyDescent="0.4">
      <c r="A58" s="127"/>
      <c r="B58" s="3" t="s">
        <v>1789</v>
      </c>
      <c r="C58" s="14" t="s">
        <v>1407</v>
      </c>
      <c r="D58" s="4" t="s">
        <v>1408</v>
      </c>
      <c r="E58" s="4" t="s">
        <v>1409</v>
      </c>
      <c r="F58" s="3" t="s">
        <v>1410</v>
      </c>
      <c r="G58" s="5" t="s">
        <v>1411</v>
      </c>
      <c r="H58" s="3">
        <v>9</v>
      </c>
      <c r="I58" s="3">
        <v>22</v>
      </c>
      <c r="J58" s="3">
        <v>9</v>
      </c>
      <c r="K58" s="17">
        <v>3.6419999999999999</v>
      </c>
      <c r="L58" s="15">
        <v>2.3485504181928577E-2</v>
      </c>
      <c r="M58" s="3">
        <v>5</v>
      </c>
      <c r="N58" s="3">
        <v>1</v>
      </c>
      <c r="O58" s="11">
        <f t="shared" ref="O58" si="1">SUM(M58:N58)</f>
        <v>6</v>
      </c>
      <c r="P58" s="3">
        <v>26.1</v>
      </c>
      <c r="Q58" s="4" t="s">
        <v>1412</v>
      </c>
      <c r="R58" s="3" t="s">
        <v>0</v>
      </c>
      <c r="S58" s="3" t="s">
        <v>0</v>
      </c>
      <c r="T58" s="5">
        <v>5</v>
      </c>
      <c r="U58" s="3" t="s">
        <v>0</v>
      </c>
      <c r="V58" s="3" t="s">
        <v>0</v>
      </c>
      <c r="W58" s="3" t="s">
        <v>2</v>
      </c>
      <c r="X58" s="3" t="s">
        <v>1769</v>
      </c>
      <c r="Y58" s="84">
        <v>99.9</v>
      </c>
      <c r="Z58" s="5" t="s">
        <v>1413</v>
      </c>
      <c r="AA58" s="3" t="s">
        <v>2067</v>
      </c>
      <c r="AB58" s="11" t="s">
        <v>1713</v>
      </c>
    </row>
    <row r="59" spans="1:28" x14ac:dyDescent="0.35">
      <c r="A59" s="127"/>
      <c r="B59" s="11" t="s">
        <v>1767</v>
      </c>
      <c r="C59" s="29" t="s">
        <v>1764</v>
      </c>
      <c r="D59" s="70" t="s">
        <v>1675</v>
      </c>
      <c r="E59" s="70" t="s">
        <v>1768</v>
      </c>
      <c r="F59" s="11" t="s">
        <v>1765</v>
      </c>
      <c r="G59" s="27" t="s">
        <v>1678</v>
      </c>
      <c r="H59" s="11">
        <v>2</v>
      </c>
      <c r="I59" s="11">
        <v>7</v>
      </c>
      <c r="J59" s="11">
        <v>2</v>
      </c>
      <c r="K59" s="11">
        <v>0.41299999999999998</v>
      </c>
      <c r="L59" s="12">
        <v>2.6632381183790505E-3</v>
      </c>
      <c r="M59" s="11">
        <v>3</v>
      </c>
      <c r="N59" s="11">
        <v>0</v>
      </c>
      <c r="O59" s="11">
        <f t="shared" ref="O59" si="2">M59+N59</f>
        <v>3</v>
      </c>
      <c r="P59" s="11" t="s">
        <v>1766</v>
      </c>
      <c r="Q59" s="70" t="s">
        <v>1679</v>
      </c>
      <c r="R59" s="11" t="s">
        <v>0</v>
      </c>
      <c r="S59" s="6" t="s">
        <v>0</v>
      </c>
      <c r="T59" s="11">
        <v>3</v>
      </c>
      <c r="U59" s="11" t="s">
        <v>0</v>
      </c>
      <c r="V59" s="11" t="s">
        <v>1718</v>
      </c>
      <c r="W59" s="11" t="s">
        <v>2</v>
      </c>
      <c r="X59" s="11" t="s">
        <v>1769</v>
      </c>
      <c r="Y59" s="91">
        <v>98</v>
      </c>
      <c r="Z59" s="11" t="s">
        <v>1119</v>
      </c>
      <c r="AA59" s="42" t="s">
        <v>2066</v>
      </c>
      <c r="AB59" s="11" t="s">
        <v>1713</v>
      </c>
    </row>
    <row r="60" spans="1:28" x14ac:dyDescent="0.35">
      <c r="A60" s="127"/>
      <c r="B60" s="42" t="s">
        <v>1674</v>
      </c>
      <c r="C60" s="69" t="s">
        <v>1764</v>
      </c>
      <c r="D60" s="70" t="s">
        <v>1675</v>
      </c>
      <c r="E60" s="70" t="s">
        <v>1676</v>
      </c>
      <c r="F60" s="42" t="s">
        <v>1677</v>
      </c>
      <c r="G60" s="72" t="s">
        <v>1678</v>
      </c>
      <c r="H60" s="42">
        <v>1</v>
      </c>
      <c r="I60" s="42">
        <v>1</v>
      </c>
      <c r="J60" s="42">
        <v>1</v>
      </c>
      <c r="K60" s="28" t="s">
        <v>0</v>
      </c>
      <c r="L60" s="12">
        <v>0</v>
      </c>
      <c r="M60" s="42">
        <v>0</v>
      </c>
      <c r="N60" s="42">
        <v>1</v>
      </c>
      <c r="O60" s="42">
        <v>1</v>
      </c>
      <c r="P60" s="42" t="s">
        <v>1680</v>
      </c>
      <c r="Q60" s="70" t="s">
        <v>1679</v>
      </c>
      <c r="R60" s="11" t="s">
        <v>0</v>
      </c>
      <c r="S60" s="3" t="s">
        <v>2062</v>
      </c>
      <c r="T60" s="3">
        <v>2</v>
      </c>
      <c r="U60" s="11" t="s">
        <v>0</v>
      </c>
      <c r="V60" s="11" t="s">
        <v>0</v>
      </c>
      <c r="W60" s="3" t="s">
        <v>2</v>
      </c>
      <c r="X60" s="3" t="s">
        <v>4</v>
      </c>
      <c r="Y60" s="94">
        <v>53.57</v>
      </c>
      <c r="Z60" s="42" t="s">
        <v>1119</v>
      </c>
      <c r="AA60" s="42" t="s">
        <v>2066</v>
      </c>
      <c r="AB60" s="11" t="s">
        <v>1713</v>
      </c>
    </row>
    <row r="61" spans="1:28" ht="15.45" x14ac:dyDescent="0.4">
      <c r="A61" s="144" t="s">
        <v>1665</v>
      </c>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row>
    <row r="62" spans="1:28" s="40" customFormat="1" ht="15.75" customHeight="1" x14ac:dyDescent="0.35">
      <c r="A62" s="140" t="s">
        <v>1666</v>
      </c>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row>
    <row r="63" spans="1:28" s="40" customFormat="1" ht="15.45" x14ac:dyDescent="0.35">
      <c r="A63" s="140" t="s">
        <v>1667</v>
      </c>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row>
    <row r="64" spans="1:28" s="40" customFormat="1" ht="15.45" x14ac:dyDescent="0.35">
      <c r="A64" s="140" t="s">
        <v>1668</v>
      </c>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row>
    <row r="65" spans="1:28" s="40" customFormat="1" ht="15.45" x14ac:dyDescent="0.35">
      <c r="A65" s="140" t="s">
        <v>1669</v>
      </c>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row>
    <row r="66" spans="1:28" s="40" customFormat="1" ht="23.5" customHeight="1" x14ac:dyDescent="0.35">
      <c r="A66" s="142" t="s">
        <v>1670</v>
      </c>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row>
    <row r="67" spans="1:28" s="40" customFormat="1" ht="32.25" customHeight="1" x14ac:dyDescent="0.35">
      <c r="A67" s="142" t="s">
        <v>1671</v>
      </c>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row>
  </sheetData>
  <mergeCells count="19">
    <mergeCell ref="A61:AB61"/>
    <mergeCell ref="A62:AB62"/>
    <mergeCell ref="A13:A41"/>
    <mergeCell ref="A42:A48"/>
    <mergeCell ref="A49:A51"/>
    <mergeCell ref="A52:A53"/>
    <mergeCell ref="A54:A60"/>
    <mergeCell ref="A1:AB1"/>
    <mergeCell ref="P2:Q2"/>
    <mergeCell ref="R2:Y2"/>
    <mergeCell ref="Z2:AB2"/>
    <mergeCell ref="A4:A12"/>
    <mergeCell ref="A2:G2"/>
    <mergeCell ref="H2:O2"/>
    <mergeCell ref="A63:AB63"/>
    <mergeCell ref="A64:AB64"/>
    <mergeCell ref="A65:AB65"/>
    <mergeCell ref="A66:AB66"/>
    <mergeCell ref="A67:AB67"/>
  </mergeCells>
  <pageMargins left="0.7" right="0.7" top="0.75" bottom="0.75" header="0.3" footer="0.3"/>
  <pageSetup scale="24"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3EC70-9A10-4A33-ABB2-B7E0E96F7F4E}">
  <sheetPr>
    <pageSetUpPr fitToPage="1"/>
  </sheetPr>
  <dimension ref="A1:AC62"/>
  <sheetViews>
    <sheetView tabSelected="1" zoomScale="60" zoomScaleNormal="60" workbookViewId="0">
      <selection activeCell="Z6" sqref="Z6"/>
    </sheetView>
  </sheetViews>
  <sheetFormatPr defaultColWidth="8.84375" defaultRowHeight="14.15" x14ac:dyDescent="0.4"/>
  <cols>
    <col min="1" max="1" width="22.3046875" style="7" bestFit="1" customWidth="1"/>
    <col min="2" max="2" width="20.15234375" style="7" bestFit="1" customWidth="1"/>
    <col min="3" max="3" width="13.84375" style="54" customWidth="1"/>
    <col min="4" max="4" width="24.69140625" style="55" customWidth="1"/>
    <col min="5" max="5" width="14.3046875" style="55" customWidth="1"/>
    <col min="6" max="6" width="14.15234375" style="7" customWidth="1"/>
    <col min="7" max="7" width="20.15234375" style="7" customWidth="1"/>
    <col min="8" max="8" width="9.15234375" style="7" bestFit="1" customWidth="1"/>
    <col min="9" max="9" width="8.84375" style="7" bestFit="1" customWidth="1"/>
    <col min="10" max="10" width="10.3046875" style="7" customWidth="1"/>
    <col min="11" max="11" width="8.84375" style="18" bestFit="1" customWidth="1"/>
    <col min="12" max="12" width="8.84375" style="19" customWidth="1"/>
    <col min="13" max="14" width="10.84375" style="7" customWidth="1"/>
    <col min="15" max="16" width="8.84375" style="7" bestFit="1" customWidth="1"/>
    <col min="17" max="17" width="12.4609375" style="55" customWidth="1"/>
    <col min="18" max="18" width="9.84375" style="7" customWidth="1"/>
    <col min="19" max="19" width="8.84375" style="7" bestFit="1" customWidth="1"/>
    <col min="20" max="20" width="14.15234375" style="7" customWidth="1"/>
    <col min="21" max="21" width="10" style="7" bestFit="1" customWidth="1"/>
    <col min="22" max="22" width="11.4609375" style="7" bestFit="1" customWidth="1"/>
    <col min="23" max="23" width="12.84375" style="7" customWidth="1"/>
    <col min="24" max="24" width="8.84375" style="7"/>
    <col min="25" max="25" width="13.15234375" style="88" customWidth="1"/>
    <col min="26" max="26" width="31.15234375" style="7" bestFit="1" customWidth="1"/>
    <col min="27" max="27" width="13.3046875" style="7" bestFit="1" customWidth="1"/>
    <col min="28" max="16384" width="8.84375" style="7"/>
  </cols>
  <sheetData>
    <row r="1" spans="1:29" x14ac:dyDescent="0.4">
      <c r="A1" s="145" t="s">
        <v>1647</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7"/>
    </row>
    <row r="2" spans="1:29" s="72" customFormat="1" ht="15.9" x14ac:dyDescent="0.35">
      <c r="A2" s="132" t="s">
        <v>108</v>
      </c>
      <c r="B2" s="133"/>
      <c r="C2" s="133"/>
      <c r="D2" s="133"/>
      <c r="E2" s="133"/>
      <c r="F2" s="133"/>
      <c r="G2" s="134"/>
      <c r="H2" s="132" t="s">
        <v>1656</v>
      </c>
      <c r="I2" s="133"/>
      <c r="J2" s="133"/>
      <c r="K2" s="133"/>
      <c r="L2" s="133"/>
      <c r="M2" s="133"/>
      <c r="N2" s="133"/>
      <c r="O2" s="134"/>
      <c r="P2" s="135" t="s">
        <v>107</v>
      </c>
      <c r="Q2" s="137"/>
      <c r="R2" s="135" t="s">
        <v>106</v>
      </c>
      <c r="S2" s="136"/>
      <c r="T2" s="136"/>
      <c r="U2" s="136"/>
      <c r="V2" s="136"/>
      <c r="W2" s="136"/>
      <c r="X2" s="136"/>
      <c r="Y2" s="137"/>
      <c r="Z2" s="132" t="s">
        <v>105</v>
      </c>
      <c r="AA2" s="133"/>
      <c r="AB2" s="134"/>
    </row>
    <row r="3" spans="1:29" s="30" customFormat="1" ht="42.45" x14ac:dyDescent="0.4">
      <c r="A3" s="38" t="s">
        <v>168</v>
      </c>
      <c r="B3" s="38" t="s">
        <v>104</v>
      </c>
      <c r="C3" s="36" t="s">
        <v>1657</v>
      </c>
      <c r="D3" s="38" t="s">
        <v>1658</v>
      </c>
      <c r="E3" s="36" t="s">
        <v>1093</v>
      </c>
      <c r="F3" s="36" t="s">
        <v>103</v>
      </c>
      <c r="G3" s="36" t="s">
        <v>1659</v>
      </c>
      <c r="H3" s="38" t="s">
        <v>102</v>
      </c>
      <c r="I3" s="38" t="s">
        <v>101</v>
      </c>
      <c r="J3" s="36" t="s">
        <v>100</v>
      </c>
      <c r="K3" s="41" t="s">
        <v>99</v>
      </c>
      <c r="L3" s="81" t="s">
        <v>1094</v>
      </c>
      <c r="M3" s="36" t="s">
        <v>98</v>
      </c>
      <c r="N3" s="36" t="s">
        <v>97</v>
      </c>
      <c r="O3" s="38" t="s">
        <v>96</v>
      </c>
      <c r="P3" s="38" t="s">
        <v>95</v>
      </c>
      <c r="Q3" s="38" t="s">
        <v>94</v>
      </c>
      <c r="R3" s="36" t="s">
        <v>1660</v>
      </c>
      <c r="S3" s="36" t="s">
        <v>93</v>
      </c>
      <c r="T3" s="36" t="s">
        <v>92</v>
      </c>
      <c r="U3" s="38" t="s">
        <v>1661</v>
      </c>
      <c r="V3" s="38" t="s">
        <v>1662</v>
      </c>
      <c r="W3" s="36" t="s">
        <v>1663</v>
      </c>
      <c r="X3" s="38" t="s">
        <v>1664</v>
      </c>
      <c r="Y3" s="83" t="s">
        <v>1103</v>
      </c>
      <c r="Z3" s="38" t="s">
        <v>91</v>
      </c>
      <c r="AA3" s="38" t="s">
        <v>90</v>
      </c>
      <c r="AB3" s="38" t="s">
        <v>89</v>
      </c>
      <c r="AC3" s="82" t="s">
        <v>1095</v>
      </c>
    </row>
    <row r="4" spans="1:29" x14ac:dyDescent="0.4">
      <c r="A4" s="118" t="s">
        <v>1414</v>
      </c>
      <c r="B4" s="11" t="s">
        <v>1770</v>
      </c>
      <c r="C4" s="29" t="s">
        <v>485</v>
      </c>
      <c r="D4" s="46" t="s">
        <v>1415</v>
      </c>
      <c r="E4" s="46" t="s">
        <v>484</v>
      </c>
      <c r="F4" s="27" t="s">
        <v>483</v>
      </c>
      <c r="G4" s="11" t="s">
        <v>482</v>
      </c>
      <c r="H4" s="11">
        <v>3</v>
      </c>
      <c r="I4" s="11">
        <v>8</v>
      </c>
      <c r="J4" s="11">
        <v>1</v>
      </c>
      <c r="K4" s="28">
        <v>1.1539999999999999</v>
      </c>
      <c r="L4" s="12">
        <v>7.4415902871898896E-3</v>
      </c>
      <c r="M4" s="11">
        <v>1</v>
      </c>
      <c r="N4" s="11">
        <v>1</v>
      </c>
      <c r="O4" s="11">
        <v>2</v>
      </c>
      <c r="P4" s="11" t="s">
        <v>481</v>
      </c>
      <c r="Q4" s="46" t="s">
        <v>480</v>
      </c>
      <c r="R4" s="11" t="s">
        <v>2</v>
      </c>
      <c r="S4" s="11">
        <v>61</v>
      </c>
      <c r="T4" s="27">
        <v>3</v>
      </c>
      <c r="U4" s="11" t="s">
        <v>2</v>
      </c>
      <c r="V4" s="11" t="s">
        <v>2</v>
      </c>
      <c r="W4" s="11" t="s">
        <v>2</v>
      </c>
      <c r="X4" s="11" t="s">
        <v>1769</v>
      </c>
      <c r="Y4" s="85">
        <v>100</v>
      </c>
      <c r="Z4" s="11" t="s">
        <v>1713</v>
      </c>
      <c r="AA4" s="11" t="s">
        <v>1713</v>
      </c>
      <c r="AB4" s="11" t="s">
        <v>1713</v>
      </c>
    </row>
    <row r="5" spans="1:29" x14ac:dyDescent="0.4">
      <c r="A5" s="118"/>
      <c r="B5" s="3" t="s">
        <v>1779</v>
      </c>
      <c r="C5" s="14" t="s">
        <v>485</v>
      </c>
      <c r="D5" s="4" t="s">
        <v>488</v>
      </c>
      <c r="E5" s="4" t="s">
        <v>487</v>
      </c>
      <c r="F5" s="5" t="s">
        <v>483</v>
      </c>
      <c r="G5" s="11" t="s">
        <v>486</v>
      </c>
      <c r="H5" s="11">
        <v>3</v>
      </c>
      <c r="I5" s="3">
        <v>9</v>
      </c>
      <c r="J5" s="3">
        <v>1</v>
      </c>
      <c r="K5" s="17">
        <v>2.7280000000000002</v>
      </c>
      <c r="L5" s="15">
        <v>1.7591558321883902E-2</v>
      </c>
      <c r="M5" s="3">
        <v>1</v>
      </c>
      <c r="N5" s="3">
        <v>0</v>
      </c>
      <c r="O5" s="3">
        <v>1</v>
      </c>
      <c r="P5" s="3" t="s">
        <v>481</v>
      </c>
      <c r="Q5" s="4" t="s">
        <v>480</v>
      </c>
      <c r="R5" s="3" t="s">
        <v>0</v>
      </c>
      <c r="S5" s="3" t="s">
        <v>0</v>
      </c>
      <c r="T5" s="5">
        <v>5</v>
      </c>
      <c r="U5" s="3" t="s">
        <v>2</v>
      </c>
      <c r="V5" s="3" t="s">
        <v>12</v>
      </c>
      <c r="W5" s="3" t="s">
        <v>2</v>
      </c>
      <c r="X5" s="3" t="s">
        <v>1769</v>
      </c>
      <c r="Y5" s="84">
        <v>100</v>
      </c>
      <c r="Z5" s="3" t="s">
        <v>1713</v>
      </c>
      <c r="AA5" s="3" t="s">
        <v>1713</v>
      </c>
      <c r="AB5" s="11" t="s">
        <v>1713</v>
      </c>
    </row>
    <row r="6" spans="1:29" ht="28.3" x14ac:dyDescent="0.4">
      <c r="A6" s="118"/>
      <c r="B6" s="3" t="s">
        <v>1780</v>
      </c>
      <c r="C6" s="14" t="s">
        <v>1416</v>
      </c>
      <c r="D6" s="4" t="s">
        <v>1417</v>
      </c>
      <c r="E6" s="4" t="s">
        <v>1418</v>
      </c>
      <c r="F6" s="5" t="s">
        <v>1419</v>
      </c>
      <c r="G6" s="11" t="s">
        <v>1420</v>
      </c>
      <c r="H6" s="3">
        <v>10</v>
      </c>
      <c r="I6" s="3">
        <v>112</v>
      </c>
      <c r="J6" s="3">
        <v>10</v>
      </c>
      <c r="K6" s="17">
        <v>11.115</v>
      </c>
      <c r="L6" s="15">
        <v>7.1675282532162585E-2</v>
      </c>
      <c r="M6" s="3">
        <v>5</v>
      </c>
      <c r="N6" s="3">
        <v>3</v>
      </c>
      <c r="O6" s="3">
        <v>8</v>
      </c>
      <c r="P6" s="3">
        <v>31.1</v>
      </c>
      <c r="Q6" s="9" t="s">
        <v>1421</v>
      </c>
      <c r="R6" s="3" t="s">
        <v>2</v>
      </c>
      <c r="S6" s="3">
        <v>53</v>
      </c>
      <c r="T6" s="5">
        <v>4</v>
      </c>
      <c r="U6" s="3" t="s">
        <v>2</v>
      </c>
      <c r="V6" s="3" t="s">
        <v>2</v>
      </c>
      <c r="W6" s="3" t="s">
        <v>2</v>
      </c>
      <c r="X6" s="3" t="s">
        <v>1737</v>
      </c>
      <c r="Y6" s="84">
        <v>43.8</v>
      </c>
      <c r="Z6" s="3" t="s">
        <v>803</v>
      </c>
      <c r="AA6" s="3" t="s">
        <v>1713</v>
      </c>
      <c r="AB6" s="3" t="s">
        <v>0</v>
      </c>
    </row>
    <row r="7" spans="1:29" x14ac:dyDescent="0.4">
      <c r="A7" s="118"/>
      <c r="B7" s="11" t="s">
        <v>1771</v>
      </c>
      <c r="C7" s="29" t="s">
        <v>1422</v>
      </c>
      <c r="D7" s="46" t="s">
        <v>1423</v>
      </c>
      <c r="E7" s="46" t="s">
        <v>1424</v>
      </c>
      <c r="F7" s="27" t="s">
        <v>1425</v>
      </c>
      <c r="G7" s="11" t="s">
        <v>1426</v>
      </c>
      <c r="H7" s="11">
        <v>2</v>
      </c>
      <c r="I7" s="11">
        <v>4</v>
      </c>
      <c r="J7" s="11">
        <v>2</v>
      </c>
      <c r="K7" s="28">
        <v>0.77800000000000002</v>
      </c>
      <c r="L7" s="12">
        <v>5.0169473513290595E-3</v>
      </c>
      <c r="M7" s="11">
        <v>3</v>
      </c>
      <c r="N7" s="11">
        <v>3</v>
      </c>
      <c r="O7" s="11">
        <v>6</v>
      </c>
      <c r="P7" s="11">
        <v>16.989999999999998</v>
      </c>
      <c r="Q7" s="46" t="s">
        <v>880</v>
      </c>
      <c r="R7" s="11" t="s">
        <v>2</v>
      </c>
      <c r="S7" s="11">
        <v>43</v>
      </c>
      <c r="T7" s="27">
        <v>4</v>
      </c>
      <c r="U7" s="11" t="s">
        <v>2</v>
      </c>
      <c r="V7" s="11" t="s">
        <v>2</v>
      </c>
      <c r="W7" s="11" t="s">
        <v>2</v>
      </c>
      <c r="X7" s="11" t="s">
        <v>1711</v>
      </c>
      <c r="Y7" s="85">
        <v>63.6</v>
      </c>
      <c r="Z7" s="11" t="s">
        <v>0</v>
      </c>
      <c r="AA7" s="11" t="s">
        <v>1713</v>
      </c>
      <c r="AB7" s="11" t="s">
        <v>0</v>
      </c>
    </row>
    <row r="8" spans="1:29" x14ac:dyDescent="0.4">
      <c r="A8" s="118"/>
      <c r="B8" s="11" t="s">
        <v>1781</v>
      </c>
      <c r="C8" s="29" t="s">
        <v>1427</v>
      </c>
      <c r="D8" s="46" t="s">
        <v>1428</v>
      </c>
      <c r="E8" s="46" t="s">
        <v>1429</v>
      </c>
      <c r="F8" s="27" t="s">
        <v>1430</v>
      </c>
      <c r="G8" s="11" t="s">
        <v>1431</v>
      </c>
      <c r="H8" s="3">
        <v>3</v>
      </c>
      <c r="I8" s="3">
        <v>49</v>
      </c>
      <c r="J8" s="3">
        <v>3</v>
      </c>
      <c r="K8" s="17">
        <v>1.8480000000000001</v>
      </c>
      <c r="L8" s="15">
        <v>1.1916862089018126E-2</v>
      </c>
      <c r="M8" s="3">
        <v>5</v>
      </c>
      <c r="N8" s="3">
        <v>3</v>
      </c>
      <c r="O8" s="3">
        <v>8</v>
      </c>
      <c r="P8" s="3">
        <v>33.99</v>
      </c>
      <c r="Q8" s="9" t="s">
        <v>1375</v>
      </c>
      <c r="R8" s="3" t="s">
        <v>2</v>
      </c>
      <c r="S8" s="3">
        <v>46</v>
      </c>
      <c r="T8" s="5">
        <v>3</v>
      </c>
      <c r="U8" s="3" t="s">
        <v>2</v>
      </c>
      <c r="V8" s="3" t="s">
        <v>2</v>
      </c>
      <c r="W8" s="3" t="s">
        <v>2</v>
      </c>
      <c r="X8" s="3" t="s">
        <v>1711</v>
      </c>
      <c r="Y8" s="84">
        <v>97.8</v>
      </c>
      <c r="Z8" s="3" t="s">
        <v>1713</v>
      </c>
      <c r="AA8" s="3" t="s">
        <v>1713</v>
      </c>
      <c r="AB8" s="3" t="s">
        <v>0</v>
      </c>
    </row>
    <row r="9" spans="1:29" ht="28.3" x14ac:dyDescent="0.4">
      <c r="A9" s="118" t="s">
        <v>1432</v>
      </c>
      <c r="B9" s="3" t="s">
        <v>1782</v>
      </c>
      <c r="C9" s="14" t="s">
        <v>1433</v>
      </c>
      <c r="D9" s="4" t="s">
        <v>1434</v>
      </c>
      <c r="E9" s="4" t="s">
        <v>1435</v>
      </c>
      <c r="F9" s="5" t="s">
        <v>1436</v>
      </c>
      <c r="G9" s="11" t="s">
        <v>1437</v>
      </c>
      <c r="H9" s="11">
        <v>2</v>
      </c>
      <c r="I9" s="3">
        <v>5</v>
      </c>
      <c r="J9" s="3">
        <v>2</v>
      </c>
      <c r="K9" s="17">
        <v>0.17199999999999999</v>
      </c>
      <c r="L9" s="15">
        <v>1.1091451727874013E-3</v>
      </c>
      <c r="M9" s="3">
        <v>5</v>
      </c>
      <c r="N9" s="3">
        <v>2</v>
      </c>
      <c r="O9" s="3">
        <v>7</v>
      </c>
      <c r="P9" s="3">
        <v>33.99</v>
      </c>
      <c r="Q9" s="9" t="s">
        <v>1375</v>
      </c>
      <c r="R9" s="3" t="s">
        <v>7</v>
      </c>
      <c r="S9" s="3">
        <v>82</v>
      </c>
      <c r="T9" s="5">
        <v>5</v>
      </c>
      <c r="U9" s="3" t="s">
        <v>0</v>
      </c>
      <c r="V9" s="3" t="s">
        <v>2</v>
      </c>
      <c r="W9" s="3" t="s">
        <v>2</v>
      </c>
      <c r="X9" s="3" t="s">
        <v>2079</v>
      </c>
      <c r="Y9" s="84">
        <v>39</v>
      </c>
      <c r="Z9" s="3" t="s">
        <v>2073</v>
      </c>
      <c r="AA9" s="3" t="s">
        <v>1713</v>
      </c>
      <c r="AB9" s="3" t="s">
        <v>0</v>
      </c>
    </row>
    <row r="10" spans="1:29" x14ac:dyDescent="0.4">
      <c r="A10" s="118"/>
      <c r="B10" s="11" t="s">
        <v>1783</v>
      </c>
      <c r="C10" s="1" t="s">
        <v>1438</v>
      </c>
      <c r="D10" s="46" t="s">
        <v>1439</v>
      </c>
      <c r="E10" s="46" t="s">
        <v>1440</v>
      </c>
      <c r="F10" s="11" t="s">
        <v>1441</v>
      </c>
      <c r="G10" s="11" t="s">
        <v>1442</v>
      </c>
      <c r="H10" s="11">
        <v>5</v>
      </c>
      <c r="I10" s="11">
        <v>7</v>
      </c>
      <c r="J10" s="11">
        <v>5</v>
      </c>
      <c r="K10" s="28">
        <v>0.40300000000000002</v>
      </c>
      <c r="L10" s="12">
        <v>2.5987529339146671E-3</v>
      </c>
      <c r="M10" s="11">
        <v>3</v>
      </c>
      <c r="N10" s="11">
        <v>0</v>
      </c>
      <c r="O10" s="11">
        <v>3</v>
      </c>
      <c r="P10" s="11" t="s">
        <v>1443</v>
      </c>
      <c r="Q10" s="46" t="s">
        <v>1367</v>
      </c>
      <c r="R10" s="11" t="s">
        <v>2</v>
      </c>
      <c r="S10" s="11">
        <v>98</v>
      </c>
      <c r="T10" s="11">
        <v>5</v>
      </c>
      <c r="U10" s="11" t="s">
        <v>2</v>
      </c>
      <c r="V10" s="11" t="s">
        <v>2</v>
      </c>
      <c r="W10" s="11" t="s">
        <v>2</v>
      </c>
      <c r="X10" s="11" t="s">
        <v>1769</v>
      </c>
      <c r="Y10" s="91">
        <v>42.9</v>
      </c>
      <c r="Z10" s="11" t="s">
        <v>1444</v>
      </c>
      <c r="AA10" s="11" t="s">
        <v>1713</v>
      </c>
      <c r="AB10" s="11" t="s">
        <v>0</v>
      </c>
    </row>
    <row r="11" spans="1:29" x14ac:dyDescent="0.4">
      <c r="A11" s="118"/>
      <c r="B11" s="11" t="s">
        <v>1784</v>
      </c>
      <c r="C11" s="1" t="s">
        <v>1445</v>
      </c>
      <c r="D11" s="46" t="s">
        <v>1446</v>
      </c>
      <c r="E11" s="46" t="s">
        <v>1447</v>
      </c>
      <c r="F11" s="27" t="s">
        <v>1448</v>
      </c>
      <c r="G11" s="11" t="s">
        <v>1449</v>
      </c>
      <c r="H11" s="11">
        <v>1</v>
      </c>
      <c r="I11" s="11">
        <v>9</v>
      </c>
      <c r="J11" s="11">
        <v>1</v>
      </c>
      <c r="K11" s="28">
        <v>0.874</v>
      </c>
      <c r="L11" s="12">
        <v>5.6360051221871436E-3</v>
      </c>
      <c r="M11" s="11">
        <v>5</v>
      </c>
      <c r="N11" s="11">
        <v>0</v>
      </c>
      <c r="O11" s="11">
        <v>5</v>
      </c>
      <c r="P11" s="11">
        <v>35.200000000000003</v>
      </c>
      <c r="Q11" s="46" t="s">
        <v>180</v>
      </c>
      <c r="R11" s="11" t="s">
        <v>2</v>
      </c>
      <c r="S11" s="11">
        <v>43</v>
      </c>
      <c r="T11" s="27">
        <v>3</v>
      </c>
      <c r="U11" s="11" t="s">
        <v>2</v>
      </c>
      <c r="V11" s="11" t="s">
        <v>42</v>
      </c>
      <c r="W11" s="11" t="s">
        <v>2</v>
      </c>
      <c r="X11" s="11" t="s">
        <v>1769</v>
      </c>
      <c r="Y11" s="85">
        <v>99.6</v>
      </c>
      <c r="Z11" s="11" t="s">
        <v>1713</v>
      </c>
      <c r="AA11" s="11" t="s">
        <v>1713</v>
      </c>
      <c r="AB11" s="11" t="s">
        <v>0</v>
      </c>
      <c r="AC11" s="6"/>
    </row>
    <row r="12" spans="1:29" x14ac:dyDescent="0.4">
      <c r="A12" s="118"/>
      <c r="B12" s="11" t="s">
        <v>1785</v>
      </c>
      <c r="C12" s="29" t="s">
        <v>1450</v>
      </c>
      <c r="D12" s="46" t="s">
        <v>1451</v>
      </c>
      <c r="E12" s="46" t="s">
        <v>1452</v>
      </c>
      <c r="F12" s="27" t="s">
        <v>1453</v>
      </c>
      <c r="G12" s="27" t="s">
        <v>1454</v>
      </c>
      <c r="H12" s="11">
        <v>7</v>
      </c>
      <c r="I12" s="11">
        <v>30</v>
      </c>
      <c r="J12" s="11">
        <v>6</v>
      </c>
      <c r="K12" s="28">
        <v>45.415999999999997</v>
      </c>
      <c r="L12" s="12">
        <v>0.29286591376344545</v>
      </c>
      <c r="M12" s="11">
        <v>5</v>
      </c>
      <c r="N12" s="11">
        <v>3</v>
      </c>
      <c r="O12" s="11">
        <v>8</v>
      </c>
      <c r="P12" s="11">
        <v>20.100000000000001</v>
      </c>
      <c r="Q12" s="46" t="s">
        <v>1455</v>
      </c>
      <c r="R12" s="11" t="s">
        <v>624</v>
      </c>
      <c r="S12" s="11" t="s">
        <v>0</v>
      </c>
      <c r="T12" s="27">
        <v>3</v>
      </c>
      <c r="U12" s="11" t="s">
        <v>0</v>
      </c>
      <c r="V12" s="11" t="s">
        <v>0</v>
      </c>
      <c r="W12" s="11" t="s">
        <v>2</v>
      </c>
      <c r="X12" s="11" t="s">
        <v>2</v>
      </c>
      <c r="Y12" s="85">
        <v>91.14</v>
      </c>
      <c r="Z12" s="11" t="s">
        <v>0</v>
      </c>
      <c r="AA12" s="11" t="s">
        <v>0</v>
      </c>
      <c r="AB12" s="11" t="s">
        <v>0</v>
      </c>
      <c r="AC12" s="6"/>
    </row>
    <row r="13" spans="1:29" x14ac:dyDescent="0.4">
      <c r="A13" s="118" t="s">
        <v>1456</v>
      </c>
      <c r="B13" s="11" t="s">
        <v>1786</v>
      </c>
      <c r="C13" s="29" t="s">
        <v>1457</v>
      </c>
      <c r="D13" s="46" t="s">
        <v>1458</v>
      </c>
      <c r="E13" s="46" t="s">
        <v>1459</v>
      </c>
      <c r="F13" s="27" t="s">
        <v>1460</v>
      </c>
      <c r="G13" s="11" t="s">
        <v>1461</v>
      </c>
      <c r="H13" s="11">
        <v>3</v>
      </c>
      <c r="I13" s="11">
        <v>5</v>
      </c>
      <c r="J13" s="11">
        <v>3</v>
      </c>
      <c r="K13" s="28">
        <v>0.501</v>
      </c>
      <c r="L13" s="12">
        <v>3.2307077416656284E-3</v>
      </c>
      <c r="M13" s="11">
        <v>3</v>
      </c>
      <c r="N13" s="11">
        <v>2</v>
      </c>
      <c r="O13" s="11">
        <v>5</v>
      </c>
      <c r="P13" s="11">
        <v>35.1</v>
      </c>
      <c r="Q13" s="46" t="s">
        <v>175</v>
      </c>
      <c r="R13" s="11" t="s">
        <v>2</v>
      </c>
      <c r="S13" s="11">
        <v>35</v>
      </c>
      <c r="T13" s="27">
        <v>3</v>
      </c>
      <c r="U13" s="11" t="s">
        <v>2</v>
      </c>
      <c r="V13" s="11" t="s">
        <v>7</v>
      </c>
      <c r="W13" s="11" t="s">
        <v>2</v>
      </c>
      <c r="X13" s="11" t="s">
        <v>1711</v>
      </c>
      <c r="Y13" s="85">
        <v>93.6</v>
      </c>
      <c r="Z13" s="11" t="s">
        <v>0</v>
      </c>
      <c r="AA13" s="11" t="s">
        <v>0</v>
      </c>
      <c r="AB13" s="11" t="s">
        <v>0</v>
      </c>
    </row>
    <row r="14" spans="1:29" ht="28.3" x14ac:dyDescent="0.4">
      <c r="A14" s="118"/>
      <c r="B14" s="3" t="s">
        <v>1787</v>
      </c>
      <c r="C14" s="14" t="s">
        <v>1462</v>
      </c>
      <c r="D14" s="4" t="s">
        <v>1463</v>
      </c>
      <c r="E14" s="4" t="s">
        <v>1464</v>
      </c>
      <c r="F14" s="5" t="s">
        <v>1465</v>
      </c>
      <c r="G14" s="5" t="s">
        <v>1466</v>
      </c>
      <c r="H14" s="3">
        <v>9</v>
      </c>
      <c r="I14" s="3">
        <v>30</v>
      </c>
      <c r="J14" s="3">
        <v>8</v>
      </c>
      <c r="K14" s="17">
        <v>1.976</v>
      </c>
      <c r="L14" s="15">
        <v>1.2742272450162238E-2</v>
      </c>
      <c r="M14" s="3">
        <v>5</v>
      </c>
      <c r="N14" s="3">
        <v>3</v>
      </c>
      <c r="O14" s="3">
        <v>8</v>
      </c>
      <c r="P14" s="3">
        <v>31.1</v>
      </c>
      <c r="Q14" s="9" t="s">
        <v>1421</v>
      </c>
      <c r="R14" s="3" t="s">
        <v>2</v>
      </c>
      <c r="S14" s="3">
        <v>27</v>
      </c>
      <c r="T14" s="5">
        <v>4</v>
      </c>
      <c r="U14" s="3" t="s">
        <v>2</v>
      </c>
      <c r="V14" s="3" t="s">
        <v>2</v>
      </c>
      <c r="W14" s="3" t="s">
        <v>2</v>
      </c>
      <c r="X14" s="3" t="s">
        <v>1769</v>
      </c>
      <c r="Y14" s="84">
        <v>96.5</v>
      </c>
      <c r="Z14" s="3" t="s">
        <v>803</v>
      </c>
      <c r="AA14" s="3" t="s">
        <v>1713</v>
      </c>
      <c r="AB14" s="11" t="s">
        <v>1713</v>
      </c>
    </row>
    <row r="15" spans="1:29" x14ac:dyDescent="0.4">
      <c r="A15" s="118"/>
      <c r="B15" s="3" t="s">
        <v>1788</v>
      </c>
      <c r="C15" s="14" t="s">
        <v>1273</v>
      </c>
      <c r="D15" s="4" t="s">
        <v>1274</v>
      </c>
      <c r="E15" s="4" t="s">
        <v>1275</v>
      </c>
      <c r="F15" s="5" t="s">
        <v>1276</v>
      </c>
      <c r="G15" s="11" t="s">
        <v>1277</v>
      </c>
      <c r="H15" s="3">
        <v>8</v>
      </c>
      <c r="I15" s="3">
        <v>67</v>
      </c>
      <c r="J15" s="3">
        <v>6</v>
      </c>
      <c r="K15" s="17">
        <v>5.31</v>
      </c>
      <c r="L15" s="15">
        <v>3.4241632950587797E-2</v>
      </c>
      <c r="M15" s="3">
        <v>5</v>
      </c>
      <c r="N15" s="3">
        <v>3</v>
      </c>
      <c r="O15" s="3">
        <v>8</v>
      </c>
      <c r="P15" s="3" t="s">
        <v>1271</v>
      </c>
      <c r="Q15" s="9" t="s">
        <v>1272</v>
      </c>
      <c r="R15" s="3" t="s">
        <v>2</v>
      </c>
      <c r="S15" s="3">
        <v>34</v>
      </c>
      <c r="T15" s="5">
        <v>5</v>
      </c>
      <c r="U15" s="3" t="s">
        <v>2</v>
      </c>
      <c r="V15" s="3" t="s">
        <v>2</v>
      </c>
      <c r="W15" s="3" t="s">
        <v>2</v>
      </c>
      <c r="X15" s="3" t="s">
        <v>1769</v>
      </c>
      <c r="Y15" s="84">
        <v>100</v>
      </c>
      <c r="Z15" s="3" t="s">
        <v>1712</v>
      </c>
      <c r="AA15" s="3" t="s">
        <v>1713</v>
      </c>
      <c r="AB15" s="3" t="s">
        <v>0</v>
      </c>
    </row>
    <row r="16" spans="1:29" ht="28.3" x14ac:dyDescent="0.4">
      <c r="A16" s="118"/>
      <c r="B16" s="3" t="s">
        <v>1789</v>
      </c>
      <c r="C16" s="14" t="s">
        <v>1407</v>
      </c>
      <c r="D16" s="4" t="s">
        <v>1408</v>
      </c>
      <c r="E16" s="4" t="s">
        <v>1409</v>
      </c>
      <c r="F16" s="3" t="s">
        <v>1410</v>
      </c>
      <c r="G16" s="5" t="s">
        <v>1411</v>
      </c>
      <c r="H16" s="3">
        <v>9</v>
      </c>
      <c r="I16" s="3">
        <v>22</v>
      </c>
      <c r="J16" s="3">
        <v>9</v>
      </c>
      <c r="K16" s="17">
        <v>3.6419999999999999</v>
      </c>
      <c r="L16" s="15">
        <v>2.3485504181928577E-2</v>
      </c>
      <c r="M16" s="3">
        <v>5</v>
      </c>
      <c r="N16" s="3">
        <v>1</v>
      </c>
      <c r="O16" s="3">
        <v>6</v>
      </c>
      <c r="P16" s="3">
        <v>26.1</v>
      </c>
      <c r="Q16" s="9" t="s">
        <v>1412</v>
      </c>
      <c r="R16" s="3" t="s">
        <v>0</v>
      </c>
      <c r="S16" s="3" t="s">
        <v>0</v>
      </c>
      <c r="T16" s="5">
        <v>5</v>
      </c>
      <c r="U16" s="3" t="s">
        <v>0</v>
      </c>
      <c r="V16" s="3" t="s">
        <v>0</v>
      </c>
      <c r="W16" s="3" t="s">
        <v>2</v>
      </c>
      <c r="X16" s="3" t="s">
        <v>1769</v>
      </c>
      <c r="Y16" s="84">
        <v>99.9</v>
      </c>
      <c r="Z16" s="3" t="s">
        <v>1413</v>
      </c>
      <c r="AA16" s="3" t="s">
        <v>2067</v>
      </c>
      <c r="AB16" s="11" t="s">
        <v>1713</v>
      </c>
      <c r="AC16" s="6"/>
    </row>
    <row r="17" spans="1:29" x14ac:dyDescent="0.4">
      <c r="A17" s="118"/>
      <c r="B17" s="11" t="s">
        <v>1772</v>
      </c>
      <c r="C17" s="1" t="s">
        <v>1362</v>
      </c>
      <c r="D17" s="46" t="s">
        <v>1363</v>
      </c>
      <c r="E17" s="46" t="s">
        <v>1364</v>
      </c>
      <c r="F17" s="11" t="s">
        <v>1365</v>
      </c>
      <c r="G17" s="11" t="s">
        <v>1366</v>
      </c>
      <c r="H17" s="11">
        <v>8</v>
      </c>
      <c r="I17" s="11">
        <v>37</v>
      </c>
      <c r="J17" s="11">
        <v>8</v>
      </c>
      <c r="K17" s="28">
        <v>6.0170000000000003</v>
      </c>
      <c r="L17" s="12">
        <v>3.8800735492219733E-2</v>
      </c>
      <c r="M17" s="11">
        <v>5</v>
      </c>
      <c r="N17" s="11">
        <v>3</v>
      </c>
      <c r="O17" s="11">
        <v>8</v>
      </c>
      <c r="P17" s="11">
        <v>20.2</v>
      </c>
      <c r="Q17" s="46" t="s">
        <v>1367</v>
      </c>
      <c r="R17" s="11" t="s">
        <v>2</v>
      </c>
      <c r="S17" s="11">
        <v>28</v>
      </c>
      <c r="T17" s="11">
        <v>4</v>
      </c>
      <c r="U17" s="11" t="s">
        <v>2</v>
      </c>
      <c r="V17" s="11" t="s">
        <v>2</v>
      </c>
      <c r="W17" s="11" t="s">
        <v>2</v>
      </c>
      <c r="X17" s="11" t="s">
        <v>1711</v>
      </c>
      <c r="Y17" s="91">
        <v>55.2</v>
      </c>
      <c r="Z17" s="11" t="s">
        <v>1368</v>
      </c>
      <c r="AA17" s="11" t="s">
        <v>1713</v>
      </c>
      <c r="AB17" s="11" t="s">
        <v>1713</v>
      </c>
      <c r="AC17" s="6"/>
    </row>
    <row r="18" spans="1:29" x14ac:dyDescent="0.4">
      <c r="A18" s="118"/>
      <c r="B18" s="3" t="s">
        <v>1790</v>
      </c>
      <c r="C18" s="14" t="s">
        <v>1467</v>
      </c>
      <c r="D18" s="4" t="s">
        <v>1468</v>
      </c>
      <c r="E18" s="4" t="s">
        <v>1469</v>
      </c>
      <c r="F18" s="5" t="s">
        <v>1470</v>
      </c>
      <c r="G18" s="5" t="s">
        <v>1471</v>
      </c>
      <c r="H18" s="3">
        <v>1</v>
      </c>
      <c r="I18" s="3">
        <v>2</v>
      </c>
      <c r="J18" s="3">
        <v>1</v>
      </c>
      <c r="K18" s="17">
        <v>0.19400000000000001</v>
      </c>
      <c r="L18" s="15">
        <v>1.2510125786090458E-3</v>
      </c>
      <c r="M18" s="3">
        <v>2</v>
      </c>
      <c r="N18" s="3">
        <v>0</v>
      </c>
      <c r="O18" s="3">
        <v>2</v>
      </c>
      <c r="P18" s="3">
        <v>35.200000000000003</v>
      </c>
      <c r="Q18" s="4" t="s">
        <v>180</v>
      </c>
      <c r="R18" s="3" t="s">
        <v>2</v>
      </c>
      <c r="S18" s="3">
        <v>57</v>
      </c>
      <c r="T18" s="5">
        <v>1</v>
      </c>
      <c r="U18" s="3" t="s">
        <v>2</v>
      </c>
      <c r="V18" s="3" t="s">
        <v>2</v>
      </c>
      <c r="W18" s="3" t="s">
        <v>2</v>
      </c>
      <c r="X18" s="3" t="s">
        <v>1720</v>
      </c>
      <c r="Y18" s="84">
        <v>100</v>
      </c>
      <c r="Z18" s="3" t="s">
        <v>0</v>
      </c>
      <c r="AA18" s="3" t="s">
        <v>0</v>
      </c>
      <c r="AB18" s="3" t="s">
        <v>0</v>
      </c>
      <c r="AC18" s="6"/>
    </row>
    <row r="19" spans="1:29" ht="28.3" x14ac:dyDescent="0.4">
      <c r="A19" s="118"/>
      <c r="B19" s="51" t="s">
        <v>1791</v>
      </c>
      <c r="C19" s="48" t="s">
        <v>1472</v>
      </c>
      <c r="D19" s="47" t="s">
        <v>1473</v>
      </c>
      <c r="E19" s="47" t="s">
        <v>1474</v>
      </c>
      <c r="F19" s="49" t="s">
        <v>0</v>
      </c>
      <c r="G19" s="50" t="s">
        <v>1475</v>
      </c>
      <c r="H19" s="51">
        <v>20</v>
      </c>
      <c r="I19" s="51">
        <v>115</v>
      </c>
      <c r="J19" s="51">
        <v>18</v>
      </c>
      <c r="K19" s="52">
        <v>1.8859999999999999</v>
      </c>
      <c r="L19" s="53">
        <v>1.2161905789982785E-2</v>
      </c>
      <c r="M19" s="51">
        <v>5</v>
      </c>
      <c r="N19" s="51">
        <v>0</v>
      </c>
      <c r="O19" s="51">
        <v>5</v>
      </c>
      <c r="P19" s="51">
        <v>35.200000000000003</v>
      </c>
      <c r="Q19" s="47" t="s">
        <v>180</v>
      </c>
      <c r="R19" s="51" t="s">
        <v>2</v>
      </c>
      <c r="S19" s="51">
        <v>46</v>
      </c>
      <c r="T19" s="49">
        <v>2</v>
      </c>
      <c r="U19" s="51" t="s">
        <v>2</v>
      </c>
      <c r="V19" s="51" t="s">
        <v>2</v>
      </c>
      <c r="W19" s="51" t="s">
        <v>2</v>
      </c>
      <c r="X19" s="51" t="s">
        <v>1769</v>
      </c>
      <c r="Y19" s="96">
        <v>100</v>
      </c>
      <c r="Z19" s="51" t="s">
        <v>0</v>
      </c>
      <c r="AA19" s="51" t="s">
        <v>0</v>
      </c>
      <c r="AB19" s="51" t="s">
        <v>0</v>
      </c>
      <c r="AC19" s="6"/>
    </row>
    <row r="20" spans="1:29" ht="28.3" x14ac:dyDescent="0.4">
      <c r="A20" s="118"/>
      <c r="B20" s="3" t="s">
        <v>1773</v>
      </c>
      <c r="C20" s="14" t="s">
        <v>1476</v>
      </c>
      <c r="D20" s="4" t="s">
        <v>1477</v>
      </c>
      <c r="E20" s="4" t="s">
        <v>1478</v>
      </c>
      <c r="F20" s="5" t="s">
        <v>0</v>
      </c>
      <c r="G20" s="5" t="s">
        <v>1479</v>
      </c>
      <c r="H20" s="3">
        <v>31</v>
      </c>
      <c r="I20" s="3">
        <v>853</v>
      </c>
      <c r="J20" s="3">
        <v>3</v>
      </c>
      <c r="K20" s="17">
        <v>233.62299999999999</v>
      </c>
      <c r="L20" s="15">
        <v>1.5065222250122734</v>
      </c>
      <c r="M20" s="3">
        <v>5</v>
      </c>
      <c r="N20" s="3">
        <v>1</v>
      </c>
      <c r="O20" s="3">
        <v>6</v>
      </c>
      <c r="P20" s="3">
        <v>35.200000000000003</v>
      </c>
      <c r="Q20" s="4" t="s">
        <v>180</v>
      </c>
      <c r="R20" s="3" t="s">
        <v>2</v>
      </c>
      <c r="S20" s="3">
        <v>50</v>
      </c>
      <c r="T20" s="5">
        <v>1</v>
      </c>
      <c r="U20" s="3" t="s">
        <v>2</v>
      </c>
      <c r="V20" s="3" t="s">
        <v>2</v>
      </c>
      <c r="W20" s="3" t="s">
        <v>2</v>
      </c>
      <c r="X20" s="3" t="s">
        <v>1769</v>
      </c>
      <c r="Y20" s="84">
        <v>100</v>
      </c>
      <c r="Z20" s="3" t="s">
        <v>0</v>
      </c>
      <c r="AA20" s="3" t="s">
        <v>0</v>
      </c>
      <c r="AB20" s="3" t="s">
        <v>0</v>
      </c>
      <c r="AC20" s="6"/>
    </row>
    <row r="21" spans="1:29" ht="28.3" x14ac:dyDescent="0.4">
      <c r="A21" s="118"/>
      <c r="B21" s="3" t="s">
        <v>1774</v>
      </c>
      <c r="C21" s="14" t="s">
        <v>1480</v>
      </c>
      <c r="D21" s="4" t="s">
        <v>1477</v>
      </c>
      <c r="E21" s="4" t="s">
        <v>1481</v>
      </c>
      <c r="F21" s="5" t="s">
        <v>0</v>
      </c>
      <c r="G21" s="5" t="s">
        <v>1482</v>
      </c>
      <c r="H21" s="3">
        <v>34</v>
      </c>
      <c r="I21" s="3">
        <v>917</v>
      </c>
      <c r="J21" s="3">
        <v>5</v>
      </c>
      <c r="K21" s="17">
        <v>302.02699999999999</v>
      </c>
      <c r="L21" s="15">
        <v>1.9476266808224445</v>
      </c>
      <c r="M21" s="3">
        <v>5</v>
      </c>
      <c r="N21" s="3">
        <v>2</v>
      </c>
      <c r="O21" s="3">
        <v>7</v>
      </c>
      <c r="P21" s="3">
        <v>35.200000000000003</v>
      </c>
      <c r="Q21" s="4" t="s">
        <v>180</v>
      </c>
      <c r="R21" s="3" t="s">
        <v>2</v>
      </c>
      <c r="S21" s="3">
        <v>49</v>
      </c>
      <c r="T21" s="5">
        <v>1</v>
      </c>
      <c r="U21" s="3" t="s">
        <v>2</v>
      </c>
      <c r="V21" s="3" t="s">
        <v>2</v>
      </c>
      <c r="W21" s="3" t="s">
        <v>2</v>
      </c>
      <c r="X21" s="3" t="s">
        <v>1769</v>
      </c>
      <c r="Y21" s="84">
        <v>100</v>
      </c>
      <c r="Z21" s="3" t="s">
        <v>0</v>
      </c>
      <c r="AA21" s="3" t="s">
        <v>0</v>
      </c>
      <c r="AB21" s="3" t="s">
        <v>0</v>
      </c>
      <c r="AC21" s="6"/>
    </row>
    <row r="22" spans="1:29" ht="28.3" x14ac:dyDescent="0.4">
      <c r="A22" s="118" t="s">
        <v>1483</v>
      </c>
      <c r="B22" s="11" t="s">
        <v>1775</v>
      </c>
      <c r="C22" s="29" t="s">
        <v>1484</v>
      </c>
      <c r="D22" s="46" t="s">
        <v>1485</v>
      </c>
      <c r="E22" s="46" t="s">
        <v>1486</v>
      </c>
      <c r="F22" s="11" t="s">
        <v>1487</v>
      </c>
      <c r="G22" s="11" t="s">
        <v>1488</v>
      </c>
      <c r="H22" s="11">
        <v>1</v>
      </c>
      <c r="I22" s="11">
        <v>3</v>
      </c>
      <c r="J22" s="11">
        <v>1</v>
      </c>
      <c r="K22" s="28">
        <v>0.105</v>
      </c>
      <c r="L22" s="12">
        <v>6.7709443687602987E-4</v>
      </c>
      <c r="M22" s="11">
        <v>3</v>
      </c>
      <c r="N22" s="11">
        <v>0</v>
      </c>
      <c r="O22" s="11">
        <v>3</v>
      </c>
      <c r="P22" s="11" t="s">
        <v>1489</v>
      </c>
      <c r="Q22" s="46" t="s">
        <v>1490</v>
      </c>
      <c r="R22" s="11" t="s">
        <v>2</v>
      </c>
      <c r="S22" s="11">
        <v>55</v>
      </c>
      <c r="T22" s="27">
        <v>1</v>
      </c>
      <c r="U22" s="11" t="s">
        <v>2</v>
      </c>
      <c r="V22" s="11" t="s">
        <v>2</v>
      </c>
      <c r="W22" s="11" t="s">
        <v>2</v>
      </c>
      <c r="X22" s="11" t="s">
        <v>2079</v>
      </c>
      <c r="Y22" s="85">
        <v>85.5</v>
      </c>
      <c r="Z22" s="11" t="s">
        <v>1395</v>
      </c>
      <c r="AA22" s="11" t="s">
        <v>1713</v>
      </c>
      <c r="AB22" s="11" t="s">
        <v>1713</v>
      </c>
      <c r="AC22" s="6"/>
    </row>
    <row r="23" spans="1:29" ht="28.3" x14ac:dyDescent="0.4">
      <c r="A23" s="118"/>
      <c r="B23" s="11" t="s">
        <v>1792</v>
      </c>
      <c r="C23" s="29" t="s">
        <v>1491</v>
      </c>
      <c r="D23" s="46" t="s">
        <v>1492</v>
      </c>
      <c r="E23" s="46" t="s">
        <v>1493</v>
      </c>
      <c r="F23" s="11" t="s">
        <v>1494</v>
      </c>
      <c r="G23" s="11" t="s">
        <v>1495</v>
      </c>
      <c r="H23" s="11">
        <v>7</v>
      </c>
      <c r="I23" s="11">
        <v>38</v>
      </c>
      <c r="J23" s="11">
        <v>7</v>
      </c>
      <c r="K23" s="28">
        <v>5.1050000000000004</v>
      </c>
      <c r="L23" s="12">
        <v>3.291968666906793E-2</v>
      </c>
      <c r="M23" s="11">
        <v>5</v>
      </c>
      <c r="N23" s="11">
        <v>3</v>
      </c>
      <c r="O23" s="11">
        <v>8</v>
      </c>
      <c r="P23" s="11">
        <v>20.100000000000001</v>
      </c>
      <c r="Q23" s="46" t="s">
        <v>1455</v>
      </c>
      <c r="R23" s="11" t="s">
        <v>2</v>
      </c>
      <c r="S23" s="11">
        <v>34</v>
      </c>
      <c r="T23" s="11">
        <v>1</v>
      </c>
      <c r="U23" s="11" t="s">
        <v>2</v>
      </c>
      <c r="V23" s="11" t="s">
        <v>2</v>
      </c>
      <c r="W23" s="11" t="s">
        <v>2</v>
      </c>
      <c r="X23" s="11" t="s">
        <v>1769</v>
      </c>
      <c r="Y23" s="91">
        <v>100</v>
      </c>
      <c r="Z23" s="27" t="s">
        <v>2080</v>
      </c>
      <c r="AA23" s="11" t="s">
        <v>1713</v>
      </c>
      <c r="AB23" s="11" t="s">
        <v>1713</v>
      </c>
      <c r="AC23" s="6"/>
    </row>
    <row r="24" spans="1:29" x14ac:dyDescent="0.4">
      <c r="A24" s="118"/>
      <c r="B24" s="3" t="s">
        <v>1793</v>
      </c>
      <c r="C24" s="1" t="s">
        <v>1496</v>
      </c>
      <c r="D24" s="4" t="s">
        <v>1497</v>
      </c>
      <c r="E24" s="4" t="s">
        <v>1498</v>
      </c>
      <c r="F24" s="5" t="s">
        <v>1499</v>
      </c>
      <c r="G24" s="11" t="s">
        <v>1500</v>
      </c>
      <c r="H24" s="3">
        <v>17</v>
      </c>
      <c r="I24" s="3">
        <v>86</v>
      </c>
      <c r="J24" s="3">
        <v>12</v>
      </c>
      <c r="K24" s="17">
        <v>6.6669999999999998</v>
      </c>
      <c r="L24" s="15">
        <v>4.2992272482404677E-2</v>
      </c>
      <c r="M24" s="3">
        <v>5</v>
      </c>
      <c r="N24" s="3">
        <v>3</v>
      </c>
      <c r="O24" s="3">
        <v>8</v>
      </c>
      <c r="P24" s="3">
        <v>25.1</v>
      </c>
      <c r="Q24" s="4" t="s">
        <v>1501</v>
      </c>
      <c r="R24" s="3" t="s">
        <v>0</v>
      </c>
      <c r="S24" s="3" t="s">
        <v>0</v>
      </c>
      <c r="T24" s="5">
        <v>5</v>
      </c>
      <c r="U24" s="3" t="s">
        <v>0</v>
      </c>
      <c r="V24" s="3" t="s">
        <v>7</v>
      </c>
      <c r="W24" s="3" t="s">
        <v>2</v>
      </c>
      <c r="X24" s="3" t="s">
        <v>7</v>
      </c>
      <c r="Y24" s="84">
        <v>65.95</v>
      </c>
      <c r="Z24" s="3" t="s">
        <v>0</v>
      </c>
      <c r="AA24" s="3" t="s">
        <v>2068</v>
      </c>
      <c r="AB24" s="11" t="s">
        <v>1713</v>
      </c>
      <c r="AC24" s="6"/>
    </row>
    <row r="25" spans="1:29" x14ac:dyDescent="0.4">
      <c r="A25" s="118"/>
      <c r="B25" s="3" t="s">
        <v>1794</v>
      </c>
      <c r="C25" s="29" t="s">
        <v>1502</v>
      </c>
      <c r="D25" s="46" t="s">
        <v>1503</v>
      </c>
      <c r="E25" s="46" t="s">
        <v>1504</v>
      </c>
      <c r="F25" s="27" t="s">
        <v>1505</v>
      </c>
      <c r="G25" s="11" t="s">
        <v>1506</v>
      </c>
      <c r="H25" s="3">
        <v>4</v>
      </c>
      <c r="I25" s="3">
        <v>7</v>
      </c>
      <c r="J25" s="3">
        <v>4</v>
      </c>
      <c r="K25" s="17">
        <v>0.73</v>
      </c>
      <c r="L25" s="15">
        <v>4.707418465900017E-3</v>
      </c>
      <c r="M25" s="3">
        <v>5</v>
      </c>
      <c r="N25" s="3">
        <v>2</v>
      </c>
      <c r="O25" s="3">
        <v>7</v>
      </c>
      <c r="P25" s="3">
        <v>31.1</v>
      </c>
      <c r="Q25" s="9" t="s">
        <v>1421</v>
      </c>
      <c r="R25" s="3" t="s">
        <v>0</v>
      </c>
      <c r="S25" s="3" t="s">
        <v>0</v>
      </c>
      <c r="T25" s="5">
        <v>3</v>
      </c>
      <c r="U25" s="3" t="s">
        <v>0</v>
      </c>
      <c r="V25" s="3" t="s">
        <v>0</v>
      </c>
      <c r="W25" s="3" t="s">
        <v>2</v>
      </c>
      <c r="X25" s="3" t="s">
        <v>4</v>
      </c>
      <c r="Y25" s="84">
        <v>87.58</v>
      </c>
      <c r="Z25" s="3" t="s">
        <v>0</v>
      </c>
      <c r="AA25" s="3" t="s">
        <v>2067</v>
      </c>
      <c r="AB25" s="3" t="s">
        <v>0</v>
      </c>
      <c r="AC25" s="6"/>
    </row>
    <row r="26" spans="1:29" x14ac:dyDescent="0.4">
      <c r="A26" s="118" t="s">
        <v>1507</v>
      </c>
      <c r="B26" s="3" t="s">
        <v>1795</v>
      </c>
      <c r="C26" s="14" t="s">
        <v>1508</v>
      </c>
      <c r="D26" s="4" t="s">
        <v>1509</v>
      </c>
      <c r="E26" s="4" t="s">
        <v>1510</v>
      </c>
      <c r="F26" s="3" t="s">
        <v>1511</v>
      </c>
      <c r="G26" s="3" t="s">
        <v>1512</v>
      </c>
      <c r="H26" s="3">
        <v>3</v>
      </c>
      <c r="I26" s="3">
        <v>5</v>
      </c>
      <c r="J26" s="3">
        <v>3</v>
      </c>
      <c r="K26" s="17">
        <v>0.54</v>
      </c>
      <c r="L26" s="15">
        <v>3.4821999610767252E-3</v>
      </c>
      <c r="M26" s="3">
        <v>4</v>
      </c>
      <c r="N26" s="3">
        <v>2</v>
      </c>
      <c r="O26" s="3">
        <v>6</v>
      </c>
      <c r="P26" s="3">
        <v>29.8</v>
      </c>
      <c r="Q26" s="9" t="s">
        <v>526</v>
      </c>
      <c r="R26" s="3" t="s">
        <v>2</v>
      </c>
      <c r="S26" s="3">
        <v>85</v>
      </c>
      <c r="T26" s="5">
        <v>1</v>
      </c>
      <c r="U26" s="3" t="s">
        <v>2</v>
      </c>
      <c r="V26" s="3" t="s">
        <v>2</v>
      </c>
      <c r="W26" s="3" t="s">
        <v>2</v>
      </c>
      <c r="X26" s="3" t="s">
        <v>1769</v>
      </c>
      <c r="Y26" s="84">
        <v>99.9</v>
      </c>
      <c r="Z26" s="3" t="s">
        <v>1395</v>
      </c>
      <c r="AA26" s="3" t="s">
        <v>1713</v>
      </c>
      <c r="AB26" s="11" t="s">
        <v>1713</v>
      </c>
      <c r="AC26" s="6"/>
    </row>
    <row r="27" spans="1:29" x14ac:dyDescent="0.4">
      <c r="A27" s="118"/>
      <c r="B27" s="11" t="s">
        <v>1796</v>
      </c>
      <c r="C27" s="1" t="s">
        <v>1513</v>
      </c>
      <c r="D27" s="2" t="s">
        <v>1514</v>
      </c>
      <c r="E27" s="2" t="s">
        <v>1515</v>
      </c>
      <c r="F27" s="11" t="s">
        <v>1516</v>
      </c>
      <c r="G27" s="27" t="s">
        <v>1517</v>
      </c>
      <c r="H27" s="11">
        <v>1</v>
      </c>
      <c r="I27" s="11">
        <v>2</v>
      </c>
      <c r="J27" s="11">
        <v>1</v>
      </c>
      <c r="K27" s="28">
        <v>9.6000000000000002E-2</v>
      </c>
      <c r="L27" s="12">
        <v>6.1905777085808451E-4</v>
      </c>
      <c r="M27" s="11">
        <v>2</v>
      </c>
      <c r="N27" s="11">
        <v>0</v>
      </c>
      <c r="O27" s="11">
        <v>2</v>
      </c>
      <c r="P27" s="11" t="s">
        <v>1518</v>
      </c>
      <c r="Q27" s="2" t="s">
        <v>1519</v>
      </c>
      <c r="R27" s="11" t="s">
        <v>0</v>
      </c>
      <c r="S27" s="11" t="s">
        <v>0</v>
      </c>
      <c r="T27" s="11">
        <v>5</v>
      </c>
      <c r="U27" s="11" t="s">
        <v>2</v>
      </c>
      <c r="V27" s="11" t="s">
        <v>42</v>
      </c>
      <c r="W27" s="11" t="s">
        <v>1719</v>
      </c>
      <c r="X27" s="11" t="s">
        <v>1769</v>
      </c>
      <c r="Y27" s="91">
        <v>99.7</v>
      </c>
      <c r="Z27" s="27" t="s">
        <v>0</v>
      </c>
      <c r="AA27" s="11" t="s">
        <v>0</v>
      </c>
      <c r="AB27" s="11" t="s">
        <v>0</v>
      </c>
      <c r="AC27" s="6"/>
    </row>
    <row r="28" spans="1:29" ht="15" x14ac:dyDescent="0.4">
      <c r="A28" s="118"/>
      <c r="B28" s="3" t="s">
        <v>1821</v>
      </c>
      <c r="C28" s="14" t="s">
        <v>0</v>
      </c>
      <c r="D28" s="4" t="s">
        <v>1672</v>
      </c>
      <c r="E28" s="4" t="s">
        <v>452</v>
      </c>
      <c r="F28" s="5" t="s">
        <v>1673</v>
      </c>
      <c r="G28" s="11" t="s">
        <v>450</v>
      </c>
      <c r="H28" s="66">
        <v>5</v>
      </c>
      <c r="I28" s="66">
        <v>15</v>
      </c>
      <c r="J28" s="66">
        <v>5</v>
      </c>
      <c r="K28" s="67">
        <v>4.6230000000000002</v>
      </c>
      <c r="L28" s="68">
        <v>1.3941696881199776E-2</v>
      </c>
      <c r="M28" s="66">
        <v>3</v>
      </c>
      <c r="N28" s="66">
        <v>3</v>
      </c>
      <c r="O28" s="66">
        <v>6</v>
      </c>
      <c r="P28" s="3">
        <v>35.200000000000003</v>
      </c>
      <c r="Q28" s="9" t="s">
        <v>180</v>
      </c>
      <c r="R28" s="3" t="s">
        <v>2</v>
      </c>
      <c r="S28" s="3">
        <v>58</v>
      </c>
      <c r="T28" s="5">
        <v>1</v>
      </c>
      <c r="U28" s="3" t="s">
        <v>2</v>
      </c>
      <c r="V28" s="3" t="s">
        <v>2</v>
      </c>
      <c r="W28" s="3" t="s">
        <v>2</v>
      </c>
      <c r="X28" s="3" t="s">
        <v>2</v>
      </c>
      <c r="Y28" s="84">
        <v>99.94</v>
      </c>
      <c r="Z28" s="3" t="s">
        <v>1712</v>
      </c>
      <c r="AA28" s="3" t="s">
        <v>1713</v>
      </c>
      <c r="AB28" s="3" t="s">
        <v>0</v>
      </c>
    </row>
    <row r="29" spans="1:29" x14ac:dyDescent="0.4">
      <c r="A29" s="118" t="s">
        <v>1520</v>
      </c>
      <c r="B29" s="11" t="s">
        <v>1797</v>
      </c>
      <c r="C29" s="29" t="s">
        <v>1521</v>
      </c>
      <c r="D29" s="46" t="s">
        <v>1522</v>
      </c>
      <c r="E29" s="46" t="s">
        <v>1523</v>
      </c>
      <c r="F29" s="27" t="s">
        <v>1524</v>
      </c>
      <c r="G29" s="27" t="s">
        <v>1525</v>
      </c>
      <c r="H29" s="3">
        <v>4</v>
      </c>
      <c r="I29" s="3">
        <v>21</v>
      </c>
      <c r="J29" s="3">
        <v>3</v>
      </c>
      <c r="K29" s="17">
        <v>12.895</v>
      </c>
      <c r="L29" s="15">
        <v>8.3153645366822904E-2</v>
      </c>
      <c r="M29" s="3">
        <v>5</v>
      </c>
      <c r="N29" s="3">
        <v>3</v>
      </c>
      <c r="O29" s="3">
        <v>8</v>
      </c>
      <c r="P29" s="3" t="s">
        <v>1526</v>
      </c>
      <c r="Q29" s="9" t="s">
        <v>1367</v>
      </c>
      <c r="R29" s="3" t="s">
        <v>0</v>
      </c>
      <c r="S29" s="3" t="s">
        <v>0</v>
      </c>
      <c r="T29" s="5">
        <v>5</v>
      </c>
      <c r="U29" s="3" t="s">
        <v>0</v>
      </c>
      <c r="V29" s="3" t="s">
        <v>0</v>
      </c>
      <c r="W29" s="3" t="s">
        <v>1719</v>
      </c>
      <c r="X29" s="3" t="s">
        <v>4</v>
      </c>
      <c r="Y29" s="84">
        <v>73.569999999999993</v>
      </c>
      <c r="Z29" s="3" t="s">
        <v>0</v>
      </c>
      <c r="AA29" s="3" t="s">
        <v>0</v>
      </c>
      <c r="AB29" s="3" t="s">
        <v>0</v>
      </c>
    </row>
    <row r="30" spans="1:29" x14ac:dyDescent="0.4">
      <c r="A30" s="118"/>
      <c r="B30" s="3" t="s">
        <v>1798</v>
      </c>
      <c r="C30" s="13" t="s">
        <v>1527</v>
      </c>
      <c r="D30" s="46" t="s">
        <v>1528</v>
      </c>
      <c r="E30" s="46" t="s">
        <v>1529</v>
      </c>
      <c r="F30" s="11" t="s">
        <v>1530</v>
      </c>
      <c r="G30" s="11" t="s">
        <v>1531</v>
      </c>
      <c r="H30" s="11">
        <v>3</v>
      </c>
      <c r="I30" s="11">
        <v>13</v>
      </c>
      <c r="J30" s="11">
        <v>3</v>
      </c>
      <c r="K30" s="28">
        <v>1.31</v>
      </c>
      <c r="L30" s="12">
        <v>8.4475591648342785E-3</v>
      </c>
      <c r="M30" s="11">
        <v>5</v>
      </c>
      <c r="N30" s="11">
        <v>3</v>
      </c>
      <c r="O30" s="11">
        <v>8</v>
      </c>
      <c r="P30" s="11">
        <v>20.100000000000001</v>
      </c>
      <c r="Q30" s="46" t="s">
        <v>1455</v>
      </c>
      <c r="R30" s="11" t="s">
        <v>0</v>
      </c>
      <c r="S30" s="11" t="s">
        <v>0</v>
      </c>
      <c r="T30" s="11">
        <v>2</v>
      </c>
      <c r="U30" s="11" t="s">
        <v>0</v>
      </c>
      <c r="V30" s="11" t="s">
        <v>0</v>
      </c>
      <c r="W30" s="11" t="s">
        <v>1719</v>
      </c>
      <c r="X30" s="11" t="s">
        <v>2</v>
      </c>
      <c r="Y30" s="91">
        <v>60.54</v>
      </c>
      <c r="Z30" s="11" t="s">
        <v>0</v>
      </c>
      <c r="AA30" s="11" t="s">
        <v>0</v>
      </c>
      <c r="AB30" s="11" t="s">
        <v>0</v>
      </c>
    </row>
    <row r="31" spans="1:29" x14ac:dyDescent="0.4">
      <c r="A31" s="118"/>
      <c r="B31" s="11" t="s">
        <v>1799</v>
      </c>
      <c r="C31" s="1" t="s">
        <v>1750</v>
      </c>
      <c r="D31" s="46" t="s">
        <v>1528</v>
      </c>
      <c r="E31" s="46" t="s">
        <v>1532</v>
      </c>
      <c r="F31" s="27" t="s">
        <v>1533</v>
      </c>
      <c r="G31" s="27" t="s">
        <v>1534</v>
      </c>
      <c r="H31" s="11">
        <v>3</v>
      </c>
      <c r="I31" s="11">
        <v>15</v>
      </c>
      <c r="J31" s="11">
        <v>3</v>
      </c>
      <c r="K31" s="28">
        <v>2.7280000000000002</v>
      </c>
      <c r="L31" s="12">
        <v>1.7591558321883902E-2</v>
      </c>
      <c r="M31" s="11">
        <v>5</v>
      </c>
      <c r="N31" s="11">
        <v>3</v>
      </c>
      <c r="O31" s="11">
        <v>8</v>
      </c>
      <c r="P31" s="11">
        <v>20.100000000000001</v>
      </c>
      <c r="Q31" s="46" t="s">
        <v>1455</v>
      </c>
      <c r="R31" s="11" t="s">
        <v>0</v>
      </c>
      <c r="S31" s="11" t="s">
        <v>0</v>
      </c>
      <c r="T31" s="27">
        <v>4</v>
      </c>
      <c r="U31" s="11" t="s">
        <v>0</v>
      </c>
      <c r="V31" s="11" t="s">
        <v>42</v>
      </c>
      <c r="W31" s="11" t="s">
        <v>1719</v>
      </c>
      <c r="X31" s="11" t="s">
        <v>4</v>
      </c>
      <c r="Y31" s="85">
        <v>58.1</v>
      </c>
      <c r="Z31" s="11" t="s">
        <v>0</v>
      </c>
      <c r="AA31" s="11" t="s">
        <v>2067</v>
      </c>
      <c r="AB31" s="11" t="s">
        <v>1713</v>
      </c>
    </row>
    <row r="32" spans="1:29" x14ac:dyDescent="0.4">
      <c r="A32" s="118"/>
      <c r="B32" s="11" t="s">
        <v>1800</v>
      </c>
      <c r="C32" s="1" t="s">
        <v>1748</v>
      </c>
      <c r="D32" s="46" t="s">
        <v>1528</v>
      </c>
      <c r="E32" s="46" t="s">
        <v>1535</v>
      </c>
      <c r="F32" s="11" t="s">
        <v>1533</v>
      </c>
      <c r="G32" s="11" t="s">
        <v>1536</v>
      </c>
      <c r="H32" s="11">
        <v>6</v>
      </c>
      <c r="I32" s="11">
        <v>32</v>
      </c>
      <c r="J32" s="11">
        <v>5</v>
      </c>
      <c r="K32" s="28">
        <v>67.129000000000005</v>
      </c>
      <c r="L32" s="12">
        <v>0.43288259479096203</v>
      </c>
      <c r="M32" s="11">
        <v>5</v>
      </c>
      <c r="N32" s="11">
        <v>2</v>
      </c>
      <c r="O32" s="11">
        <v>7</v>
      </c>
      <c r="P32" s="11" t="s">
        <v>1526</v>
      </c>
      <c r="Q32" s="46" t="s">
        <v>1367</v>
      </c>
      <c r="R32" s="11" t="s">
        <v>0</v>
      </c>
      <c r="S32" s="11" t="s">
        <v>0</v>
      </c>
      <c r="T32" s="11">
        <v>3</v>
      </c>
      <c r="U32" s="11" t="s">
        <v>0</v>
      </c>
      <c r="V32" s="11" t="s">
        <v>0</v>
      </c>
      <c r="W32" s="11" t="s">
        <v>1719</v>
      </c>
      <c r="X32" s="11" t="s">
        <v>4</v>
      </c>
      <c r="Y32" s="91">
        <v>70.92</v>
      </c>
      <c r="Z32" s="11" t="s">
        <v>0</v>
      </c>
      <c r="AA32" s="11" t="s">
        <v>2067</v>
      </c>
      <c r="AB32" s="11" t="s">
        <v>1713</v>
      </c>
    </row>
    <row r="33" spans="1:28" x14ac:dyDescent="0.4">
      <c r="A33" s="118"/>
      <c r="B33" s="11" t="s">
        <v>1801</v>
      </c>
      <c r="C33" s="1" t="s">
        <v>1749</v>
      </c>
      <c r="D33" s="46" t="s">
        <v>1528</v>
      </c>
      <c r="E33" s="46" t="s">
        <v>1537</v>
      </c>
      <c r="F33" s="11" t="s">
        <v>1533</v>
      </c>
      <c r="G33" s="11" t="s">
        <v>1538</v>
      </c>
      <c r="H33" s="11">
        <v>7</v>
      </c>
      <c r="I33" s="11">
        <v>27</v>
      </c>
      <c r="J33" s="11">
        <v>7</v>
      </c>
      <c r="K33" s="28">
        <v>15.680999999999999</v>
      </c>
      <c r="L33" s="12">
        <v>0.10111921775860022</v>
      </c>
      <c r="M33" s="11">
        <v>5</v>
      </c>
      <c r="N33" s="11">
        <v>3</v>
      </c>
      <c r="O33" s="11">
        <v>8</v>
      </c>
      <c r="P33" s="11" t="s">
        <v>1526</v>
      </c>
      <c r="Q33" s="46" t="s">
        <v>1367</v>
      </c>
      <c r="R33" s="11" t="s">
        <v>0</v>
      </c>
      <c r="S33" s="11" t="s">
        <v>0</v>
      </c>
      <c r="T33" s="11">
        <v>4</v>
      </c>
      <c r="U33" s="11" t="s">
        <v>0</v>
      </c>
      <c r="V33" s="11" t="s">
        <v>0</v>
      </c>
      <c r="W33" s="11" t="s">
        <v>1719</v>
      </c>
      <c r="X33" s="11" t="s">
        <v>4</v>
      </c>
      <c r="Y33" s="91">
        <v>88.7</v>
      </c>
      <c r="Z33" s="11" t="s">
        <v>0</v>
      </c>
      <c r="AA33" s="11" t="s">
        <v>2067</v>
      </c>
      <c r="AB33" s="11" t="s">
        <v>1713</v>
      </c>
    </row>
    <row r="34" spans="1:28" s="6" customFormat="1" x14ac:dyDescent="0.4">
      <c r="A34" s="118" t="s">
        <v>1539</v>
      </c>
      <c r="B34" s="11" t="s">
        <v>1802</v>
      </c>
      <c r="C34" s="29" t="s">
        <v>1540</v>
      </c>
      <c r="D34" s="46" t="s">
        <v>1541</v>
      </c>
      <c r="E34" s="46" t="s">
        <v>1542</v>
      </c>
      <c r="F34" s="27" t="s">
        <v>1543</v>
      </c>
      <c r="G34" s="11" t="s">
        <v>1544</v>
      </c>
      <c r="H34" s="11">
        <v>1</v>
      </c>
      <c r="I34" s="11">
        <v>1</v>
      </c>
      <c r="J34" s="11">
        <v>0</v>
      </c>
      <c r="K34" s="28">
        <v>6.2E-2</v>
      </c>
      <c r="L34" s="12">
        <v>3.9980814367917953E-4</v>
      </c>
      <c r="M34" s="11">
        <v>1</v>
      </c>
      <c r="N34" s="11">
        <v>0</v>
      </c>
      <c r="O34" s="11">
        <v>1</v>
      </c>
      <c r="P34" s="11" t="s">
        <v>1545</v>
      </c>
      <c r="Q34" s="46" t="s">
        <v>1367</v>
      </c>
      <c r="R34" s="11" t="s">
        <v>2</v>
      </c>
      <c r="S34" s="11">
        <v>78</v>
      </c>
      <c r="T34" s="27">
        <v>3</v>
      </c>
      <c r="U34" s="11" t="s">
        <v>0</v>
      </c>
      <c r="V34" s="11" t="s">
        <v>2</v>
      </c>
      <c r="W34" s="11" t="s">
        <v>1719</v>
      </c>
      <c r="X34" s="11" t="s">
        <v>1711</v>
      </c>
      <c r="Y34" s="85">
        <v>66.099999999999994</v>
      </c>
      <c r="Z34" s="11" t="s">
        <v>1713</v>
      </c>
      <c r="AA34" s="11" t="s">
        <v>1713</v>
      </c>
      <c r="AB34" s="11" t="s">
        <v>0</v>
      </c>
    </row>
    <row r="35" spans="1:28" s="6" customFormat="1" x14ac:dyDescent="0.4">
      <c r="A35" s="118"/>
      <c r="B35" s="11" t="s">
        <v>1776</v>
      </c>
      <c r="C35" s="29" t="s">
        <v>0</v>
      </c>
      <c r="D35" s="46" t="s">
        <v>1546</v>
      </c>
      <c r="E35" s="46" t="s">
        <v>1547</v>
      </c>
      <c r="F35" s="27" t="s">
        <v>1548</v>
      </c>
      <c r="G35" s="11" t="s">
        <v>1549</v>
      </c>
      <c r="H35" s="11">
        <v>8</v>
      </c>
      <c r="I35" s="11">
        <v>52</v>
      </c>
      <c r="J35" s="11">
        <v>8</v>
      </c>
      <c r="K35" s="28">
        <v>11.115</v>
      </c>
      <c r="L35" s="12">
        <v>7.1675282532162585E-2</v>
      </c>
      <c r="M35" s="11">
        <v>5</v>
      </c>
      <c r="N35" s="11">
        <v>3</v>
      </c>
      <c r="O35" s="11">
        <v>8</v>
      </c>
      <c r="P35" s="11">
        <v>35.1</v>
      </c>
      <c r="Q35" s="46" t="s">
        <v>175</v>
      </c>
      <c r="R35" s="11" t="s">
        <v>7</v>
      </c>
      <c r="S35" s="11">
        <v>113</v>
      </c>
      <c r="T35" s="27">
        <v>4</v>
      </c>
      <c r="U35" s="11" t="s">
        <v>0</v>
      </c>
      <c r="V35" s="11" t="s">
        <v>42</v>
      </c>
      <c r="W35" s="11" t="s">
        <v>2</v>
      </c>
      <c r="X35" s="11" t="s">
        <v>1769</v>
      </c>
      <c r="Y35" s="85">
        <v>97.8</v>
      </c>
      <c r="Z35" s="11" t="s">
        <v>1712</v>
      </c>
      <c r="AA35" s="11" t="s">
        <v>2067</v>
      </c>
      <c r="AB35" s="11" t="s">
        <v>1713</v>
      </c>
    </row>
    <row r="36" spans="1:28" s="6" customFormat="1" x14ac:dyDescent="0.4">
      <c r="A36" s="118"/>
      <c r="B36" s="11" t="s">
        <v>1803</v>
      </c>
      <c r="C36" s="1" t="s">
        <v>0</v>
      </c>
      <c r="D36" s="46" t="s">
        <v>1550</v>
      </c>
      <c r="E36" s="46" t="s">
        <v>1551</v>
      </c>
      <c r="F36" s="11" t="s">
        <v>1552</v>
      </c>
      <c r="G36" s="11" t="s">
        <v>1553</v>
      </c>
      <c r="H36" s="11">
        <v>1</v>
      </c>
      <c r="I36" s="11">
        <v>2</v>
      </c>
      <c r="J36" s="11">
        <v>0</v>
      </c>
      <c r="K36" s="28">
        <v>0.17899999999999999</v>
      </c>
      <c r="L36" s="12">
        <v>1.15428480191247E-3</v>
      </c>
      <c r="M36" s="11">
        <v>2</v>
      </c>
      <c r="N36" s="11">
        <v>0</v>
      </c>
      <c r="O36" s="11">
        <v>2</v>
      </c>
      <c r="P36" s="11" t="s">
        <v>1526</v>
      </c>
      <c r="Q36" s="46" t="s">
        <v>1367</v>
      </c>
      <c r="R36" s="11" t="s">
        <v>2</v>
      </c>
      <c r="S36" s="11">
        <v>41</v>
      </c>
      <c r="T36" s="11">
        <v>3</v>
      </c>
      <c r="U36" s="11" t="s">
        <v>2</v>
      </c>
      <c r="V36" s="11" t="s">
        <v>0</v>
      </c>
      <c r="W36" s="11" t="s">
        <v>2</v>
      </c>
      <c r="X36" s="11" t="s">
        <v>1711</v>
      </c>
      <c r="Y36" s="91">
        <v>83.9</v>
      </c>
      <c r="Z36" s="11" t="s">
        <v>0</v>
      </c>
      <c r="AA36" s="11" t="s">
        <v>0</v>
      </c>
      <c r="AB36" s="11" t="s">
        <v>0</v>
      </c>
    </row>
    <row r="37" spans="1:28" s="6" customFormat="1" x14ac:dyDescent="0.4">
      <c r="A37" s="118"/>
      <c r="B37" s="11" t="s">
        <v>1804</v>
      </c>
      <c r="C37" s="29" t="s">
        <v>0</v>
      </c>
      <c r="D37" s="2" t="s">
        <v>1554</v>
      </c>
      <c r="E37" s="2" t="s">
        <v>1555</v>
      </c>
      <c r="F37" s="27" t="s">
        <v>1556</v>
      </c>
      <c r="G37" s="11" t="s">
        <v>1557</v>
      </c>
      <c r="H37" s="11">
        <v>4</v>
      </c>
      <c r="I37" s="11">
        <v>19</v>
      </c>
      <c r="J37" s="11">
        <v>4</v>
      </c>
      <c r="K37" s="28">
        <v>1.6830000000000001</v>
      </c>
      <c r="L37" s="12">
        <v>1.0852856545355793E-2</v>
      </c>
      <c r="M37" s="11">
        <v>5</v>
      </c>
      <c r="N37" s="11">
        <v>2</v>
      </c>
      <c r="O37" s="11">
        <v>7</v>
      </c>
      <c r="P37" s="11">
        <v>35.200000000000003</v>
      </c>
      <c r="Q37" s="46" t="s">
        <v>180</v>
      </c>
      <c r="R37" s="11" t="s">
        <v>2</v>
      </c>
      <c r="S37" s="11">
        <v>33</v>
      </c>
      <c r="T37" s="27">
        <v>4</v>
      </c>
      <c r="U37" s="11" t="s">
        <v>2</v>
      </c>
      <c r="V37" s="11" t="s">
        <v>12</v>
      </c>
      <c r="W37" s="11" t="s">
        <v>2</v>
      </c>
      <c r="X37" s="11" t="s">
        <v>1737</v>
      </c>
      <c r="Y37" s="85">
        <v>66.5</v>
      </c>
      <c r="Z37" s="11" t="s">
        <v>1713</v>
      </c>
      <c r="AA37" s="11" t="s">
        <v>0</v>
      </c>
      <c r="AB37" s="11" t="s">
        <v>0</v>
      </c>
    </row>
    <row r="38" spans="1:28" s="6" customFormat="1" x14ac:dyDescent="0.4">
      <c r="A38" s="118" t="s">
        <v>1558</v>
      </c>
      <c r="B38" s="3" t="s">
        <v>1805</v>
      </c>
      <c r="C38" s="14" t="s">
        <v>1559</v>
      </c>
      <c r="D38" s="4" t="s">
        <v>1560</v>
      </c>
      <c r="E38" s="4" t="s">
        <v>1561</v>
      </c>
      <c r="F38" s="3" t="s">
        <v>1562</v>
      </c>
      <c r="G38" s="3" t="s">
        <v>1563</v>
      </c>
      <c r="H38" s="3">
        <v>1</v>
      </c>
      <c r="I38" s="3">
        <v>9</v>
      </c>
      <c r="J38" s="3">
        <v>1</v>
      </c>
      <c r="K38" s="17">
        <v>0.93100000000000005</v>
      </c>
      <c r="L38" s="15">
        <v>6.0035706736341317E-3</v>
      </c>
      <c r="M38" s="3">
        <v>5</v>
      </c>
      <c r="N38" s="3">
        <v>2</v>
      </c>
      <c r="O38" s="3">
        <v>7</v>
      </c>
      <c r="P38" s="3">
        <v>15.2</v>
      </c>
      <c r="Q38" s="9" t="s">
        <v>1564</v>
      </c>
      <c r="R38" s="3" t="s">
        <v>624</v>
      </c>
      <c r="S38" s="3" t="s">
        <v>0</v>
      </c>
      <c r="T38" s="5">
        <v>5</v>
      </c>
      <c r="U38" s="3" t="s">
        <v>2</v>
      </c>
      <c r="V38" s="3" t="s">
        <v>7</v>
      </c>
      <c r="W38" s="3" t="s">
        <v>2</v>
      </c>
      <c r="X38" s="3" t="s">
        <v>1737</v>
      </c>
      <c r="Y38" s="84">
        <v>47.6</v>
      </c>
      <c r="Z38" s="3" t="s">
        <v>1444</v>
      </c>
      <c r="AA38" s="3" t="s">
        <v>0</v>
      </c>
      <c r="AB38" s="3" t="s">
        <v>0</v>
      </c>
    </row>
    <row r="39" spans="1:28" s="6" customFormat="1" x14ac:dyDescent="0.4">
      <c r="A39" s="118"/>
      <c r="B39" s="3" t="s">
        <v>1806</v>
      </c>
      <c r="C39" s="14" t="s">
        <v>1565</v>
      </c>
      <c r="D39" s="4" t="s">
        <v>1566</v>
      </c>
      <c r="E39" s="4" t="s">
        <v>1567</v>
      </c>
      <c r="F39" s="5" t="s">
        <v>1568</v>
      </c>
      <c r="G39" s="3" t="s">
        <v>1569</v>
      </c>
      <c r="H39" s="3">
        <v>2</v>
      </c>
      <c r="I39" s="3">
        <v>2</v>
      </c>
      <c r="J39" s="3">
        <v>1</v>
      </c>
      <c r="K39" s="17">
        <v>0.66800000000000004</v>
      </c>
      <c r="L39" s="15">
        <v>4.3076103222208385E-3</v>
      </c>
      <c r="M39" s="3">
        <v>1</v>
      </c>
      <c r="N39" s="3">
        <v>0</v>
      </c>
      <c r="O39" s="3">
        <v>1</v>
      </c>
      <c r="P39" s="3">
        <v>15.2</v>
      </c>
      <c r="Q39" s="9" t="s">
        <v>1564</v>
      </c>
      <c r="R39" s="3" t="s">
        <v>2</v>
      </c>
      <c r="S39" s="3">
        <v>45</v>
      </c>
      <c r="T39" s="5">
        <v>3</v>
      </c>
      <c r="U39" s="3" t="s">
        <v>2</v>
      </c>
      <c r="V39" s="3" t="s">
        <v>0</v>
      </c>
      <c r="W39" s="3" t="s">
        <v>2</v>
      </c>
      <c r="X39" s="3" t="s">
        <v>1769</v>
      </c>
      <c r="Y39" s="84">
        <v>79.2</v>
      </c>
      <c r="Z39" s="3" t="s">
        <v>1712</v>
      </c>
      <c r="AA39" s="3" t="s">
        <v>1713</v>
      </c>
      <c r="AB39" s="11" t="s">
        <v>1713</v>
      </c>
    </row>
    <row r="40" spans="1:28" s="6" customFormat="1" ht="28.3" x14ac:dyDescent="0.4">
      <c r="A40" s="118"/>
      <c r="B40" s="3" t="s">
        <v>1807</v>
      </c>
      <c r="C40" s="14" t="s">
        <v>1565</v>
      </c>
      <c r="D40" s="4" t="s">
        <v>1570</v>
      </c>
      <c r="E40" s="4" t="s">
        <v>1571</v>
      </c>
      <c r="F40" s="5" t="s">
        <v>1572</v>
      </c>
      <c r="G40" s="11" t="s">
        <v>1573</v>
      </c>
      <c r="H40" s="3">
        <v>2</v>
      </c>
      <c r="I40" s="3">
        <v>10</v>
      </c>
      <c r="J40" s="3">
        <v>1</v>
      </c>
      <c r="K40" s="17">
        <v>0.874</v>
      </c>
      <c r="L40" s="15">
        <v>5.6360051221871436E-3</v>
      </c>
      <c r="M40" s="3">
        <v>5</v>
      </c>
      <c r="N40" s="3">
        <v>3</v>
      </c>
      <c r="O40" s="3">
        <v>8</v>
      </c>
      <c r="P40" s="3">
        <v>15.2</v>
      </c>
      <c r="Q40" s="9" t="s">
        <v>1564</v>
      </c>
      <c r="R40" s="3" t="s">
        <v>2</v>
      </c>
      <c r="S40" s="3">
        <v>40</v>
      </c>
      <c r="T40" s="5">
        <v>4</v>
      </c>
      <c r="U40" s="3" t="s">
        <v>2</v>
      </c>
      <c r="V40" s="3" t="s">
        <v>0</v>
      </c>
      <c r="W40" s="3" t="s">
        <v>2</v>
      </c>
      <c r="X40" s="3" t="s">
        <v>1769</v>
      </c>
      <c r="Y40" s="84">
        <v>97.4</v>
      </c>
      <c r="Z40" s="5" t="s">
        <v>2082</v>
      </c>
      <c r="AA40" s="3" t="s">
        <v>1713</v>
      </c>
      <c r="AB40" s="11" t="s">
        <v>1713</v>
      </c>
    </row>
    <row r="41" spans="1:28" ht="28.3" x14ac:dyDescent="0.4">
      <c r="A41" s="100" t="s">
        <v>1574</v>
      </c>
      <c r="B41" s="3" t="s">
        <v>1808</v>
      </c>
      <c r="C41" s="14" t="s">
        <v>1575</v>
      </c>
      <c r="D41" s="4" t="s">
        <v>1576</v>
      </c>
      <c r="E41" s="4" t="s">
        <v>1577</v>
      </c>
      <c r="F41" s="5" t="s">
        <v>1578</v>
      </c>
      <c r="G41" s="27" t="s">
        <v>1579</v>
      </c>
      <c r="H41" s="3">
        <v>1</v>
      </c>
      <c r="I41" s="3">
        <v>1</v>
      </c>
      <c r="J41" s="3">
        <v>1</v>
      </c>
      <c r="K41" s="17">
        <v>0.29199999999999998</v>
      </c>
      <c r="L41" s="15">
        <v>1.8829673863600069E-3</v>
      </c>
      <c r="M41" s="3">
        <v>1</v>
      </c>
      <c r="N41" s="3">
        <v>0</v>
      </c>
      <c r="O41" s="3">
        <v>1</v>
      </c>
      <c r="P41" s="3">
        <v>26.9</v>
      </c>
      <c r="Q41" s="9" t="s">
        <v>1580</v>
      </c>
      <c r="R41" s="3" t="s">
        <v>0</v>
      </c>
      <c r="S41" s="3" t="s">
        <v>0</v>
      </c>
      <c r="T41" s="5">
        <v>4</v>
      </c>
      <c r="U41" s="3" t="s">
        <v>0</v>
      </c>
      <c r="V41" s="3" t="s">
        <v>0</v>
      </c>
      <c r="W41" s="3" t="s">
        <v>2</v>
      </c>
      <c r="X41" s="3" t="s">
        <v>4</v>
      </c>
      <c r="Y41" s="84">
        <v>98.21</v>
      </c>
      <c r="Z41" s="5" t="s">
        <v>2081</v>
      </c>
      <c r="AA41" s="3" t="s">
        <v>1713</v>
      </c>
      <c r="AB41" s="11" t="s">
        <v>1713</v>
      </c>
    </row>
    <row r="42" spans="1:28" ht="28.3" x14ac:dyDescent="0.4">
      <c r="A42" s="100"/>
      <c r="B42" s="3" t="s">
        <v>1777</v>
      </c>
      <c r="C42" s="14" t="s">
        <v>1581</v>
      </c>
      <c r="D42" s="4" t="s">
        <v>1576</v>
      </c>
      <c r="E42" s="4" t="s">
        <v>1582</v>
      </c>
      <c r="F42" s="5" t="s">
        <v>1583</v>
      </c>
      <c r="G42" s="5" t="s">
        <v>1584</v>
      </c>
      <c r="H42" s="11">
        <v>10</v>
      </c>
      <c r="I42" s="3">
        <v>34</v>
      </c>
      <c r="J42" s="3">
        <v>10</v>
      </c>
      <c r="K42" s="17">
        <v>16.783000000000001</v>
      </c>
      <c r="L42" s="15">
        <v>0.10822548508657534</v>
      </c>
      <c r="M42" s="3">
        <v>5</v>
      </c>
      <c r="N42" s="3">
        <v>3</v>
      </c>
      <c r="O42" s="3">
        <v>8</v>
      </c>
      <c r="P42" s="3">
        <v>26.9</v>
      </c>
      <c r="Q42" s="9" t="s">
        <v>1580</v>
      </c>
      <c r="R42" s="3" t="s">
        <v>624</v>
      </c>
      <c r="S42" s="3" t="s">
        <v>0</v>
      </c>
      <c r="T42" s="5">
        <v>4</v>
      </c>
      <c r="U42" s="3" t="s">
        <v>0</v>
      </c>
      <c r="V42" s="3" t="s">
        <v>42</v>
      </c>
      <c r="W42" s="3" t="s">
        <v>2</v>
      </c>
      <c r="X42" s="3" t="s">
        <v>2</v>
      </c>
      <c r="Y42" s="84">
        <v>53.56</v>
      </c>
      <c r="Z42" s="3" t="s">
        <v>0</v>
      </c>
      <c r="AA42" s="3" t="s">
        <v>2066</v>
      </c>
      <c r="AB42" s="11" t="s">
        <v>1713</v>
      </c>
    </row>
    <row r="43" spans="1:28" ht="28.3" x14ac:dyDescent="0.4">
      <c r="A43" s="100"/>
      <c r="B43" s="3" t="s">
        <v>1809</v>
      </c>
      <c r="C43" s="14" t="s">
        <v>1585</v>
      </c>
      <c r="D43" s="4" t="s">
        <v>1586</v>
      </c>
      <c r="E43" s="4" t="s">
        <v>1587</v>
      </c>
      <c r="F43" s="5" t="s">
        <v>1588</v>
      </c>
      <c r="G43" s="5" t="s">
        <v>1589</v>
      </c>
      <c r="H43" s="3">
        <v>11</v>
      </c>
      <c r="I43" s="3">
        <v>40</v>
      </c>
      <c r="J43" s="3">
        <v>11</v>
      </c>
      <c r="K43" s="17">
        <v>6.7430000000000003</v>
      </c>
      <c r="L43" s="15">
        <v>4.3482359884334E-2</v>
      </c>
      <c r="M43" s="3">
        <v>5</v>
      </c>
      <c r="N43" s="3">
        <v>3</v>
      </c>
      <c r="O43" s="3">
        <v>8</v>
      </c>
      <c r="P43" s="3">
        <v>26.9</v>
      </c>
      <c r="Q43" s="9" t="s">
        <v>1580</v>
      </c>
      <c r="R43" s="3" t="s">
        <v>2</v>
      </c>
      <c r="S43" s="3">
        <v>2</v>
      </c>
      <c r="T43" s="5">
        <v>2</v>
      </c>
      <c r="U43" s="3" t="s">
        <v>2</v>
      </c>
      <c r="V43" s="3" t="s">
        <v>2</v>
      </c>
      <c r="W43" s="3" t="s">
        <v>2</v>
      </c>
      <c r="X43" s="3" t="s">
        <v>1769</v>
      </c>
      <c r="Y43" s="84">
        <v>83.4</v>
      </c>
      <c r="Z43" s="3" t="s">
        <v>1712</v>
      </c>
      <c r="AA43" s="3" t="s">
        <v>1713</v>
      </c>
      <c r="AB43" s="11" t="s">
        <v>1713</v>
      </c>
    </row>
    <row r="44" spans="1:28" ht="28.3" x14ac:dyDescent="0.4">
      <c r="A44" s="100"/>
      <c r="B44" s="3" t="s">
        <v>1810</v>
      </c>
      <c r="C44" s="14" t="s">
        <v>1590</v>
      </c>
      <c r="D44" s="4" t="s">
        <v>1591</v>
      </c>
      <c r="E44" s="4" t="s">
        <v>1592</v>
      </c>
      <c r="F44" s="5" t="s">
        <v>1593</v>
      </c>
      <c r="G44" s="27" t="s">
        <v>1594</v>
      </c>
      <c r="H44" s="3">
        <v>7</v>
      </c>
      <c r="I44" s="3">
        <v>26</v>
      </c>
      <c r="J44" s="3">
        <v>7</v>
      </c>
      <c r="K44" s="17">
        <v>2.548</v>
      </c>
      <c r="L44" s="15">
        <v>1.6430825001524992E-2</v>
      </c>
      <c r="M44" s="3">
        <v>5</v>
      </c>
      <c r="N44" s="3">
        <v>3</v>
      </c>
      <c r="O44" s="3">
        <v>8</v>
      </c>
      <c r="P44" s="3">
        <v>26.9</v>
      </c>
      <c r="Q44" s="9" t="s">
        <v>1580</v>
      </c>
      <c r="R44" s="3" t="s">
        <v>2</v>
      </c>
      <c r="S44" s="3">
        <v>69</v>
      </c>
      <c r="T44" s="5">
        <v>2</v>
      </c>
      <c r="U44" s="3" t="s">
        <v>2</v>
      </c>
      <c r="V44" s="3" t="s">
        <v>2</v>
      </c>
      <c r="W44" s="3" t="s">
        <v>2</v>
      </c>
      <c r="X44" s="3" t="s">
        <v>1769</v>
      </c>
      <c r="Y44" s="84">
        <v>61.7</v>
      </c>
      <c r="Z44" s="3" t="s">
        <v>1713</v>
      </c>
      <c r="AA44" s="3" t="s">
        <v>1713</v>
      </c>
      <c r="AB44" s="3" t="s">
        <v>0</v>
      </c>
    </row>
    <row r="45" spans="1:28" x14ac:dyDescent="0.4">
      <c r="A45" s="121" t="s">
        <v>1595</v>
      </c>
      <c r="B45" s="11" t="s">
        <v>1811</v>
      </c>
      <c r="C45" s="1" t="s">
        <v>1596</v>
      </c>
      <c r="D45" s="46" t="s">
        <v>1597</v>
      </c>
      <c r="E45" s="46" t="s">
        <v>1598</v>
      </c>
      <c r="F45" s="11" t="s">
        <v>1599</v>
      </c>
      <c r="G45" s="11" t="s">
        <v>1600</v>
      </c>
      <c r="H45" s="11">
        <v>45</v>
      </c>
      <c r="I45" s="11">
        <v>214</v>
      </c>
      <c r="J45" s="11">
        <v>43</v>
      </c>
      <c r="K45" s="28">
        <v>17.166</v>
      </c>
      <c r="L45" s="12">
        <v>0.11069526765156122</v>
      </c>
      <c r="M45" s="11">
        <v>5</v>
      </c>
      <c r="N45" s="11">
        <v>3</v>
      </c>
      <c r="O45" s="11">
        <v>8</v>
      </c>
      <c r="P45" s="11" t="s">
        <v>1443</v>
      </c>
      <c r="Q45" s="46" t="s">
        <v>1367</v>
      </c>
      <c r="R45" s="11" t="s">
        <v>2</v>
      </c>
      <c r="S45" s="11">
        <v>76</v>
      </c>
      <c r="T45" s="11">
        <v>1</v>
      </c>
      <c r="U45" s="11" t="s">
        <v>2</v>
      </c>
      <c r="V45" s="11" t="s">
        <v>2</v>
      </c>
      <c r="W45" s="11" t="s">
        <v>2</v>
      </c>
      <c r="X45" s="11" t="s">
        <v>1769</v>
      </c>
      <c r="Y45" s="91">
        <v>97.9</v>
      </c>
      <c r="Z45" s="11" t="s">
        <v>1712</v>
      </c>
      <c r="AA45" s="11" t="s">
        <v>1713</v>
      </c>
      <c r="AB45" s="11" t="s">
        <v>1713</v>
      </c>
    </row>
    <row r="46" spans="1:28" x14ac:dyDescent="0.4">
      <c r="A46" s="121"/>
      <c r="B46" s="11" t="s">
        <v>1778</v>
      </c>
      <c r="C46" s="1" t="s">
        <v>1601</v>
      </c>
      <c r="D46" s="46" t="s">
        <v>1602</v>
      </c>
      <c r="E46" s="46" t="s">
        <v>1603</v>
      </c>
      <c r="F46" s="11" t="s">
        <v>1604</v>
      </c>
      <c r="G46" s="11" t="s">
        <v>1605</v>
      </c>
      <c r="H46" s="11">
        <v>13</v>
      </c>
      <c r="I46" s="11">
        <v>97</v>
      </c>
      <c r="J46" s="11">
        <v>3</v>
      </c>
      <c r="K46" s="28">
        <v>1.865</v>
      </c>
      <c r="L46" s="12">
        <v>1.2026486902607578E-2</v>
      </c>
      <c r="M46" s="11">
        <v>3</v>
      </c>
      <c r="N46" s="11">
        <v>1</v>
      </c>
      <c r="O46" s="11">
        <v>4</v>
      </c>
      <c r="P46" s="11" t="s">
        <v>1443</v>
      </c>
      <c r="Q46" s="46" t="s">
        <v>1367</v>
      </c>
      <c r="R46" s="11" t="s">
        <v>2</v>
      </c>
      <c r="S46" s="11">
        <v>69</v>
      </c>
      <c r="T46" s="11">
        <v>3</v>
      </c>
      <c r="U46" s="11" t="s">
        <v>2</v>
      </c>
      <c r="V46" s="11" t="s">
        <v>2</v>
      </c>
      <c r="W46" s="11" t="s">
        <v>2</v>
      </c>
      <c r="X46" s="11" t="s">
        <v>1711</v>
      </c>
      <c r="Y46" s="91">
        <v>80.5</v>
      </c>
      <c r="Z46" s="11" t="s">
        <v>1712</v>
      </c>
      <c r="AA46" s="11" t="s">
        <v>1713</v>
      </c>
      <c r="AB46" s="11" t="s">
        <v>1713</v>
      </c>
    </row>
    <row r="47" spans="1:28" x14ac:dyDescent="0.4">
      <c r="A47" s="121"/>
      <c r="B47" s="11" t="s">
        <v>1812</v>
      </c>
      <c r="C47" s="1" t="s">
        <v>1601</v>
      </c>
      <c r="D47" s="46" t="s">
        <v>1602</v>
      </c>
      <c r="E47" s="46" t="s">
        <v>1606</v>
      </c>
      <c r="F47" s="11" t="s">
        <v>1604</v>
      </c>
      <c r="G47" s="11" t="s">
        <v>1607</v>
      </c>
      <c r="H47" s="11">
        <v>41</v>
      </c>
      <c r="I47" s="11">
        <v>493</v>
      </c>
      <c r="J47" s="11">
        <v>31</v>
      </c>
      <c r="K47" s="28">
        <v>58.078000000000003</v>
      </c>
      <c r="L47" s="12">
        <v>0.37451705433224824</v>
      </c>
      <c r="M47" s="11">
        <v>5</v>
      </c>
      <c r="N47" s="11">
        <v>3</v>
      </c>
      <c r="O47" s="11">
        <v>8</v>
      </c>
      <c r="P47" s="11" t="s">
        <v>1443</v>
      </c>
      <c r="Q47" s="46" t="s">
        <v>1367</v>
      </c>
      <c r="R47" s="11" t="s">
        <v>2</v>
      </c>
      <c r="S47" s="11">
        <v>63</v>
      </c>
      <c r="T47" s="11">
        <v>1</v>
      </c>
      <c r="U47" s="11" t="s">
        <v>2</v>
      </c>
      <c r="V47" s="11" t="s">
        <v>2</v>
      </c>
      <c r="W47" s="11" t="s">
        <v>2</v>
      </c>
      <c r="X47" s="11" t="s">
        <v>1769</v>
      </c>
      <c r="Y47" s="91">
        <v>60</v>
      </c>
      <c r="Z47" s="11" t="s">
        <v>1712</v>
      </c>
      <c r="AA47" s="11" t="s">
        <v>1713</v>
      </c>
      <c r="AB47" s="11" t="s">
        <v>1713</v>
      </c>
    </row>
    <row r="48" spans="1:28" ht="28.3" x14ac:dyDescent="0.4">
      <c r="A48" s="121"/>
      <c r="B48" s="11" t="s">
        <v>1813</v>
      </c>
      <c r="C48" s="29" t="s">
        <v>1608</v>
      </c>
      <c r="D48" s="46" t="s">
        <v>1609</v>
      </c>
      <c r="E48" s="46" t="s">
        <v>1610</v>
      </c>
      <c r="F48" s="11" t="s">
        <v>1611</v>
      </c>
      <c r="G48" s="11" t="s">
        <v>1612</v>
      </c>
      <c r="H48" s="11">
        <v>1</v>
      </c>
      <c r="I48" s="11">
        <v>3</v>
      </c>
      <c r="J48" s="11">
        <v>1</v>
      </c>
      <c r="K48" s="28">
        <v>0.77800000000000002</v>
      </c>
      <c r="L48" s="12">
        <v>5.0169473513290595E-3</v>
      </c>
      <c r="M48" s="11">
        <v>3</v>
      </c>
      <c r="N48" s="11">
        <v>0</v>
      </c>
      <c r="O48" s="11">
        <v>3</v>
      </c>
      <c r="P48" s="11" t="s">
        <v>1443</v>
      </c>
      <c r="Q48" s="46" t="s">
        <v>1367</v>
      </c>
      <c r="R48" s="11" t="s">
        <v>2</v>
      </c>
      <c r="S48" s="11">
        <v>45</v>
      </c>
      <c r="T48" s="11">
        <v>2</v>
      </c>
      <c r="U48" s="11" t="s">
        <v>2</v>
      </c>
      <c r="V48" s="11" t="s">
        <v>2</v>
      </c>
      <c r="W48" s="11" t="s">
        <v>2</v>
      </c>
      <c r="X48" s="11" t="s">
        <v>1711</v>
      </c>
      <c r="Y48" s="91">
        <v>90.7</v>
      </c>
      <c r="Z48" s="11" t="s">
        <v>9</v>
      </c>
      <c r="AA48" s="11" t="s">
        <v>0</v>
      </c>
      <c r="AB48" s="11" t="s">
        <v>0</v>
      </c>
    </row>
    <row r="49" spans="1:28" x14ac:dyDescent="0.4">
      <c r="A49" s="121"/>
      <c r="B49" s="11" t="s">
        <v>1814</v>
      </c>
      <c r="C49" s="1" t="s">
        <v>1613</v>
      </c>
      <c r="D49" s="46" t="s">
        <v>1614</v>
      </c>
      <c r="E49" s="46" t="s">
        <v>1615</v>
      </c>
      <c r="F49" s="11" t="s">
        <v>1616</v>
      </c>
      <c r="G49" s="11" t="s">
        <v>1617</v>
      </c>
      <c r="H49" s="11">
        <v>5</v>
      </c>
      <c r="I49" s="11">
        <v>16</v>
      </c>
      <c r="J49" s="11">
        <v>5</v>
      </c>
      <c r="K49" s="28">
        <v>0.995</v>
      </c>
      <c r="L49" s="12">
        <v>6.4162758542061875E-3</v>
      </c>
      <c r="M49" s="11">
        <v>5</v>
      </c>
      <c r="N49" s="11">
        <v>2</v>
      </c>
      <c r="O49" s="11">
        <v>7</v>
      </c>
      <c r="P49" s="11" t="s">
        <v>1443</v>
      </c>
      <c r="Q49" s="46" t="s">
        <v>1367</v>
      </c>
      <c r="R49" s="11" t="s">
        <v>2</v>
      </c>
      <c r="S49" s="11">
        <v>71</v>
      </c>
      <c r="T49" s="11">
        <v>1</v>
      </c>
      <c r="U49" s="11" t="s">
        <v>2</v>
      </c>
      <c r="V49" s="11" t="s">
        <v>2</v>
      </c>
      <c r="W49" s="11" t="s">
        <v>2</v>
      </c>
      <c r="X49" s="11" t="s">
        <v>1769</v>
      </c>
      <c r="Y49" s="91">
        <v>98.8</v>
      </c>
      <c r="Z49" s="11" t="s">
        <v>1395</v>
      </c>
      <c r="AA49" s="11" t="s">
        <v>1713</v>
      </c>
      <c r="AB49" s="11" t="s">
        <v>1713</v>
      </c>
    </row>
    <row r="50" spans="1:28" ht="28.3" x14ac:dyDescent="0.4">
      <c r="A50" s="121"/>
      <c r="B50" s="11" t="s">
        <v>1815</v>
      </c>
      <c r="C50" s="29" t="s">
        <v>1608</v>
      </c>
      <c r="D50" s="46" t="s">
        <v>1618</v>
      </c>
      <c r="E50" s="46" t="s">
        <v>1619</v>
      </c>
      <c r="F50" s="11" t="s">
        <v>1611</v>
      </c>
      <c r="G50" s="11" t="s">
        <v>1620</v>
      </c>
      <c r="H50" s="11">
        <v>1</v>
      </c>
      <c r="I50" s="11">
        <v>1</v>
      </c>
      <c r="J50" s="11">
        <v>1</v>
      </c>
      <c r="K50" s="28">
        <v>0.46800000000000003</v>
      </c>
      <c r="L50" s="12">
        <v>3.0179066329331619E-3</v>
      </c>
      <c r="M50" s="11">
        <v>1</v>
      </c>
      <c r="N50" s="11">
        <v>0</v>
      </c>
      <c r="O50" s="11">
        <v>1</v>
      </c>
      <c r="P50" s="11" t="s">
        <v>1443</v>
      </c>
      <c r="Q50" s="46" t="s">
        <v>1367</v>
      </c>
      <c r="R50" s="11" t="s">
        <v>7</v>
      </c>
      <c r="S50" s="11">
        <v>109</v>
      </c>
      <c r="T50" s="11">
        <v>5</v>
      </c>
      <c r="U50" s="11" t="s">
        <v>2</v>
      </c>
      <c r="V50" s="11" t="s">
        <v>2</v>
      </c>
      <c r="W50" s="11" t="s">
        <v>2</v>
      </c>
      <c r="X50" s="11" t="s">
        <v>1711</v>
      </c>
      <c r="Y50" s="91">
        <v>50.6</v>
      </c>
      <c r="Z50" s="11" t="s">
        <v>9</v>
      </c>
      <c r="AA50" s="11" t="s">
        <v>0</v>
      </c>
      <c r="AB50" s="11" t="s">
        <v>0</v>
      </c>
    </row>
    <row r="51" spans="1:28" x14ac:dyDescent="0.4">
      <c r="A51" s="121"/>
      <c r="B51" s="11" t="s">
        <v>1816</v>
      </c>
      <c r="C51" s="14" t="s">
        <v>1621</v>
      </c>
      <c r="D51" s="46" t="s">
        <v>1622</v>
      </c>
      <c r="E51" s="46" t="s">
        <v>1623</v>
      </c>
      <c r="F51" s="11" t="s">
        <v>1624</v>
      </c>
      <c r="G51" s="11" t="s">
        <v>1625</v>
      </c>
      <c r="H51" s="11">
        <v>1</v>
      </c>
      <c r="I51" s="11">
        <v>3</v>
      </c>
      <c r="J51" s="11">
        <v>1</v>
      </c>
      <c r="K51" s="28">
        <v>0.17899999999999999</v>
      </c>
      <c r="L51" s="12">
        <v>1.15428480191247E-3</v>
      </c>
      <c r="M51" s="11">
        <v>3</v>
      </c>
      <c r="N51" s="11">
        <v>1</v>
      </c>
      <c r="O51" s="11">
        <v>4</v>
      </c>
      <c r="P51" s="11" t="s">
        <v>1443</v>
      </c>
      <c r="Q51" s="46" t="s">
        <v>1367</v>
      </c>
      <c r="R51" s="11" t="s">
        <v>0</v>
      </c>
      <c r="S51" s="11" t="s">
        <v>0</v>
      </c>
      <c r="T51" s="11">
        <v>5</v>
      </c>
      <c r="U51" s="11" t="s">
        <v>2</v>
      </c>
      <c r="V51" s="11" t="s">
        <v>12</v>
      </c>
      <c r="W51" s="11" t="s">
        <v>2</v>
      </c>
      <c r="X51" s="11" t="s">
        <v>1711</v>
      </c>
      <c r="Y51" s="91">
        <v>99.9</v>
      </c>
      <c r="Z51" s="11" t="s">
        <v>0</v>
      </c>
      <c r="AA51" s="11" t="s">
        <v>1713</v>
      </c>
      <c r="AB51" s="11" t="s">
        <v>0</v>
      </c>
    </row>
    <row r="52" spans="1:28" x14ac:dyDescent="0.4">
      <c r="A52" s="121"/>
      <c r="B52" s="11" t="s">
        <v>1817</v>
      </c>
      <c r="C52" s="1" t="s">
        <v>1626</v>
      </c>
      <c r="D52" s="46" t="s">
        <v>1627</v>
      </c>
      <c r="E52" s="46" t="s">
        <v>1628</v>
      </c>
      <c r="F52" s="11" t="s">
        <v>1629</v>
      </c>
      <c r="G52" s="11" t="s">
        <v>1630</v>
      </c>
      <c r="H52" s="11">
        <v>8</v>
      </c>
      <c r="I52" s="11">
        <v>36</v>
      </c>
      <c r="J52" s="11">
        <v>8</v>
      </c>
      <c r="K52" s="28">
        <v>2.9809999999999999</v>
      </c>
      <c r="L52" s="12">
        <v>1.9223033488832808E-2</v>
      </c>
      <c r="M52" s="11">
        <v>5</v>
      </c>
      <c r="N52" s="11">
        <v>1</v>
      </c>
      <c r="O52" s="11">
        <v>6</v>
      </c>
      <c r="P52" s="11" t="s">
        <v>1443</v>
      </c>
      <c r="Q52" s="46" t="s">
        <v>1367</v>
      </c>
      <c r="R52" s="11" t="s">
        <v>7</v>
      </c>
      <c r="S52" s="11">
        <v>101</v>
      </c>
      <c r="T52" s="11">
        <v>4</v>
      </c>
      <c r="U52" s="11" t="s">
        <v>0</v>
      </c>
      <c r="V52" s="11" t="s">
        <v>42</v>
      </c>
      <c r="W52" s="11" t="s">
        <v>2</v>
      </c>
      <c r="X52" s="11" t="s">
        <v>7</v>
      </c>
      <c r="Y52" s="91">
        <v>60.03</v>
      </c>
      <c r="Z52" s="11" t="s">
        <v>1395</v>
      </c>
      <c r="AA52" s="11" t="s">
        <v>1713</v>
      </c>
      <c r="AB52" s="11" t="s">
        <v>0</v>
      </c>
    </row>
    <row r="53" spans="1:28" x14ac:dyDescent="0.4">
      <c r="A53" s="121"/>
      <c r="B53" s="11" t="s">
        <v>1818</v>
      </c>
      <c r="C53" s="14" t="s">
        <v>1631</v>
      </c>
      <c r="D53" s="46" t="s">
        <v>1632</v>
      </c>
      <c r="E53" s="46" t="s">
        <v>1633</v>
      </c>
      <c r="F53" s="11" t="s">
        <v>1634</v>
      </c>
      <c r="G53" s="11" t="s">
        <v>1635</v>
      </c>
      <c r="H53" s="11">
        <v>23</v>
      </c>
      <c r="I53" s="11">
        <v>166</v>
      </c>
      <c r="J53" s="11">
        <v>23</v>
      </c>
      <c r="K53" s="28">
        <v>10.324999999999999</v>
      </c>
      <c r="L53" s="12">
        <v>6.6580952959476261E-2</v>
      </c>
      <c r="M53" s="11">
        <v>5</v>
      </c>
      <c r="N53" s="11">
        <v>3</v>
      </c>
      <c r="O53" s="11">
        <v>8</v>
      </c>
      <c r="P53" s="11" t="s">
        <v>1443</v>
      </c>
      <c r="Q53" s="46" t="s">
        <v>1367</v>
      </c>
      <c r="R53" s="11" t="s">
        <v>2</v>
      </c>
      <c r="S53" s="11">
        <v>51</v>
      </c>
      <c r="T53" s="11">
        <v>2</v>
      </c>
      <c r="U53" s="11" t="s">
        <v>2</v>
      </c>
      <c r="V53" s="11" t="s">
        <v>2</v>
      </c>
      <c r="W53" s="11" t="s">
        <v>2</v>
      </c>
      <c r="X53" s="11" t="s">
        <v>1711</v>
      </c>
      <c r="Y53" s="91">
        <v>68</v>
      </c>
      <c r="Z53" s="11" t="s">
        <v>1712</v>
      </c>
      <c r="AA53" s="11" t="s">
        <v>1713</v>
      </c>
      <c r="AB53" s="11" t="s">
        <v>1713</v>
      </c>
    </row>
    <row r="54" spans="1:28" x14ac:dyDescent="0.4">
      <c r="A54" s="121"/>
      <c r="B54" s="11" t="s">
        <v>1819</v>
      </c>
      <c r="C54" s="14" t="s">
        <v>1636</v>
      </c>
      <c r="D54" s="46" t="s">
        <v>1637</v>
      </c>
      <c r="E54" s="46" t="s">
        <v>1638</v>
      </c>
      <c r="F54" s="11" t="s">
        <v>1639</v>
      </c>
      <c r="G54" s="11" t="s">
        <v>1640</v>
      </c>
      <c r="H54" s="11">
        <v>4</v>
      </c>
      <c r="I54" s="11">
        <v>6</v>
      </c>
      <c r="J54" s="11">
        <v>4</v>
      </c>
      <c r="K54" s="28">
        <v>1.0309999999999999</v>
      </c>
      <c r="L54" s="12">
        <v>6.6484225182779685E-3</v>
      </c>
      <c r="M54" s="11">
        <v>4</v>
      </c>
      <c r="N54" s="11">
        <v>2</v>
      </c>
      <c r="O54" s="11">
        <v>6</v>
      </c>
      <c r="P54" s="11" t="s">
        <v>1443</v>
      </c>
      <c r="Q54" s="46" t="s">
        <v>1367</v>
      </c>
      <c r="R54" s="11" t="s">
        <v>0</v>
      </c>
      <c r="S54" s="11" t="s">
        <v>0</v>
      </c>
      <c r="T54" s="11">
        <v>5</v>
      </c>
      <c r="U54" s="11" t="s">
        <v>2</v>
      </c>
      <c r="V54" s="11" t="s">
        <v>7</v>
      </c>
      <c r="W54" s="11" t="s">
        <v>1719</v>
      </c>
      <c r="X54" s="11" t="s">
        <v>1711</v>
      </c>
      <c r="Y54" s="91">
        <v>99.9</v>
      </c>
      <c r="Z54" s="11" t="s">
        <v>0</v>
      </c>
      <c r="AA54" s="11" t="s">
        <v>0</v>
      </c>
      <c r="AB54" s="11" t="s">
        <v>0</v>
      </c>
    </row>
    <row r="55" spans="1:28" x14ac:dyDescent="0.4">
      <c r="A55" s="121"/>
      <c r="B55" s="11" t="s">
        <v>1820</v>
      </c>
      <c r="C55" s="14" t="s">
        <v>1641</v>
      </c>
      <c r="D55" s="46" t="s">
        <v>1642</v>
      </c>
      <c r="E55" s="46" t="s">
        <v>1643</v>
      </c>
      <c r="F55" s="11" t="s">
        <v>1644</v>
      </c>
      <c r="G55" s="11" t="s">
        <v>1645</v>
      </c>
      <c r="H55" s="11">
        <v>9</v>
      </c>
      <c r="I55" s="11">
        <v>44</v>
      </c>
      <c r="J55" s="11">
        <v>1</v>
      </c>
      <c r="K55" s="28">
        <v>1.913</v>
      </c>
      <c r="L55" s="12">
        <v>1.2336015788036621E-2</v>
      </c>
      <c r="M55" s="11">
        <v>1</v>
      </c>
      <c r="N55" s="11">
        <v>0</v>
      </c>
      <c r="O55" s="11">
        <v>1</v>
      </c>
      <c r="P55" s="11" t="s">
        <v>1443</v>
      </c>
      <c r="Q55" s="46" t="s">
        <v>1367</v>
      </c>
      <c r="R55" s="11" t="s">
        <v>0</v>
      </c>
      <c r="S55" s="11" t="s">
        <v>0</v>
      </c>
      <c r="T55" s="11">
        <v>2</v>
      </c>
      <c r="U55" s="11" t="s">
        <v>0</v>
      </c>
      <c r="V55" s="11" t="s">
        <v>0</v>
      </c>
      <c r="W55" s="11" t="s">
        <v>2</v>
      </c>
      <c r="X55" s="11" t="s">
        <v>1</v>
      </c>
      <c r="Y55" s="91">
        <v>94.62</v>
      </c>
      <c r="Z55" s="11" t="s">
        <v>0</v>
      </c>
      <c r="AA55" s="11" t="s">
        <v>2066</v>
      </c>
      <c r="AB55" s="11" t="s">
        <v>0</v>
      </c>
    </row>
    <row r="56" spans="1:28" s="6" customFormat="1" ht="15.45" x14ac:dyDescent="0.4">
      <c r="A56" s="57" t="s">
        <v>1665</v>
      </c>
      <c r="B56" s="58"/>
      <c r="C56" s="59"/>
      <c r="D56" s="60"/>
      <c r="E56" s="60"/>
      <c r="F56" s="61"/>
      <c r="G56" s="58"/>
      <c r="H56" s="58"/>
      <c r="I56" s="58"/>
      <c r="J56" s="58"/>
      <c r="K56" s="62"/>
      <c r="L56" s="63"/>
      <c r="M56" s="61"/>
      <c r="N56" s="58"/>
      <c r="O56" s="64"/>
      <c r="P56" s="64"/>
      <c r="Q56" s="64"/>
      <c r="R56" s="65"/>
      <c r="S56" s="64"/>
      <c r="T56" s="64"/>
      <c r="U56" s="64"/>
      <c r="Y56" s="89"/>
    </row>
    <row r="57" spans="1:28" s="40" customFormat="1" ht="15.75" customHeight="1" x14ac:dyDescent="0.35">
      <c r="A57" s="140" t="s">
        <v>1666</v>
      </c>
      <c r="B57" s="141"/>
      <c r="C57" s="141"/>
      <c r="D57" s="141"/>
      <c r="E57" s="141"/>
      <c r="F57" s="141"/>
      <c r="G57" s="141"/>
      <c r="H57" s="141"/>
      <c r="I57" s="141"/>
      <c r="J57" s="141"/>
      <c r="K57" s="141"/>
      <c r="L57" s="141"/>
      <c r="M57" s="141"/>
      <c r="N57" s="141"/>
      <c r="O57" s="141"/>
      <c r="P57" s="141"/>
      <c r="Q57" s="141"/>
      <c r="R57" s="141"/>
      <c r="S57" s="141"/>
      <c r="T57" s="141"/>
      <c r="U57" s="141"/>
      <c r="V57" s="141"/>
      <c r="Y57" s="87"/>
    </row>
    <row r="58" spans="1:28" s="40" customFormat="1" ht="15.45" x14ac:dyDescent="0.35">
      <c r="A58" s="107" t="s">
        <v>1667</v>
      </c>
      <c r="B58" s="108"/>
      <c r="C58" s="108"/>
      <c r="D58" s="108"/>
      <c r="E58" s="108"/>
      <c r="F58" s="108"/>
      <c r="G58" s="108"/>
      <c r="H58" s="108"/>
      <c r="I58" s="108"/>
      <c r="J58" s="108"/>
      <c r="K58" s="108"/>
      <c r="L58" s="108"/>
      <c r="M58" s="108"/>
      <c r="N58" s="108"/>
      <c r="Y58" s="87"/>
    </row>
    <row r="59" spans="1:28" s="40" customFormat="1" ht="15.45" x14ac:dyDescent="0.35">
      <c r="A59" s="107" t="s">
        <v>1668</v>
      </c>
      <c r="B59" s="108"/>
      <c r="C59" s="108"/>
      <c r="D59" s="108"/>
      <c r="E59" s="108"/>
      <c r="F59" s="108"/>
      <c r="G59" s="108"/>
      <c r="H59" s="108"/>
      <c r="I59" s="108"/>
      <c r="J59" s="108"/>
      <c r="K59" s="108"/>
      <c r="L59" s="108"/>
      <c r="M59" s="108"/>
      <c r="N59" s="108"/>
      <c r="Y59" s="87"/>
    </row>
    <row r="60" spans="1:28" s="40" customFormat="1" ht="15.45" x14ac:dyDescent="0.35">
      <c r="A60" s="107" t="s">
        <v>1669</v>
      </c>
      <c r="B60" s="108"/>
      <c r="C60" s="108"/>
      <c r="D60" s="108"/>
      <c r="E60" s="108"/>
      <c r="F60" s="108"/>
      <c r="G60" s="108"/>
      <c r="H60" s="108"/>
      <c r="I60" s="108"/>
      <c r="J60" s="108"/>
      <c r="K60" s="108"/>
      <c r="L60" s="108"/>
      <c r="M60" s="108"/>
      <c r="N60" s="108"/>
      <c r="Y60" s="87"/>
    </row>
    <row r="61" spans="1:28" s="40" customFormat="1" ht="41.05" customHeight="1" x14ac:dyDescent="0.35">
      <c r="A61" s="109" t="s">
        <v>1670</v>
      </c>
      <c r="B61" s="110"/>
      <c r="C61" s="110"/>
      <c r="D61" s="110"/>
      <c r="E61" s="110"/>
      <c r="F61" s="110"/>
      <c r="G61" s="110"/>
      <c r="H61" s="110"/>
      <c r="I61" s="110"/>
      <c r="J61" s="110"/>
      <c r="K61" s="110"/>
      <c r="L61" s="110"/>
      <c r="M61" s="110"/>
      <c r="N61" s="110"/>
      <c r="Y61" s="87"/>
    </row>
    <row r="62" spans="1:28" s="40" customFormat="1" ht="43.3" customHeight="1" x14ac:dyDescent="0.35">
      <c r="A62" s="109" t="s">
        <v>1671</v>
      </c>
      <c r="B62" s="110"/>
      <c r="C62" s="110"/>
      <c r="D62" s="110"/>
      <c r="E62" s="110"/>
      <c r="F62" s="110"/>
      <c r="G62" s="110"/>
      <c r="H62" s="110"/>
      <c r="I62" s="110"/>
      <c r="J62" s="110"/>
      <c r="K62" s="110"/>
      <c r="L62" s="110"/>
      <c r="M62" s="110"/>
      <c r="N62" s="110"/>
      <c r="Y62" s="87"/>
    </row>
  </sheetData>
  <mergeCells count="22">
    <mergeCell ref="A60:N60"/>
    <mergeCell ref="A61:N61"/>
    <mergeCell ref="A62:N62"/>
    <mergeCell ref="A57:V57"/>
    <mergeCell ref="A2:G2"/>
    <mergeCell ref="H2:O2"/>
    <mergeCell ref="A58:N58"/>
    <mergeCell ref="A59:N59"/>
    <mergeCell ref="A34:A37"/>
    <mergeCell ref="A38:A40"/>
    <mergeCell ref="A41:A44"/>
    <mergeCell ref="A45:A55"/>
    <mergeCell ref="A4:A8"/>
    <mergeCell ref="A9:A12"/>
    <mergeCell ref="A13:A21"/>
    <mergeCell ref="A22:A25"/>
    <mergeCell ref="A26:A28"/>
    <mergeCell ref="A29:A33"/>
    <mergeCell ref="A1:AB1"/>
    <mergeCell ref="P2:Q2"/>
    <mergeCell ref="R2:Y2"/>
    <mergeCell ref="Z2:AB2"/>
  </mergeCells>
  <pageMargins left="0.7" right="0.7" top="0.75" bottom="0.75" header="0.3" footer="0.3"/>
  <pageSetup scale="21"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S8A. Amino acids</vt:lpstr>
      <vt:lpstr>Table S8B.Nitrogen &amp; Sulfur</vt:lpstr>
      <vt:lpstr>Table S8C. Nt Metabolism</vt:lpstr>
      <vt:lpstr>Table S8D. Cofactors-Vitamins</vt:lpstr>
      <vt:lpstr>Table S8E-Lipid Metabolism</vt:lpstr>
      <vt:lpstr>Table S8F -Stress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Walling</dc:creator>
  <cp:lastModifiedBy>Linda Walling</cp:lastModifiedBy>
  <cp:lastPrinted>2021-08-19T12:46:24Z</cp:lastPrinted>
  <dcterms:created xsi:type="dcterms:W3CDTF">2021-06-21T14:25:35Z</dcterms:created>
  <dcterms:modified xsi:type="dcterms:W3CDTF">2023-05-09T17:42:13Z</dcterms:modified>
</cp:coreProperties>
</file>