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Linda\Dropbox\Proteomics-WTSP manuscript\Stromal proteome paper for author review\Supplementary Tables\"/>
    </mc:Choice>
  </mc:AlternateContent>
  <xr:revisionPtr revIDLastSave="0" documentId="13_ncr:1_{3C4A2A56-0C16-4DEC-9065-CEEB16287C95}" xr6:coauthVersionLast="47" xr6:coauthVersionMax="47" xr10:uidLastSave="{00000000-0000-0000-0000-000000000000}"/>
  <bookViews>
    <workbookView xWindow="-103" yWindow="-103" windowWidth="29692" windowHeight="12103" activeTab="3" xr2:uid="{B09B56F5-B64B-4D8E-83FD-281CDC7ECC60}"/>
  </bookViews>
  <sheets>
    <sheet name="Table S9A. MEP path-CPTs-TPSs" sheetId="7" r:id="rId1"/>
    <sheet name="Table S9B. Carotenoids" sheetId="5" r:id="rId2"/>
    <sheet name="Table S9C. Tetrapyrrole" sheetId="4" r:id="rId3"/>
    <sheet name="Table S9D-Redox" sheetId="8" r:id="rId4"/>
  </sheets>
  <definedNames>
    <definedName name="_xlnm._FilterDatabase" localSheetId="3" hidden="1">'Table S9D-Redox'!$A$3:$XDI$61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4" i="8" l="1"/>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Q6" i="8"/>
  <c r="Q5" i="8"/>
  <c r="Q4" i="8"/>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25" i="5"/>
  <c r="O24" i="5"/>
  <c r="O23" i="5"/>
  <c r="O22" i="5"/>
  <c r="O21" i="5"/>
  <c r="O20" i="5"/>
  <c r="O19" i="5"/>
  <c r="O18" i="5"/>
  <c r="O17" i="5"/>
  <c r="O16" i="5"/>
  <c r="O15" i="5"/>
  <c r="O14" i="5"/>
  <c r="O13" i="5"/>
  <c r="O12" i="5"/>
  <c r="O11" i="5"/>
  <c r="O10" i="5"/>
  <c r="O9" i="5"/>
  <c r="O8" i="5"/>
  <c r="O7" i="5"/>
  <c r="O6" i="5"/>
  <c r="O5" i="5"/>
  <c r="O4" i="5"/>
  <c r="O22" i="7"/>
  <c r="O21" i="7"/>
  <c r="O20" i="7"/>
  <c r="O19" i="7"/>
  <c r="O18" i="7"/>
  <c r="O17" i="7"/>
  <c r="O16" i="7"/>
  <c r="O15" i="7"/>
  <c r="O14" i="7"/>
  <c r="O13" i="7"/>
  <c r="O12" i="7"/>
  <c r="O11" i="7"/>
  <c r="O10" i="7"/>
  <c r="O9" i="7"/>
  <c r="O8" i="7"/>
  <c r="O7" i="7"/>
  <c r="O6" i="7"/>
  <c r="O5" i="7"/>
  <c r="O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Walling</author>
  </authors>
  <commentList>
    <comment ref="D35" authorId="0" shapeId="0" xr:uid="{1D389FDA-93B8-4C5F-A36A-DB454CDCE219}">
      <text>
        <r>
          <rPr>
            <b/>
            <sz val="9"/>
            <color indexed="81"/>
            <rFont val="Tahoma"/>
            <family val="2"/>
          </rPr>
          <t>Linda Walling:</t>
        </r>
        <r>
          <rPr>
            <sz val="9"/>
            <color indexed="81"/>
            <rFont val="Tahoma"/>
            <family val="2"/>
          </rPr>
          <t xml:space="preserve">
based on At homolog and NCBI calls it a pheophytinase… but it is more similar to this protein.</t>
        </r>
      </text>
    </comment>
  </commentList>
</comments>
</file>

<file path=xl/sharedStrings.xml><?xml version="1.0" encoding="utf-8"?>
<sst xmlns="http://schemas.openxmlformats.org/spreadsheetml/2006/main" count="2210" uniqueCount="952">
  <si>
    <t>N</t>
  </si>
  <si>
    <t>-</t>
  </si>
  <si>
    <t>C</t>
  </si>
  <si>
    <t>M</t>
  </si>
  <si>
    <t>Cp</t>
  </si>
  <si>
    <t>stroma</t>
  </si>
  <si>
    <t>possibly Cp</t>
  </si>
  <si>
    <t>MAMANAWAAAGHVTVRPSLSSSSPSSTYFVNFPNKSFLKNPKNSRLCCRCVTVNNTATPSADENCNNTCFASSSSSSTSLDWDWNRWTRYFSEIEQVESYASVLKFQLEEAIEKEDFEEAAKLKASIAEATSKDSVAEIMSMLKNAIDEERYHDASRLCRSTGSGLVGWWVGYSKDSDDPFGRLIRITPGVGRFIGRSFTPKQLVKASPGTPLFEIFVVKDGNNTYNMQVVLLQRAKGSAASSSPSSKLKPMKGPSSAEIENRAVIDVKVDEAEAEAEKSNEKSIDFEGAAEEGIRSVINFLKDKIPDLKVKVMKVNITEEMTDDGDSVKQFLEEEDDNTISSEETDETTTDLDNMNSDRVTVGGDSGTSEEGKTVDTKLFVGGVLHNKEDNPLKDEFVRFPVEIKDVAKDSFVLHIPKRPGEHDAEENTASSINEAAIAAQSISELMPPDVAKAFWSSDKASSKVSRDVKEMLKLAVTQAQKRYKLSEYTSFSRITSPGDLDPFEGLYVGAFGPYGTEVVQLRRKYGNWNVNDAEKSSNVEFFEYVEAVKLTGDINVPAGEVTFRAKISKGSRLSNRGMYPDELGVLAGYKGQGRIAEYGFKNPRWVEGELLQLNGKGMGPHLKGADLGFLYVIPEHSFLVLFNRLKLPE</t>
  </si>
  <si>
    <t>At1g27510</t>
  </si>
  <si>
    <t>XP_004241496.1</t>
  </si>
  <si>
    <t>not assigned.unknown</t>
  </si>
  <si>
    <t>thylakoid</t>
  </si>
  <si>
    <t>Executer 1</t>
  </si>
  <si>
    <t>MASITPPPTFDVNTHKFNFSNPKFTSRLKRSSSSFTLSTSHLLSRVSGSAFCCRCRNGTGDGETVEPSPSVSSQNSSSSSSSWRWDLAFQDAVKNAMKKLDDYVNWSKGVGLDERKSEIGVDDQEWDWERWKKHFSEVEEEERLVSVLKAQLAHAISREDYEDAARLKVAIAAAATKDIVGRVMSHVNKALEEERYRDAAFMRDCAGTGLVGWWAGTSQDVSDPYGRIIRISAEHGRYVARSYSPRQLASTVEGAPLFEIFLTVDNKGEYRQQAVYLKRKPVQQDLPISSSKLPGASSNLDTVGPTENKSDMFDKISDAEEDGEDREDDFGFQNALKDMIPGVQVKVLKVTAPGKVDRDLISKVIEQIMDEEDEDEEKDYDLDSVDDEDEIKVERDGEQNVIELDTDNGVSDGEEQSQIAVRVVVGGLMQNSSNGAHHKDLLRVPARLEKKGHLSFTFTIEEDENKSNFSGSGQSPPNKKARLQGQRSLNADHVMVDLAKFMGKGKIPMKVLKDMGELISLTLTQARNRQPLSKSTTFNRIEISTSPDPLNGLYIGAHGLYTSEVIHFRRRFGQWKEDGSPKESSRLEFYEYVEAVKLTGDSYVPAGQIAFRARIGKKYQLPHKGIIPEEFGVIARYRGQGRLAEPGFRNPRWVDGELVILDGKYIKGGPVVGFVYWDPEYHFLVFFHRLRLQE</t>
  </si>
  <si>
    <t>At4g33630</t>
  </si>
  <si>
    <t>XP_004230540.1</t>
  </si>
  <si>
    <t>MMMKQQWLLSQSQFLYDPFKSGHVKCIFLESGQFSSKWGKALPQKLFYRHTKKGARCIHIDFEDILQFRHPAAALIVTLMMTTPLDALAQTCEADTSVSNMPLLLLVALVGATVGGLLARQRKAELQRLNEQLRQINTALRRQANIESYAPTLSYAPVGGKISVSEVIIDPKKEELISHLKSGKNFLRNQALEKAFLEFKTALKLAQDLKDPIEEKKAARGLGASLQRQGKYKEAIEYHSMVLDISGRNGEESGSTEAYGAIADCYTELGDIERAAKYYDKYIARLQSD</t>
  </si>
  <si>
    <t>At3g14110</t>
  </si>
  <si>
    <t>XP_004240478.1</t>
  </si>
  <si>
    <t>tetrapyrrole synthesis.regulation</t>
  </si>
  <si>
    <t>MAIMMKQGLLWSPCPHSISPKIQSFKQPIFQLTNKWRKEGEAMLINSVTQEKSKKKGIAIDFKFRNSAATIIVANALMMTSPLDALAETCEVDNSPFNMLFNMPILLLVALIGATVGGLVARQRKAELQRLNEQLRQINAALRRQAKIESYAPNLSYAPAGGRVAETEVIVDPRKEELISRLKNGKKFLRNQAPDKAQLEFKAALDLAQNLKEPLREKKAARGLGASLQRQGNYREAIKYHSLVLELSARYGEDSGSTEAYGAIADCYTELGDLEQAAKYYDQYIARLETD</t>
  </si>
  <si>
    <t xml:space="preserve">At3g14110 </t>
  </si>
  <si>
    <t>NP_001332946.1</t>
  </si>
  <si>
    <t>possibly M</t>
  </si>
  <si>
    <t>Delta-aminolevulinic acid dehydratase (AHRD V1 ***- B9RJ27_RICCO); contains Interpro domain(s)  IPR001731  tetrapyrrole biosynthesis, porphobilinogen synthase</t>
  </si>
  <si>
    <t>MASAAMLNAPCNIGAVKFEVKLKPSPNLFCARPSVKLNQrRNAVLTIRASKEGHDNGSSSGPLRKMGLTDEECEAAVVAGNVPEAPPVPPKPAAPDGTPIVSSLPINrRNAPrRNANrRNASSAARAAFQETNISPANLVYPLFIHEGEEDTPIGAMPGCYRLGWRHGLVEEVAKARDVGVNSIVLFPKVPDALKTSTGDEAYNDNGLVPRTIRLLKDKYPDLVIYTDVALDPYSSDGHDGIVREDGVIMNDETVHQLCKQAVAQARAGADVVSPSDMMDGRVGAIRAALDAEGFQHVSIMSYTAKYASSFYGPFREALDSNPRFGDKKTYQMNPANYREALVEMQADESEGADILLVKPGLPYLDIIRLLRDKSPLPIAAYQVSGEYSMIKAGGVLKMIDEERVMMESLMCLrRNAAGADIILTYFALQAGRCLCGEKR</t>
  </si>
  <si>
    <t>At1g69740</t>
  </si>
  <si>
    <t>tetrapyrrole synthesis.ALA dehydratase</t>
  </si>
  <si>
    <t>MFSAVLSSPSSSSTSTFPLRYSSLSSVANLSSLPLTIGCRSTSKKSTHNNCSIKVQVSSRMIEKETPETERPHTFLRESDEGSSGDESNSVRARFEKMIREVQDSVCAALEDVDGGGKFKEDVWSRPGGGGGISRVLQDGNVFEKAGVNVSVVYGVMPPEAYRAARPVDNGNTKPGPIPFFAAGVSSVIHPKNPFAPTVHFNYRYFETDAPKDTPGAPRQWWFGGGTDLTPAYIFEEDVKHFHSVQKGACDKFDASFYPRFKKWCDDYFYIKHRDErRNAGLGGIFFDDLNDYDQEMLLSFSTECANSVIPAYIPIIEKRKDTPFTDEHKAWQQLrRNAGRYVEFNLVYDRGTTFGLKTGGRIESILVSLPLSARWEYNADHQPVEGSEEWKLLDACINPKEWIC</t>
  </si>
  <si>
    <t>At1g03475</t>
  </si>
  <si>
    <t>tetrapyrrole synthesis.coproporphyrinogen III oxidase</t>
  </si>
  <si>
    <t>NAD-dependent epimerase/dehydratase (AHRD V1 **-- C8RY11_9RHOB); contains Interpro domain(s)  IPR016040  NAD(P)-binding domain</t>
  </si>
  <si>
    <t>MSLFAPSSGLTLLQSTKDQNFRQLFSSHFINHVQVRTVPYATPFLSVNVSGRPFRVSSRKLKPIIASAASTVETPKISFRGKNPKDINVLVVGSTGYIGKFVVKELTSRGFNVIAVAREKSGIKGKNSKDDTLEQLNGANVCFSDVTNLETLEKSVQGLGVSIDVVVSCLASRNGGVKDSWNIDYEATKNSLVAGRKFGASHFVLLSAICVQKPLLEFQRAKLKFEAELMKEAEEDNGFTYSIVRPTAFFKSLGGQVELVKDGKPYVMFGDGKLCACKPISEQDLASFMADCVLKEDKINQVLPIGGPGKALTPLEQGEMLFKLVGKEPKFLKVPIEIMDFAIGFLDFLVKIFPSLEDAAEFGKIGRYYAAESMLIWDPDTGEYNAEATPSYGNDTLEDFFQRVLKEGMAGQELGEQTIF</t>
  </si>
  <si>
    <t>At5g18660</t>
  </si>
  <si>
    <t>tetrapyrrole synthesis.divinyl chlorophyllide-a 8-vinyl-reductase</t>
  </si>
  <si>
    <t>Ferrochelatase 2 (AHRD V1 **** O64391_SOLTU); contains Interpro domain(s)  IPR001015  ferrochelatase</t>
  </si>
  <si>
    <t>MAPPVIFCREISPSPANCTSYSPFLQLDTQCTSSFAASCLRLPKNYSYVARCSLKWSEKPSMMPEALLTSSPQQLSTNPVFGEGKIGVLLLNLGGPETLEDVQPFLFNLFADPDIIRLPRLFRFLQRPLAQFISVARAPKSKEGYASIGGGSPLrRNAITDAQAEALRKALSEKNVPAKVYVGMRYWHPFTEEAIERIKRDGITKLVVLPLYPQFSISTSGSSLRLLESIFREDEYLVNMQHTVIPSWYQREGYIKAMADLMEKELNMFERPEEVMIFFSAHGVPLAYVEEAGDPYKAEMEECVDLIMEELEKrRNAVHNAYTLAYQSRVGPVEWLKPYTDETIIELGKKGVKSLLAVPISFVSEHIETLEEIDVEYKELALESGIQNWARVPALGVEPTFISDLADAVIESLPYVGAMAVSNLEARQSLVPLGSVEELLAAYDSQrRNAELPPPVTVWEWGWTRSAETWNgranaAMLAVLVLLVLEVTTGEGFLHQWGILPLFQGNFFPPVLAVSLSHALYKYTHKGDWLLRC</t>
  </si>
  <si>
    <t xml:space="preserve">At2g30390 </t>
  </si>
  <si>
    <t>XP_010321072.1</t>
  </si>
  <si>
    <t>tetrapyrrole synthesis.ferrochelatase</t>
  </si>
  <si>
    <t>Glutamyl-tRNA reductase (AHRD V1 **** A5BZY3_VITVI); contains Interpro domain(s)  IPR000343  tetrapyrrole biosynthesis, glutamyl-tRNA reductase</t>
  </si>
  <si>
    <t>MAIPTAFSGPKLESLSSSAAAASPAsignalFCNPGRVrRNALSIQKGLFNSGIRCEVAASDVVDQSQSSGNVTSSSSLSALEQLKSSAADRYTKERSSIVVignaLSIHTTPVEVREKLAIPEAEWPRAIGELCNLNHIEEAAVLSTCNRMEIYVVALSQHRGVKEVTEWMSKTSGVPVTEICKHRFLLYNNDATQHIFEVSAGLDSLVLGEGQILAQVKQVVKVGQGVTGFGRNISGLFKHAITVGKRVRTETNIAAGAVSVSSAAVELALMKLPESCHTTARMLVignaAGKMGKLVIKHLVAKGCTTMVVVNRSEDRVSAIREEMKDVEIIYKPLNEMLKCAAKADVIFTSTASETPLFMKEHVVDLPPVSASVGSLRLFIDISVPRNVGACVNELEDARVYNVDDLKEVVAANKEDRLRKAMEAQ</t>
  </si>
  <si>
    <t xml:space="preserve">At1g58290 </t>
  </si>
  <si>
    <t>tetrapyrrole synthesis.glu-tRNA reductase</t>
  </si>
  <si>
    <t>Glutamate-1-semialdehyde-2 1-aminomutase (AHRD V1 **** D7MPQ2_ARALY); contains Interpro domain(s)  IPR004639  tetrapyrrole biosynthesis, glutamate-1-semialdehyde aminotransferase</t>
  </si>
  <si>
    <t>MAAVNGVGLSWPSKLTKNQTPKWGFSPSHrRNACNPSSSSSSATIRMTASVDEKKKTFTLEKSEEAFSKAKELMPGGVNSPVRAFKSVGGQPIIIDSVKGSRMRDIDGNEYIDYVGSWGPAIIGHADDEVLAALAETMKKGTSFGAPCLLENTLAEMVISAVPSIEMVRFVNSGTEACMGVLRLARAFTCRPKIIKFEGCYHGHADPFLVKAGSGVATLGLPDSPGVPKAATIDTLTAPYNDISAVESLFEEHKGEIAAVILEPVVGNAGFIPPKLEFLAAIRKITKENDALLIFDEVMTGFRLAYGGAQEYFGITPDLTTLGKIIGGGLPVGAYGGrRNADIMEMVAPAGPMYQAGTLSGNPLAMTAGIHTLKRLQGQGTYEHLDKITAELTQGILDAGKKTGHAMCGGSIRGMFGFFFADGPIYNFSDAKKSDTEKFGRFYRGMLEEGVYFAPSQFEAGFTSLAHTPEDIQRTVAAAEKVLKQI</t>
  </si>
  <si>
    <t>At5g63570</t>
  </si>
  <si>
    <t>tetrapyrrole synthesis.GSA</t>
  </si>
  <si>
    <t>Heme oxygenase 2 (AHRD V1 **** Q94FW6_SOLLC); contains Interpro domain(s)  IPR016951  Haem oxygenase (decyclizing), plant</t>
  </si>
  <si>
    <t>MATLTCYCSSSSLPIPKPTSKSSLSLLHKTPKPQFFVKFTSFLSISSKYQNWTHRVLQCSNFNAASSFTLSESDLETEPEPETETETEEDEDEDEEEEEEEEGGGGRGGGRDGVISIEKPPVKRKRKrRNARYRKQYPGEKKGITEEMRFVAMKFRNSKGKKKSESDDEMKDDGYESVSSDEDDVGGGGSGGGEATWQPSIEGFLKYLVDSKLVFSTIERIVDESSDVSYAYFrRNATGLERTECISKDLKWFGQQGHEIPEPSIPGVTYANYLEELAEKTPRLFLSHFYNIYFSHIAGGQVIAKKAFERLLEEKELEFYKWEGDEEKLLRDVRDSFNMLAKHWSRDDKNKSLREVTKAFRFMGQIVRLIIL</t>
  </si>
  <si>
    <t xml:space="preserve">At2g26550 </t>
  </si>
  <si>
    <t>tetrapyrrole synthesis.heme oxygenase</t>
  </si>
  <si>
    <t>MASISPLSQSQPLLEKPQFTVLNKSQNQFFSIPFSRFTQSCNLSLKKSRMVVVSATTAAEKSNKRYPGEAKGFVEEMRFVAMKLHTKDQAKEGEKEPVDQPLAKWEPSVEGYLKFLVDSKLVYDTLERIVEKAPFPEYAEFRNTGLERSEVLAKDLEWFRQQGHAIPEPSTPGVTYASYLEELSEKDPQAFICHFYNTYFAHSAGGRMIGKKVAEKVLDKKELEFYKWDGDLSQLLQNVRDKLNKVAENWTREEKNHCLEETEKSFKFSGAILRLIFS</t>
  </si>
  <si>
    <t>At2g26670</t>
  </si>
  <si>
    <t>Magnesium chelatase subunit D (AHRD V1 *-*- A8I531_CHLRE); contains Interpro domain(s)  IPR011776  Magnesium chelatase, ATPase subunit D</t>
  </si>
  <si>
    <t>MTFSSSFCTSTVTYTSLSSSQSSTLFTYLKPCPILSSTCFPNRKRLKFRFSINATATIDSPNGAVVAEAEEPEKKPQNNSFGRQYFPLAAVVGQDAIKTALLLGAIDREIGGIAISGKRGTAKTVMARGLHAILPPIEVVVGSMANADPNCSEEWEDGLADRVEYDSDGNIKTQIVKSPFVQIPLGVTEDRLIGSVDVEESVKSGTTVFQPGLLAEAHRGVLYVDEINLLDEGISNLLLNVLTEGVNTVEREGISFRHPCKPLLIATYNPEEGAVREHLLDRIAINLSADLPMSFEDRVAAVDIATRFQECSNEVFKMVDEETDNGKTQIILAREYLKDVTVSRDQLKYLVMEAIRGGCQGHRAELYAARVAKCLAAIDGRERVNVDDLKKSVELVILPRSSIMENPPDQQNQPPPPPPPPPQNQDSSEEQNDEEEKEEEEEDQEDEKDEENEQQPDQVPDEFIFDAEGGLVDEKLLFFAQQAQrRNAKGKAgranaKNVIFSEDRGRYIKPMLPKGPVKRLAVDATLRAAAPYQKLrRNAAKDVQKSRKVYVEKTDMRAKRMARKAGALVIFVVDASGSMALNRMQNAKGAALKLLAESYTSRDQVCIIPFRGDAAEVLLPPSRSISMARNRLEKLPCGGGSPLAHGLTTAVRVGMNAEKSGDVGRIMIVAITDgranaNISLKRSNDPEAEASDVPRPSAQELKDEILEVAGKIYKAGMSLLVIDTENKFVSTGFAKEIARVAQGKYYYLPNASDAVISAATKDALSTLKES</t>
  </si>
  <si>
    <t>At1g08520</t>
  </si>
  <si>
    <t>tetrapyrrole synthesis.magnesium chelatase</t>
  </si>
  <si>
    <t>Magnesium chelatase ATPase subunit I (AHRD V1 **** Q53RM0_ORYSJ); contains Interpro domain(s)  IPR011775  Magnesium chelatase, ATPase subunit I</t>
  </si>
  <si>
    <t>MASLLGTSSSSSAAAILASTPFTSRSSKSAALSLFPSSGHSQGRKFYGGIRLPVKKGRSQFHVAISNVATEISPAQEQAQKLAEDSQRPVYPFPAIVGQDEMKLCLLLNVIDPKIGGVMIMGDRGTGKSTTVRSLVDLLPEIKVISGDPFNSDPDDQEVMSAEVRDKLRKGEQLPVSLTKINMVDLPLGATEDRVCGTIDIEKALTEGVKAFEPGLLAKANRGILYVDEVNLLDNADHLVDVLLDSAASGWNTVEREGISISHPARFILIGSGNPEEGELRPQLLDRFGMHAQVGTVRDAELRVKIVEERGRFDKNPKEFRESYKGEQEKLQSQITSARSGLSSVTINADHDLRVKISKVCAELNVDGLRGDIVTNRAARALAALKGRDKVTPEDIATVIPNCLRHRLRKDPLESIDSGLLVVEKFYEVFG</t>
  </si>
  <si>
    <t>At4g18480</t>
  </si>
  <si>
    <t>XP_004248139.1</t>
  </si>
  <si>
    <t>Magnesium chelatase H subunit (AHRD V1 ***- D5KXY0_VITVI); contains Interpro domain(s)  IPR011771  Magnesium-chelatase, subunit H</t>
  </si>
  <si>
    <t>MASLVSSPFTLPNSKVEHLSSISQKHYFLHSFLPKKTNPTFSKSPKKFQCNAIGNGLFTQTTQEVrRNAIVPENLKGLATVKIVYVVLEAQYQSALTAAVQTLNKNGEFASFEVVGYLVEELRDENAYKTFCKDLEDANIFIGSLIFVEELALKVKSAVEKERDRLDAVLVFPSMPEVMRLNKLGSFSMSQLGQSKSPFFQLFKKKKSSAGFSDQMLKLVRTLPKVLKYLPSDKAQDARLYILSLQFWLGGSPDNLVNFLKMVSGSYVPALKGVKMDYSDPVLYLDSGIWHPLAPCMYDDVKEYLNWYATrRNADTNEKLKSSSAPVignaLVLQRSHIVTGDESHYVAVIMELEARGAKVIPIFAGGLDFSGPVERYFIDPITKKPFVNSVVSLTGFALVGGPARQNADHPRAIEALTKLDVPYIVALPLVFQTTEEWLNSTLGLHPIQVALQVALPELDGGMEPIVFSGRDPRTGKSHALHKRVEQLCTRAIKWGELKRKSKAEKKLAITVFSFPPDKGNVGTAAYLNVFASIYSVLKDLKKDGYNVEGLPETSAELIEEVIHDKEAQFSSPNLNVAYKMNVREYQKLTPYATALEENWGKAPGNLNSDGENLLVYGKQYGNVFIGVQPTFGYEGDPMRLLFSKSASPHHGFAAYYSFVEKIFKADAVLHFGTHGSLEFMPGKQVGMSDACFPDSLIGNIPNVYYYAANNPSEATIAKrRNASYANTISYLTPPAENAGLYKGLKQLSELIASYQSLKDSGRGPQIVSSIISTARQCNLDKDVDLPDEEKEIDAKERDLVVGKVYAKIMEIESRLLPCGLHIIGEPPTAMEAVATLVNIAALDRAEDDISSLPSILAATVGRNIEEIYRGNDNGVLRDVELLRQITEASRGAISAFVERSTNNKGQVVDNSDKLTSLLGFSINEPWIQYLSNTQFYRADREKLRVLFQFLGECLKLIVANNEVGSLKQALEGKYVEPGPGGDPIRNPKVLPTGKNIHALDPQAIPTTAALQSAKIVVERLLERQKIDNGGKYPETVALVLWGTDNIKTYGESLAQVMWMIGVRPVADTLGRVNRVEPVSLEELGRPRVDVVVNCSGVFRDLFINQMNLLDRGIKMVAELDEPEDQNFVRKHALEQAKTLGIDVREAATRVFSNASGSYSSNINLAVENSSWNDEKQLQDMYLSRKSFAFDCDAPGAGMMEKRKVFEMALSTADATFQNLDSSEISLTDVSHYFDSDPTNLVQNLRKDGKKPSAYIADTTTANAQVRTLSETVRLDARTKLLNPKWYEGMLSTGYEGVREIEKRLTNTVGWSATSGQVDNWVYEEANTTFIKDEEMLNRLMNTNPNSFRKLLQTFLEANGRGYWDTSEENIEKLKQLYSEVEDKIEGIDR</t>
  </si>
  <si>
    <t>At5g13630</t>
  </si>
  <si>
    <t>MAFSSPLFSPVNFTLNPNPQLNHPKCTKPNNRRNLTICAIPPLSAATDISAVTDSLDGKTLAVLGGSSVAALAAILSLADPERRRQLQAEEVGGGDKEVVREYFNNNGFQRWKKIYGDTDDVNKVQLDIRLGHSKTVENVMKMLTEEGSLQGVTVCDAGCGTGCLSIPLAKEGAIVSASDISASMVAEAQKQAQEELFKGKDDQSLAPVMPKFEVKDLESLDGKYDTVVCLDVMIHYPQSKADGMIAHLASLAENRLILSFAPKTFYYDLLKRIGELFPGPSKATRAYLHAEADVERALQKAGWKIKKRGLIATQFYFAKLIEAVPA</t>
  </si>
  <si>
    <t xml:space="preserve">At4g25080 </t>
  </si>
  <si>
    <t>tetrapyrrole synthesis.magnesium protoporphyrin IX methyltransferase</t>
  </si>
  <si>
    <t>Magnesium-protoporphyrin IX monomethyl ester (AHRD V1 **** B9SCF8_RICCO); contains Interpro domain(s)  IPR008434  Magnesium-protoporphyrin IX monomethyl ester aerobic oxidative cyclase</t>
  </si>
  <si>
    <t>MAAEMALVKPITKFNTINTTTARLSSrRNALPFTVRMSAATTTPPTSKPSKKPQKQGIKESLLTPRFYTTDFDEMETLFNTEINKNLNEAEFEALLQEFKTDYNQTHFVRNKEFKEAADKIQGPLRQIFVEFLERSCTAEFSGFLLYKELGrRNALKKTNPVVAEIFSLMSRDEARHAGFLNKGLSDFNLALDLGFLTKARKYTFFKPKFIFYATYLSEKIGYWRYITIYRHLKTNPKFICYPIFKYFENWCQDENRHGDFFSALMKAQPQFLNDWKAKLWSRFFCLSVYVTMYLNDCQRTDFYEGIGLNTKEFDMHVIIETNRTTARIFPAVLDVENPEFKRKLDRMVEINTKLIAVSESDEIPLVKNFKKIPLIAALASELLAAYLMKPIESGSVDFAEFEPQLTY</t>
  </si>
  <si>
    <t xml:space="preserve">At3g56940 </t>
  </si>
  <si>
    <t>NP_001332768.1</t>
  </si>
  <si>
    <t>tetrapyrrole synthesis.magnesium-protoporphyrin IX monomethyl ester (oxidative) cyclase</t>
  </si>
  <si>
    <t>MEKFVALNASNLSSGSLLPIGFSSPCRKSALSLQrRNARVHVTRASVALEQQAQTKVAVIRVGTRGSPLALAQAYETREKLIASFPDLAEEGAIEIVIIKTTGDKILSQPLADIGGKGLFTKEIDEALINGDIDIAVHSMKDVPTYLPEKTILPCNLPREDVRDAFISLTAGSLAELPSGSTIGTASLrRNAKSQILHRYPSLNVLENFRGNVQTRLKKLNEGVVQATLLALAGLKRLNMTENVSSILSIEDMLPAVAQGAIGIACRSDDETMANYIAALNHEETRLAIVCERAFLTTLDGSCRTPIAGYACRGEDGDCIFKGLVASPDGTRVIETSRKGPYTSEDMIRMGEDAGQELLSKAGPGFFGN</t>
  </si>
  <si>
    <t xml:space="preserve">At5g08280 </t>
  </si>
  <si>
    <t>Protochlorophyllide reductase like protein (AHRD V1 ***- Q0WVW0_ARATH); contains Interpro domain(s)  IPR005979  Light-dependent protochlorophyllide reductase</t>
  </si>
  <si>
    <t>MALQAASLLPSAFSLHKEGKTSSANLKDSSFFGVALSCNLKSKFTPAAGNKELTRKLAIVPIRAQTAATTPAITQSTSGQKKTLRKGNVIITGASSGLGLATAKAIGESGDWHVIMACRDFLKAEKAAKSLGIPKENYTVMHLDLASLESVRQFVDNFrRNASGRPLDALVCNAAVYLPTAKEPTFTADGFELSVGTNHLGHFLLSRLLLDDLKQSDYPQKRLIIVGSITGNTNTLAGNVPPKANLGDLRGLSGGLNSLNCSPMIDGGEFDGAKAYKDSKVCNMLTMQEYHrRNAFHEETGIAFASLYPGCIAETGLFRNHIPLFRTLFPPFQKYITKGYVSEEEAGKRLAQVVRDPSLSKSGVYWSWNSTSSSFENQLSKEASDAEKARKLWEVSEKLVGLA</t>
  </si>
  <si>
    <t>At5g54190</t>
  </si>
  <si>
    <t>tetrapyrrole synthesis.protochlorophyllide reductase</t>
  </si>
  <si>
    <t>thylakoid-peripheral-stromal-side</t>
  </si>
  <si>
    <t>Protochlorophyllide reductase (AHRD V1 ***- Q8LAV9_ARATH); contains Interpro domain(s)  IPR005979  Light-dependent protochlorophyllide reductase</t>
  </si>
  <si>
    <t>MALQASSLLPSTFSKGKASATLKNSSIFGASLSDYTKSDFGSSSFRVKNQrRNASSNGGVVRATMVASPGVTTNSPSGKKTLRKGCVIVTGASSGLGLATAKALSETGKWHVIMACRDFLKAEKAAKSVGMSKENYTIMHLDLASLDSVRQFVDNFrRNASGRPLDVLVANAAVYQPTAKEPSFTAEGFELSVGTNHLGHFLLSRLLLDDLKQSDYPSKRLIIVGSITGNTNTLAGNVPPKANLGDLRGMAGGLNGINSSAMIDGGEFDGAKAYKDSKVCNMLTMQEFHrRNAYHEETGITFASLYPGCIATTGLFREHIPLFRLLFPPFQKYITKGYVSETESGKRLAQVVSDPSLTKSGVYWSWNKDSASFENQLSEEASDAEKARKVWEVSEKLVGLA</t>
  </si>
  <si>
    <t>MALQAAALLPSTFSIPKEGKTSASLKDSSLFGISLSNADHVKSDFGSSFKIKSGRKSSLGAIRAETMVASPGVTSTPVTGKKTLRKGCVVITGASSGLGLATAKALAETGKWHVIMACRDFLKAERAAKSAGMPKENYTIMHLDLASLDSVRQFVDNFrRNASGNPLDVLVCNAAVYQPTAKEPSFTAEGFELSVGTNHLGHFLLSRLLIDDLKQSDYPSKRLIIVGSITGNTNTLAGNVPPKANLGDLRGLARGLDGLNSSAMIDGGDFDGAKAYKDSKVCNMLTMQEFHrRNAYHEETGITFASLYPGCIATTGLFREHIPLFRLLFPPFQKFITKGFVSEAESGKRLAQVVSDPSLTKSGVYWSWNKNSSSFENQLSEEASDVEKARKVWEVSEKLVGLA</t>
  </si>
  <si>
    <t>Protoporphyrinogen oxidase (AHRD V1 ***- O64384_SOLTU); contains Interpro domain(s)  IPR004572  Protoporphyrinogen oxidase</t>
  </si>
  <si>
    <t>MTTTAVVNHPSIFTHRSPLPSPSSSSSSSPSFLFLNRTNFIPYFSTSKRSSVNCNGWRTRCSVAKNYTVPPSEVDGNQLPELDCVVVGAGISGLCIAKVISANYPNLMVTEARDRAGGNITTVERDGYLWEEGPNSFQPSDPMLTMAVDCGLKDDLVLGDPDAPRFVLWKDKLRPVPGKLTDLPFFDLMSIPGKLRAGFGAIGLRPSPPGYEESVEQFVrRNANLGAEVFERLIEPFCSGVYAGDPSKLSMKAAFGKVWKLEQTGGSIIGGTFKAIKERSSNPKPPRDPRLPTPKGQTVGSFRKGLRMLPDAICERLGSKVKLSWKLSSITKSDKGGYLLTYETPEGVVSLRSRSIVMTVPSYVASNILRPLSVAAADALSSFYYPPVAAVTISYPQEAIRDERLVDGELKGFGQLHPRSQGVETLGTIYSSSLFPNRAPNGRVLLLNYIGGATNTEIVSKTESQLVEAVDRDLRKMLIKPKAQDPFVTGVRVWPQAIPQFLVGHLDTLGTAKAALSDNGLDGLFLGGNYVSGVALGRCVEGAYEIASEVTGFLSQYAYK</t>
  </si>
  <si>
    <t>At4g01690</t>
  </si>
  <si>
    <t>tetrapyrrole synthesis.protoporphyrin IX oxidase</t>
  </si>
  <si>
    <t>Gun4-like protein (AHRD V1 *-*- D8RVB0_SELML); contains Interpro domain(s)  IPR008629  GUN4-like</t>
  </si>
  <si>
    <t>MATNSFNSIHTLRRRHSIDCPYPFSSSSPSSFFPKTITKNPSSFSNHNLITFSVSSTTPTTTTTTTITTTPFDTLEQHLISQNFREADEETRRLLIVLAGEAAVKRGYVFFSEVQFISESDLKEIDSLWRKYSDGKFGYSVQKKIWNNKANRDFTNFFIKIGWMKKLESEEVDQHNYRAFPNEFIWELNDETPEGHLPLTNALRGTQLLKSIFTHPAFVEDGDEEEEKEDSNNNSGGDKGKAKKGGLFGGLRSKLFSKPDYSF</t>
  </si>
  <si>
    <t>At3g59400</t>
  </si>
  <si>
    <t>MDSLSLQSHLSLRSSTSTYPARGPGIAVPEFVKLLKGPSKSRYLPQRYCMATSSREGLKGIEEGDGVIIVNADHGSRRKESNLMLNGFVAMFRERTKYPIVEPAHMELAEPSIRDAFSLCVQQGARRVIVSPFFLSPGRHWNQDIPSLTAEAAKEHPGVPYVITAPLGLHELLVDVVNDRINHCLSHIAGKADECSVCAGTGKCQLRQ</t>
  </si>
  <si>
    <t>At1g50170</t>
  </si>
  <si>
    <t>tetrapyrrole synthesis.sirohydrochlorin ferrochelatase</t>
  </si>
  <si>
    <t>S</t>
  </si>
  <si>
    <t>ER</t>
  </si>
  <si>
    <t>Uroporphyrinogen decarboxylase (AHRD V1 **** C6TEE8_SOYBN); contains Interpro domain(s)  IPR000257  Uroporphyrinogen decarboxylase (URO-D)</t>
  </si>
  <si>
    <t>MSCIYSSVSSFSISSKSSSSSRSKFKPRISCSVGGTVAEPKTINATEPLLLDAVRGKEVERPPVWLMRQAGRYMKSYQILCEKHPSFRERSENVDLVVEISLQPWKVFQPDGVILFSDILTPLSGMNIPFDIIKGKGPVIFDPPTTLSDVEKVREFIPEESVPYVGEALTILRKEVNNQAAVLGFVGAPFTLASYVVEGGSSKNFTKIKRLAFAEPKVLHSLLQIFATSMAKYIRYQANADHGAQAVQIFDSWATELSPVDFEEFSLPYLKQIVEAVKLTHPDLPLILYASGSGGLLERLPLTGVDVVSLDWTVDMADGrRNARLGPNVAIQGNVDPGVLFGSKEFITNRINDTVKKAGKGKHILNLGHGIKVGTPEENVAHFFEVAKGLRY</t>
  </si>
  <si>
    <t xml:space="preserve">At2g40490 </t>
  </si>
  <si>
    <t>tetrapyrrole synthesis.uroporphyrinogen decarboxylase</t>
  </si>
  <si>
    <t>Uroporphyrinogen decarboxylase (AHRD V1 **** D7L387_ARALY); contains Interpro domain(s)  IPR006361  Uroporphyrinogen decarboxylase HemE</t>
  </si>
  <si>
    <t>MAMAFSPLTTSGCSSYCNLGLSWKSSSLFVELGFVSNGSKGVSAKPAKLNASKVFRACASSSNSDPLLVKAArRNAERVSRPPAWMMRQAGRYMAVYRKLAEKHPSFRERSETTDLIVEISLQPWEAFHPDGVIIFSDILTPLPAFGVQFDIEDVRGPVIQSPIRSEEGLKALHSIDLEKLQFVGDSLSILRKEVGEQAAILGFVGAPWTIATYIVEGGTTRTYTKIKDMCHTAPHVLRALLSHLSKAIAEYIVYQVESGAHCIQIFDSWGGQLPPHMWDCWSKPYIDEIVGIIKRKCPQTPLVLYINGNGGLLERMKTTGVDVignaLDWTVDMADGrRNARLGTDIGIQGNVDPATLFCPLPALTDEIKRVVKSAGSSGHILNLGHGVLVGTPEEAVAHFFDVAKSFDFDKVENADHVSEADKVVA</t>
  </si>
  <si>
    <t>At3g14930</t>
  </si>
  <si>
    <t>Uroporphyrinogen III synthase (AHRD V1 **** B0FMS4_HORVU); contains Interpro domain(s)  IPR003754  Tetrapyrrole biosynthesis, uroporphyrinogen III synthase</t>
  </si>
  <si>
    <t>MVLQFKIGYRITAGSYAFHKMSSLSSFSPPPLTTSSSSTTLQRRSCGRCSFRGGACVSLSWITVSCSTKEPKVVVTRERGKNGKLINALVRHGIDSLELPLIQHMHLPDLDRLTSLLTEATFDWIIITSPEAGKVFLDAWKAAGTPSVRVGVVGSGTASIFDEAVQSSKQYLDMAFAPSKATGKVLALELPKNGNDKCTVLYPASAKASTDIEEGLSGRGFEVTRLNTYTTAPVNHVDQYLLELALSVPVVTVASPSALRVWANLTASRQWDNAVACIGETTASAAKKLGFRNIYHPTSPGLEGWVSSVLEALEVHEQVQKV</t>
  </si>
  <si>
    <t>At2g26540</t>
  </si>
  <si>
    <t>tetrapyrrole synthesis.uroporphyrinogen III synthase</t>
  </si>
  <si>
    <t>GSA</t>
  </si>
  <si>
    <t>Porphobilinogen deaminase (AHRD V1 ***- B6TVP0_MAIZE); contains Interpro domain(s)  IPR000860  tetrapyrrole biosynthesis, hydroxymethylbilane synthase</t>
  </si>
  <si>
    <t>tetrapyrrole synthesis.porphobilinogen deaminase</t>
  </si>
  <si>
    <t>Magnesium-protoporphyrin IX methyltransferase (AHRD V1 **** D7MGJ7_ARALY); contains Interpro domain(s)  IPR010251  Magnesium protoporphyrin O-methyltransferase</t>
  </si>
  <si>
    <t>MECFSSLGWFCISNPSFIGLKSKKKYSLSRKCRSFNEVGSKCVSMSYTENESSGVSYKKLIHFALEETNTHTLLSPSPLQEKYSSLLSMDDKTELQMLSFEAHKIRLLRSLCIEGSDGMQVLDFAAFPKPEFDLPIFCANFFTTAKMNIIVLDLNPLHDIMDQEDYKEKYYKDLITLGLKYSKLLPWGGKLTSESLRFFSPIVIWTRFSSSPHNHSVLFSAFKDYYQAWLGLMDRSEGETDASQIACNCEAQHRYLTWRSEKDPGHGVLKRLIGEDLAKDVITKFLFNGVNELGNKTFLDYFPEYRCEDGKVNEKRSMIGKSFENRPWNARGEFIGDRVEIV</t>
  </si>
  <si>
    <t xml:space="preserve">At3g09150 </t>
  </si>
  <si>
    <t>1.1.5.4</t>
  </si>
  <si>
    <t>PS.lightreaction.other electron carrier (ox/red).ferredoxin oxireductase</t>
  </si>
  <si>
    <t>Geranylgeranyl reductase (AHRD V1 ***- Q1ZYL0_OLEEU); contains Interpro domain(s)  IPR011774  Geranylgeranyl reductase, plants and cyanobacteria</t>
  </si>
  <si>
    <t>MASIALKTFIGLRQSSPENNSIKISKSLPTNHTHrRNALRINASKSSPRVTGRNLRVAVignaGGPAGGAAAETLAKGGIETFLIERKMDNCKPCGGAIPLCMVGEFDLPLDIIDRKVTKMKMISPSNVAVDIGQTLKPHEYIGMVrRNAEVLDAYLRDRAAEAGASVLNGLFLRMDMPKAPNSPYVLHYTSYDSKTNGAGEKCTLEVDAVignaADGANSRVAKSINAGDYEYAIAFQERIRISDDKMKYYENLAEMYVGDDVSPDFYGWVFPKCNADHVAVGTGTVTHKADIKKFQLATRLRADSKITGGKIIRVEAHPIPEHPRPrRNALQDRVALVGDAAGYVTKCSGEGIYFAAKSGRMCAEAIVEGSENGKRMVDESDLRKYLEKWDKTYWPTYKVLDILQKVFYRSNPAREAFVEMCADEYVQKMTFDSYLYKKVAPGNPIEDLKLAVNTIGSLVRANALrRNAEMDKLSV</t>
  </si>
  <si>
    <t xml:space="preserve">At1g74470 </t>
  </si>
  <si>
    <t>XP_004235993.1</t>
  </si>
  <si>
    <t>16.1.1</t>
  </si>
  <si>
    <t>secondary metabolism.isoprenoids.non-mevalote pathway</t>
  </si>
  <si>
    <t>FC2</t>
  </si>
  <si>
    <t>NP_001308017.1</t>
  </si>
  <si>
    <t>Heme oxygenase 1 (aka GUN2)  (AHRD V1 **** Q94FW7_SOLLC); contains Interpro domain(s)  IPR016951  Haem oxygenase (decyclizing), plant</t>
  </si>
  <si>
    <t>HO2</t>
  </si>
  <si>
    <t>XP_004232317.1</t>
  </si>
  <si>
    <t>Sirohydrochlorin ferrochelatase</t>
  </si>
  <si>
    <t>NP_001234133.2</t>
  </si>
  <si>
    <t>Phytochromobilin synthase</t>
  </si>
  <si>
    <t>XP_004238036.1</t>
  </si>
  <si>
    <t>Coproporphyrinogen III oxidase aerobic (CPO) (AHRD V1 ***- A9DTF4_9FLAO); contains Interpro domain(s)  IPR001260  Coproporphyrinogen III oxidase</t>
  </si>
  <si>
    <t>XP_004248412.1</t>
  </si>
  <si>
    <t>Red chlorophyll catabolite reductase (Fragment) (AHRD V1 **** Q1ELT8_SOLLC); contains Interpro domain(s)  IPR009439  Red chlorophyll catabolite reductase (ACD2)</t>
  </si>
  <si>
    <t>MAVPLSSAKFHTSILTQSLPSSSSRSFSVGKRFCCSSSSTSMEHHESKFKEFPYASVPHRELMVELVSTVENRLGESLLPCTLPSHVQYFENESATAHASLYVRSGNSSSQVDFILGSWVHCNLPTGGALNITSLSVYLRPSTDAPNFLIEVIQSSPTTLILILDLPPRKDLVQHPDYLKTFYEETQLDKQRQLLEKLPEVKPYFSSSLYIRALVSPSAILVSIETDPSQAIRIDEIIQNADHISPVAKVMLDTWLNLCACTErRNALTDDESKDLAKRDQIIKNKTIEIDLESSFPRLFGQQVANQVLGVLREIYNS</t>
  </si>
  <si>
    <t>At4g37000</t>
  </si>
  <si>
    <t>XP_004234668.1</t>
  </si>
  <si>
    <t>stress.biotic</t>
  </si>
  <si>
    <t>NP_001234531.1</t>
  </si>
  <si>
    <t>MDLVYSSMAKCISAPFPSFTHRPLALFSRVSISPKYANArRNALWKMCSASSSDTLVDNGPVKEGSKSLEVASKKEGEYGDLKSWMHENGLPPCKVVIKDRPSHDAKHLPIHYVAASEDLQAGDIAFAVPDSLVVTLERVLGNETIAELLTTNKLSELACLALYLMYEKKQGKKSFWYPYIRELDRQRARGQLAVESPLLWSDAELDYLTGSPTKADVLERAEGIKREYNELDTVWFMAGSLFQQYPYEIPTEAFPFEIFKQAFVAVQSCVVHLQKVSLArRNAFALVPLGPPLLSYCSNCKAMLAAVDGAVQLVVDRSYSAGDPIVVWCGPQPNSKLLINYGFVDEENSHDRLMVEAALNTEDPQYQDKRLAAQRNGKLSVQAFQVCVGKEREAVLEMLPYLRLGYVSDPSEMETVLSSQGPICPSLCGKSSS</t>
  </si>
  <si>
    <t xml:space="preserve">At5g14260 </t>
  </si>
  <si>
    <t>XP_010317061.1 
Wang et al (2020)</t>
  </si>
  <si>
    <t>27.3.69</t>
  </si>
  <si>
    <t>RNA.regulation of transcription.SET-domain transcriptiol regulator family</t>
  </si>
  <si>
    <t>MALRLLPFSPFFNFSSSNRKrRNAFSMRSEVSTSATLPSKQSVSGEPEADIVVignaSGIGGLCCAGLLARYGQDVLVLESHDVAGGAAHSFDVKGYKFDSGPSLFSGFQSRGPQANPLAQVLDALGESIPCVNYDSWMVYVPEGEFLSRIGPTEFFKDLEKYAGPDSVREWRKLLDAILPISAAAMALPPLSIRGDLGVLSTAAARYAPSLLKSFAQMGPQGALGATKLLRPFSDIIDSLGIKDPFIRNWLDLLAFLLAGVKTNGILSAEMVYMFSEWYKPGCTLEYPLHGSGAIVEALVRGLQKFGGRISLKSHVENIVVEKgranaVGVKLRGGQFVRARKAVVSNASMWDTLSLLPPEAVPKSYQDGIKTTQQCESFMHLHLGFDAEGISDDLGIHHIVVNDWDRGVDADQNVVLISVPSVLSPDLAPPGKHVLHAYTPGTEPFEIWEGLDrRNASNEYKNLKAERSEVMWKAVEKALGPGFNRDKCEVKLVGTPLTHQRFLrRNANRGTYGPAILAGKGTFPGHSTPIPQLMCCGDSTFPGIGVPAVAASGAIVANSLVSVSEHSRLLDAIGI</t>
  </si>
  <si>
    <t>At1g57770</t>
  </si>
  <si>
    <t>XP_004238986.1</t>
  </si>
  <si>
    <t>16.1.4</t>
  </si>
  <si>
    <t>secondary metabolism.isoprenoids.carotenoids</t>
  </si>
  <si>
    <t>MPPCLCLPATLPHPSSTLFSTrRNARFPLLKPPYASSNIPVGSTSQPNTTGVIVignaGGLAGLAAAIRLQADNIPFLLLEASDAVGGRVRSDVVDGYTLDRGFQIFITGYPEARKVLDYDSLDLRKFYSGAQVYYGGRFHTVADPLRHFADALQSLTNPIGSVVDKLLIGLTRLKVLTQGDDEILSADEEPTMNLLKKIGFSDAILERFFRPFFGGIFFDRELETTSRLFNFIFKCLALGDNTLPAKGIAAIPEQLAAKLPSNSILFNTRVVSVDSGSDSSTKIRVTLQNGEMLESEFGVILAVEEPEAVKLLAGEKTGEVRQPVRSTVCLYFSADQGKVPVQDPVLLLNGSGKGIVNNMFFATNVAPSYAPAGKALVSVTLVGLYGDVADEDLVDRVVKELSGWFGESVVGSWGYLRMYRIGFAQPNQCPPTNLKKNPKVKPGLYICGDYVTSATFDGALVSGKKAAETLLQDKALMSRGFFQSQQHIWGGVSAGILIILFGSIFFCFKRKLFACFRLPKNQKGTLKAEQLMLKLFQLEQLQKATNNFSQECLVGSGAFGNVYRGTFDGEGTLAIKKAHTELYTTTEEFENEIRLVSKVKHKNLVSLVGFCQGAGPKGAKILVYEYVPNGSLLDYIMGRGGRSLTWRQRVRIAIGAAKGIAHLHEGIRPSIIHRDIKPSNILVGENFEVKVSDFGLVKSGPVGDQSHVSSQIKGTPGYLDPAYCTSLQLTPFTDVYSYGVILLQLVAARPVVEKTRGHPNYHIIDWARPSLERGSIDEIIDANLLMEECNMEMMLKMGQLGLKCVVKVPKQRPTMTQVLQELESAFFSAENIMHKQPSIGSFKLASLSSQSLVRGSHRMKQLDYSQSSVSMDGIRLQKFYMDIDGLSFGSPKLRCLDTYSIGFEDDSFELTGTSQETSTSGNEELRLNI</t>
  </si>
  <si>
    <t>At3g09580</t>
  </si>
  <si>
    <t>XP_004232522.1</t>
  </si>
  <si>
    <t>CYP97A29</t>
  </si>
  <si>
    <t>MASSLPLFQFPTHHYSKSRLTLSPKFKGSVSNFTIRCSNSNGKQPESVDEGVKKVEKLLDEKrRNAAELSARIASGEFTVEQSGFPSLLKNGLSKLGVPKEFLEFFSrRNATGNYPRIPEAKGSISAIRDEPFFMPLYELYLTYGGIFRLIFGPKSFLIVSDPSIAKHILKDNSKAYSKGILAEILDFVMGKGLIPADGEIWRVrRNARAIVPALHQKYVAAMIGLFGKATDRLCKKLDVAATDGEDVEMESLFSRLTLDIIGKAVFNYDFDSLTVDTGIVEAVYTVLREAEDRSVAPIPVWELPIWKDISPKLKKVNAALKLINDTLDDLIAICKRMVDEEELQFHEEYMNEKDPSILHFLLASGDEVSSKQLRDDLMTMLIAGHETSAAVLTWTFYLLSKEPSVMAKLQDEVDSVLGDRLPTIEDLKKLRYTTRVINESLRLYPQPPVLIrRNASIEEDVVGGYPIKRGEDIFISVWNLHRCPNHWEEADRFNPERWPLDGPNPNETNQNFSYLPFGGGPRKCVGDMFATFENLVAVAMLVQRFDFQMALGAPPVKMTTGATIHTTEGLKMTVTrRNASRPPIVPNLEMATLEVDVNSVSSDRAEAEASTVRP</t>
  </si>
  <si>
    <t>At1g31800</t>
  </si>
  <si>
    <t>16.1.4.7</t>
  </si>
  <si>
    <t>secondary metabolism.isoprenoids.carotenoids.carotenoid epsilon ring hydroxylase</t>
  </si>
  <si>
    <t>CYP97C11</t>
  </si>
  <si>
    <t>Cytochrome P450 carontenoid hydrolase</t>
  </si>
  <si>
    <t>MPVSVTISSFSLLTDTHHRTTVIRPKNPLQNRSQLTIKSSIDNKKPPSTKPTSWVSPDWLTKLTRSLTLGQNDDSNIPIASAELDDVSELLGGALFLPLYRWMNLYGPIYRLAAGPRNFVIVSDPAIAKHVLKNYGKYGKGLVAEVSEFLFGSGFAIAEGPLWTArRNARAVVPSLHKKYLSVIVDRVFCRCAERMVEKLLPDAISGSAVNMEAKFSQLTLDVignaLALFNYNFDSLTTDSPVIDAVYTALKEAELRSTDLLPYWQIKALCKFIPRQIKAENAVSLIRQTVEELIAKCREIVETEGERINEDEYVNDRDPSILRFLLASREEVSSLQLRDDLLSMLVAGHETTGSVLTWTAYLLSKDPSSLEKAHEEVDRVLGGRSPTYEDMKNLKFLTRCITESLRLYPHPPVLIrRNAAQVADVLPGNYKVNVGQDIMISVYNIHHSSEVWDRAEEFDPERFDLEGPVPNETNTDFRFIPFSGGPRKCVGDQFALLEATIALAIFVQNFSFELIPDQTISMTTGATIHTTNGLYMKVKQREKVSVLAAAP</t>
  </si>
  <si>
    <t>At3g53130</t>
  </si>
  <si>
    <t>Carotenoid isomerase, chloroplastic</t>
  </si>
  <si>
    <t>MCTLSFMYPNSLLDGTCKTVALGDSKPRYNKQRSSCFDPLIIGNCTDQQQLCGLSWGVDKAKGRRGGTVSNLKAVVDVDKRVESYGSSDVEGNESGSYDAIVignaSGIGGLVAATQLAVKGAKVLVLEKYVIPGGSSGFYERDGYKFDVGSSVMFGFSDKGNLNLITQALAAVGRKLEVIPDPTTVHFHLPNDLSVRIHREYDDFIEELVSKFPHEKEGIIKFYSECWKIFNSLNSLELKSLEEPIYLFGQFFKKPLECLTLAYYLPQNAGSIARKYIRDPGLLSFIDAECFIVSTVNALQTPMINASMVLCDRHFGGINYPVGGVGEIAKSLAKGLDNADHGSQILYRANVTSIILDNGKAVGVKLSDGRKFYAKTIVSNATRWDTFGKLLKAENLPKEEENFQKAYVKAPSFLSIHMGVKADVLPPDTDCHHFVLEDDWTNLEKPYGSIFLSIPTVLDSSLAPEGHHILHIFTTSSIEDWEGLSPKDYEAKKEVVAERIISRLEKTLFPGLKSSILFKEVGTPKTHRRYLARDSGTYGPMPRGTPKGLLGMPFNTTAIDGLYCVGDSCFPGQGVIAVAFSGVMCAHRVAADLGFEKKSDVLDSALLRLLGWLRTLA</t>
  </si>
  <si>
    <t>At1g06820</t>
  </si>
  <si>
    <t>16.1.4.8</t>
  </si>
  <si>
    <t>secondary metabolism.isoprenoids.carotenoids.carotenoid isomerase</t>
  </si>
  <si>
    <t>Lycopene beta-cyclase 1</t>
  </si>
  <si>
    <t>MDTLLKTPNNLEFLNPHHGFAVKASTFRSEKHHNFGSRKFCETLGRSVCVKGSSSALLELVPETKKENLDFELPMYDPSKGVVVDLAVVGGGPAGLAVAQQVSEAGLSVCSIDPNPKLIWPNNYGVWVDEFEAMDLLDCLDATWSGAAVYIDDNTAKDLHRPYGRVNRKQLKSKMMQKCIMNGVKFHQAKVIKVIHEESKSMLICNDGITIQATVVLDATGFSRSLVQYDKPYNPGYQVAYGILAEVEEHPFDVNKMVFMDWRDSHLKNNTDLKERNSRIPTFLYAMPFSSNRIFLEETSLVARPGLRIDDIQERMVARLNHLGIKVKSIEEDEHCLIPMGGPLPVLPQRVVGIGGTAGMVHPSTGYMVARTLAAAPVVANAIIQYLGSERSHSGNELSTAVWKDLWPIErRNARQREFFCFGMDILLKLDLPATrRNAFFDAFFDLEPRYWHGFLSSRLFLPELIVFGLSLFSHASNTSRFEIMTKGTVPLVNMINNLLQDKE</t>
  </si>
  <si>
    <t>At3g10230</t>
  </si>
  <si>
    <t>16.1.4.5</t>
  </si>
  <si>
    <t>secondary metabolism.isoprenoids.carotenoids.lycopene beta cyclase</t>
  </si>
  <si>
    <t>Lycopene epsilon cyclase</t>
  </si>
  <si>
    <t>MECVGAQNVGAMAVFTRPRLKPLVGrRNAVMPRKKQSFWRMSSMKVKCNSSSGSDSCVVDKEDFADEEDYIKAGGSQLVFVQMQQKKDMDQQSKLSDELRQISAGQTVLDLVVignaCGPAGLALAAESAKLGLNVGLVGPDLPFTNNYGVWEDEFKDLGLQACIEHVWRDTIVYLDDDEPILIgranaYGRVSRHFLHEELLKRCVEAGVLYLNSKVDRIVEATNGQSLVECEGDVVIPCRFVTVASGAASGKFLQYELGGPRVSVQTAYGVEVEVDNNPFDPSLMVFMDYRDYVRHDAQSLEAKYPTFLYAMPMSPTRVFFEETCLASKDAMPFDLLKKKLMLRLNTLGVRIKEIYEEEWSYIPVGGSLPNTEQKTLAFGAAASMVHPATGYSVVRSLSEAPKCASVLANILRQHYSKNMLTSSSIPSISTQAWNTLWPQERKRQRSFFLFGLALILQLDIEGIRSFFRAFFRVPKWMWQGFLGSSLSSADLMLFAFYMFIIAPNDMRKGLIRHLLSDPTGATLIRTYLTF</t>
  </si>
  <si>
    <t>At5g57030</t>
  </si>
  <si>
    <t>16.1.4.4</t>
  </si>
  <si>
    <t>secondary metabolism.isoprenoids.carotenoids.lycopene epsilon cyclase</t>
  </si>
  <si>
    <t>Phytoene desaturase</t>
  </si>
  <si>
    <t>MPQIGLVSAVNLRVQGSSAYLWSSRSSSLGTESRDGCLQRNSLCFAGSESMGHKLKIRTPHATTrRNALVKDLGPLKVVCIDYPRPELDNTVNYLEAAFLSSTFRASPRPTKPLEIVIAGAGLGGLSTAKYLADAGHKPILLEARDVLGGKVAAWKDDDGDWYETGLHIFFGAYPNIQNLFGELGINDRLQWKEHSMIFAMPSKPGEFSRFDFSEALPAPLNGILAILKNNEMLTWPEKVKFAIGLLPAMLGGQSYVEAQDGISVKDWMRKQGVPDRVTDEVFIAMSKALNFINPDELSMQCILIALNRFLQEKHGSKMAFLDGNPPERLCMPIVEHIESKGGQVRLNSRIKKIELNEDGSVKSFILSDGSAIEGDAFVFAAPVDIFKLLLPEDWKEIPYFQKLEKLVGVPVINVHIWFDRKLKNTYNADHLLFSRSSLLSVYADMSVTCKEYYNPNQSMLELVFAPAEEWISRSDSEIIDATMKELATLFPDEISADQSKAKILKYHVVKTPRSVYKTVPGCEPCRPLQRSPIEGFYLAGDYTKQKYLASMEGAVLSGKLCAQAIVQDYELLVGRSQKKLSEASVV</t>
  </si>
  <si>
    <t>At4g14210</t>
  </si>
  <si>
    <t>16.1.4.2</t>
  </si>
  <si>
    <t>secondary metabolism.isoprenoids.carotenoids.phytoene dehydrogenase</t>
  </si>
  <si>
    <t>Violaxanthin de-epoxidase</t>
  </si>
  <si>
    <t>MALAPHSNILCNHEAIKCQVGSRLQSHTRFSWGRADYFGSIVLVKICSRRQIPTYLQKSSRICCGLDSRSLQLSSRGKQNLSSAHRINQNVPKGNTIWKFPEDVALMVLKKWGQLAKTAIVTIFILSVASKADAVDALKTCTCLLKECRIELAKCISNPACAANVACLQTCNNRPDETECQIKCGDLFENSVVDEFNECAVSRKKCVPRKSDVGDFPVPDPSVLVQKFDMNDFIGKWYITRGLNPTFDVFDCQLHEFHTEGNKLVGSLTWRIGTPDGGFFTRSAVQKFVQDPKYPGILYNHDNEYLHYQDDWYILSSKVENSPDDYIFVYYKGRNDAWDGYGGSVLYTRSSVLPETIIPELQIAAQKVGRDFNTFIKTDNTCGPEPPLVERLEKKVEEGERTIIKEVEEIEEEVEKVKEKEVSLFSRLFEGFKELQQDEENFIRELSKEEMDILDGLKMEATEVEKLFGNALPIRKLR</t>
  </si>
  <si>
    <t>At1g08550</t>
  </si>
  <si>
    <t>NP_001234610.2</t>
  </si>
  <si>
    <t>16.1.4.21</t>
  </si>
  <si>
    <t>secondary metabolism.isoprenoids.carotenoids.violaxanthin de-epoxidase</t>
  </si>
  <si>
    <t>thylakoid-peripheral-lumenal-side</t>
  </si>
  <si>
    <t>Violaxanthin de-epoxidase-related protein (AHRD V1 ***- A8J136_CHLRE)</t>
  </si>
  <si>
    <t>MMLNVALSSSTINSPATFPINGRFSVAGFPNDFVLHSRKIMFPYFLWRKITGGGRIVGAVEMDKAEEKRGPVRIVGIVGEGSVSPLKSTPWLDVMLHTAERLKWVDEEFEMIVFSDNFVKSEDETANHVSNELNADHADILVVVAVTKEGSVNWIQSNSLNVPNIICFDSSMELRNKLGGSFVETKKRGDIFSSLLPFSQSKKLDESVEITRTVFDAWERHNSDDIRFCLLVIIYITPVSTLKNLRAKGFSTLNCMVTNCGPQILNCLLDPNCRKALQCLNNCSPVDQVCNYRCIASYESKYLEEFSLCVLQKNNCLELDSFEGRNCLLKLLKTSLLVG</t>
  </si>
  <si>
    <t>At2g21860</t>
  </si>
  <si>
    <t>XP_004237473.1</t>
  </si>
  <si>
    <t>ZDS</t>
  </si>
  <si>
    <t>Zeta-carotene desaturase</t>
  </si>
  <si>
    <t>MATSSAYLSCPATSATGKKHVFPNGSPGFLVFGGTRLSNRLVTRKSVIRADLDSMVSDMSTNAPKGLFPPEPEHYRGPKLKVAIIGAGLAGMSTAVELLDQGHEVDIYESRTFIGGKVGSFVDrRNAGNHIEMGLHVFFGCYNNLFRLLKKVGAEKNLLVKEHTHTFVNKGGEIGELDFRFPVGAPLHGINAFLSTNQLKIYDKARNAVALALSPVVRALVDPDGALQQIRDLDNVSFSEWFLSKGGTRASIQRMWDPVAYALGFIDCDNMSARCMLTIFALFATKTEASLLRMLKGSPDVYLSGPIKKYIMDKGGRFHLRWGCREVLYETSSDGSMYVSGLAMSKATQKKIVKADAYVAACDVPGIKRLVPQKWRELEFFDNIYKLVGVPVVTVQLRYNGWVTELQDLERSRQLKRAAGLDNLLYTPDADFSCFADLALASPDDYYIEGQGSLLQCVLTPGDPYMPLSNDEIIKRVTKQVLALFPSSQGLEVTWSSVVKIGQSLYREGPGKDPFRPDQKTPVENFFLAGSYTKQDYIDSMEGATLSGRQASAYICNVGEQLMALRKKITAAELNDISKGVSLSDELSLV</t>
  </si>
  <si>
    <t>At3g04870</t>
  </si>
  <si>
    <t>16.1.4.3</t>
  </si>
  <si>
    <t>secondary metabolism.isoprenoids.carotenoids.zeta-carotene desaturase</t>
  </si>
  <si>
    <t>At4g15560</t>
  </si>
  <si>
    <t>MSSLVLQCWKLSSPSLILQQNTSISMGAFKGIHKLQIPNSPLTVSARGLNKISCSLNLQTEKLCYEDNDNDLDEELMPKHIALIMDGNRRWAKDKGLEVYEGHKHIIPKLKEICDISSKLGIQIITAFAFSTENWKRSKEEEEVDFLLQMFEEIYDEFSRSGVRVSIIGCKSDLPMTLQKCIALTEETTKGNKGLHLVIALNYGGYYDILQATKSIVNKAMNGLLDVEDINKNLFDQELESKCPNPDLLIRTGGEQRVSNFLLWQLAYTEFYFTNTLFPDFGEEDLKEAIMNFQQRHRRFGGHTY</t>
  </si>
  <si>
    <t xml:space="preserve">At5g58770 </t>
  </si>
  <si>
    <t>16.1.2</t>
  </si>
  <si>
    <t>secondary metabolism.isoprenoids.mevalote pathway</t>
  </si>
  <si>
    <t>V</t>
  </si>
  <si>
    <t>Solanesyl diphosphate synthase (AHRD V1 ***- Q09IV6_SOLLC); contains Interpro domain(s)  IPR014120  Solanesyl diphosphate synthase</t>
  </si>
  <si>
    <t>MMSVTCHNLEIGRTPLESLACGCSFSKGVLRNVSRRFSGKKLLSCRQEFGRISTKASLTGLAPVLDLNKSEKPISLTNVFEVVADDLLTLNKNLHNIVGAENPVLMSAAEQIFGAGGKRVRPALVFLVSRATAEMSGLKELTTNHRRLAEIIEMIHTASLIHDDVLDESDTRRGKETIHQLYGTRVAVLAGDFMFAQSSWYLANLENLEVIKLISQVIKDFASGEIKQASNLFDCDVGLDEYLLKSYYKTASLIAASTKGAAIFSEVGSDISEQMFQYGRNLGLSFQIVDDILDFTQSAAQLGKPAGSDLAKGNLTAPVLFALEKEPNLRNIIESEFHDAGSLEEAINLVKSCGGIQRAQDLAKEKADLAMQNLKCLPSSPFQAALEEIVKYNLERIE</t>
  </si>
  <si>
    <t>At1g78510</t>
  </si>
  <si>
    <t>16.1.2.8</t>
  </si>
  <si>
    <t>secondary metabolism.isoprenoids.mevalote pathway.geranyl diphosphate synthase</t>
  </si>
  <si>
    <t>Isopentenyl-diphosphate delta-isomerase (AHRD V1 **** Q84RZ8_9GENT); contains Interpro domain(s)  IPR011876  Isopentenyl-diphosphate delta-isomerase, type 1</t>
  </si>
  <si>
    <t>MSLTTASASLQFLRRFIASPITSHSSLRLPKSSLLPNNTLPVSSLRCRFRCYSAASTTTMADAISDANMDAVQRRLMFEDECILVDENNADHVVGHDTKYNCHLMEKIEAENLLHRAFSVFIFNSKYELLLQQRSATKVTFPLVWTNTCCSHPLYRESELIEENSLGVRNAAQRKLLDELGIPGEDVPVDQFIPLGRILYKAPSDGKWGEHELDYLLFMVREVNMKPNPDEVAEVKYVNREQLKELLRKADAGEEGLKLSPWFRLVVDNFLFKWWNADHLEKGTLKEVIDMKTIHKLT</t>
  </si>
  <si>
    <t>At3g02780</t>
  </si>
  <si>
    <t>16.1.2.7</t>
  </si>
  <si>
    <t>secondary metabolism.isoprenoids.mevalote pathway.isopentenyl pyrophosphate:dimethyllallyl pyrophosphate isomerase</t>
  </si>
  <si>
    <t>Isopentenyl-diphosphate delta-isomerase  IPR011876  Isopentenyl-diphosphate delta-isomerase, type 1</t>
  </si>
  <si>
    <t>MVDVIADANMDAVQRRLMFDDECILVDVNDKVVGHESKYNCHLMEKIESENLLHRAFSVFLFNSKYELLLQQRSATKVTFPLVWTNTCCSHPLYRESELIEELGVRAQRKLLDELGIPAEDVPVDQFTPLGRMLYKAPSDGKWGEHELDYLLFIVRDVNVHPNPDEVADIKYVNQEQLKELLRKADAGEEGLKLSPWFRLVVDNFLFKWWNADHVEKGTIQEAADMKTIHKLT</t>
  </si>
  <si>
    <t>At5g16440</t>
  </si>
  <si>
    <t>4-diphosphocytidyl-2-C-methyl-D-erythritol kinase (AHRD V1 ***- A4USB3_NICBE); contains Interpro domain(s)  IPR004424  4-diphosphocytidyl-2C-methyl-D-erythritol kinase</t>
  </si>
  <si>
    <t>MASCNILCSVKPQIDSFKKSCFFQSWSNRPHGSSYFNKNIQFRRNSFVIVKASGSRTSKKQVEITYNPEEKFNKLADEVDREAGLSRLTLFSPCKINVFLRITSKRDDGYHDLASLFHVISLGDKIKFSLSPSKSKDRLSTNVAGVPLDERNLIIKALNLYRKKTGTDNYFWIHLDKKVPTGAGLGGGSSNAATTLWAANQFSGCVATEKELQEWSGEIGSDIPFFFSHGAAYCTGRGEVVQDIPSPIPFDIPMVLIKPQQACSTAEVYKRFQLDLSSKVDPLSLLEKISTSGISQDVCVNDLEPPAFEVLPSLKRLKQRVIAAGRGQYDAVFMSGSGSTIVGVGSPDPPQFVYDDEEYKDVFLSEASFITRPANEWYVEPVSGSTIGDQPEFSTSFDMS</t>
  </si>
  <si>
    <t>At2g26930</t>
  </si>
  <si>
    <t>16.1.1.4</t>
  </si>
  <si>
    <t>secondary metabolism.isoprenoids.non-mevalote pathway.CMK</t>
  </si>
  <si>
    <t>2-C-methyl-D-erythritol 4-phosphate cytidylyltransferase (AHRD V1 ***- A9ZN09_HEVBR); contains Interpro domain(s)  IPR001228  4-diphosphocytidyl-2C-methyl-D-erythritol synthase</t>
  </si>
  <si>
    <t>MSTLQLGIILSSSSPMFLASNSHIPKNVLPSISLFPTYFVKNPCrRNATYSHADPrRNAGLFKISCSSTSENLNKESDVVVVEEKSVSVILLAGGKGKRMGASMPKQYLPLLGQPIALYSFYTFSKMPQVKEIIVVCDPSYQDIFEDAKEYIQVDLKFALPGKERQDSVYSGLQEVDSNSKLACIHDSARPLVQIEDVEKVLKDGWLVGAAVLGVPAKATIKEANSESFVVKTLDRKTLWEMQTPQIIKPELLKKGFELVNREGLEVTDDVSIVEHLKHPVYITEGSYTNIKVTTPDDLLLAERILNIEES</t>
  </si>
  <si>
    <t>At2g02500</t>
  </si>
  <si>
    <t>16.1.1.3</t>
  </si>
  <si>
    <t>secondary metabolism.isoprenoids.non-mevalote pathway.CMS</t>
  </si>
  <si>
    <t>1-deoxy-D-xylulose-5-phosphate reductoisomerase (AHRD V1 **** Q947C3_SOLLC); contains Interpro domain(s)  IPR003821  1-deoxy-D-xylulose 5-phosphate reductoisomerase</t>
  </si>
  <si>
    <t>MALNLLSPAEIKSISFLDNSKSSYNLSHLKFTGGLSIRRKECSGAFAKRVQCSAQPPPPPAWPGRAVAEPGRQSWDGPKPISIVGSTGSIGTQTLDIVAENPDKFRVVALAAGSNVTLLADQVKTFRPKLVAVRNESLVEELKDALADMEDKPEIIPGEQGVIEVARHPDAVTVVTGIVGCAGLKPTVAAIEAGKDIALANKETLIAGGPFVLPLAHKHKVKILPADSEHSAIFQCIQGLPEGALRRIILTASGGAFRDWPVEKLKEVKVADALKHPNWNMGKKITVDSATLFNKGLEVIEAHYLFGAEYDNIEIVIHPQSIIHSMVETQDSSVLAQLGWPDMRLPILYTLSWPDRVYCSEITWPRLDLCKLGSLTFKAPDNVKYPSMDLAYSAGRAGGTMTGVLSAANEKAVELFISERISYLDIFKIVELTCAKHREELVSSPSLEEIIHYDLWARDYAASLEPSSGLSPALV</t>
  </si>
  <si>
    <t>At5g62790</t>
  </si>
  <si>
    <t>16.1.1.2</t>
  </si>
  <si>
    <t>secondary metabolism.isoprenoids.non-mevalote pathway.DXR</t>
  </si>
  <si>
    <t>1-deoxy-D-xylulose 5-phosphate synthase 1 (AHRD V1 ***- C7U110_SOLLC); contains Interpro domain(s)  IPR005474  Transketolase, N-terminal  IPR005475  Transketolase, central region  IPR005477  Deoxyxylulose-5-phosphate synthase</t>
  </si>
  <si>
    <t>MALCAYAFPGILNRTGVVSDSSKATPLFSGWIHGTDLQFLFQHKLTHEVKKRSRVVQASLSESGEYYTQRPPTPILDTVNYPIHMKNLSLKELKQLADELRSDTIFNVSKTGGHLGSSLGVVELTVALHYVFNAPQDRILWDVGHQSYPHKILTGrRNADKMSTLRQTDGLAGFTKRSESEYDCFGTGHSSTTISAGLGMAVGRDLKGRNNNVIAVignaDGAMTAGQAYEAMNNAGYLDSDMIVILNDNRQVSLPTATLDGPVAPVGALSSALSRLQSNRPLRELREVAKGVTKQIGGPMHELAAKVDEYARGMISGSGSTLFEELGLYYIGPVDGHNIDDLIAILKEVRSTKTTGPVLIHVVTEKGRGYPYAERAADKYHGVAKFDPATGKQFKASAKTQSYTTYFAEALIAEAEADKDIVAIHAAMGGGTGMNLFHrRNAFPTRCFDVGIAEQHAVTFAAGLACEGIKPFCAIYSSFMQRAYDQVVHDVDLQKLPVRFAMDRAGLVGADGPTHCGAFDVTYMACLPNMVVMAPSDEAELFHMVATAAAIDDRPSCFRYPRGNGIGVELPAGNKGIPLEVGKGRILIEGERVALLGYGSAVQNCLDAAIVLESRGLQVTVADARFCKPLNADHALIRSLAKSHEVLITVEEGSIGGFGSHVVQFMALDGLLDGKLKWRPIVLPDRYINADHGSPVDQLAEAGLTPSHIAATVFNILGQTREALEVMT</t>
  </si>
  <si>
    <t>16.1.1.1</t>
  </si>
  <si>
    <t>secondary metabolism.isoprenoids.non-mevalote pathway.DXS</t>
  </si>
  <si>
    <t>1-deoxy-D-xylulose 5-phosphate synthase 2 (AHRD V1 **** C7U111_SOLLC); contains Interpro domain(s)  IPR005477  Deoxyxylulose-5-phosphate synthase</t>
  </si>
  <si>
    <t>MAVSSGTVFRINQHPSSPYMKTPRFYNFTKKKFLVKASVNGSDEINGKIVRKEEKDSLQIDFSGEKPPTPFLDTINYPKHMKNLSKMDLEQLAAELRAEIVYSVAKTGGHLSSSLGVVDLTVALHHVFDTPEDKIIWDVGHQAYAHKILTGRRSKMHTMRKTSGLAPFPKRDESVHDAFGAGHSSTSISAGLGMAVARDLLGNNNHVISVignaDGAMTAGQAYEAMNNAGFLDSNLIVILNDNKQVSLPTATLDGPATPVGALSSALSKLQASLKFRQLREAAKTITKQIGPQAHEVAAKVDEYARGMLSASGSTLFEELGLYYIGPVDGHNIEDLITILEKVKALPAPGPVLIHIVTEKGKGYLPAEAADDKMHGVAQFDPKTGKQFKAKSPTLTYTQYFAESLIKEAENDNKIVAIHAAMGGGTGLNYFQKQFPERCFDVGIAEQHAVTFAAGLATEGLKPFCAIYSSFLQRGYDQVVHDVDLQKLPVRFAMDRAGLVGADGPTHCGAFDVTYMACLPNMVVMAPSDEAELMHMVATAAAIDDRPSCFRFPRGNGIGAILPLNNKGIPIEVGKGRILREGERVAILGYGSIIQQCLGAADILNSHDIRVTVADARFCKPLDADLIRSLAKEHEILITVEEGSIGGFGSHVSHFLSLNSILDGPLKLRSMLLPDRYINADHGSPVDQIEAAGLSSRHISSTVLTLLGRPKEAMVVN</t>
  </si>
  <si>
    <t xml:space="preserve">At4g15560 </t>
  </si>
  <si>
    <t>Geranylgeranyl pyrophosphate synthase 2 (AHRD V1 ***- Q1A7S9_SOLLC); contains Interpro domain(s)  IPR000092  Polyprenyl synthetase</t>
  </si>
  <si>
    <t>MRSMNLVDSWGQACLVINQSLPYNSFNGLMKINSKNRKILQQSLSYRTFSSVTVSAIATNEKVVMEKEEFNFKVYVAEKAICVNKALDEAIMVKDPPKIHEAMRYSLLAGGKRVRPMLCLAACELVGGNQGNAMAAACAVEMIHTMSLIHDDLPCMDDDDLRRGKPTNHKVYGEDVAVLAGDALLAFAFEYLATATTGVSPSRILVAVAELAKSVGTEGLVAGQVADLACTGNPNVGLEMLEFIHIHKTAALLEASVVignaAILGGGADEEVDKLRRFAQCIGLLFQVVDDILDVTKSSSELGKTAGKDLAVDKTTYPKLLGLEKAKEFAAELNGEAKQQLAAFDSHKAAPLIALADYIANRQN</t>
  </si>
  <si>
    <t>At4g36810</t>
  </si>
  <si>
    <t>16.1.1.10</t>
  </si>
  <si>
    <t>secondary metabolism.isoprenoids.non-mevalote pathway.geranylgeranyl pyrophosphate synthase</t>
  </si>
  <si>
    <t>Geranylgeranyl pyrophosphate synthase (AHRD V1 ***- D0FZ25_9ASTE); contains Interpro domain(s)  IPR000092  Polyprenyl synthetase</t>
  </si>
  <si>
    <t>MSLSTTITTWGYTHHPFSDVGNKGRSRFRSPGFMPHLKMKFFTNPSSLSVSALLTKEQESKSKKQAMEFKEYVLEKAVSVNKALESAVSIKEPVMIHESMRYSLLAGGKRIRPMLCIAACELVGGVESTAMPAACAVEMIHTMSLIHDDLPCMDNDDLRRGKPTNHKIYGEDVAVLAGDALLALAFEHIATHTKGVSSDRIVRVignaELAKCIGAEGLVAGQVVDIISEGISDVDLKHLEFIHLHKTAALLEGSVVLGAILGGAPDEDVEKLRKFARCIGLLFQVVDDILDVTKSSQQLGKTAGKDLVADKVTYPKLIGIEKSREFAEELNKEAKAQLVGFDQEKAAPLFALANYIAYREN</t>
  </si>
  <si>
    <t xml:space="preserve">At4g36810 </t>
  </si>
  <si>
    <t>MVFSMVMSFSPSLCLPRSRMVMQKAIQCSSSVSTASESVKFDLKTYWTTLISDINQKLDEAVPVKYPNQIYEAMRYSVLAKGAKRSPPIMCVAACELFGGNRLAAFPTACALEMVHAASLIHDDLPCMDDDTTRRGLPANHTVFGVDMAILAGDALFPLGFQHIVSHTPSDLVPEDRVLRVITEIARAVGSTGMAAGQFLDLEGGPNAVDFVQEKKYGEMGECSAVCGALLAGASDEEIQHMRKYGRAVGVLYRVVDDILEAKKTENKTEGKKKKGKSYVSVYGIEKAVKVAEDLRAQAKRELDGLEKYGDKVMPLYSFLDYAADRGFSIDGQV</t>
  </si>
  <si>
    <t>At4g38460</t>
  </si>
  <si>
    <t>4-hydroxy-3-methylbut-2-enyl diphosphate reductase (AHRD V1 ***- A2TGW4_9LAMI); contains Interpro domain(s)  IPR003451  LytB protein</t>
  </si>
  <si>
    <t>MAIPLQFSSISTRTDLSLPETRTFRLPKPFSVIRCSAGEPVPSSSATAESEFDAKVFRKNLTRSANYNRKGFGHKEATLELMNREYTSDIIKKLKENEFEYTWGNVTVKLAESYGFCWGVERAVQIAYEARKQFPTERIWITNEIIHNPTVNKRLEDMDVKNIPLEEGKKNFDVVDKDDVVVLPAFGAAVDEMLVLSDKNVQIVDTTCPWVTKVWNTVEKHKKGEYTSIIHGKYAHEETVATASFAGKYIIVKNMAEATYVCDYILGGKLDGSSSTKEAFMQKFKYAVSEGFDPDVDLVKAGIANQTTMLKGETEDIGKLVERTMMQKYGVENVNNHFVSFNTICDATQERQDAMYKLVEQKLDLMLVignaGWNSSNTSHLQEIAEERGIPSYWIDSEQRVGPGNKISYKLMHGELVEKENFLPEGPITVGVTSGASTPDKVVEDVLIKVFDIKREEALQLA</t>
  </si>
  <si>
    <t>At4g34350</t>
  </si>
  <si>
    <t>16.1.1.7</t>
  </si>
  <si>
    <t>secondary metabolism.isoprenoids.non-mevalote pathway.HDR</t>
  </si>
  <si>
    <t>4-hydroxy-3-methylbut-2-en-1-yl diphosphate synthase (AHRD V1 ***- A9ZN14_HEVBR); contains Interpro domain(s)  IPR017178  4-hydroxy-3-methylbut-2-en-1-yl diphosphate synthase, atypical</t>
  </si>
  <si>
    <t>MAAGTVPASFTGLKSNENGLGFAKSMNFIRVSDLQRVKFRRTKFSVIRNANPGQETIELQPASEGSPLLVPRQKYCESIYKTVRRQTCTVMVGNVALGSEHPIRIQTMTTTDTKDVAATVEQVMKIADAGADIVRITVQGRKEADACFEIKNTLVQKNYNIPLVADIHFAPSVALRVAECFDKIRVNPGNFADRRAQFEQLEYTEDDYQKELEHIEEVFTPLVEKCKKYGRAMRIGTNHGSLSDRIMSYYGDSPRGMVESAFEFARICRKLDFHNFVFSMKASNPVVMVQAYRLLVAEMYVQGWDYPLHLGVTEAGEGEDGRMKSAIGIGTLLQDGLGDTIRVSLTEAPEEEIDPCRRLADLGKRAAALQQGVAPFEEKHRRYFDFQRRSGELPAQKEGDEVDYRGVLHRDGSVLMSVSLNQLKTPELLYRSLAAKLIVGMPFKDLATVDSILLRELPPLDDIDSRLALKRLVDISMGVIAPLSEQLTKPLPNAMVLVTLKELSGGAHKLLPEGTRLVVSLRGDESHDELEILKSSDVTMILHNLPYTEEKIGRVQAARRLFEYLSENSLNFPVIHHIQFPSNTHRDDLVignaAGTNAGALLVDGLGDGLLLEAPDKDFDFLRNTSFNLLQGCRMRNTKTEYVSCPSCGRTLFDLQEISAQIREKTSHLPGVSIAIMGCIVNGPGEMADADFGYVGGAPGKIDLYVGKTVVKRAIEMEHATDALIQLIKNADHDRWVDPPTEE</t>
  </si>
  <si>
    <t>At5g60600</t>
  </si>
  <si>
    <t>16.1.1.6</t>
  </si>
  <si>
    <t>secondary metabolism.isoprenoids.non-mevalote pathway.HDS</t>
  </si>
  <si>
    <t>2-C-methyl-D-erythritol 2 4-cyclodiphosphate synthase (AHRD V1 **** A9ZN13_HEVBR); contains Interpro domain(s)  IPR003526  2-C-methyl-D-erythritol 2,4-cyclodiphosphate synthase, core</t>
  </si>
  <si>
    <t>MPLVFEKIGIFPSIYTSSLRFSTKLSSIPVAMASSLFFSTPIPTKLISKQKPFSHHSSNPLLPQSTIKPLRSLVVSSAAAIEAETETSSSNSTPLKSLPFRVGHGFDLHRLEPGYPLIIGGINIPHDRGCEAHSDGDVLLHCVVDAILGALGLPDIGQIFPDTDPKWKGAPSSVFMEEAVRLMHEAGYELGNLDATLILQRPKVSPHKESIRANLCKLLGADPSVVNLKAKTHEKVDSLGENRSIAAHTVVLLMKK</t>
  </si>
  <si>
    <t>At1g63970</t>
  </si>
  <si>
    <t>NP_001353707.1</t>
  </si>
  <si>
    <t>16.1.1.5</t>
  </si>
  <si>
    <t>secondary metabolism.isoprenoids.non-mevalote pathway.MCS</t>
  </si>
  <si>
    <t>MVSILSNIGMMVVTFKRPSLFTSLRRRSANNIIITKHSHPISTTRRSGNYKPTMWDFQFIQSLHNPYEGDKYMKRLNKLKKEVKKMMMTVEGSHDEELEKLELIDNLERLGVSYHFKDEIMQIMRSINININIAPPDSLYTTALKFRLLRQHGFHISQDILNDFKDENGNLKQSICKDTKDILNSSKDEHDNLKQSTCNNTKGLLKLYEASFLSIENESFLRNTTKSTLAHLMRYVDQNRCGEEDNMIVELVVHALELPRHWMVPRLETRWYISIYERMSNANPLLLELAKLDFNIVQATHQQDLRILSRWWKNTGLAEKLPFSRDILVENMFWAVGALFEPQHSYFRRLITKVIVFISIIDDIYDVYGTLDELELFTLAIQRWDTKAMEQLPDYMKVCYLALINIINEVAYEVLKNHDINVLPYLTKSWADLCKSYLQEAKWYHNGYKPNLEEYMDNARISIGVPMVLVHSLFLVTNQITKEALDSLTNYPDIIRWSATIFRLNDDLGTSSDELKRGDVSKSIQCYMNEKGASEEEAIEHIEFLIQETWEAMNTAQSKNSPLSETFIEVAKNITKASHFMYLHSDVKSSISKILFEPIIISNVAFALK</t>
  </si>
  <si>
    <t xml:space="preserve">At3g25810 </t>
  </si>
  <si>
    <t>16.1.5</t>
  </si>
  <si>
    <t>secondary metabolism.isoprenoids.terpenoids</t>
  </si>
  <si>
    <t>LCYB1</t>
  </si>
  <si>
    <t>NP_001234226.1</t>
  </si>
  <si>
    <t>At4g15110</t>
  </si>
  <si>
    <t>CYP97B3</t>
  </si>
  <si>
    <t>Cytochrome P450 carotenoid hydrolase</t>
  </si>
  <si>
    <t>MATGFCSSITCLVLNrRNASDSIFRHFPSSYPTSWSTQKRSSIRTMKCRCQSTGTDEPKTKMNLFDNASNLLTNLLSGGRIGSMPIAEGAVTDLFDRPLFFSLYDWFLKYGSVYKLAFGPKAFVVVSDPIVARHILRENAFSYDKGVLAEILEPIMGKGLIPADLDTWKQrRNARVIAPGFHSSYLEAMAKVFTECADRTMLKFDKLIEQEESGGGKLIELDLETEFSNLALDIIGLGVFNYDFGSITKESPVIKAVYGTLFEAEHRSTFYIPYWNIPLARWIVPRQRKFQSDLKVINDCLDGLIKNAKETRQETDVEKLQQRDYLNLKDASLLRFLVDMRGVDVDDRQLRDDLMTMLIAGHETTAAVLTWAVFLLAQHPVKMKKAQSEIDAVLGQGRTTFESLRKLEYLRLIVVESLRLYPQPPLLIrRNASLTSDILPGGYNGDKNGYEIPAGTDVFLSVYNLHRSPYFWDKPNEFEPERFLVQKESQGIEGWGGFDPSRSPGALYPNEIISDFAFLPFGGGPRKCVGDQFALMESTIALAMLLQKFDVELKGSPEDVELVTGATIHTKTGLWCKLKKRSNI</t>
  </si>
  <si>
    <t>misc.cytochrome P450</t>
  </si>
  <si>
    <t>Zeaxanthin epoxidase, chloroplastic</t>
  </si>
  <si>
    <t>MYSTVFYTSVHPSTSVLSRKQLPLLISKDFSAELYHSLPCRSLENGHINKVKGVKVKATIAEAPVTPTEKTDSGANGDLKVPQKKLKVLVAGGGIGGLVFALAAKKRGFDVLVFERDLSAIRGEGQYRGPIQIQSNALAALEAIDLDVAEDIMNAGCITGQRINGLVDGISGNWYCKFDTFTPAVERGLPVTRVISRMTLQQILARAVGEEIIMNESNVVDFEDDGEKVTVVLENGQRFTGDLLVGADGIRSKVRTNLFGPSEATYSGYTCYTGIADFVPADIDTVGYRVFLGHKQYFVSSDVGGGKMQWYAFYNEPAGGADAPNGKKERLLKIFGGWCDNVIDLLVATDEDAILRRDIYDRPPTFSWGRGRVTLLGDSVHAMQPNLGQGGCMAIEDSYQLALELEKACSRSAESGSPVDIISSLRSYESARKLRVGVIHGLARMAAIMASTYKAYLGVGLGPLSFLTQYRIPHPGRVGGRVFIDLGMPLMLSWVLGGNGDKLEGRIKHCRLSEKANDQLRKWFEDDDALERATDAEWLLLPAGNGSSGLEAIVLSRDEDVPCTVGSISHTNIPGKSIVLPLPQVSEMHARISCKDGAFFVTDLRSEHGTWVTDNEGRRYRTSPNFPTRFHPSDVIEFGSDKAAFRVKAMKFPLKTSERKEEREAVEAA</t>
  </si>
  <si>
    <t>At5g67030</t>
  </si>
  <si>
    <t>17.1.1.1.1</t>
  </si>
  <si>
    <t>hormone metabolism.abscisic acid.synthesis-degradation.synthesis.zeaxanthin epoxidase</t>
  </si>
  <si>
    <t>MRIQYIISFVGLYSLLEEFLHFLSGLGFIETYGCAVDNKDQISPLGFEVIFSSMIKFAEKLNLNLPLNLHLVNLVNCKKDSTIKRNDEYMGEGVGELCDWKEIIKLHQRQNGSLFDSPATTAAALIYHQRDQKCYEYLNSILQQHKNWVPTMYPTMIHSLLCLVDTLQNLGVHRHFKSEIKKALDEIYRLWQQKNEEIFSNITHCAMAFRLLRMSNYDVSSDELAEFMDEEHFFTTSGKYTSHVEILELHKASQLAIDQEKDDILDKINNWTRTFMEQKLLNNGFIDRMSKKEVELALRKFYTTYDRAENRRYIKSYEENNFKILKAAYRSPNINNKDLLIFSIHDFDLCQTQHREELQQLKRWFQDCRLDQLGLSEQFISTTYLIGIAVVSEPEFSRLMYAKYVMLLTIVDDLFDGFASKDELLNIIQLVERWDDYASVGYNSERVKVFFSVFYKSIEELATIAEIKQGRSVKNHLINLWLEVMKMMLIERIEWWTSKTIPSIEEYLYVTSITFGSRLIPLTTQYFLGIKISKDLLESDEIYGLCNCTGIVMRLLNDLQTYKREQGESSMNLVTILMTQSPRRTNICEEEAIMKIKEILEMNRRELLKMVLVQKKGSQLPQLCKDIFWRTSKMVYFTYSHGDEYRFPEEMKNHIDEVIYKPLNH</t>
  </si>
  <si>
    <t>At1g79460</t>
  </si>
  <si>
    <t>17.6.1.2</t>
  </si>
  <si>
    <t>hormone metabolism.gibberelin.synthesis-degradation.ent-kaurene synthase</t>
  </si>
  <si>
    <t>MERVEWCSGKTIPSIEEYLYVTSITFCAKLIPLSTQYFLGIKISKDLLESDEICGLWNCSGRVMRILNDLQDSKREQKEVSINLVTLLMKSMSEEEAIMKIKEILEMNRRELLKMVLVQKKGSQLPQLCKDIFWRTSKWAHFTYSQTDGYRIAEEMKNHIDEVFYKPLNH</t>
  </si>
  <si>
    <t>ZEP
ABA1</t>
  </si>
  <si>
    <t>IDI2</t>
  </si>
  <si>
    <t>ID11</t>
  </si>
  <si>
    <t>HDR</t>
  </si>
  <si>
    <t>HDS</t>
  </si>
  <si>
    <t>CMK</t>
  </si>
  <si>
    <t>DXR</t>
  </si>
  <si>
    <t>MCT</t>
  </si>
  <si>
    <t>NP_001353635.1
Barja et al (2020)</t>
  </si>
  <si>
    <t>NP_001307204.1
Jones et al 2013</t>
  </si>
  <si>
    <t>Dimethylallylcistransferase (CPT1); Neryl-diphosphate synthase 1</t>
  </si>
  <si>
    <t>XP_010320354.1</t>
  </si>
  <si>
    <t>XP_010327114.1</t>
  </si>
  <si>
    <t>XP_004240850.1</t>
  </si>
  <si>
    <t>XP_004241410.1</t>
  </si>
  <si>
    <t>XP_004236627.1</t>
  </si>
  <si>
    <t>XP_004236610.1</t>
  </si>
  <si>
    <t>NP_001304903.1 
Gabruk et al 2020</t>
  </si>
  <si>
    <t>NP_001296970.1
Gabruk et al 2020</t>
  </si>
  <si>
    <t>XM_004251804.4
Gabruk et al 2020</t>
  </si>
  <si>
    <t>NP_001335308.1</t>
  </si>
  <si>
    <t>XP_004243981.1</t>
  </si>
  <si>
    <t>XP_004235845.1</t>
  </si>
  <si>
    <t>NP_001234690.2</t>
  </si>
  <si>
    <t>XP_010321210.1</t>
  </si>
  <si>
    <t>XP_004245301.1</t>
  </si>
  <si>
    <t>HCAR</t>
  </si>
  <si>
    <t>Total</t>
  </si>
  <si>
    <t>PPDB</t>
  </si>
  <si>
    <t>plprot</t>
  </si>
  <si>
    <t xml:space="preserve">Chlorophyll degradation </t>
  </si>
  <si>
    <t>Sirohaem Synthesis</t>
  </si>
  <si>
    <t>Chlorophyll biosynthesis</t>
  </si>
  <si>
    <t>Fluorescent in Blue light 2 , chloroplastic-like isoform 1 [NBCI] IPR011990  Tetratricopeptide-like helical</t>
  </si>
  <si>
    <t>Fluorescent in Blue light 1, chloroplastic-like isoform 1 [NBCI] Chloroplast FLU-like protein (Fragment) (AHRD V1 *--- D2K2R8_PICAB); contains Interpro domain(s)  IPR011990  Tetratricopeptide-like helical</t>
  </si>
  <si>
    <t>MAFLTGKISTLPFKFYTVSSSSQQQDANQNLKSVKIREDWRKKSRPIPPGGTYPAKNADHCSHCGLCDTYYIAHVNNACAFLGDGMSRVEALEPIVHGRGRKEDSLDEIYMGVYENLLYARKTKPVEGAQWTGIVTTIAVEMLKAGMVEAVICVQSDPEDRFAPRPVLARTPEEVIAAKGVKPTLSPNLNTLALVEAAGVKRLLFCGVGCQVQALRSVEQYLNLEKLYVLGTNCVDNGPREGLDKFLKAASSEPETVLHYEFMQDYKVHLKHLDGHIEEVPYFCLPANDLVDVIAPSCYSCFDYTNGLADLVVGYMGVPKYSGISMMQHPQYVTVRNERGREMLNLIENLLEITPTISSGKRRPFVVETVKADDEAKFGRGPSQPAPKFVGNLIAFLLNIVGPKGLEFARYSLDYHTIRNYLNVVRKWGKERADRHMPEYAKKIVSMYNESGEIDQMLSKK</t>
  </si>
  <si>
    <t>At1g04620</t>
  </si>
  <si>
    <t>NP_001309778.1</t>
  </si>
  <si>
    <t>Co-factor and vitamine metabolism</t>
  </si>
  <si>
    <t xml:space="preserve">7-hydroxymethyl chlorophyll A (MHCHL) reductase, HCAR  </t>
  </si>
  <si>
    <t>Chlorophyll cycle</t>
  </si>
  <si>
    <t>Tomato Gene ID</t>
  </si>
  <si>
    <t>Arabidopis homolog</t>
  </si>
  <si>
    <t>Peptides</t>
  </si>
  <si>
    <t>PSMs</t>
  </si>
  <si>
    <t>Bincode</t>
  </si>
  <si>
    <t>Name</t>
  </si>
  <si>
    <t>Transit
peptide length</t>
  </si>
  <si>
    <t>TargetP (reliability class)</t>
  </si>
  <si>
    <t>SUBA4</t>
  </si>
  <si>
    <t>Carotenoid hydrolase; Cytochrome P450 97A29; Lutein deficient-5</t>
  </si>
  <si>
    <t xml:space="preserve"> 	NP_001234648.1
Pulido et al 2012</t>
  </si>
  <si>
    <t>NP_001234728.1
Pulido et al 2012</t>
  </si>
  <si>
    <t>ACS34993.1
Pankratov et al 2016</t>
  </si>
  <si>
    <t xml:space="preserve"> 	NP_001234853.1
Pankratov et al 2016</t>
  </si>
  <si>
    <t>NP_001234633.1
Schilmiller et al (2009)
Matsuba et al (2013)</t>
  </si>
  <si>
    <t>NP_001233805.1 
Q1XBU5.1
Falara et al (2011)</t>
  </si>
  <si>
    <t>NP_001295301.1
Rohdich et al (2000)</t>
  </si>
  <si>
    <t>XP_010314187.1</t>
  </si>
  <si>
    <t>NP_001234553.2
Rodríguez-Concepción et al (2001)</t>
  </si>
  <si>
    <t>LCYE</t>
  </si>
  <si>
    <t>PDS</t>
  </si>
  <si>
    <t>secondary metabolism.flavonoids.chalcones</t>
  </si>
  <si>
    <t>PaO
ACD1</t>
  </si>
  <si>
    <t xml:space="preserve">Pheophorbide a oxygenase, chloroplastic; lethal leaf spot 1-like protein (NCBI) </t>
  </si>
  <si>
    <t>MVSSLLLPTPQILSISSSLQSSLPFKPHNFLQITRKKNTLISSPLRVAAPPTTTTATEEEEKLDSKSSDIEDTENDEQDSSSKFSWRNADHWYPVSLVEDLDPSLPTPFQLLNRDIVIWFDKSGSQWVALDDKCPHRLAPLSEGRLDENGDLQCSYHGWSFNGCGSCTRIPQAASQGPEAKAFQSPRACATRFPTMVSQGLLFVWPDENGWERAQATKPPMLPEDFDKPEFATVTIQRDLFYGYDTLMENVSDPSHIDFAHHKVTGRRDRAKPLPFKMEASGPWGFAGANNDKPKITAKFVAPCYSMNKIEIDTKLPIVGDQKWVIWICSFNVPMAPGKTRSIVCSARNFFQFTVPGPAWWQVFPRWQEHWTSNKVYDGDMIVLQGQEKVFLSKSKENGTDVNKEYTKLTFTPTQADRFVLAFRNWLRRHGNSQPEWFGSTDNQPLPSTVLSKRQMMDRFEQHTLKCSSCKKAYYTFEKLQKLLIGSVVVCCASAGIPADVNLRIILGSLAIISAGLAYILHELQKNFIFVDYVHAEID</t>
  </si>
  <si>
    <t>At3g44880</t>
  </si>
  <si>
    <t>NP_001234535.2</t>
  </si>
  <si>
    <t>31.5.1</t>
  </si>
  <si>
    <t>cell.cell death.plants</t>
  </si>
  <si>
    <t>Chlorophyll(ide) b reductase NOL, chloroplastic isoform X4</t>
  </si>
  <si>
    <t>MAEMSVTTASLQSFPKSLLCSLSTRKFNSSFHPSAILSPISRFCLISKFNSFRFSAAVVKAASSPHANTKEPMLPPYDVLITGASKGIGYALAKEFLKAGDNVIICSRSDERVVSALDRLRVETGKQHVWGTKCDVREGDDVKNLVAFAKEKLQYIDIWINNAGSNAYSFKPLAEASDEDLIQVVTTNTLGLMICCREAINLMQNQPRGGHIFNIDGAGSDGRPTPRFAAYGATKRSVVHLTKSLQAELEMQDVKNVLVHNLSPGMVTTDLLMSGANTKQAKFFINVLAEPADVVAEYLVPNIRSIPTNGSTKATYIRFLTGLKAYSQIFSRIAFGArRNANRYVLED</t>
  </si>
  <si>
    <t>At5g04900</t>
  </si>
  <si>
    <t>XP_010321272.1</t>
  </si>
  <si>
    <t>misc.short chain dehydrogenase/reductase (SDR)</t>
  </si>
  <si>
    <t>Chlorophyll dephytylase1, CLD1; Alpha_beta hydrolase fold  IPR000073  Alpha_beta hydrolase fold-1</t>
  </si>
  <si>
    <t>MKATTIWGLKKRRGTCDLKHFLPQEASLFSVLLCKKHKYSHCAASLSMKAMVVAVRASPLVFLPSSPFAASRNLKKQCSNTIISFNIRLQSSHSKSSCITISSIKCSASSTSAIVSKEEEPLPLEVNEIKTLCKTWVWRGYNINYLSYPGHNNDTCRPSLLLVHGFGASVAHWRRNIATLAQNYRVYAIDLLGFGASDKPEGFAYNMETWAELILDFVNQVIQRPTVLVGNSVGSLACVIAAADPSQTSIQGLVLLNCAGGMNNKAIVDDWRIKLLSPLLWLVDFLLSQKPIASSIFTRVKQRENLKNILLSVYGNKESVDEDLVDIIRTPADSEGALDAFVSIVTGPPGPNPVQLIPKMTLPILVLWGDQDPFTPIDGPVGRYFSSLPSQKPNVSLFLLEGVGHCPHDDRPDLVHEKLLPWLSNLPVADNVVT</t>
  </si>
  <si>
    <t>At5g38520</t>
  </si>
  <si>
    <t>XP_004233123.1</t>
  </si>
  <si>
    <t>not assigned.no ontology</t>
  </si>
  <si>
    <t>CPP1</t>
  </si>
  <si>
    <t>Chaperone-like protein of POR1; Heat shock protein DnaJ domain protein (AHRD V1 *--- B7K9K5_CYAP7)</t>
  </si>
  <si>
    <t>MATSLSVRPNRTIISSDPAGSTRPNPIRRPPISAHLPKIPNSDSFRRRRLVFTSHRRKLNPAVQAGSRADDSAPFEMSVELKLLGVTEGASFDDILRAKKSIISSCKDDPDTIAQVEAAYDMLLMQSLSQRRSGKVVDSSVRFADVKAASGMGSMPKWLQTTVKSSPVAVEAPASKELGVQAGVYGALMVLTYVNGASTPLGVSYGADVPGLILATSFGATLYFMTKKNVKLGKASVITIGGLVAGAVVGSAVENWLQVDIVPLLGIHTPATVKGTLIITGLDSCSEVQLLATLQIFRV</t>
  </si>
  <si>
    <t xml:space="preserve">At2g20920 </t>
  </si>
  <si>
    <t>XP_010315389.1
Lee et al (2013)</t>
  </si>
  <si>
    <t>HOZ</t>
  </si>
  <si>
    <t>Haem oxidase; Pyridoxamine 5'-phosphate oxidase-related FMN-binding protein (AHRD V1 ***- D6UPC6_9BACT); contains Interpro domain(s)  IPR012349  FMN-binding split barrel</t>
  </si>
  <si>
    <t>MKTLVLAPSPLRTFSPFSSFLYSNLNNNATHNYLLSPSPSKSFSSLTSTSPLLAMASQNVSSGDEVDIFQLIQAHQEKAARLSPIEDVRTLLHYSLRGVLSTFSQKYEGYPSASMVDFACDTYGSPILAVSNLAVHTKDLLATSRCSLLVARDPEDRTDLVITVHGDAVPVPEIEKEGIRATYLARHPTAFWVDFGDFHFMRIEPRIVRYVVGVATAILGSGEFSKEEFRTAKVDPIYQFSRPITSHMNKNADHMEDTKLIVQHATSVPVDFAYMLDIDSLGFNVKACYKDTDLKLRVPFPRRAVDRKDVKALIVEMLQAART</t>
  </si>
  <si>
    <t>At3g03890</t>
  </si>
  <si>
    <t>XP_004234820.1</t>
  </si>
  <si>
    <t>GLUTRBP</t>
  </si>
  <si>
    <t>Glutamyl-tRNA reductase-binding protein</t>
  </si>
  <si>
    <t>MASHLPSSSLCVWSDVRFLKRKVNLRPIVRNSHGKPFPAEVSRTILELSSVGTLSTPTQDGWPLGIAVPFAVDPHGTPLLFLNHSTSNFALNSKSSFLVQLQQYGLRTPQCTIQGTLQKPTALKMLHSLWENRFGHQVDDDRLFLLSVERVLQMDDFAEDGIWVTSEEYKSANPDPLRDFAERMIDEINTNNREDILRFCNIYLDLDFQVCDGKMLWVDRLGFDVRFSSPLNDVFEARIPFPREVTDEKGAKSSFNCMSQFAWEVEKNFHAADFEKVKQVKKMEHRGV</t>
  </si>
  <si>
    <t>At3g21200</t>
  </si>
  <si>
    <t>XP_004235509.1</t>
  </si>
  <si>
    <t>VTE3</t>
  </si>
  <si>
    <t>2-methyl-6-phytyl-1,4-hydroquinone methyltransferase, chloroplastic</t>
  </si>
  <si>
    <t>MASSILSGSDNFKLLSGISPSGSSFLGSELNLKCLPQKGFVNLRATRTLRPTKCSLSASRPASQPRFIQHKKEAFWFYRFLSIVYNADHVINPGHWTEDMRDEALEPAELHARNLQVVDVGGGTGFTTLGIVKHVDAKNVTIIDQSPHQLAKARQKEPLKECKILEGDAEDLPFPTDTFDRYISAGSIEYWPDPQRGIKEAYRVLTIGGVACLIGPVYPTFWLSRFFADVWMLFPKEEEYIEWFKKAGFTQVKLKRIGPKWYRGVrRNAHGLIMGCSVTGVKPYAGESPLQLGPKVEDVSKPVNPFVFLMRFLLGIMAASYYVLVPIYMWIKDQIVPKGQPI</t>
  </si>
  <si>
    <t>At3g63410</t>
  </si>
  <si>
    <t>XP_010317394.1</t>
  </si>
  <si>
    <t>16.1.3.3</t>
  </si>
  <si>
    <t>envelope-inner-integral</t>
  </si>
  <si>
    <t>VTE1</t>
  </si>
  <si>
    <t>Tocopherol cyclase (AHRD V1 **** Q6E6T1_SOLTU)</t>
  </si>
  <si>
    <t>MECVSAISPISKNGGFCRIRTHFATSIANGEVLLNNYSSAVLKLQSQKSRHAFVVKADSAVDTTKKENREPVKPVYSSTPSNRPLRTPHSGYHFDGSTRKFFEGWFFKVSIPECRQSFCFMYSVESPSFTKKLSSLEELQYGPRFTGVGAQILGADDKYICQYSEESSNFWGSRHELMLGNTFVAQNSAKPPNKEVSPQEFNRCVTEGFQVTPLWHQGSIRDDGRTDYTEIVKTASWEYSTRPIYGWGDVNSKQKSTAGWPAAFPVFEPHWQVCMAAGLSTGWIEWDGQRFEFQNAPSYSEKNWGGSFPRKWFWVQCSVFEGAIGDVALTAGGGLRLLPGLNETFESVALIGIHYRGIFYEFVPWNASVSWEITPWGKWHISAENETHMVLLEATAEDPGTTLRAPTEEMGLAPACRDTCFGELRLQLWERKSNGSKGKVILDVTSNMAGLEVGGGPWFNTWKGNAEMPEIVTRAINVPVDLDGIFSCVPSLLKPPGL</t>
  </si>
  <si>
    <t>At4g32770</t>
  </si>
  <si>
    <t>XP_004245276.1</t>
  </si>
  <si>
    <t>16.1.3.4</t>
  </si>
  <si>
    <t>plastoglobules</t>
  </si>
  <si>
    <t>VTE4</t>
  </si>
  <si>
    <t>Gamma-tocopherol methyltransferase (AHRD V1 **** Q1PBH9_SOLLC); contains Interpro domain(s)  IPR013216  Methyltransferase type 11</t>
  </si>
  <si>
    <t>MGSQCYSAYSIQSLNPTCPSSSSSSVIFTLLKPQIHrRNARIITCCNSSrRNArRNARMASVAAMNAVSSSSVEVGIQNQQELKKGIADLYDESSGIWEDIWGNADHMHHGYYEPKSSVELSNADHRAAQIRMIEQALSFAAISEDPAKKPTSIVDVGCGIGGSSRYLAKKYGATAKGITLSPVQAERAQALADAQGLGDKVSFQVADALNQPFPDGQFDLVWSMESGEHMPNKEKFVGELARVAAPGGTIILVTWCHRDLSPSEESLTPEEKELLNKICKAFYLPAWCSTADYVKLLQSNSLQDIKAEDWSENVAPFWPAVIKSALTWKGFTSVLRSGWKTIKAALAMPLMIEGYKKGLIKFAIITCRKPEYQLLLSY</t>
  </si>
  <si>
    <t xml:space="preserve">At1g64970 </t>
  </si>
  <si>
    <t>NP_001233814.1</t>
  </si>
  <si>
    <t>16.1.3.5</t>
  </si>
  <si>
    <t>envelope</t>
  </si>
  <si>
    <t>DVR</t>
  </si>
  <si>
    <t>HEMA</t>
  </si>
  <si>
    <t>HEMC</t>
  </si>
  <si>
    <t>GUN4</t>
  </si>
  <si>
    <t>RCCR</t>
  </si>
  <si>
    <t>SIRB</t>
  </si>
  <si>
    <t>Gene and protein descriptors</t>
  </si>
  <si>
    <t>Bin codes</t>
  </si>
  <si>
    <t>Algorithms</t>
  </si>
  <si>
    <t>Databases</t>
  </si>
  <si>
    <t>beta-phellandrene synthase 1 (neryl-diphosphate-cyclizing)-like; Ent-kaurene synthase-like protein 1  IPR005630  Terpene synthase, metal-binding domain</t>
  </si>
  <si>
    <t>XP_025888303.1
Falara et al (2011)
Schilmiller et al (2009)</t>
  </si>
  <si>
    <t>beta-phellandrene synthase (neryl-diphosphate-cyclizing)</t>
  </si>
  <si>
    <t>NP_001234629.1
Falara et al (2011)
Schilmiller et al (2009)</t>
  </si>
  <si>
    <t>thylakoid-peripheral-stromal-side
stroma</t>
  </si>
  <si>
    <t>MTS1
TPS5</t>
  </si>
  <si>
    <t>XP_001296233.1</t>
  </si>
  <si>
    <t>EX1</t>
  </si>
  <si>
    <t>EX2</t>
  </si>
  <si>
    <t>SAFE1</t>
  </si>
  <si>
    <t>CHLD</t>
  </si>
  <si>
    <t>CHLI</t>
  </si>
  <si>
    <t>CHLM</t>
  </si>
  <si>
    <t>HL27
CRD1</t>
  </si>
  <si>
    <t>GGR
CHLP</t>
  </si>
  <si>
    <t>HO1
HY1
GUN2</t>
  </si>
  <si>
    <t>Perception signals from the tetrapyrrole pathway</t>
  </si>
  <si>
    <t xml:space="preserve">Executer 2 </t>
  </si>
  <si>
    <t>Number times detected</t>
  </si>
  <si>
    <t>MeCPS
MCS</t>
  </si>
  <si>
    <t>GGPPS, Geranylgeranyl pyrophosphate synthase, small subunit (AHRD V1 ***- Q0WUL9_ARATH); contains Interpro domain(s)  IPR000092  Polyprenyl synthetase</t>
  </si>
  <si>
    <t>SSU-II</t>
  </si>
  <si>
    <t>CPT1</t>
  </si>
  <si>
    <t>Linalool synthase (NCBI); contains Interpro domain(s)  IPR005630  Terpene synthase, metal-binding domain</t>
  </si>
  <si>
    <t>PHS1
TPS20</t>
  </si>
  <si>
    <t>TPS21</t>
  </si>
  <si>
    <t>UROS
HEMD</t>
  </si>
  <si>
    <t>UROD2
HEME2</t>
  </si>
  <si>
    <t>UROD1
HEME1</t>
  </si>
  <si>
    <t>CPO1
HEMF</t>
  </si>
  <si>
    <t>PPO
HEMG</t>
  </si>
  <si>
    <t>ALAD
HEMB</t>
  </si>
  <si>
    <t>HLH
GUN5</t>
  </si>
  <si>
    <t>NOL</t>
  </si>
  <si>
    <t>CLD1</t>
  </si>
  <si>
    <t>HY2
GUN3</t>
  </si>
  <si>
    <t>VDE1</t>
  </si>
  <si>
    <t>VDE1-like</t>
  </si>
  <si>
    <t>thylakoid
envelope-inner</t>
  </si>
  <si>
    <t>15-cis-phytoene desaturase (PDS) - Currently this gene is misannotated and is a fusion ofPBL22 and PDS</t>
  </si>
  <si>
    <t>CPT7</t>
  </si>
  <si>
    <t>cis-prenyltransferase 7</t>
  </si>
  <si>
    <t>MLSLGFSLPPPSDNKLIITNNNQYNYRTNLANVCSNNNVNAVGDQLVTLPEGLKHVAVIMDGHRRWAKNKGLTVKQGHRAGGEKIQVLTRLCSQWGVKVLTIFAFSTENWVRLEEEVDFLMKLFLELIGSQEILDEWTRDGRRVSFIGDKSIFSKSLQEALAVMEERTKFNSGLHVIIAINYSGRQDILQATKSIAIKVKNGDLTVKDIDQSLFEQELDTHCTEFSEPDLLIRTSGEKRVSNFMLWQLAYTELYFANKLFPDMEEADFIEALTSFKSRQRRYGGKKI</t>
  </si>
  <si>
    <t>NP_001307175.1</t>
  </si>
  <si>
    <t>CPT5</t>
  </si>
  <si>
    <t>Dehydrodolichyl diphosphate synthase 2-like</t>
  </si>
  <si>
    <t>XP_004253464.1</t>
  </si>
  <si>
    <t>beta-carotene isomerase D27, chloroplastic  (AHRD V1 ***- Q014B2_OSTTA) [PREDICTED: beta-carotene isomerase D27, chloroplastic]</t>
  </si>
  <si>
    <t>MVLLSIPYSFPSFNNYISQRRSQSQSQRRYVKIGIRCGIAEPSGEPAPLGQKTKYNDGLFEKAFMTLFARKMENFGANKKESDQKKKGFFDYDYDSFVDVSRKVMQGRSRLQQQQVVRQVLMSMLPPGAPAQFRKLFPPTQWAAEFNAAITVPFFFWLVGPSEVVEVEVDGVKQKSGVHIKKCRYLENSGCVGMCVNMCKIPTQDFFTNEFGLPLTMNPNFEDMSCEMIYGQVPPPFEEDPVSKQPCYANICTIANPSSNVCPKLSAN</t>
  </si>
  <si>
    <t xml:space="preserve">At1g64680 </t>
  </si>
  <si>
    <t>XP_004244658.1</t>
  </si>
  <si>
    <t>LYCB</t>
  </si>
  <si>
    <t>Lycopene beta/epsilon cyclase protein [At2g32640], manual annotation</t>
  </si>
  <si>
    <t>MALQLQLQTTVRNGVFQYPSAIRPFGNRKRVSFQAQATPTRTQRIMEGIAVSGEVGGAGGAYSYTALKRLDQLLSKICSASAVVEEPQKVVFSVPGSYKDSEHVGNSEEMFDVIVCGGTLGIFIATALSSKGLRVGVVERNVLKGREQEWNISRKELLELVEVGVLTEDDIEEATAASFNPNRCGFEGKGDIWVQGILNLGVSPVKLVEIVKDRFDSLGGVTFEGYSVSNISVYQDAAVLQLKEGKTLFSRLIIDAMGNFSPIVKQIRCGRKPDGMCLVVGTCCRGFKENSTSDVIFSSATAKEVGQSLVQYFWEAFPAGSGPIDRTTYMFTYVDPQPGSPQLEELLEDYWDLMPKYQGVSFDDLEILRIIFGIFPTYRDSPLPAAFDRILQFGDASGIQSPVSFGGFGSLTRHLGRLTTGIYEALEGNFLDSKSLSMLNPYMPNLSSSWLFQRAMSAKKQSNVPPDFINELLSANFISMKKLGDPVLRPFLQDVIQFGPLVKTLGLITLTRPQIIPSIFKQVGIPVLLEWFGHFIMLGYYTFLSTFLDPTIRPLIESFPAKMRYEWKRGLEAWQYGAGLDYKQSPSEAHEAANRSDPSKETFSTNSHP</t>
  </si>
  <si>
    <t xml:space="preserve">At2g32640 </t>
  </si>
  <si>
    <t>XP_004230408.1</t>
  </si>
  <si>
    <t>MEP pathway</t>
  </si>
  <si>
    <t>Category</t>
  </si>
  <si>
    <t>SAFEGUARD1, RbcL methyltransferase family protein</t>
  </si>
  <si>
    <t>Tocopherol &amp; Plastoquinone</t>
  </si>
  <si>
    <t>ABC1K1</t>
  </si>
  <si>
    <t>Uncharacterized aarF domain-containing protein kinase 1 (AHRD V1 *--- ADCK1_CHICK); contains Interpro domain(s)  IPR004147  ABC-1; Vitamin E</t>
  </si>
  <si>
    <t>MEGICTSCLYSSITPLSIEYRNRRKLLNTVRKNRSLSTRICAASSVSTVQTPSEKTALLVKDISRTSALEQLDIERGVCIPFRKYSPESVRNKVLESRGQIFSLVGRGIEIVWSLGLYWTTLVYDYLVGRDEEVVPFRARQLRKLLCDLGPSFIKAGQVLANRPDIIREDYMNELCILQDDVPAFPNQVAFNIIEEELGQPLEAVFSKISSETIAAASLGQVYRATLRASGEEVAIKVLRPQIEPIIYRDLFLFRTLASFLNGISLQKLGCELIVDEFGEKLLEELDYTLEARNIEDFLENFKDDPTVKIPRVYRQLSGSRVLVMEWIDGIRCTDPQAIRDEGIDIDGFLTVGVSAALRQLLEFGLFHGNDPHPGNIFAMRDGRIAYVDFGNVAVLSQQNKQILIDAVVHAVNEDYAEMANDFTRLGFLASGTDVAPIVPALEAIWQNSLEKGLADFNFRSVTGKFNQLVYNYPIRIPERFSLVIRSLLTQEGICLTLEPGFKFLEVAYPYVAKRLLTDPNPALRERLIQVLFKDGLFQWKRLENLISLAKENVTKLSKNPAFRGNNRGASNHLKNEQKLDLTDTIKDGARLFIIDEGIRRQLLLALTEDSKLHIEEVVDVYRLLEDQVDVPSMAMELAQDLPSVARDILLSWSSSVLSDR</t>
  </si>
  <si>
    <t xml:space="preserve">At4g31390 </t>
  </si>
  <si>
    <t>NP_001305094.1</t>
  </si>
  <si>
    <t>transport.ABC transporters and multidrug resistance systems</t>
  </si>
  <si>
    <t>ABC1K3</t>
  </si>
  <si>
    <t>ABC1-like kinase 3</t>
  </si>
  <si>
    <t>MSSSVASFTANHHVMLPSCADAVRLSGANSSGGRRVKLRLNLPRAAQVEARPQLVPAIRDVAGNSNVTGRTLQVGPSSRDRADDMQSEARAMTRAVDASVYSPDMLSSKYGTRPIKVLRRALQIFNGLGSFALKVWLDQLNGELDRKMRLRAIELRQTFTRLGPTFVKIGQGLSTRPDLCPPEYLEELSELQDALPTFPDAQAFSCIERELGRPLETIYSSISPSPIAAASLGQVYKAQLKYSGQVVAVKVQRPGIEEAIGLDFYLIRGVGILINKYVDIISSDIVALIDEFARRVYQELNYVQEGQNARRFKKLYADKEDVLVPDIFWDYTSGKVLTMEWVEGVKLNEQEAIERQGLKVLDLVNTGIQCSLRQLLEYGYFHANDPHPGNLLATPEGKLAFLDFGMMSETPEEARFAIIGHVVHMVNRDYEAMARDYYALDFLSPNVDVSPIVPALRDFFDDALNSTVSELNFKTLVDGLGAVLYQYPFNVPAYYALILRSLTVLEGLALYADPKFKVLAASYPYFAKRLLTDPNPYLRDALIELLFKDGKFRWSRLENLLVQGKKDRDFSAKDALQPVLKLLLGPDGKELRDLVIKEAIRVSEAIILGSAIESFNSVPGPMRTFVFNGNASGPFTISAAEQQSLMELRAQVIKIWGLLQSSENFDPNLLQPILQVLQEPEARSIGGRVVGGISQRLAARLLQQVLRAPETTAAA</t>
  </si>
  <si>
    <t xml:space="preserve">At1g79600 </t>
  </si>
  <si>
    <t>NP_001311447.1</t>
  </si>
  <si>
    <t xml:space="preserve">NP_001234672.1
Paetzold et al 2010 </t>
  </si>
  <si>
    <t xml:space="preserve">NP_001332799.1
Paetzold et al 2010 </t>
  </si>
  <si>
    <t>DXS1</t>
  </si>
  <si>
    <t xml:space="preserve">DXS2 </t>
  </si>
  <si>
    <t>Carotenoids, xanthophylls &amp; ABA</t>
  </si>
  <si>
    <t xml:space="preserve">Putative carotenoid isomerase 1 (AHRD V1 ***- B6SVW5_MAIZE); contains Interpro domain(s) IPR006076 FAD dependent oxidoreductase </t>
  </si>
  <si>
    <t>NP_001234095.1
D'Andrea et al (2018)</t>
  </si>
  <si>
    <t>NP_001234383.2
D'Andrea et al (2018)</t>
  </si>
  <si>
    <t>CRTISO
Tangerine</t>
  </si>
  <si>
    <t>NP_001234337.2
D'Andrea et al (2018)</t>
  </si>
  <si>
    <t>NP_001234049.1
D'Andrea et al (2018)</t>
  </si>
  <si>
    <t>NP_001234058.2
D'Andrea et al (2018)</t>
  </si>
  <si>
    <t>GGPPS-2</t>
  </si>
  <si>
    <t>GGPPS-3</t>
  </si>
  <si>
    <t>NP_001234302.2</t>
  </si>
  <si>
    <t>NP_001234268.2</t>
  </si>
  <si>
    <t>XP_004239253.1
D'Andrea et al (2018)</t>
  </si>
  <si>
    <t>SDS</t>
  </si>
  <si>
    <t>FLU1</t>
  </si>
  <si>
    <t>FLU2</t>
  </si>
  <si>
    <t>POR1</t>
  </si>
  <si>
    <t>POR2</t>
  </si>
  <si>
    <t>POR3</t>
  </si>
  <si>
    <t>Haem synthesis &amp; catabolism</t>
  </si>
  <si>
    <r>
      <rPr>
        <b/>
        <i/>
        <sz val="11"/>
        <rFont val="Arial"/>
        <family val="2"/>
      </rPr>
      <t>cis</t>
    </r>
    <r>
      <rPr>
        <b/>
        <sz val="11"/>
        <rFont val="Arial"/>
        <family val="2"/>
      </rPr>
      <t>-prenyl transferases and terpene biosynthesis</t>
    </r>
  </si>
  <si>
    <t xml:space="preserve"> </t>
  </si>
  <si>
    <t xml:space="preserve">Protein Sequence </t>
  </si>
  <si>
    <t>Unique
Peptides</t>
  </si>
  <si>
    <t xml:space="preserve">emPAI </t>
  </si>
  <si>
    <t xml:space="preserve">Mol% </t>
  </si>
  <si>
    <t>Acetone
samples</t>
  </si>
  <si>
    <t>Gel
samples</t>
  </si>
  <si>
    <t>YLoc % Confidence</t>
  </si>
  <si>
    <t xml:space="preserve">Sequence </t>
  </si>
  <si>
    <t>Mol %</t>
  </si>
  <si>
    <t>Thioredoxins &amp; proteins with thioredoxin domains</t>
  </si>
  <si>
    <t>Trx-f</t>
  </si>
  <si>
    <t>Thioredoxin-like protein (AHRD V1 *-*- D8UJJ9_VOLCA); contains Interpro domain(s)  IPR015467  Thioredoxin, core</t>
  </si>
  <si>
    <t>MALQVQVNQVPLKSSMAPVPAQSASSSWRFNKQSVVCVAGDYGFSSRVLRNRGLSLRVKCSSSDATVTTTTVTVGQVTEVCKDTFWPIVEAAGEKTVVVDMYTQWCGPCKVIAPKFQELSKKYNDVVFLKLDCNQDNRPLAKELGIKVVPTFKILKNNKIVKEVTGAKLDDLVAAIEGVRSS</t>
  </si>
  <si>
    <t>At3g02730</t>
  </si>
  <si>
    <t>XP_004239649.1
Cheng et al (2014)</t>
  </si>
  <si>
    <t>redox.ascorbate and glutathione</t>
  </si>
  <si>
    <t>Trx-m1/2</t>
  </si>
  <si>
    <t>Thioredoxin (AHRD V1 ***- A7LNX7_9CARY); contains Interpro domain(s)  IPR005746  Thioredoxin</t>
  </si>
  <si>
    <t>MSTILDSVAISSIFSSNLrRNASLRPSPPFSAAWDrRNAAPLKFTGFSISYNPFDNQVSLTSSSRICrRNATNSVSGEASDVVFDVPSVTEETWDSLVLNATEPVVVEFWAPWCGPCRMFHPVISDLAKQYTGRVKCFKLNTDDSPSVASRYGIRSIPTIMIFVNGEKKDAIIGAVPKTSLTASIDKFL</t>
  </si>
  <si>
    <t>At4g03520</t>
  </si>
  <si>
    <t>XP_004248160.1
Cheng et al (2014)</t>
  </si>
  <si>
    <t>Trx-m3</t>
  </si>
  <si>
    <t>Thioredoxin m (AHRD V1 ***- B9HS17_POPTR); contains Interpro domain(s)  IPR015467  Thioredoxin, core</t>
  </si>
  <si>
    <t>MAASASCATPYSKSPSSLSRSLSLQYRELCNLPYKCKQHQNVRIGLSVENDKGFGTWKTSSPSSLRVFCIRDTQAAAVTAKSWDKLILGSDTPVLVEFHATWCGPCQMVHRVIDEIAGEYSGRLKCYVLDADREPKVAENYDIKAVPVVLLFKNGEKFESVignaTMSKEFYVAAIERLLSS</t>
  </si>
  <si>
    <t>At2g15570</t>
  </si>
  <si>
    <t>XP_004230773.1</t>
  </si>
  <si>
    <t>Trx-m4.1
(Trx-m1/4)</t>
  </si>
  <si>
    <t>MAGLLETIAVPRAAAAAASPSLSPVSGrRNASSVKFSLFNGLKIQSTRSSVSFSSFTKSVPSRGGRIVCEAQDTAVLVPGVNDQSWETLVignaSKLPVLVEFWAPWCGPCRMIHPVIDELSQEFADKFKFFKVNTDESPGIATRYGIRSIPTVMIFKDGEKKDTVignaAVPKTTLTACIEKFL</t>
  </si>
  <si>
    <t xml:space="preserve">At3g15360 </t>
  </si>
  <si>
    <t>XP_004251856.1
Cheng et al (2014)</t>
  </si>
  <si>
    <t>Trx-m4.2 
(Trx-m2)</t>
  </si>
  <si>
    <t>Thioredoxin m (AHRD V1 ***- B9HZV8_POPTR); contains Interpro domain(s)  IPR005746  Thioredoxin</t>
  </si>
  <si>
    <t>MAGMLETIAIPRASVFSSSSARSVPIADLSVSGGrRNASSAVNFSQFSGLKVQLNRSPVSLSSRSESVrRNAGGRIVCEAQESTTVTAAAVTDKTWKSLVIESKLPVLVEFWAPWCGPCKMIHPIINELAQEYAGKFSFFQLNTDESPSIASEYGIRSIPTVMIFKNGEKKDAVignaAVPKTTLATSIDKFL</t>
  </si>
  <si>
    <t>XP_004248268.1
Cheng et al (2014)</t>
  </si>
  <si>
    <t>Trx-m4.3</t>
  </si>
  <si>
    <t>MAAVLETITVPRASALPSSSLAQVAGYSFSGPRFSVSFSQFSGLKIQPIRSSVSTSSCSKIIPRGGRVVCEAQDTAVEVATVSDKTWKTLVVESTVPVLVEFWAPWCGPCRMIHPVIDELAKEYVGKLTCLKLNTDESPSIATEFGIRSIPTVMIFKNGEKKDAIIGAVPKSTLTTSIEKFL</t>
  </si>
  <si>
    <t>XP_004244226.1</t>
  </si>
  <si>
    <t>Trx-x</t>
  </si>
  <si>
    <t>Thioredoxin X (AHRD V1 ***- B6T9S0_MAIZE); contains Interpro domain(s)  IPR015467  Thioredoxin, core</t>
  </si>
  <si>
    <t>MATMASVATSTSRISYPMTHSFNTTCNFASPFRSSFSSLAWKKVRFSIGNRGRKLGFRNCSTLRISCGGGLTEIKEDEFSDVVLKSDRPVLVEFVATWCGPCRLIGPAMESVAEEYKEKITVVKINADHDASPKLIEEYKVYGLPTLILFKDGKEVPDSKREGAITKVKLKEYLDGLLKTVSIA</t>
  </si>
  <si>
    <t>At1g50320</t>
  </si>
  <si>
    <t>XP_004228532.1
Cheng et al (2014)</t>
  </si>
  <si>
    <t>Trx-y</t>
  </si>
  <si>
    <t>Thioredoxin y (AHRD V1 ***- B9GTH5_POPTR); contains Interpro domain(s)  IPR005746  Thioredoxin</t>
  </si>
  <si>
    <t>MAFSIAAAGAATGAGALASPSANGSSSTKFSYLASLQFPRELrRNAVQIGNYGLKSKKGSSRLVPLVEAKKQTFSSFEDMLENSEKPLLVDFYATWCGPCQFMVPILNEVGESMKDKIQVVKIDTEKYPALADKYKIQALPTFILFKDGDVCDRFEGALNAPQLMQRIKSALEVKQ</t>
  </si>
  <si>
    <t>At1g76760</t>
  </si>
  <si>
    <t>XP_004237802.1
Cheng et al (2014)</t>
  </si>
  <si>
    <t>Trx-z</t>
  </si>
  <si>
    <t>Thioredoxin protein (AHRD V1 ***- Q6JE37_NICBE); contains Interpro domain(s)  IPR013766  Thioredoxin domain</t>
  </si>
  <si>
    <t>MQAASLAFHPPALRTSPSYLSSKLPHHLNYSLFKHAPSTSTLSLTQVLSRNTICKPPAVGKYVREDYLVKKLSAKEIQELIKGERNVPLIIDFYATWCGPCILMAQELEMLAVEYENNALIVKVDTDDEYEFARDMQVRGLPTLYFISPDSSKDAIRTEGLIPIQMMRDIIDNDL</t>
  </si>
  <si>
    <t>At3g06730</t>
  </si>
  <si>
    <t>NP_001234469.1</t>
  </si>
  <si>
    <t>ACHT2</t>
  </si>
  <si>
    <t>Thioredoxin family protein (AHRD V1 ***- D7MCJ1_ARALY); contains Interpro domain(s)  IPR015467  Thioredoxin, core</t>
  </si>
  <si>
    <t>MGFSLKSLGFSLSSSSSLLTSFSSSLNSTLTPTPNQKLHKRGVSFSDSPSTPLEFVSRIAFTTNKRFPTLKAHATITRTEEPKWWERNAGPNMLDIHSTQEFLEALSQAGDRLVIVEFYGSWCASCKALFPKFCRTAQEHPEILFLKVNFDANKSMCKALNVKVLPYFHFYRGADGQLESFSCSLAKFQKIKDAIQLHNTDRCSIGPPIGVGDLTLELLSATKDVSAAASST</t>
  </si>
  <si>
    <t>At4g29670</t>
  </si>
  <si>
    <t>XP_004253215.1</t>
  </si>
  <si>
    <t>CDSP32</t>
  </si>
  <si>
    <t>Thioredoxin (AHRD V1 ***- D8U146_VOLCA); contains Interpro domain(s)  IPR013766  Thioredoxin domain</t>
  </si>
  <si>
    <t>MATLTNFLLKPSPNLASITKISPSLYSNFPFEKSKQSIFKNLKTNKPLLITKATAAPDVEKKVAKSERVQKVNSMEELDEALKNAKNRLVVVEFAGKDSERSKNIYPFMVNLSKTCNDVDFLLVignaDETEKTKALCRREKIDKVPHFNFYKSMEKIHEEEGIGPDQLAGDVLYYGDSHSEVVQLHSREDVEKVIQNADHKIDKKLIVLDVGLKHCGPCVKVYPTVIKLSKQMADTVVFARMNGDENDSCMQFLKDMDVIEVPTFLFIRDGEICGRYVGSGKGELIGEILRYQGVRVTY</t>
  </si>
  <si>
    <t>At1g76080</t>
  </si>
  <si>
    <t>XP_004238392.1</t>
  </si>
  <si>
    <t>NTRC1</t>
  </si>
  <si>
    <t>Thioredoxin reductase (AHRD V1 ***- B9H9S9_POPTR); contains Interpro domain(s)  IPR005982  Thioredoxin reductase</t>
  </si>
  <si>
    <t>MANTTPNITNSVGIGIRIRTKIRPASTSMAATPAALSTGHCIPTGLLVINSGTSrRNAGGAARVDSVNGHLTRSRASSFSIRAAAEVEPVGTSSSAQGIENLVIIGSGPAGYTAAIYAARANLKPVVFEGFQAGGVPGGQLMTTTEVENFPGFPEGITGPDLMDRMrRNAQAERWGAELYQEDVEFIDVKNAPFTVHSSERKVKCHSIIVATGANArRNALGLPREDEFWSRGISACAICDGASPLFKGQVLAVVGGGDTATEEAIYLTKYARHVHLLVRKDQLRASRAMQDRVFNNPNITVHFNTETVDVVSNPKGQMSGILIRKADTQEESVLEAKGLFYGIGHSPNSQLLEGQVELDNSGYILVKEGTANTSVEGVFAAGDVQNADHEWRQAITAAGSGCVAALSVERYLTSKNLLLEFHQPPTEEVKKELSEKDVQEGFDITLTKHKGQYALRKLYHESPRLMCVLYTSPTCGPCRTLKPILSKVIDEFDKDVHLVEIDITEDPEIAEAAGIMGTPCVQFFKNKEMLRTVSGVKMKREYREFIEANK</t>
  </si>
  <si>
    <t>At2g41680</t>
  </si>
  <si>
    <t>XP_004249259.1
Isigha et al (2012)</t>
  </si>
  <si>
    <t>Trx-L2I
WCRKC1</t>
  </si>
  <si>
    <t>Thioredoxin-like 5  IPR013766  Thioredoxin domain</t>
  </si>
  <si>
    <t>MSILAPNSQILYREIYNRENQHLFLNSGGNVNIVKSYGFCFVDKRRGDWKKKMKRELRIHASWPDLSRPAAVEMQPIESSEQLDQILDSAKELSQPVIIDWMAAWCRKCIYLKPKLEKLAAEFDTKVKFYYVDVNKVPQTLVKRGNISKMPTIQLWKYGEMKAEVignaGHKAWLVIEEVREMIKNFV</t>
  </si>
  <si>
    <t>At5g06690</t>
  </si>
  <si>
    <t>XP_004249182.1</t>
  </si>
  <si>
    <t>Trx-like2</t>
  </si>
  <si>
    <t>Thioredoxin-like 2  IPR013766  Thioredoxin domain</t>
  </si>
  <si>
    <t>MQRLSILDWQCNLSFRCINLLDGESAHTLLHSFSCRRGSKSYHPRTRLCSKLRHGDLNVTLQSLLRQCSEIHSTVSDNIDELLDEEDELCPVECVREFKTDEEFSIILEKAKKAGSLVVVDFFRTACGSCKYIEQGFQKLCRGAGDEQAPVIFLKHNVIDEYDEQSEVAERLRIKTVPLFHFYKNGVLLEAFPTRDKERILAAILKYSAPASADA</t>
  </si>
  <si>
    <t>At1g07700</t>
  </si>
  <si>
    <t>XP_010320331.1</t>
  </si>
  <si>
    <t>TPX1</t>
  </si>
  <si>
    <t>Thioredoxin dependent peroxidase Peroxiredoxin  IPR013740  Redoxin</t>
  </si>
  <si>
    <t>MAPIAVGDVIPDGTVSYFDEQDQMQTVSVYSLAKGKKVIIFAVPGAFTPTCSMKHVPGFIEKAAELKSKGVDEILCISVNDPFVMKAWAKTYPENKHVKFLADGAGKYTHALGLELDLSDKGLGVRSRRYALLVDDLEVKVANIESGGEFTVSGADEIVL</t>
  </si>
  <si>
    <t xml:space="preserve">At1g65980 </t>
  </si>
  <si>
    <t>NP_001234171.1</t>
  </si>
  <si>
    <t>HCF164</t>
  </si>
  <si>
    <t>Thioredoxin family protein (AHRD V1 *-*- Q1EPD8_MUSAC); contains Interpro domain(s)  IPR013766  Thioredoxin domain; HCF164- reduction cytochrome/b6f complex</t>
  </si>
  <si>
    <t>MAKVASSsignalHRPKPFHFRPYQTLHSVKPFNYQLNNLQKYQRIYCQTEPKTGDCCQPSSDPYESAVKEKSSIDPGAGAESSKAEVSPPSTGPEYPTRDFNRRVALVSVIAALGLFSSQRLDLGVSLKDITAAALPYEEALSNGKPTVVEFYADWCEVCRELASDVYKVEQQYKDRVNFVMLNVDNTKWEQELDEFGVEGIPHFAFLDKDGNEEGNVVGRLPKQYLLENVDALAKGKESIPYSRAVGQYTSAESRKVHQISDPRSHG</t>
  </si>
  <si>
    <t>At4g37200</t>
  </si>
  <si>
    <t>XP_004244089.1</t>
  </si>
  <si>
    <t>protein.assembly and cofactor ligation</t>
  </si>
  <si>
    <t>Thioredoxin family protein  IPR012336  Thioredoxin-like fold</t>
  </si>
  <si>
    <t>MVVIPTVTGLSTGAHLLSVPRTIATASRASPSSLPSLCYLKKSYYSPQRRSILPARKLVIRAARTESKGMSLGFRAPNFELTEPLTDKVWNLDDFEAYPALLVMFICNHCPFVIHLKKDIVKLSNFYMKKGLAVVAISSNSVVTHPQDGPEFMAEDAKFFKYPFPYLYDESQEVARDFVAVCTPEFFLFKKDGRRPFELVYHGQFDDSRPSNNMPVTGRDLSLAIDCVLSGQPVSSTQKPSIGCSIKWNPGGKQ</t>
  </si>
  <si>
    <t>At1g21350</t>
  </si>
  <si>
    <t>XP_004237747.1</t>
  </si>
  <si>
    <t>Thioredoxin superfamily protein-PRX-domain</t>
  </si>
  <si>
    <t>MESLQQSSLTFATKFPSFCSFSPTPNTFKFLHPFPSSAIPLTATTPKRISSFVPKAAASTAAFAQDIGDVLADVSIFTATGQSVKFEDLWDQNEGVAVVALLRHFGCPCCWELAKALKETKERFDSAGVKLIAVGIGAPNKARILAERLPFPLDCLYADPDRKAYDVLGLYYGVGRTFFNPASAKVLSRFNELREATKNYTIEATPDDRSGVLQQGGMFLFKGKQLLYAWKDEGTGNADHAPMEDIFDICCKVPVA</t>
  </si>
  <si>
    <t>At5g65840</t>
  </si>
  <si>
    <t>XP_004233465.1</t>
  </si>
  <si>
    <t xml:space="preserve">MRL7 (WV) </t>
  </si>
  <si>
    <t>Thioredoxin-like fold domain-containing protein MRL7, chloroplastic [Solanum lycopersicum, 0.0, 99.43%], manual annnotation</t>
  </si>
  <si>
    <t>MVIHSALNLNFCAISSLSALKAGQHCSSCSFSNFLLPPPLKRLTCFATSKKSEEEHVSDPKNNSGSRSRKAIRSRESKVTHNEDKDSAKIFPSTIPKKPRRGRRSEAAAVEDFVRDSLEKTFASIREQNSDMMKDTENILKDRVDDDTESDESSDDEDDSSRDKKEKKMIIEEEDPNWPLDADVGWGIRASEYFDKHPIKNVignaEDGVEIDWEGEIDDCWVKEINCLEWESFAFHPSPLIVLVFERYNRASDNWKALKELEKAAKVYWSAKERLPPRTVKIDINIERDLAYALKVKESPQILFLRGNRILYREKEIRTADDLVQMIAYFYYNAKKPSCIDDAALSQQSYTSQIKKEAVEHGSIPV</t>
  </si>
  <si>
    <t xml:space="preserve">At4g28590 </t>
  </si>
  <si>
    <t>XP_004232766.1
Gao et al (2019)</t>
  </si>
  <si>
    <t>MRL7-like</t>
  </si>
  <si>
    <t>MRL7-likeThioredoxin family protein  IPR012336  Thioredoxin-like fold</t>
  </si>
  <si>
    <t>MDEDERREWRRKIRDVIKMSPDVEEEVDPVERRQKMQKLLADYPLVVDEEDPDWPEDADGRGFNLDQFFNKISIKNVKKDDDENDDDNELVWQDDDYIRPVKDLTTAEWEETVYKDISPLIVLVHNRYKRPKENEMARDELEKAIHIIWNCRLPSPRCVAIDAVVEVDLVSALKVSVFPELIFTKAGKILYREKVSRTADELSKMMAFFYYGAAKPPCLSSIENSQELIPTI</t>
  </si>
  <si>
    <t>At2g31840</t>
  </si>
  <si>
    <t>XP_004237791.1</t>
  </si>
  <si>
    <t>AAED1</t>
  </si>
  <si>
    <t>Thioredoxin like protein AAED1; contains Interpro domain(s)  IPR012335  Thioredoxin fold</t>
  </si>
  <si>
    <t>MAISLNSGLTVAVSRSIRQTPLHNVNLTTNPFSFNCNFSLTPNFLAISASHRSSSVIYSSRETETPVVSEDTINVLDDVQVFDLNGQGVPISDLWKDRKAVVAFARHFGCVLCRIRADYLAAEKDKMDAAGVALVLIGPGSVDQARKFYEQTKFKGEVYADPSYRSYEALRFVSGITTTFTPGAGLKIIQAYMEGYRQDWELSFEKDTRTRGGWRQGGIIVAGPGKNNITYIHKDKEAGDDPDIKEILNACCVQG</t>
  </si>
  <si>
    <t>At2g37240</t>
  </si>
  <si>
    <t>XP_004246708.1</t>
  </si>
  <si>
    <t>Thioredoxin family protein; Glutathione S-transferase domain protein (AHRD V1 *--- C6RLV9_ACIRA); contains Interpro domain(s)  IPR004045  Glutathione S-transferase, N-terminal</t>
  </si>
  <si>
    <t>MTGVLNVSPAPIFRPVSSHKLSRNNRVLFVKSMAQSSDSSNGSTSVSTQAEPNSSFSPPPNFKPPKPKPFTPRGDKILDILGASLALVFRLGTGALVSGYSASFVPKNEVPSDQYALEIAGFKVKESSNIGPRPEKPIEIYEFESCPFCRKVREIVAILDLDILYYPCPRNGPNFRPKVGQMGGKQQFPYMVDPNTGVSMYESDEIIKYLVGKYGDGNVPLMLSLGLFTTLTAGFAMIGRMGKGSSYKPSKMPPKPLELWAYEPSPFCKVVREVLVELELPHILLSCARGSPKRQILYERVGHFQVLSHT</t>
  </si>
  <si>
    <t>At5g03880</t>
  </si>
  <si>
    <t>XP_004246517.1</t>
  </si>
  <si>
    <t>Peroxiredoxins</t>
  </si>
  <si>
    <t>Prx-Q</t>
  </si>
  <si>
    <t>Alkyl hydroperoxide reductase/Thiol specific antioxidant family protein (AHRD V1 **-- B0C2Q1_ACAM1); contains Interpro domain(s)  IPR000866  Alkyl hydroperoxide reductase/ Thiol specific antioxidant/ Mal allergen</t>
  </si>
  <si>
    <t>MASLSVSVKHTLPSLLQYAQTPKKPISQNLTIVSRSSQSHFYGLEVLHSPSFSTPSSSRTSIVAKVNKGSAPPPFTLKDQDGKNVSLSKFKGKPVVVYFYPADETPGCTKQACAFRDSYEKFKKAGAQVVGISGDDIESHKAFAKKYRLPFTLLCDEGNKVRKEWGIPGDLFGTLPGRQTYVLDKNGVVQLIYNNQFQPEKHIDETLKLLQSL</t>
  </si>
  <si>
    <t>At3g26060</t>
  </si>
  <si>
    <t>NP_001296952.1</t>
  </si>
  <si>
    <t>Prx-II-E</t>
  </si>
  <si>
    <t>Peroxiredoxin ahpC/TSA family (AHRD V1 **-- Q1YGN4_MOBAS); contains Interpro domain(s)  IPR013740  Redoxin</t>
  </si>
  <si>
    <t>MAATTAAAIFTLPKLCKSSISPKSISLFSPKSTLSSSFSISSVPFKVHHSKRTVRPLSYTTPRISAVISVGDKLPNSTLSYFDSSDELQTLSVSDLTSGKKVVLFAVPGAFTPTCSQKHLPGFVEKSKELKSKGVDTIACISVNDAFVMKAWKENLNISDEVLLLSDGNLEFTKAIGCELDLTDKPIGLGVRSrRNAYAMLVDDGVVKVLNLEEGGAFNVSSAEDILKAL</t>
  </si>
  <si>
    <t>At3g52960</t>
  </si>
  <si>
    <t>XP_010312248.1</t>
  </si>
  <si>
    <t>2-CYS-Prx1
SlPrx</t>
  </si>
  <si>
    <t>Peroxiredoxin (AHRD V1 **-- Q9FE12_PHAVU); contains Interpro domain(s)  IPR000866  Alkyl hydroperoxide reductase/ Thiol specific antioxidant/ Mal allergen</t>
  </si>
  <si>
    <t>MACSASSSTALLSYTSRASISPKSHISQSISVPSAFNGLRNCNPLVSRVARSINTRVAQAERRRFAVCASSELPLVGNQAPDFEAEAVFDQEFIKVKLSEYIGKKYVILFFYPLDFTFVCPTEITAFSDRYEEFEKVNTEILGVSVDSVFSHLAWVQTERKSGGLGDLNYPLISDVTKSISKAYNVLIPDQGIALRGLFIIDKEGVIQHSTINNLGIGRSVDETLRTLQALQYVQENPDEVCPAGWKPGEKSMKPDPKGSKEYFASI</t>
  </si>
  <si>
    <t>At5g06290</t>
  </si>
  <si>
    <t>NP_001315984.1
Cheng et al (2016)
Ishiga et al (2012)</t>
  </si>
  <si>
    <t>21.5.1</t>
  </si>
  <si>
    <t>2-CYS-Prx2</t>
  </si>
  <si>
    <t>MASIVTSTALLSSSNPRVFASASASSALPKLPSFSQSTIVPSSSSFNGLRSCNTSVSRINKSRSFVVRASSEVPLVGNKAPDFEAEAVFDQEFIKVKLSEYIGKKYVILFFYPLDFTFVCPTEITAFSDRYEEFKNVNTEILGVSIDSVFSHLAWVQTDRKTGGLGDLNYPLISDVTKSISKSYNVLIPDQGIALRGLFIIDKEGVIQHSTINNLAIGRSVDETLRTLQALQYVQENPDEVCPAGWKPGDKSMKPDPKGSKEYFASI</t>
  </si>
  <si>
    <t>NP_001315983.1
Cheng et al (2016)</t>
  </si>
  <si>
    <t>Glutathione peroxidases &amp; Glutaredoxins</t>
  </si>
  <si>
    <t>GPXle-1</t>
  </si>
  <si>
    <t>Glutathione peroxidase-like encoding 1 (AHRD V1 ***- Q4VY91_CAPCH); contains Interpro domain(s)  IPR000889  Glutathione peroxidase [PREDICTED: probable phospholipid hydroperoxide glutathione peroxidase]</t>
  </si>
  <si>
    <r>
      <t>MLCSTARVLLIPKQNLSILRRFSSILRQTQFNSVFNLPVSSFSKPIRTVLPNSLVTSKGFELWGLRSNADHTMASQSSNPQSVYDFTVKDAKGKDVDLSIYKGKVLIIVNVASQCGLTNSNYTDMTELYKKYKDQGLEILAFPCNQF</t>
    </r>
    <r>
      <rPr>
        <sz val="11"/>
        <color rgb="FFFF0000"/>
        <rFont val="Arial"/>
        <family val="2"/>
      </rPr>
      <t>GGQE</t>
    </r>
    <r>
      <rPr>
        <sz val="11"/>
        <rFont val="Arial"/>
        <family val="2"/>
      </rPr>
      <t>PGNIEDIQQMVCTRFKAEYPIFDKVDVNGDNAAPLYRFLKSSKGGFFGDGIKWNFSKFLIDKEGHVVDRYSPTTSPASMEKDIKKLLGVA</t>
    </r>
  </si>
  <si>
    <t>At4g11600</t>
  </si>
  <si>
    <t>NP_001234567.2
Depège et al (1998)</t>
  </si>
  <si>
    <t>21.2.2</t>
  </si>
  <si>
    <t>sPHGPX</t>
  </si>
  <si>
    <t>Glutathione peroxidase (AHRD V1 ***- D6BR59_9ROSI); contains Interpro domain(s)  IPR000889  Glutathione peroxidase</t>
  </si>
  <si>
    <t>MASFASSSTFSPICTFFSKPKLNLYCNSSSSSSYKPTCNSSKSSFFQNGFSLLTAKSFGSSLKSKNMANTIYARAATEKTIYDFTVKDIDGKDVPLSTFKGKVLLIVNVASRCGLTTSNYTELSSVYEKYKNQGLEILAFPCNQFGAQEPGSNPEIKQFACTRFKAEFPIFDKVDVNGPNTAPVYQFLKSSAGGFLGDLVKWNFEKFLVDKNGKVVERYPPTTSPLQIEKDIQKLLAA</t>
  </si>
  <si>
    <t>At4g31870</t>
  </si>
  <si>
    <t xml:space="preserve"> 	XP_004244516.1
Chen et al (2004)</t>
  </si>
  <si>
    <t>GPXle-2</t>
  </si>
  <si>
    <t>Glutathione peroxidase  IPR000889  Glutathione peroxidase</t>
  </si>
  <si>
    <r>
      <t>MAGQPEKKPESVYDFTLKDAKGNDVDLSTYKGKVLLIVNVASKCGLTDSNYKDLNHLHEKYKDQGLEILAFPCNQF</t>
    </r>
    <r>
      <rPr>
        <sz val="11"/>
        <color rgb="FFFF0000"/>
        <rFont val="Arial"/>
        <family val="2"/>
      </rPr>
      <t>GAQE</t>
    </r>
    <r>
      <rPr>
        <sz val="11"/>
        <rFont val="Arial"/>
        <family val="2"/>
      </rPr>
      <t>PGSNDEIVEFACTRFKSEFPIFDKIEVNGENTSPLYKFLKSAKWGLLGDNIQWNFAKFLVDKNGQVSDRYYPTTSPLSMERDIKVLLEIE</t>
    </r>
  </si>
  <si>
    <t xml:space="preserve">At4g11600 </t>
  </si>
  <si>
    <t>NP_001308422.1
Depege et al. (2016)</t>
  </si>
  <si>
    <t>GRX-C1</t>
  </si>
  <si>
    <t>Glutaredoxin (AHRD V1 *-*- B5A8A6_WHEAT); contains Interpro domain(s)  IPR011899  Glutaredoxin, eukaryotic and viruses; monothiol glutaredoxin-S10 (NCBI)</t>
  </si>
  <si>
    <t>MAATMSLTKNFTTFSIPQSFHPQNGTQIGRHLQRIPNSNYSVPSVRLHRFGSRIENDGPRKIGRVQIRAMSGSFGSRLEESVKKTITENPVVVYSKSWCSYSTEVKVLFKRLGVDPLVIELDEMGPQGPQLQKVLERLTGQHTVPNVFIGAKHIGGCTDTIKLYRKGELESLLSEAKAGKTES</t>
  </si>
  <si>
    <t>At4g28730</t>
  </si>
  <si>
    <t>XP_010323070.1</t>
  </si>
  <si>
    <t>GRX1</t>
  </si>
  <si>
    <t>Glutaredoxin (AHRD V1 *-*- D7G070_ECTSI); contains Interpro domain(s)  IPR004480  Glutaredoxin-related protein</t>
  </si>
  <si>
    <t>MATFNISFLTQPAIFSSQNTPSFSSYSLPKTSFRFPSITLRPKTRTTTRHHASIVVAALKKLSETDPLTVPLQSDEIAGSFPKESGVYAVYDTNGDLQFVGISRNIAASVISHKNSVPQLCSSVKVGVVEEPDRTALTESWKSWMEEHITTNGKVPPGNEPGNSTWVRQPPKKKADLRLTPGRNVQLTVPLEDLIDRLVKENKVVAFIKGSRSAPQCGFSQRVVSILESEGVDYESIDVLDEEYNSGLRETLKNYSNWPTFPQIFVKGELVGGCDILTSMYEKGELASLFKS</t>
  </si>
  <si>
    <t>At2g38270</t>
  </si>
  <si>
    <t>NP_001234270.2
 (Guo et al 2010)</t>
  </si>
  <si>
    <t>transport.calcium</t>
  </si>
  <si>
    <t>GRX4</t>
  </si>
  <si>
    <t>Glutaredoxin (AHRD V1 ***- A9LC71_PTEVI); contains Interpro domain(s)  IPR004480  Glutaredoxin-related protein</t>
  </si>
  <si>
    <t>MSLGISLQWQLPSVIRSTTTSAAQRTTDVFLSFPTVHSGRALQSSAIPSSSIATGKRDGRLRSLRCLSALDPNLKSTLDKVVTSQKIVLFMKGTKEFPQCGFSNTVVQILKALNAPFETLNILENEALRQGLKEYSSWPTFPQLYIDGEFFGGCDIVVEAYKSGELQELLERTLCS</t>
  </si>
  <si>
    <t>At3g54900</t>
  </si>
  <si>
    <t>NP_001310489.1</t>
  </si>
  <si>
    <t>GRX-like</t>
  </si>
  <si>
    <t>Glutaredoxin-like (AHRD V1 ***- B6T1H7_MAIZE); contains Interpro domain(s)  IPR008554  Glutaredoxin 2</t>
  </si>
  <si>
    <t>MAAGLAIGFSAVRPPLKQALGVKILNYQKSKWVFSPLAFSSSSSSSSSTSRKLILYSKPGCCLCDGLKEKLNAAFSLSSPHSLHDVQLQVRDITSNPDWEKAYQYEIPVLARVRPDGTEEVLPRLSPRLGVEAIHKKIAAALTE</t>
  </si>
  <si>
    <t>At4g08280</t>
  </si>
  <si>
    <t>XP_004250322.1</t>
  </si>
  <si>
    <t>Ferredoxin-thioredoxin reductases</t>
  </si>
  <si>
    <t>FTRA</t>
  </si>
  <si>
    <t>ferredoxin-thioredoxin reductase variable chain (AHRD V1 *-*- B6UCW8_MAIZE); contains Interpro domain(s)  IPR004207  ferredoxin thioredoxin reductase, alpha chain</t>
  </si>
  <si>
    <t>MTASTSAFFSSSVLNIPNSKNQSLIIPSHKNILNPNPFPQIKIHKSRNPQKPNGYFISKSVIVDNPSTVSSTSSLSVDAGVDEKDAAAMGKVGSKVRVTVPLKVYHVPKVPELDLDGRTGTVKQYVAVHKGKQISANLPYKVEFVVDDLEGRSTPVKFSAHLKEDEFEFLD</t>
  </si>
  <si>
    <t>At5g23440</t>
  </si>
  <si>
    <t>XP_004229646.1</t>
  </si>
  <si>
    <t>FRTB</t>
  </si>
  <si>
    <t>Ferredoxin-thioredoxin reductase catalytic chain (AHRD V1 ***- B6TNR7_MAIZE); contains Interpro domain(s)  IPR004209  Ferredoxin thioredoxin reductase, beta subunit</t>
  </si>
  <si>
    <t>MRTLQASTSYSVGFGISSFATRPKPSSTHRCLTVAKMEPSEKSVEIMRKFSEQYARRSETYFCMDKGVTSVVIKGLAEHKDTLGAPLCPCRHYDDKAAEAQQGFWNCPCVPMRERKECHCMLFLTPDNDFAGEEQTITMEEIKETTANM</t>
  </si>
  <si>
    <t>At2g04700</t>
  </si>
  <si>
    <t>XP_004232269.1</t>
  </si>
  <si>
    <t>Superoxide dismutases</t>
  </si>
  <si>
    <t>Superoxide dismutase (AHRD V1 **** Q7YK44_SOLLC); contains Interpro domain(s)  IPR019833  Manganese/iron superoxide dismutase, binding site  IPR001189  Manganese/iron superoxide dismutase</t>
  </si>
  <si>
    <t>MAATASANSLTSAFLPPQGFNGSSKSLQWRTQKKQFGRKAGSATITAKFDLIPPPYPMDALEPHMSSRTFEFHWGKHHRAYVDNLNKQIDGTELDGKTLEDIILVTYNNGAPLPAFNNAAQAWNHQFFWESMKPNGGGEPSGELLELINRDFGSYDTFVKEFKAAAATQFGSGWAWLAYKPEDKKLALVKTPNAENPLVLGYTPLLTIDVWEHAYYLDFQNrRNAPDYISIFMEKLVSWEAVSIRLKAASA</t>
  </si>
  <si>
    <t>At5g51100</t>
  </si>
  <si>
    <t>NP_001233789.2</t>
  </si>
  <si>
    <t>Superoxide dismutase (AHRD V1 **** Q7YK44_SOLLC); contains Interpro domain(s)  IPR001189  Manganese/iron superoxide dismutase</t>
  </si>
  <si>
    <t>MAAATASATLFSPFLPSPGFHESCRSLNWRTHKKQIASKAGTVKVTAKFELNPPPYPMNALEPHMSRTTFEYHWGKHHRAYVDNLNKQIVGTELDELTLEDIILVTYNQGNLLPPFNNAAQAWNHQFFWESMKPGGGGQPSGELLKLINRDFGSFEAFVKEFKAAAATQFGSGWAWLAYKANRLDVGNASNPHPSDEDKKLVIVKTPNAINPLVWDYSPLLTIDVWEHAYYLDFRNrRNAPDYISIFMEKLVSWEAVSSRLEAAQAQAAEREKEEERKKREEEEEYQDGNEVREMYVETTDSEAD</t>
  </si>
  <si>
    <t>XP_004235206.1</t>
  </si>
  <si>
    <t>Fe-SOD3</t>
  </si>
  <si>
    <t>Superoxide dismutase (AHRD V1 ***- B9S4J6_RICCO); contains Interpro domain(s)  IPR001189  Manganese/iron superoxide dismutase</t>
  </si>
  <si>
    <t>MSWCCCNRLSTSTSSDLWRQFNIPNVGLRQKKRSVSAYYGLKTPPYKLDALEPYMSQRMVEIHWGEHHRGYVESLNKQIENNDIFYGCTMEQLIKLTYNNGNPLPEFSDAAQVWNHDFFWESMQPGGGDMPKLGFLHQIDKDFGSFTNFKDKFIEAALTLFGSGWIWLVLSREEKRLAIIKTSNAVNPLVWNDIPLIGLDLWEHAYYLDYKNDKAKYVNVFMNHLVSWDAALGRMARAQAFVNLGEPKIPVA</t>
  </si>
  <si>
    <t>At5g23310</t>
  </si>
  <si>
    <t>XP_004231531.1</t>
  </si>
  <si>
    <t>SOD3</t>
  </si>
  <si>
    <t>Superoxide dismutase (AHRD V1 ***- Q7XAV2_SOLLC); contains Interpro domain(s)  IPR018152  Superoxide dismutase, copper/zinc,  binding site</t>
  </si>
  <si>
    <t>MAAHSIFTTTSTTNSFLYPISSSSSSPNINSSFHGVSLNVKSKFGQSLTLYAVTTPKPLTVFAATKKAVAVLKGNSNVEGVVTLSQDDDGPTTVNVRITGLAPGLHGFHLHEYGDTTNGCMSTGAHFNPNKLTHGAPGDEIRHAGDLGNIVANADGVAEVTLVDNQIPLTGPNSVVgranaLVVHELEDDLGKGGHELSLTTGNAGGRLACGVVGLTPI</t>
  </si>
  <si>
    <t>At2g28190</t>
  </si>
  <si>
    <t>NP_001234769.2</t>
  </si>
  <si>
    <t>CCS1</t>
  </si>
  <si>
    <t>Cu/Zn-superoxide dismutase copper chaperone (AHRD V1 **** Q9BBU5_SOYBN); contains Interpro domain(s)  IPR001424  Superoxide dismutase, copper/zinc binding</t>
  </si>
  <si>
    <t>MAFLRSIVTAKTTAIAAAIPAAAFAVSSISSSSQFERPLKNLKFGSISSSNSILQLSFAKNLQKKSPPSALHMETHSSNHQTSSDNGVVLPELLTEFMVDMSCQGCVSAVKSKLQTVEGVKNVDVDLDNQVVRILGSSPVKTMTEALEQTGRKARLIGQGVPDDFLISAAVAEFKGPDIFGVVRLAQVNMELTRIEANFSGLSPGKHAWSINEFGDLTRGAASTGKLYSLPLGDLGTLDVDEKGEAFYSGPKEKLRVADLIGRAIAVYATEDKSDPGLTAAVIARSAGVGENYKKLCTCDGTTIWEATSKI</t>
  </si>
  <si>
    <t>At1g12520</t>
  </si>
  <si>
    <t>NP_001334014.1</t>
  </si>
  <si>
    <t xml:space="preserve">Ascorbate &amp; glutathione </t>
  </si>
  <si>
    <t>DHAR3</t>
  </si>
  <si>
    <t>Dehydroascorbate reductase 3, DHAR3</t>
  </si>
  <si>
    <t>MSTAKITPSAASFATSIKHLAGIQLPRCQSTIFTSNSTKFRAPrRNAGFTVSMAASIETPLEVCVKQSITTPNKLGDCPFTQRVLLTLEEKHLPYDMKFVDLSNKPDWFLKISPEGKVPLIKLDEKWVPDSDVISQALEEKFPKPPLTTPPEKASVGSKIFPKFVAFLKSKDSGDGTEQALLDELTAFNDYLKENGPFINGNEVSAADLSLGPKLYHLEIALGNYKNWSIPDSLSYMKSYMKSIFSRESFINTRALKEDVIEGWRPKVMG</t>
  </si>
  <si>
    <t>At5g16710</t>
  </si>
  <si>
    <t>NP_001234224.2</t>
  </si>
  <si>
    <t>21.2.1</t>
  </si>
  <si>
    <t>DHAR1</t>
  </si>
  <si>
    <t>Dehydroascorbate reductase (Fragment)  IPR017933  Glutathione S-transferase_chloride channel, C-terminal</t>
  </si>
  <si>
    <t>MVVEVCVKAAVGAPDVLGDCPFSQRVLLTLEEKKVTYKKHLINVSDKPKWFLEVNPEGKVPVINFGDKWIPDSDVIVGIIEEKYPNPSLIAPPEFASVGSKIFPTFVSFLKSKDSSDSTEQALLDELKALEEHLKAHGPYINGQNVCSVDMSLAPKLYHLEVALGHFKKWSVPESLSHVRNYMKLLFERESFQKTKAEEKYVIAGWAPKV</t>
  </si>
  <si>
    <t>At1g19570</t>
  </si>
  <si>
    <t>NP_001234822.2</t>
  </si>
  <si>
    <t>MDAR</t>
  </si>
  <si>
    <t>Monodehydroascorbate reductase</t>
  </si>
  <si>
    <t>MATTPNTMSIKQGLSLWCPQSAVLNRISRVSVPSRSFrRNASFVAASSFDNENREYVVVGGGNAAGYAARTFVEHGQANGKLCIVTKEPYAPYERPALTKAYLFPLDKKPARLPGFHTCVGAGGERQTPDWYKEQGIEMLYEDPVTGIDIEKQTLTTNSGKLLKYGTLIIATGCTASRFPEKIGGNLPGVHYIRDVADADSLISSLGKAKKLVVVGGGYIGMEVAAAAVAWKLDTTIIFPEEHLLSRLFTPSLAQKYEQLYQDSGVKFVKGAKIKHLESGPDSRVTAVKLEDGSSIETDTVVignaIGAKPAVSPFDMVGLNNTVGGIEVDGQFRTNIPGIFAIGDVAAFPLKIYNRIARVEHVNADHARKSAQHCIKSLLTAHTHTYDYLPYFYSRVFEYEGSSRKVWWQFFGDNVGEAVEVGNFDPKVATFWIDSGKLKGVLLESGSPEEFQLLPKLARSQPSVDIAKLQNASSVEEALEIAQASL</t>
  </si>
  <si>
    <t>At1g63940</t>
  </si>
  <si>
    <t>NP_001234013.2</t>
  </si>
  <si>
    <t>sAPX</t>
  </si>
  <si>
    <t>Stromal ascorbate peroxidase 7</t>
  </si>
  <si>
    <t>MASLTGAVSCFLPAARLTVSRATARLYFSSSSVSPLKCPKSSPLLSHVFRYQKQSLVRVSSGSFSTVASAKSVASDPDQLKSAREDIKELLNTKFCHPILVRLGWHDAGTYNKNIEEWPQRGGANGSLRFEIELKHGANAGLVNALKLLQPIKDKYSAVTYADLFQLASATAIEEAGGPKIPMKYGRMDVSVPEQCPEEGRLPDAGPPSPAAHLRDVFYRMGLNDKEIVALSGAHTLGRSRPERSGWGKPETKYTKDGPGAPGGQSWTVQWLKFDNSYFKDIKEKRDNDLLVLPTDAVLFEDPSFKEYAEKYAVDQDAFFKDYAEAHASLSNLGAKFDPPQGFSI</t>
  </si>
  <si>
    <t>At4g08390</t>
  </si>
  <si>
    <t>NP_001293099.1</t>
  </si>
  <si>
    <t>tAPX6</t>
  </si>
  <si>
    <t>Thylakoid-bound ascorbate peroxidase 6</t>
  </si>
  <si>
    <t>MTSLTGATSHLLPSATIAATSASTTARLAISFSSSSSSSLKRIRSSPLLPHIFRYQKRSLIGTTSSGRFSTFASPKCAASDPDQLKSAREDIKELLKTTSCHPILVRLGWHDAGTYNKNIEDWPQRGGANGSLRFEVELKHGANAGLVNALKLLQPIKDKYAGVTYADLFQLASATAIEEAGGPKIPMKYGRIDVSGPDECPEEGRLPDAGPPNPSSHLRDVFYRMGLNDKEIVALSGAHTLGRSRPERSGWGKPETRYTKDGPGSPGGQSWTVQWLKFDNSYFKDIKEQRDEDLLVLPTDAVLFEDSSFKEYAEKYAVNQDVFFKDYAEAHAKLSNLGAKFDPPEGFSIDNNPTQVQPEKFVAAKYSTGKRELSDAMKQKIRAEYEGLGGTPDKPLPTNYFLNIIIVignaVLAILTYLLGN</t>
  </si>
  <si>
    <t>At1g77490</t>
  </si>
  <si>
    <t>NP_001234631.2
Najami et al 2008</t>
  </si>
  <si>
    <t>thylakoid-integral</t>
  </si>
  <si>
    <t>APX6</t>
  </si>
  <si>
    <t>L-ascorbate peroxidase 6</t>
  </si>
  <si>
    <t>MSNTVAVDCWLLSSGVSSFTSTSKLYFPANFSRKPRFGSNTIRASATTNGSSEGVIYKALLCGRRALLSMITLPLVMPCERIDNSVGAIAADESFQVREEIRKVLSKSKAAGVLRLVFHDAGTFEIDEKTGGMNGSIVYELDRPENKGLKKSLKILDKAKSQIDLVQSVSWADIIALAGAEAVSLCGGPSIPIQLGRIDSMVQDPEGKLPEESLDAISLKQCFERKGFSTQELVALSGAHTLGSKGFGNPTVFDNEYFKILMEKPWLSSGSMTSMVGLPSDRALVEDDECVGWISKYAEDQSLFFDDFKNAYTKLVDTGATWKKAL</t>
  </si>
  <si>
    <t xml:space="preserve">At4g32320 </t>
  </si>
  <si>
    <t>XP_010324971.1</t>
  </si>
  <si>
    <t>misc.peroxidases</t>
  </si>
  <si>
    <t>TL29</t>
  </si>
  <si>
    <t>Thylakoid lumenal 29 kDa protein, chloroplastic-like [Solanum lycopersicum]; L-ascorbate peroxidase (AHRD V1 ***- A8JG56_CHLRE); contains Interpro domain(s)  IPR002207  Plant ascorbate peroxidase</t>
  </si>
  <si>
    <t>MVSFASTLPSLVSFIPSPSSITNASRNPPQPGMICCKFGSELNNEDRFHrRNADILQSVGAAVGMDLIARSSAFIEVANAADLIQrRNAQRSDFQSKIKLTLYDAIKANPDIIPSLLTLALNDAITYDKATKTGGPNGSIRFSSEISRPENKGLDAALNLLEESKKVIDLDSKGGPISYADLIQFAAQSAVKSTFIASAISKCGGNVEKGTLLYSAYGSNGQWGQFDRIFGRSDAQEPDPEGRVPQWDKASVQEMKDKFKAVGLGPRQLAVMSSFLGPDQAATEALLVSDPEVLPWIQKYQRSRETVSRTDYEVDLITTVTKLSSLGQVINYEAYTYPPRKIDVTKLKL</t>
  </si>
  <si>
    <t xml:space="preserve">At4g09010 </t>
  </si>
  <si>
    <t>XP_004237942.1</t>
  </si>
  <si>
    <t>GSH1</t>
  </si>
  <si>
    <t>Glutamate-cysteine ligase (AHRD V1 **** Q7Y0R4_BRAJU); contains Interpro domain(s)  IPR011556  Glutamate--cysteine ligase, plant</t>
  </si>
  <si>
    <t>MALMSQAGSSHCIYSEKVRCISGHRSIINNMDMFRMREICFGVDISSRNASRRVQGNYLNHIGVGSRRGDLTIVAASPPTEDAVVAAEPLTKEDLVGYLASGCKSKEKWRIGtheEKFGFEFGTLRPMKYDQIADLLNGIAERFDWEKVMEGDKIIGLKQGKQSISLEPGGQFELSGAPLETLHQTCAEVNSHLYQVKAVAEEMGIGFLGTGFQPKWGLKDIPIMPKGRYEIMRNYMPKVGSLGLDMMFRTCTVQVNLDFSSEADMIRKFRAGLALQPIATALFANSPFTEGKPNGYLSKRSHIWTDTDNNRAGMLPFVFDDSFGFEQYVDYALDVPMYFVYRKKKYVDCTGLSFRDFMNGKLPPIPGEYPTLNDWENHLTTIFPEVRLKRYLEMRGADGGPWRRLCALPAFWVGILYDEGSLQSVLDMTFDWTAEERDMLRNKVPKSGLKTPFRDGLLMHVAQDVVKLAKEGLERRGFKETGFLNEVAEVVKTGVTPAEKLLELYHGKWGQSVDPIFEELLY</t>
  </si>
  <si>
    <t>At4g23100</t>
  </si>
  <si>
    <t>XP_025888058.1</t>
  </si>
  <si>
    <t>GSH2</t>
  </si>
  <si>
    <t>Glutathione synthetase (AHRD V1 **** Q6F4I7_ZINEL); contains Interpro domain(s)  IPR005615  Glutathione synthase, eukaryotic</t>
  </si>
  <si>
    <t>MGSGCSSPSISLTTIATSHFQSQESLSNSLNFYSPTRFLEPHLLKSSKIFIPKSPLKCAKVPEMQTQLEDSAKPIVNDPHDIDSKLVQKLANDALVWCSLRGLLVGDRNSERSGTIPGVDMVHAPVALIPMSFPESHWKQACEVAPIFNELVDRVSQDGEFLQQSLSRTRKADPFTSRLLEIHSKMLEINKLEEIRLGLHRSDYMLDEQTKLLLQIELNTISSSFPGLSCLVSELHRSLLQQYREDIASDPNRIPANNAVNQFAEALAKAWNEYGDPRAVIIFVVQAEERNMYDQHWLSASLRERHQVTTIRKTLAEIDALGELQQDGTLVVDGQAVAVIYFRAGYAPSDYHSESEWKARLLMEQSRAVKCPSISYHLAGSKKIQQELAKPNVLERFLENKDDIAKLRKCFAGLWSLDESDIVKDAIERPELYVMKPQREGGGNNIYGEDVRGALLKLQKEGTGSDAAYILMQRIFPKISHSILMREGISHKEETISELGIYGTYLRNKTEVLINQQAGYLMRTKVSSSDEGGVAAGFAVLDSIYLV</t>
  </si>
  <si>
    <t xml:space="preserve">At5g27380 </t>
  </si>
  <si>
    <t>NP_001234014.2</t>
  </si>
  <si>
    <t>GR2</t>
  </si>
  <si>
    <t>Glutathione reductase (AHRD V1 ***- B9IED0_POPTR); contains Interpro domain(s)  IPR006324  Glutathione reductase, plant</t>
  </si>
  <si>
    <t>MATSLSSPKLSTTLSSPTFHSLYKTKFSNFSLLSLSNPIKPLRFNFLSHTRTSSLSYGrRNAFTTPRAESSNGAETPRHYDFDLFTIGAGSGGVRASRFASNFGASVAVCELPFSTISSDSTGGVGGTCVLRGCVPKKLLVYASKYSHEFEESCGFGWNYEAEPKHDWSTLIANKNAELQRLTGIYKNILKNADVTLIEGRGKVVDPHTVDVDGKLYSAKNILISVGGRPFIPDIPGSEYAIDSDAALDLPTKPDKIAIVGGGYIALEFAGIFNGLKSEVHVFIRQKKVLRGFDEEIRDFVGEQMSLRGIEFHTEESPQAIVKSADGSLSIKTNRGTVEGFSHIMFATGRSPNTKNLGLDTVGVKMTKNGAIEVDEYSRTSVPSIWAVGDVTDRINLTPVALMEGGALAKTIFAGEPTKPDYRNVPCAVFSQPPIGLVGLTEEEAIKEYGDVDVYTANFRPLKATLSGLPDRVFMKLVVCAKSSKVLGLHMCGDDAPEIVQGFAVAVKAGLTKADFDTTVGIHPTAAEEFVTMRTPTRKIRSSPSEGKAEHDSKAAARV</t>
  </si>
  <si>
    <t>At3g54660</t>
  </si>
  <si>
    <t>NP_001234243.2</t>
  </si>
  <si>
    <t xml:space="preserve">NLP1 </t>
  </si>
  <si>
    <t>Deaminated glutathione amidase, chloroplastic/cytosolic, Nitrilase 2 like protein (AHRD V1 **** Q9LE50_ARATH); contains Interpro domain(s)  IPR003010  Nitrilase/cyanide hydratase and apolipoprotein N-acyltransferase</t>
  </si>
  <si>
    <t>MANSVRIAAAQMTSVNNLAVNFGTCSRLVKEAASAGAKLLCFPENFSFVGDLEGESLKIAEPLDGPIMKGYCSLARESNIWLSLGGFQEKGSDNAHLRNTHVLIDDNGNIRSTYSKMHLFDVDVPGGAVYKESSFTEAGKDIVVVDSPFGRLGVTVCYDLRFPELYQQLRFNHDAQVLLVPAAFTTVTGQAHWEILLRARAIETQCYVIAAAQAGKHNDKRESYGDTLIIDPWGTIVGRLSDRSSTGITVADIDFSLIDSVRAKMPVCKHRKPAEFWNQSV</t>
  </si>
  <si>
    <t xml:space="preserve">At4g08790 </t>
  </si>
  <si>
    <t>XP_004239753.1</t>
  </si>
  <si>
    <t>misc.nitrilases, *nitrile lyases, berberine bridge enzymes, reticuline oxidases, troponine reductases</t>
  </si>
  <si>
    <t>Table S9A . MEP pathway and prenyltransferases and terpene volatile biosynthesis</t>
  </si>
  <si>
    <t>Table S9B. Carotenoids, tocopherols, and plastoquinone</t>
  </si>
  <si>
    <t>Table S9C. Tetrapyrroles and singlet oxygen perception</t>
  </si>
  <si>
    <t>Table S9D. Redox homeostasis</t>
  </si>
  <si>
    <t>Acetone samples</t>
  </si>
  <si>
    <t>gel</t>
  </si>
  <si>
    <r>
      <rPr>
        <vertAlign val="superscript"/>
        <sz val="11"/>
        <rFont val="Arial"/>
        <family val="2"/>
      </rPr>
      <t>A</t>
    </r>
    <r>
      <rPr>
        <sz val="11"/>
        <rFont val="Arial"/>
        <family val="2"/>
      </rPr>
      <t xml:space="preserve"> Proteins were  identified by acetone preparations and/or the gel method. For emPAI and Mol%  calculations, only the data from the acetone prepartions were used. Proteins identified solely by the gel method have data for the number of peptides, PSMs and unique peptides.</t>
    </r>
  </si>
  <si>
    <r>
      <rPr>
        <vertAlign val="superscript"/>
        <sz val="11"/>
        <rFont val="Arial"/>
        <family val="2"/>
      </rPr>
      <t>B</t>
    </r>
    <r>
      <rPr>
        <sz val="11"/>
        <rFont val="Arial"/>
        <family val="2"/>
      </rPr>
      <t xml:space="preserve"> Names of tomato proteins were based on the literature, NCBI annotation (identified in BlastP searches), and/or SolyGenomics descriptor. In a small number of cases, tomato protein names were assigned based on NCBI annotations and the Arabidopsis homolog.</t>
    </r>
  </si>
  <si>
    <r>
      <rPr>
        <vertAlign val="superscript"/>
        <sz val="11"/>
        <rFont val="Arial"/>
        <family val="2"/>
      </rPr>
      <t>D</t>
    </r>
    <r>
      <rPr>
        <sz val="11"/>
        <rFont val="Arial"/>
        <family val="2"/>
      </rPr>
      <t xml:space="preserve"> Target P's subcellular locations are: chloroplast (Cp), mitochondria (M), secretory (S), and no predicted location is indicated by a dash (-).</t>
    </r>
  </si>
  <si>
    <r>
      <rPr>
        <vertAlign val="superscript"/>
        <sz val="11"/>
        <rFont val="Arial"/>
        <family val="2"/>
      </rPr>
      <t>E</t>
    </r>
    <r>
      <rPr>
        <sz val="11"/>
        <rFont val="Arial"/>
        <family val="2"/>
      </rPr>
      <t xml:space="preserve"> ChloroP was used to predict the presence of a chloroplast transit peptide (Y) and the lack of a predicted transit peptide is indicated with a dash (-).</t>
    </r>
  </si>
  <si>
    <r>
      <rPr>
        <vertAlign val="superscript"/>
        <sz val="11"/>
        <rFont val="Arial"/>
        <family val="2"/>
      </rPr>
      <t>F</t>
    </r>
    <r>
      <rPr>
        <sz val="11"/>
        <rFont val="Arial"/>
        <family val="2"/>
      </rPr>
      <t xml:space="preserve"> Predotar's predicted subcellular locations were: chloroplast/plastid (Cp),endoplasmic reticulum (ER) or mitochondrion (M). For proteins with localization predictions that were less clear, Predotar provided categorized of possibly Cp, M and ER.  Proteins with unresolved locations or that did not have a homolog detected by Predotar are indicated with a dash (-).</t>
    </r>
  </si>
  <si>
    <r>
      <rPr>
        <vertAlign val="superscript"/>
        <sz val="11"/>
        <rFont val="Arial"/>
        <family val="2"/>
      </rPr>
      <t>G</t>
    </r>
    <r>
      <rPr>
        <sz val="11"/>
        <rFont val="Arial"/>
        <family val="2"/>
      </rPr>
      <t xml:space="preserve"> WoLF PSORT's and YLoc's predicted subcellular locations were: chloroplast/plastid (Cp), cytosol (C), cytoskeleton (Cy), endoplasmic reticulum (ER), extracellular (EX), golgi apparatus (G), mitochondrion (M), nucleus (N), peroxisomes (P), plasma membrance (PM), and vacuole (V). Proteins with no chloroplast location in WoLF PSORT are  indicated by not Cp.The number of proteins predicted to be in the chloroplast according to WoLF PSORT database is indicated. Proteins with unresolved locations or that did not have a homolog detected by Predotar are indicated with a dash (-).</t>
    </r>
  </si>
  <si>
    <r>
      <t>Proteomics</t>
    </r>
    <r>
      <rPr>
        <b/>
        <vertAlign val="superscript"/>
        <sz val="11"/>
        <color theme="1"/>
        <rFont val="Arial"/>
        <family val="2"/>
      </rPr>
      <t>A</t>
    </r>
  </si>
  <si>
    <r>
      <t>Gene
name</t>
    </r>
    <r>
      <rPr>
        <b/>
        <vertAlign val="superscript"/>
        <sz val="11"/>
        <rFont val="Arial"/>
        <family val="2"/>
      </rPr>
      <t>B</t>
    </r>
  </si>
  <si>
    <r>
      <t>Description</t>
    </r>
    <r>
      <rPr>
        <b/>
        <vertAlign val="superscript"/>
        <sz val="11"/>
        <rFont val="Arial"/>
        <family val="2"/>
      </rPr>
      <t>C</t>
    </r>
  </si>
  <si>
    <r>
      <t>Tomato protein</t>
    </r>
    <r>
      <rPr>
        <b/>
        <vertAlign val="superscript"/>
        <sz val="11"/>
        <rFont val="Arial"/>
        <family val="2"/>
      </rPr>
      <t>B</t>
    </r>
    <r>
      <rPr>
        <b/>
        <sz val="11"/>
        <rFont val="Arial"/>
        <family val="2"/>
      </rPr>
      <t xml:space="preserve">
NCBI accession</t>
    </r>
  </si>
  <si>
    <r>
      <t xml:space="preserve">TargetP </t>
    </r>
    <r>
      <rPr>
        <b/>
        <vertAlign val="superscript"/>
        <sz val="11"/>
        <rFont val="Arial"/>
        <family val="2"/>
      </rPr>
      <t>D</t>
    </r>
    <r>
      <rPr>
        <b/>
        <sz val="11"/>
        <rFont val="Arial"/>
        <family val="2"/>
      </rPr>
      <t xml:space="preserve">
ver.1</t>
    </r>
  </si>
  <si>
    <r>
      <t xml:space="preserve">ChloroP </t>
    </r>
    <r>
      <rPr>
        <b/>
        <vertAlign val="superscript"/>
        <sz val="11"/>
        <rFont val="Arial"/>
        <family val="2"/>
      </rPr>
      <t>E</t>
    </r>
  </si>
  <si>
    <r>
      <t xml:space="preserve">Predotar </t>
    </r>
    <r>
      <rPr>
        <b/>
        <vertAlign val="superscript"/>
        <sz val="11"/>
        <rFont val="Arial"/>
        <family val="2"/>
      </rPr>
      <t>F</t>
    </r>
  </si>
  <si>
    <r>
      <t xml:space="preserve">WoLF PSORT </t>
    </r>
    <r>
      <rPr>
        <b/>
        <vertAlign val="superscript"/>
        <sz val="11"/>
        <rFont val="Arial"/>
        <family val="2"/>
      </rPr>
      <t>G</t>
    </r>
  </si>
  <si>
    <r>
      <t xml:space="preserve">YLoc </t>
    </r>
    <r>
      <rPr>
        <b/>
        <vertAlign val="superscript"/>
        <sz val="11"/>
        <rFont val="Arial"/>
        <family val="2"/>
      </rPr>
      <t>G</t>
    </r>
  </si>
  <si>
    <r>
      <t xml:space="preserve">C </t>
    </r>
    <r>
      <rPr>
        <sz val="11"/>
        <rFont val="Arial"/>
        <family val="2"/>
      </rPr>
      <t>Some Sol Genomics descriptors were updated when NCBI annotations and Arabidopsis gene annotations were aligned.</t>
    </r>
  </si>
  <si>
    <r>
      <t>Gene
name</t>
    </r>
    <r>
      <rPr>
        <b/>
        <vertAlign val="superscript"/>
        <sz val="11"/>
        <rFont val="Arial"/>
        <family val="2"/>
      </rPr>
      <t xml:space="preserve"> </t>
    </r>
    <r>
      <rPr>
        <b/>
        <sz val="11"/>
        <rFont val="Arial"/>
        <family val="2"/>
      </rPr>
      <t>B</t>
    </r>
  </si>
  <si>
    <r>
      <t>Protein Descriptor</t>
    </r>
    <r>
      <rPr>
        <vertAlign val="superscript"/>
        <sz val="11"/>
        <rFont val="Arial"/>
        <family val="2"/>
      </rPr>
      <t>C</t>
    </r>
  </si>
  <si>
    <r>
      <t>NCBI accession</t>
    </r>
    <r>
      <rPr>
        <b/>
        <vertAlign val="superscript"/>
        <sz val="11"/>
        <rFont val="Arial"/>
        <family val="2"/>
      </rPr>
      <t>B</t>
    </r>
  </si>
  <si>
    <t>Fe-SOD2B (PAP9)</t>
  </si>
  <si>
    <t>Fe-SOD2A (PAP9)</t>
  </si>
  <si>
    <t>Solyc11g010850</t>
  </si>
  <si>
    <t>Solyc11g069380</t>
  </si>
  <si>
    <t>Solyc04g079960</t>
  </si>
  <si>
    <t>Solyc02g085700</t>
  </si>
  <si>
    <t>Solyc01g067890</t>
  </si>
  <si>
    <t>Solyc03g114340</t>
  </si>
  <si>
    <t>Solyc01g102820</t>
  </si>
  <si>
    <t>Solyc01g009010</t>
  </si>
  <si>
    <t>Solyc08g081570</t>
  </si>
  <si>
    <t>Solyc01g109300</t>
  </si>
  <si>
    <t>Solyc04g056390</t>
  </si>
  <si>
    <t>Solyc05g055760</t>
  </si>
  <si>
    <t>Solyc08g005680</t>
  </si>
  <si>
    <t>Solyc10g085140</t>
  </si>
  <si>
    <t>Solyc06g076920</t>
  </si>
  <si>
    <t>Solyc09g008920</t>
  </si>
  <si>
    <t>Solyc01g105890</t>
  </si>
  <si>
    <t>Solyc08g005670</t>
  </si>
  <si>
    <t>Solyc08g005640</t>
  </si>
  <si>
    <t>Solyc03g123760</t>
  </si>
  <si>
    <t>Solyc02g083410</t>
  </si>
  <si>
    <t>Solyc01g097810</t>
  </si>
  <si>
    <t>Solyc10g081650</t>
  </si>
  <si>
    <t>Solyc04g040190</t>
  </si>
  <si>
    <t>Solyc01g102950</t>
  </si>
  <si>
    <t>Solyc12g008980</t>
  </si>
  <si>
    <t>Solyc04g051190</t>
  </si>
  <si>
    <t>Solyc10g083790</t>
  </si>
  <si>
    <t>Solyc05g016330</t>
  </si>
  <si>
    <t>Solyc04g050930</t>
  </si>
  <si>
    <t>Solyc04g051610</t>
  </si>
  <si>
    <t>Solyc02g090890</t>
  </si>
  <si>
    <t>Solyc05g010180</t>
  </si>
  <si>
    <t>Solyc08g008630</t>
  </si>
  <si>
    <t>Solyc08g068570</t>
  </si>
  <si>
    <t>Solyc03g005230</t>
  </si>
  <si>
    <t>Solyc08g076360</t>
  </si>
  <si>
    <t>Solyc03g115980</t>
  </si>
  <si>
    <t>Solyc07g061990</t>
  </si>
  <si>
    <t>Solyc08g074560</t>
  </si>
  <si>
    <t>Solyc04g083010</t>
  </si>
  <si>
    <t>Solyc06g073290</t>
  </si>
  <si>
    <t>Solyc10g077040</t>
  </si>
  <si>
    <t>Solyc12g013710</t>
  </si>
  <si>
    <t>Solyc11g066440</t>
  </si>
  <si>
    <t>Solyc12g009470</t>
  </si>
  <si>
    <t>Solyc01g105990</t>
  </si>
  <si>
    <t>Solyc06g071430</t>
  </si>
  <si>
    <t>Solyc06g008160</t>
  </si>
  <si>
    <t>Solyc09g072880</t>
  </si>
  <si>
    <t>Solyc02g068050</t>
  </si>
  <si>
    <t>Solyc04g076870</t>
  </si>
  <si>
    <t>Solyc03g123880</t>
  </si>
  <si>
    <t>Solyc04g009200</t>
  </si>
  <si>
    <t>Solyc08g069030</t>
  </si>
  <si>
    <t>Solyc07g066470</t>
  </si>
  <si>
    <t>Solyc04g079320</t>
  </si>
  <si>
    <t>Solyc10g007320</t>
  </si>
  <si>
    <t>Solyc06g048730</t>
  </si>
  <si>
    <t>Solyc10g005110</t>
  </si>
  <si>
    <t>Solyc01g079090</t>
  </si>
  <si>
    <t>Solyc04g015490</t>
  </si>
  <si>
    <t>Solyc10g008740</t>
  </si>
  <si>
    <t>Solyc04g015750</t>
  </si>
  <si>
    <t>Solyc03g118240</t>
  </si>
  <si>
    <t>Solyc07g054210</t>
  </si>
  <si>
    <t>Solyc10g006900</t>
  </si>
  <si>
    <t>Solyc01g111750</t>
  </si>
  <si>
    <t>Solyc01g067290</t>
  </si>
  <si>
    <t>Solyc09g091100</t>
  </si>
  <si>
    <t>Solyc03g044470</t>
  </si>
  <si>
    <t>Solyc05g032660</t>
  </si>
  <si>
    <t>Solyc02g070490</t>
  </si>
  <si>
    <t>Solyc02g086560</t>
  </si>
  <si>
    <t>Solyc05g018650</t>
  </si>
  <si>
    <t>Solyc04g079290</t>
  </si>
  <si>
    <t>Solyc01g008930</t>
  </si>
  <si>
    <t>Solyc03g063240</t>
  </si>
  <si>
    <t>Solyc12g013810</t>
  </si>
  <si>
    <t>Solyc07g032786</t>
  </si>
  <si>
    <t>Solyc10g080080</t>
  </si>
  <si>
    <t>Solyc10g078920</t>
  </si>
  <si>
    <t>Solyc10g083650</t>
  </si>
  <si>
    <t>Solyc10g082030</t>
  </si>
  <si>
    <t>Solyc12g056230</t>
  </si>
  <si>
    <t>Solyc11g012940</t>
  </si>
  <si>
    <t>Solyc11g066390</t>
  </si>
  <si>
    <t>Solyc11g011250</t>
  </si>
  <si>
    <t>Solyc05g056300</t>
  </si>
  <si>
    <t>Solyc10g008390</t>
  </si>
  <si>
    <t>Solyc01g108020</t>
  </si>
  <si>
    <t>Solyc10g006970</t>
  </si>
  <si>
    <t>Solyc07g063190</t>
  </si>
  <si>
    <t>Solyc01g008250</t>
  </si>
  <si>
    <t>Solyc04g071560</t>
  </si>
  <si>
    <t>Solyc01g096480</t>
  </si>
  <si>
    <t>Solyc04g081970</t>
  </si>
  <si>
    <t>Solyc04g078910</t>
  </si>
  <si>
    <t>Solyc07g020860</t>
  </si>
  <si>
    <t>Solyc07g064940</t>
  </si>
  <si>
    <t>Solyc04g064930</t>
  </si>
  <si>
    <t>Solyc02g064550</t>
  </si>
  <si>
    <t>Solyc02g079730</t>
  </si>
  <si>
    <t>Solyc04g071420</t>
  </si>
  <si>
    <t>Solyc09g007190</t>
  </si>
  <si>
    <t>Solyc09g009820</t>
  </si>
  <si>
    <t>Solyc07g042440</t>
  </si>
  <si>
    <t>Solyc01g007740</t>
  </si>
  <si>
    <t>Solyc08g080940</t>
  </si>
  <si>
    <t>Solyc08g006720</t>
  </si>
  <si>
    <t>Solyc06g083690</t>
  </si>
  <si>
    <t>Solyc09g005620</t>
  </si>
  <si>
    <t>Solyc02g082200</t>
  </si>
  <si>
    <t>Solyc01g087520</t>
  </si>
  <si>
    <t>Solyc02g087230</t>
  </si>
  <si>
    <t>Solyc06g048410</t>
  </si>
  <si>
    <t>Solyc03g095180</t>
  </si>
  <si>
    <t>Solyc02g021140</t>
  </si>
  <si>
    <t>Solyc08g079830</t>
  </si>
  <si>
    <t>Solyc05g054760</t>
  </si>
  <si>
    <t>Solyc08g081530</t>
  </si>
  <si>
    <t>Solyc06g060260</t>
  </si>
  <si>
    <t>Solyc11g018550</t>
  </si>
  <si>
    <t>Solyc08g059760</t>
  </si>
  <si>
    <t>Solyc04g074640</t>
  </si>
  <si>
    <t>Solyc08g081010</t>
  </si>
  <si>
    <t>Solyc01g098610</t>
  </si>
  <si>
    <t>Solyc09g065900</t>
  </si>
  <si>
    <t>Solyc05g054940</t>
  </si>
  <si>
    <t>plastid stroma</t>
  </si>
  <si>
    <t>plastid</t>
  </si>
  <si>
    <t>thylakoid-peripheral-stromal-side; plastid stroma</t>
  </si>
  <si>
    <t>stroma; cytosol</t>
  </si>
  <si>
    <t xml:space="preserve"> Cp </t>
  </si>
  <si>
    <t>NA</t>
  </si>
  <si>
    <t xml:space="preserve"> C </t>
  </si>
  <si>
    <t>not Cp</t>
  </si>
  <si>
    <t xml:space="preserve"> M </t>
  </si>
  <si>
    <t>mitochondria
envelope</t>
  </si>
  <si>
    <t>envelope-inner-peripheral-stromal-side thylakoid-peripheral-stromal-side</t>
  </si>
  <si>
    <t>thylakoid
mitochondria</t>
  </si>
  <si>
    <t xml:space="preserve"> N </t>
  </si>
  <si>
    <t xml:space="preserve"> PM </t>
  </si>
  <si>
    <t>plastid nucleoid</t>
  </si>
  <si>
    <t>thylakoid-peripheral-stromal-side plastid stroma</t>
  </si>
  <si>
    <t>plastid stroma
mitochondria</t>
  </si>
  <si>
    <t>cytosol</t>
  </si>
  <si>
    <t>peroxisome</t>
  </si>
  <si>
    <t>mitochondrion
plastid</t>
  </si>
  <si>
    <t>plastid
cytosol</t>
  </si>
  <si>
    <t>cytosol
plastid stroma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</si>
</sst>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0"/>
    <numFmt numFmtId="167" formatCode="0.00000"/>
    <numFmt numFmtId="168" formatCode="0.0"/>
  </numFmts>
  <fonts count="19" x14ac:knownFonts="1">
    <font>
      <sz val="11"/>
      <color theme="1"/>
      <name val="Calibri"/>
      <family val="2"/>
      <scheme val="minor"/>
    </font>
    <font>
      <sz val="12"/>
      <color theme="1"/>
      <name val="Calibri"/>
      <family val="2"/>
      <scheme val="minor"/>
    </font>
    <font>
      <sz val="11"/>
      <color theme="1"/>
      <name val="Arial"/>
      <family val="2"/>
    </font>
    <font>
      <sz val="11"/>
      <name val="Arial"/>
      <family val="2"/>
    </font>
    <font>
      <i/>
      <sz val="11"/>
      <name val="Arial"/>
      <family val="2"/>
    </font>
    <font>
      <b/>
      <sz val="9"/>
      <color indexed="81"/>
      <name val="Tahoma"/>
      <family val="2"/>
    </font>
    <font>
      <sz val="9"/>
      <color indexed="81"/>
      <name val="Tahoma"/>
      <family val="2"/>
    </font>
    <font>
      <b/>
      <sz val="11"/>
      <name val="Arial"/>
      <family val="2"/>
    </font>
    <font>
      <i/>
      <sz val="11"/>
      <color theme="1"/>
      <name val="Arial"/>
      <family val="2"/>
    </font>
    <font>
      <b/>
      <sz val="11"/>
      <color theme="1"/>
      <name val="Arial"/>
      <family val="2"/>
    </font>
    <font>
      <b/>
      <i/>
      <sz val="11"/>
      <name val="Arial"/>
      <family val="2"/>
    </font>
    <font>
      <vertAlign val="superscript"/>
      <sz val="11"/>
      <name val="Arial"/>
      <family val="2"/>
    </font>
    <font>
      <sz val="24"/>
      <color rgb="FFFF0000"/>
      <name val="Arial"/>
      <family val="2"/>
    </font>
    <font>
      <b/>
      <vertAlign val="superscript"/>
      <sz val="11"/>
      <name val="Arial"/>
      <family val="2"/>
    </font>
    <font>
      <u/>
      <sz val="12"/>
      <color theme="10"/>
      <name val="Calibri"/>
      <family val="2"/>
      <scheme val="minor"/>
    </font>
    <font>
      <sz val="11"/>
      <color rgb="FFFF0000"/>
      <name val="Arial"/>
      <family val="2"/>
    </font>
    <font>
      <sz val="11"/>
      <name val="Calibri"/>
      <family val="2"/>
      <scheme val="minor"/>
    </font>
    <font>
      <b/>
      <sz val="11"/>
      <color rgb="FFFF0000"/>
      <name val="Arial"/>
      <family val="2"/>
    </font>
    <font>
      <b/>
      <vertAlign val="superscript"/>
      <sz val="11"/>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3">
    <xf numFmtId="0" fontId="0" fillId="0" borderId="0"/>
    <xf numFmtId="0" fontId="1" fillId="0" borderId="0"/>
    <xf numFmtId="0" fontId="14" fillId="0" borderId="0" applyNumberFormat="0" applyFill="0" applyBorder="0" applyAlignment="0" applyProtection="0"/>
  </cellStyleXfs>
  <cellXfs count="152">
    <xf numFmtId="0" fontId="0" fillId="0" borderId="0" xfId="0"/>
    <xf numFmtId="0" fontId="2" fillId="0" borderId="0" xfId="0" applyFont="1" applyAlignment="1">
      <alignment vertical="center"/>
    </xf>
    <xf numFmtId="0" fontId="3" fillId="0" borderId="1" xfId="0" applyFont="1" applyBorder="1" applyAlignment="1">
      <alignment horizontal="center"/>
    </xf>
    <xf numFmtId="0" fontId="2" fillId="0" borderId="0" xfId="0" applyFont="1" applyAlignment="1">
      <alignment horizontal="center" vertical="center"/>
    </xf>
    <xf numFmtId="0" fontId="2" fillId="0" borderId="1"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9" fillId="0" borderId="0" xfId="0" applyFont="1" applyAlignment="1">
      <alignment vertical="center"/>
    </xf>
    <xf numFmtId="0" fontId="3" fillId="0" borderId="1"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xf numFmtId="0" fontId="3" fillId="0" borderId="1" xfId="0" applyFont="1" applyBorder="1" applyAlignment="1">
      <alignment horizontal="center" wrapText="1"/>
    </xf>
    <xf numFmtId="0" fontId="7" fillId="0" borderId="0" xfId="0" applyFont="1" applyAlignment="1">
      <alignment vertical="center" wrapText="1"/>
    </xf>
    <xf numFmtId="0" fontId="3" fillId="0" borderId="0" xfId="0" applyFont="1" applyAlignment="1">
      <alignment vertical="center"/>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0" fontId="4"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2" fontId="3" fillId="0" borderId="0" xfId="0" applyNumberFormat="1" applyFont="1" applyAlignment="1">
      <alignment horizontal="center" vertical="center"/>
    </xf>
    <xf numFmtId="165" fontId="3" fillId="0" borderId="0" xfId="0" applyNumberFormat="1" applyFont="1" applyAlignment="1">
      <alignment horizontal="center" vertical="center"/>
    </xf>
    <xf numFmtId="2" fontId="2" fillId="0" borderId="1" xfId="0" applyNumberFormat="1" applyFont="1" applyBorder="1" applyAlignment="1">
      <alignment horizontal="center" vertical="center"/>
    </xf>
    <xf numFmtId="164"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2" fontId="2" fillId="0" borderId="0" xfId="0" applyNumberFormat="1" applyFont="1" applyAlignment="1">
      <alignment horizontal="center" vertical="center"/>
    </xf>
    <xf numFmtId="164" fontId="2" fillId="0" borderId="0" xfId="0" applyNumberFormat="1" applyFont="1" applyAlignment="1">
      <alignment horizontal="center" vertical="center"/>
    </xf>
    <xf numFmtId="0" fontId="2" fillId="0" borderId="0" xfId="0" applyFont="1" applyAlignment="1">
      <alignment horizontal="center" vertical="center" wrapText="1"/>
    </xf>
    <xf numFmtId="166" fontId="2" fillId="0" borderId="0" xfId="0" applyNumberFormat="1" applyFont="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2" borderId="1" xfId="0" applyFont="1" applyFill="1" applyBorder="1" applyAlignment="1">
      <alignment vertical="center"/>
    </xf>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2" fontId="3" fillId="2" borderId="1" xfId="0" applyNumberFormat="1" applyFont="1" applyFill="1" applyBorder="1" applyAlignment="1">
      <alignment horizontal="center" vertical="center"/>
    </xf>
    <xf numFmtId="166" fontId="3" fillId="2" borderId="1" xfId="0" applyNumberFormat="1" applyFont="1" applyFill="1" applyBorder="1" applyAlignment="1">
      <alignment horizontal="center" vertical="center"/>
    </xf>
    <xf numFmtId="0" fontId="3" fillId="2" borderId="1" xfId="0" applyFont="1" applyFill="1" applyBorder="1" applyAlignment="1">
      <alignment horizontal="center"/>
    </xf>
    <xf numFmtId="0" fontId="4" fillId="2" borderId="1" xfId="0" applyFont="1" applyFill="1" applyBorder="1" applyAlignment="1">
      <alignment horizontal="center" wrapText="1"/>
    </xf>
    <xf numFmtId="0" fontId="3" fillId="2" borderId="1" xfId="0" applyFont="1" applyFill="1" applyBorder="1"/>
    <xf numFmtId="0" fontId="3" fillId="2" borderId="0" xfId="0" applyFont="1" applyFill="1" applyAlignment="1">
      <alignment horizontal="center"/>
    </xf>
    <xf numFmtId="166" fontId="3" fillId="2" borderId="1" xfId="0" applyNumberFormat="1" applyFont="1" applyFill="1" applyBorder="1" applyAlignment="1">
      <alignment horizontal="center"/>
    </xf>
    <xf numFmtId="0" fontId="2" fillId="2" borderId="1" xfId="0" applyFont="1" applyFill="1" applyBorder="1" applyAlignment="1">
      <alignment horizontal="center" vertical="center" wrapText="1"/>
    </xf>
    <xf numFmtId="0" fontId="2" fillId="0" borderId="0" xfId="0" applyFont="1"/>
    <xf numFmtId="0" fontId="3" fillId="0" borderId="0" xfId="0" applyFont="1"/>
    <xf numFmtId="2" fontId="3" fillId="2" borderId="1" xfId="0" applyNumberFormat="1" applyFont="1" applyFill="1" applyBorder="1" applyAlignment="1">
      <alignment horizontal="center"/>
    </xf>
    <xf numFmtId="0" fontId="3" fillId="0" borderId="1" xfId="0" applyFont="1" applyBorder="1" applyAlignment="1">
      <alignment horizontal="left" vertical="center"/>
    </xf>
    <xf numFmtId="0" fontId="2" fillId="0" borderId="1" xfId="0" applyFont="1" applyBorder="1" applyAlignment="1">
      <alignment horizontal="left" vertical="center"/>
    </xf>
    <xf numFmtId="0" fontId="2" fillId="0" borderId="0" xfId="0" applyFont="1" applyAlignment="1">
      <alignment horizontal="left" vertical="center"/>
    </xf>
    <xf numFmtId="165" fontId="2" fillId="0" borderId="1" xfId="0" applyNumberFormat="1" applyFont="1" applyBorder="1" applyAlignment="1">
      <alignment horizontal="center" vertical="center"/>
    </xf>
    <xf numFmtId="165" fontId="2" fillId="0" borderId="0" xfId="0" applyNumberFormat="1" applyFont="1" applyAlignment="1">
      <alignment horizontal="center" vertical="center"/>
    </xf>
    <xf numFmtId="0" fontId="12" fillId="0" borderId="0" xfId="0" applyFont="1"/>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2" fontId="7" fillId="3" borderId="1" xfId="0" applyNumberFormat="1" applyFont="1" applyFill="1" applyBorder="1" applyAlignment="1">
      <alignment horizontal="center" vertical="center"/>
    </xf>
    <xf numFmtId="0" fontId="7" fillId="3" borderId="1" xfId="0" applyFont="1" applyFill="1" applyBorder="1" applyAlignment="1">
      <alignment vertical="center"/>
    </xf>
    <xf numFmtId="164" fontId="7" fillId="3" borderId="1" xfId="0" applyNumberFormat="1" applyFont="1" applyFill="1" applyBorder="1" applyAlignment="1">
      <alignment horizontal="center" vertical="center" wrapText="1"/>
    </xf>
    <xf numFmtId="165" fontId="7" fillId="3" borderId="1" xfId="0" applyNumberFormat="1" applyFont="1" applyFill="1" applyBorder="1" applyAlignment="1">
      <alignment horizontal="center" vertical="center" wrapText="1"/>
    </xf>
    <xf numFmtId="0" fontId="2" fillId="0" borderId="0" xfId="1" applyFont="1" applyAlignment="1">
      <alignment vertical="center"/>
    </xf>
    <xf numFmtId="0" fontId="3" fillId="0" borderId="1" xfId="2" applyFont="1" applyFill="1" applyBorder="1" applyAlignment="1">
      <alignment horizontal="center" vertical="center"/>
    </xf>
    <xf numFmtId="0" fontId="8" fillId="0" borderId="0" xfId="1" applyFont="1" applyAlignment="1">
      <alignment horizontal="center" vertical="center" wrapText="1"/>
    </xf>
    <xf numFmtId="2" fontId="2" fillId="0" borderId="1" xfId="1" applyNumberFormat="1" applyFont="1" applyBorder="1" applyAlignment="1">
      <alignment horizontal="center" vertical="center" wrapText="1"/>
    </xf>
    <xf numFmtId="165" fontId="2" fillId="0" borderId="1" xfId="1" applyNumberFormat="1" applyFont="1" applyBorder="1" applyAlignment="1">
      <alignment horizontal="center" vertical="center"/>
    </xf>
    <xf numFmtId="0" fontId="16" fillId="0" borderId="0" xfId="0" applyFont="1" applyAlignment="1">
      <alignment horizontal="center" vertical="center"/>
    </xf>
    <xf numFmtId="0" fontId="2" fillId="0" borderId="0" xfId="1" applyFont="1" applyAlignment="1">
      <alignment horizontal="center" vertical="center" wrapText="1"/>
    </xf>
    <xf numFmtId="0" fontId="8" fillId="0" borderId="0" xfId="1" applyFont="1" applyAlignment="1">
      <alignment vertical="center"/>
    </xf>
    <xf numFmtId="0" fontId="2" fillId="0" borderId="0" xfId="1" applyFont="1" applyAlignment="1">
      <alignment vertical="center" wrapText="1"/>
    </xf>
    <xf numFmtId="2" fontId="2" fillId="0" borderId="0" xfId="1" applyNumberFormat="1" applyFont="1" applyAlignment="1">
      <alignment horizontal="center" vertical="center"/>
    </xf>
    <xf numFmtId="165" fontId="2" fillId="0" borderId="0" xfId="1" applyNumberFormat="1" applyFont="1" applyAlignment="1">
      <alignment horizontal="center" vertical="center"/>
    </xf>
    <xf numFmtId="2" fontId="2" fillId="0" borderId="0" xfId="1" applyNumberFormat="1" applyFont="1" applyAlignment="1">
      <alignment horizontal="center" vertical="center" wrapText="1"/>
    </xf>
    <xf numFmtId="0" fontId="2" fillId="0" borderId="0" xfId="1" applyFont="1" applyAlignment="1">
      <alignment horizontal="center" vertical="center"/>
    </xf>
    <xf numFmtId="0" fontId="7" fillId="3" borderId="2" xfId="0" applyFont="1" applyFill="1" applyBorder="1" applyAlignment="1">
      <alignment horizontal="center" vertical="center"/>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164" fontId="3" fillId="0" borderId="0" xfId="0" applyNumberFormat="1" applyFont="1" applyAlignment="1">
      <alignment horizontal="center" vertical="center" wrapText="1"/>
    </xf>
    <xf numFmtId="167" fontId="7" fillId="3" borderId="1" xfId="0" applyNumberFormat="1" applyFont="1" applyFill="1" applyBorder="1" applyAlignment="1">
      <alignment horizontal="center" vertical="center" wrapText="1"/>
    </xf>
    <xf numFmtId="166" fontId="3" fillId="0" borderId="1" xfId="0" applyNumberFormat="1" applyFont="1" applyBorder="1" applyAlignment="1">
      <alignment horizontal="center" vertical="center"/>
    </xf>
    <xf numFmtId="0" fontId="4" fillId="0" borderId="1" xfId="0" applyFont="1" applyBorder="1" applyAlignment="1">
      <alignment horizontal="center" wrapText="1"/>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0" fontId="9" fillId="0" borderId="1" xfId="0" applyFont="1" applyBorder="1" applyAlignment="1">
      <alignment horizontal="center" vertical="center" wrapText="1"/>
    </xf>
    <xf numFmtId="164" fontId="3" fillId="0" borderId="5" xfId="0" applyNumberFormat="1" applyFont="1" applyBorder="1" applyAlignment="1">
      <alignment horizontal="center" vertical="center" wrapText="1"/>
    </xf>
    <xf numFmtId="0" fontId="3" fillId="0" borderId="5" xfId="0" applyFont="1" applyBorder="1" applyAlignment="1">
      <alignment horizontal="center" vertical="center"/>
    </xf>
    <xf numFmtId="0" fontId="2" fillId="0" borderId="0" xfId="0" applyFont="1" applyAlignment="1">
      <alignment horizontal="center"/>
    </xf>
    <xf numFmtId="0" fontId="17" fillId="0" borderId="0" xfId="0" applyFont="1" applyAlignment="1">
      <alignment vertical="center"/>
    </xf>
    <xf numFmtId="167" fontId="9" fillId="3"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center"/>
    </xf>
    <xf numFmtId="168" fontId="7" fillId="3" borderId="1" xfId="0" applyNumberFormat="1" applyFont="1" applyFill="1" applyBorder="1" applyAlignment="1">
      <alignment horizontal="center" vertical="center" wrapText="1"/>
    </xf>
    <xf numFmtId="168" fontId="3" fillId="0" borderId="1" xfId="0" applyNumberFormat="1" applyFont="1" applyBorder="1" applyAlignment="1">
      <alignment horizontal="center" vertical="center" wrapText="1"/>
    </xf>
    <xf numFmtId="168" fontId="3" fillId="0" borderId="0" xfId="0" applyNumberFormat="1" applyFont="1" applyAlignment="1">
      <alignment horizontal="center" vertical="center" wrapText="1"/>
    </xf>
    <xf numFmtId="168" fontId="3" fillId="0" borderId="0" xfId="0" applyNumberFormat="1" applyFont="1"/>
    <xf numFmtId="168" fontId="3" fillId="0" borderId="0" xfId="0" applyNumberFormat="1" applyFont="1" applyAlignment="1">
      <alignment vertical="center"/>
    </xf>
    <xf numFmtId="168" fontId="3" fillId="0" borderId="1" xfId="0" applyNumberFormat="1" applyFont="1" applyBorder="1" applyAlignment="1">
      <alignment horizontal="center" wrapText="1"/>
    </xf>
    <xf numFmtId="168" fontId="2" fillId="0" borderId="0" xfId="0" applyNumberFormat="1" applyFont="1" applyAlignment="1">
      <alignment horizontal="center" vertical="center"/>
    </xf>
    <xf numFmtId="168" fontId="2" fillId="0" borderId="1" xfId="0" applyNumberFormat="1" applyFont="1" applyBorder="1" applyAlignment="1">
      <alignment horizontal="center" vertical="center" wrapText="1"/>
    </xf>
    <xf numFmtId="168" fontId="2" fillId="0" borderId="0" xfId="1" applyNumberFormat="1" applyFont="1" applyAlignment="1">
      <alignment horizontal="center" vertical="center"/>
    </xf>
    <xf numFmtId="0" fontId="2" fillId="0" borderId="1" xfId="1" applyFont="1" applyBorder="1" applyAlignment="1">
      <alignment horizontal="center" vertical="center"/>
    </xf>
    <xf numFmtId="165" fontId="9" fillId="3" borderId="1" xfId="0" applyNumberFormat="1"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9" fillId="3" borderId="2" xfId="0" applyFont="1" applyFill="1" applyBorder="1" applyAlignment="1">
      <alignment horizontal="center"/>
    </xf>
    <xf numFmtId="0" fontId="9" fillId="3" borderId="3" xfId="0" applyFont="1" applyFill="1" applyBorder="1" applyAlignment="1">
      <alignment horizontal="center"/>
    </xf>
    <xf numFmtId="0" fontId="9" fillId="3" borderId="4" xfId="0" applyFont="1" applyFill="1" applyBorder="1" applyAlignment="1">
      <alignment horizontal="center"/>
    </xf>
    <xf numFmtId="2" fontId="7" fillId="3" borderId="1" xfId="0" applyNumberFormat="1" applyFont="1" applyFill="1" applyBorder="1" applyAlignment="1">
      <alignment horizontal="left" vertical="center" wrapText="1"/>
    </xf>
    <xf numFmtId="0" fontId="7" fillId="0" borderId="1" xfId="0" applyFont="1" applyBorder="1" applyAlignment="1">
      <alignment horizontal="center" vertical="center" wrapText="1"/>
    </xf>
    <xf numFmtId="164" fontId="9" fillId="3" borderId="2" xfId="0" applyNumberFormat="1" applyFont="1" applyFill="1" applyBorder="1" applyAlignment="1">
      <alignment horizontal="center"/>
    </xf>
    <xf numFmtId="164" fontId="9" fillId="3" borderId="3" xfId="0" applyNumberFormat="1" applyFont="1" applyFill="1" applyBorder="1" applyAlignment="1">
      <alignment horizontal="center"/>
    </xf>
    <xf numFmtId="164" fontId="9" fillId="3" borderId="4" xfId="0" applyNumberFormat="1" applyFont="1" applyFill="1" applyBorder="1" applyAlignment="1">
      <alignment horizont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9" fillId="2" borderId="1"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7" fillId="3" borderId="0" xfId="0" applyFont="1" applyFill="1" applyAlignment="1">
      <alignment horizontal="left" vertical="center"/>
    </xf>
    <xf numFmtId="0" fontId="7" fillId="3" borderId="6" xfId="0" applyFont="1" applyFill="1" applyBorder="1" applyAlignment="1">
      <alignment horizontal="lef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5" xfId="0" applyFont="1" applyBorder="1" applyAlignment="1">
      <alignment horizontal="center" vertical="center" wrapText="1"/>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7" fillId="3" borderId="4" xfId="0" applyFont="1" applyFill="1" applyBorder="1" applyAlignment="1">
      <alignment horizontal="left" vertical="center"/>
    </xf>
    <xf numFmtId="168" fontId="9" fillId="3" borderId="2" xfId="0" applyNumberFormat="1" applyFont="1" applyFill="1" applyBorder="1" applyAlignment="1">
      <alignment horizontal="center"/>
    </xf>
    <xf numFmtId="168" fontId="9" fillId="3" borderId="3" xfId="0" applyNumberFormat="1" applyFont="1" applyFill="1" applyBorder="1" applyAlignment="1">
      <alignment horizontal="center"/>
    </xf>
    <xf numFmtId="168" fontId="9" fillId="3" borderId="4" xfId="0" applyNumberFormat="1" applyFont="1" applyFill="1" applyBorder="1" applyAlignment="1">
      <alignment horizontal="center"/>
    </xf>
    <xf numFmtId="0" fontId="9" fillId="3" borderId="11" xfId="0" applyFont="1" applyFill="1" applyBorder="1" applyAlignment="1">
      <alignment horizontal="left" vertical="center"/>
    </xf>
    <xf numFmtId="0" fontId="9" fillId="3" borderId="12" xfId="0" applyFont="1" applyFill="1" applyBorder="1" applyAlignment="1">
      <alignment horizontal="left" vertical="center"/>
    </xf>
    <xf numFmtId="0" fontId="9" fillId="3" borderId="8" xfId="0" applyFont="1" applyFill="1" applyBorder="1" applyAlignment="1">
      <alignment horizontal="left" vertical="center"/>
    </xf>
    <xf numFmtId="0" fontId="9" fillId="3" borderId="1" xfId="1"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3" fillId="0" borderId="15" xfId="0" applyFont="1" applyBorder="1" applyAlignment="1">
      <alignment vertical="center"/>
    </xf>
    <xf numFmtId="0" fontId="3" fillId="0" borderId="0" xfId="0" applyFont="1" applyAlignment="1">
      <alignment vertical="center"/>
    </xf>
    <xf numFmtId="0" fontId="3" fillId="0" borderId="15" xfId="0" applyFont="1" applyBorder="1" applyAlignment="1">
      <alignment horizontal="left" vertical="center"/>
    </xf>
    <xf numFmtId="0" fontId="3" fillId="0" borderId="0" xfId="0" applyFont="1" applyAlignment="1">
      <alignment horizontal="left" vertical="center"/>
    </xf>
    <xf numFmtId="0" fontId="3" fillId="0" borderId="15" xfId="0" applyFont="1" applyBorder="1" applyAlignment="1">
      <alignment horizontal="left" vertical="center" wrapText="1"/>
    </xf>
    <xf numFmtId="0" fontId="3" fillId="0" borderId="0" xfId="0" applyFont="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xf>
    <xf numFmtId="0" fontId="11" fillId="0" borderId="0" xfId="0" applyFont="1" applyAlignment="1">
      <alignment horizontal="left" vertical="center"/>
    </xf>
  </cellXfs>
  <cellStyles count="3">
    <cellStyle name="Hyperlink" xfId="2" builtinId="8"/>
    <cellStyle name="Normal" xfId="0" builtinId="0"/>
    <cellStyle name="Normal 2" xfId="1" xr:uid="{F64074CE-3A61-F54B-8AA2-86944FCE80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4491-2568-47B6-9D48-5EAA1D175651}">
  <sheetPr codeName="Sheet1">
    <pageSetUpPr fitToPage="1"/>
  </sheetPr>
  <dimension ref="A1:AC29"/>
  <sheetViews>
    <sheetView zoomScale="50" zoomScaleNormal="50" workbookViewId="0">
      <selection activeCell="E5" sqref="E5"/>
    </sheetView>
  </sheetViews>
  <sheetFormatPr defaultColWidth="15.3046875" defaultRowHeight="14.15" outlineLevelCol="1" x14ac:dyDescent="0.4"/>
  <cols>
    <col min="1" max="1" width="15.3046875" style="14"/>
    <col min="2" max="2" width="19.84375" style="15" customWidth="1"/>
    <col min="3" max="3" width="15.3046875" style="22"/>
    <col min="4" max="4" width="20" style="15" customWidth="1"/>
    <col min="5" max="6" width="15.3046875" style="15"/>
    <col min="7" max="7" width="34.4609375" style="23" customWidth="1" outlineLevel="1"/>
    <col min="8" max="8" width="10" style="15" customWidth="1" outlineLevel="1"/>
    <col min="9" max="9" width="9.84375" style="15" customWidth="1" outlineLevel="1"/>
    <col min="10" max="10" width="10.84375" style="15" customWidth="1" outlineLevel="1"/>
    <col min="11" max="11" width="10.84375" style="24" customWidth="1" outlineLevel="1"/>
    <col min="12" max="12" width="12.15234375" style="25" customWidth="1" outlineLevel="1"/>
    <col min="13" max="13" width="11.69140625" style="15" customWidth="1" outlineLevel="1"/>
    <col min="14" max="14" width="10.4609375" style="15" customWidth="1" outlineLevel="1"/>
    <col min="15" max="15" width="9.15234375" style="15" customWidth="1" outlineLevel="1"/>
    <col min="16" max="16" width="8.84375" style="23" customWidth="1" outlineLevel="1"/>
    <col min="17" max="17" width="15.3046875" style="15" customWidth="1" outlineLevel="1"/>
    <col min="18" max="18" width="10.4609375" style="15" customWidth="1"/>
    <col min="19" max="20" width="10.84375" style="15" customWidth="1"/>
    <col min="21" max="21" width="11.15234375" style="15" customWidth="1"/>
    <col min="22" max="22" width="12.15234375" style="15" customWidth="1"/>
    <col min="23" max="23" width="14" style="15" customWidth="1"/>
    <col min="24" max="24" width="8.69140625" style="15" customWidth="1"/>
    <col min="25" max="25" width="14.3046875" style="95" customWidth="1"/>
    <col min="26" max="26" width="30.69140625" style="15" customWidth="1"/>
    <col min="27" max="27" width="9.84375" style="15" customWidth="1"/>
    <col min="28" max="28" width="8.69140625" style="15" customWidth="1"/>
    <col min="29" max="16384" width="15.3046875" style="15"/>
  </cols>
  <sheetData>
    <row r="1" spans="1:29" x14ac:dyDescent="0.4">
      <c r="A1" s="107" t="s">
        <v>774</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row>
    <row r="2" spans="1:29" s="87" customFormat="1" ht="15.9" x14ac:dyDescent="0.35">
      <c r="A2" s="104" t="s">
        <v>406</v>
      </c>
      <c r="B2" s="105"/>
      <c r="C2" s="105"/>
      <c r="D2" s="105"/>
      <c r="E2" s="105"/>
      <c r="F2" s="105"/>
      <c r="G2" s="106"/>
      <c r="H2" s="104" t="s">
        <v>786</v>
      </c>
      <c r="I2" s="105"/>
      <c r="J2" s="105"/>
      <c r="K2" s="105"/>
      <c r="L2" s="105"/>
      <c r="M2" s="105"/>
      <c r="N2" s="105"/>
      <c r="O2" s="106"/>
      <c r="P2" s="109" t="s">
        <v>407</v>
      </c>
      <c r="Q2" s="111"/>
      <c r="R2" s="109" t="s">
        <v>408</v>
      </c>
      <c r="S2" s="110"/>
      <c r="T2" s="110"/>
      <c r="U2" s="110"/>
      <c r="V2" s="110"/>
      <c r="W2" s="110"/>
      <c r="X2" s="110"/>
      <c r="Y2" s="111"/>
      <c r="Z2" s="104" t="s">
        <v>409</v>
      </c>
      <c r="AA2" s="105"/>
      <c r="AB2" s="106"/>
    </row>
    <row r="3" spans="1:29" s="8" customFormat="1" ht="42.45" x14ac:dyDescent="0.4">
      <c r="A3" s="57" t="s">
        <v>467</v>
      </c>
      <c r="B3" s="59" t="s">
        <v>325</v>
      </c>
      <c r="C3" s="56" t="s">
        <v>787</v>
      </c>
      <c r="D3" s="57" t="s">
        <v>788</v>
      </c>
      <c r="E3" s="56" t="s">
        <v>507</v>
      </c>
      <c r="F3" s="56" t="s">
        <v>326</v>
      </c>
      <c r="G3" s="56" t="s">
        <v>789</v>
      </c>
      <c r="H3" s="57" t="s">
        <v>327</v>
      </c>
      <c r="I3" s="57" t="s">
        <v>328</v>
      </c>
      <c r="J3" s="56" t="s">
        <v>508</v>
      </c>
      <c r="K3" s="58" t="s">
        <v>509</v>
      </c>
      <c r="L3" s="89" t="s">
        <v>510</v>
      </c>
      <c r="M3" s="56" t="s">
        <v>511</v>
      </c>
      <c r="N3" s="56" t="s">
        <v>512</v>
      </c>
      <c r="O3" s="57" t="s">
        <v>311</v>
      </c>
      <c r="P3" s="57" t="s">
        <v>329</v>
      </c>
      <c r="Q3" s="57" t="s">
        <v>330</v>
      </c>
      <c r="R3" s="56" t="s">
        <v>790</v>
      </c>
      <c r="S3" s="56" t="s">
        <v>331</v>
      </c>
      <c r="T3" s="56" t="s">
        <v>332</v>
      </c>
      <c r="U3" s="57" t="s">
        <v>791</v>
      </c>
      <c r="V3" s="57" t="s">
        <v>792</v>
      </c>
      <c r="W3" s="57" t="s">
        <v>793</v>
      </c>
      <c r="X3" s="57" t="s">
        <v>794</v>
      </c>
      <c r="Y3" s="91" t="s">
        <v>513</v>
      </c>
      <c r="Z3" s="57" t="s">
        <v>312</v>
      </c>
      <c r="AA3" s="57" t="s">
        <v>333</v>
      </c>
      <c r="AB3" s="57" t="s">
        <v>313</v>
      </c>
      <c r="AC3" s="88" t="s">
        <v>506</v>
      </c>
    </row>
    <row r="4" spans="1:29" ht="28.3" x14ac:dyDescent="0.4">
      <c r="A4" s="108" t="s">
        <v>466</v>
      </c>
      <c r="B4" s="9" t="s">
        <v>805</v>
      </c>
      <c r="C4" s="16" t="s">
        <v>483</v>
      </c>
      <c r="D4" s="5" t="s">
        <v>230</v>
      </c>
      <c r="E4" s="5" t="s">
        <v>231</v>
      </c>
      <c r="F4" s="7" t="s">
        <v>196</v>
      </c>
      <c r="G4" s="7" t="s">
        <v>481</v>
      </c>
      <c r="H4" s="9">
        <v>7</v>
      </c>
      <c r="I4" s="9">
        <v>14</v>
      </c>
      <c r="J4" s="9">
        <v>7</v>
      </c>
      <c r="K4" s="17">
        <v>1.5649999999999999</v>
      </c>
      <c r="L4" s="18">
        <v>1.0091931368676064E-2</v>
      </c>
      <c r="M4" s="9">
        <v>5</v>
      </c>
      <c r="N4" s="9">
        <v>3</v>
      </c>
      <c r="O4" s="9">
        <f>SUM(M4:N4)</f>
        <v>8</v>
      </c>
      <c r="P4" s="9" t="s">
        <v>232</v>
      </c>
      <c r="Q4" s="5" t="s">
        <v>233</v>
      </c>
      <c r="R4" s="9" t="s">
        <v>1</v>
      </c>
      <c r="S4" s="9" t="s">
        <v>1</v>
      </c>
      <c r="T4" s="7">
        <v>4</v>
      </c>
      <c r="U4" s="9" t="s">
        <v>1</v>
      </c>
      <c r="V4" s="9" t="s">
        <v>1</v>
      </c>
      <c r="W4" s="9" t="s">
        <v>4</v>
      </c>
      <c r="X4" s="9" t="s">
        <v>934</v>
      </c>
      <c r="Y4" s="92">
        <v>99.6</v>
      </c>
      <c r="Z4" s="9" t="s">
        <v>930</v>
      </c>
      <c r="AA4" s="9" t="s">
        <v>931</v>
      </c>
      <c r="AB4" s="9" t="s">
        <v>1</v>
      </c>
    </row>
    <row r="5" spans="1:29" ht="28.3" x14ac:dyDescent="0.4">
      <c r="A5" s="108"/>
      <c r="B5" s="9" t="s">
        <v>801</v>
      </c>
      <c r="C5" s="16" t="s">
        <v>484</v>
      </c>
      <c r="D5" s="5" t="s">
        <v>234</v>
      </c>
      <c r="E5" s="5" t="s">
        <v>235</v>
      </c>
      <c r="F5" s="7" t="s">
        <v>236</v>
      </c>
      <c r="G5" s="7" t="s">
        <v>482</v>
      </c>
      <c r="H5" s="9">
        <v>1</v>
      </c>
      <c r="I5" s="9">
        <v>1</v>
      </c>
      <c r="J5" s="9">
        <v>1</v>
      </c>
      <c r="K5" s="17">
        <v>9.6000000000000002E-2</v>
      </c>
      <c r="L5" s="18">
        <v>6.1905777085808451E-4</v>
      </c>
      <c r="M5" s="9">
        <v>1</v>
      </c>
      <c r="N5" s="9">
        <v>0</v>
      </c>
      <c r="O5" s="9">
        <f t="shared" ref="O5:O22" si="0">SUM(M5:N5)</f>
        <v>1</v>
      </c>
      <c r="P5" s="9" t="s">
        <v>232</v>
      </c>
      <c r="Q5" s="5" t="s">
        <v>233</v>
      </c>
      <c r="R5" s="9" t="s">
        <v>1</v>
      </c>
      <c r="S5" s="9" t="s">
        <v>1</v>
      </c>
      <c r="T5" s="7">
        <v>5</v>
      </c>
      <c r="U5" s="9" t="s">
        <v>4</v>
      </c>
      <c r="V5" s="9" t="s">
        <v>6</v>
      </c>
      <c r="W5" s="9" t="s">
        <v>4</v>
      </c>
      <c r="X5" s="9" t="s">
        <v>934</v>
      </c>
      <c r="Y5" s="92">
        <v>99.6</v>
      </c>
      <c r="Z5" s="9" t="s">
        <v>930</v>
      </c>
      <c r="AA5" s="9" t="s">
        <v>931</v>
      </c>
      <c r="AB5" s="9" t="s">
        <v>1</v>
      </c>
    </row>
    <row r="6" spans="1:29" ht="28.3" x14ac:dyDescent="0.4">
      <c r="A6" s="108"/>
      <c r="B6" s="9" t="s">
        <v>806</v>
      </c>
      <c r="C6" s="16" t="s">
        <v>290</v>
      </c>
      <c r="D6" s="5" t="s">
        <v>225</v>
      </c>
      <c r="E6" s="5" t="s">
        <v>226</v>
      </c>
      <c r="F6" s="7" t="s">
        <v>227</v>
      </c>
      <c r="G6" s="7" t="s">
        <v>343</v>
      </c>
      <c r="H6" s="9">
        <v>15</v>
      </c>
      <c r="I6" s="9">
        <v>90</v>
      </c>
      <c r="J6" s="9">
        <v>15</v>
      </c>
      <c r="K6" s="17">
        <v>3.9239999999999999</v>
      </c>
      <c r="L6" s="18">
        <v>2.5303986383824202E-2</v>
      </c>
      <c r="M6" s="9">
        <v>5</v>
      </c>
      <c r="N6" s="9">
        <v>3</v>
      </c>
      <c r="O6" s="9">
        <f t="shared" si="0"/>
        <v>8</v>
      </c>
      <c r="P6" s="9" t="s">
        <v>228</v>
      </c>
      <c r="Q6" s="5" t="s">
        <v>229</v>
      </c>
      <c r="R6" s="9" t="s">
        <v>4</v>
      </c>
      <c r="S6" s="9">
        <v>51</v>
      </c>
      <c r="T6" s="7">
        <v>3</v>
      </c>
      <c r="U6" s="9" t="s">
        <v>4</v>
      </c>
      <c r="V6" s="9" t="s">
        <v>4</v>
      </c>
      <c r="W6" s="9" t="s">
        <v>4</v>
      </c>
      <c r="X6" s="9" t="s">
        <v>934</v>
      </c>
      <c r="Y6" s="92">
        <v>99.5</v>
      </c>
      <c r="Z6" s="9" t="s">
        <v>930</v>
      </c>
      <c r="AA6" s="9" t="s">
        <v>931</v>
      </c>
      <c r="AB6" s="9" t="s">
        <v>1</v>
      </c>
    </row>
    <row r="7" spans="1:29" x14ac:dyDescent="0.4">
      <c r="A7" s="108"/>
      <c r="B7" s="9" t="s">
        <v>807</v>
      </c>
      <c r="C7" s="16" t="s">
        <v>291</v>
      </c>
      <c r="D7" s="5" t="s">
        <v>220</v>
      </c>
      <c r="E7" s="5" t="s">
        <v>221</v>
      </c>
      <c r="F7" s="7" t="s">
        <v>222</v>
      </c>
      <c r="G7" s="9" t="s">
        <v>342</v>
      </c>
      <c r="H7" s="9">
        <v>12</v>
      </c>
      <c r="I7" s="9">
        <v>77</v>
      </c>
      <c r="J7" s="9">
        <v>12</v>
      </c>
      <c r="K7" s="17">
        <v>7.66</v>
      </c>
      <c r="L7" s="18">
        <v>4.9395651299717992E-2</v>
      </c>
      <c r="M7" s="9">
        <v>5</v>
      </c>
      <c r="N7" s="9">
        <v>3</v>
      </c>
      <c r="O7" s="9">
        <f t="shared" si="0"/>
        <v>8</v>
      </c>
      <c r="P7" s="9" t="s">
        <v>223</v>
      </c>
      <c r="Q7" s="5" t="s">
        <v>224</v>
      </c>
      <c r="R7" s="9" t="s">
        <v>4</v>
      </c>
      <c r="S7" s="9">
        <v>61</v>
      </c>
      <c r="T7" s="7">
        <v>2</v>
      </c>
      <c r="U7" s="9" t="s">
        <v>4</v>
      </c>
      <c r="V7" s="9" t="s">
        <v>4</v>
      </c>
      <c r="W7" s="9" t="s">
        <v>4</v>
      </c>
      <c r="X7" s="9" t="s">
        <v>934</v>
      </c>
      <c r="Y7" s="92">
        <v>99.1</v>
      </c>
      <c r="Z7" s="9" t="s">
        <v>930</v>
      </c>
      <c r="AA7" s="9" t="s">
        <v>931</v>
      </c>
      <c r="AB7" s="9" t="s">
        <v>931</v>
      </c>
    </row>
    <row r="8" spans="1:29" ht="28.3" x14ac:dyDescent="0.4">
      <c r="A8" s="108"/>
      <c r="B8" s="9" t="s">
        <v>808</v>
      </c>
      <c r="C8" s="19" t="s">
        <v>289</v>
      </c>
      <c r="D8" s="5" t="s">
        <v>215</v>
      </c>
      <c r="E8" s="5" t="s">
        <v>216</v>
      </c>
      <c r="F8" s="7" t="s">
        <v>217</v>
      </c>
      <c r="G8" s="7" t="s">
        <v>341</v>
      </c>
      <c r="H8" s="9">
        <v>7</v>
      </c>
      <c r="I8" s="9">
        <v>22</v>
      </c>
      <c r="J8" s="9">
        <v>7</v>
      </c>
      <c r="K8" s="17">
        <v>2.7280000000000002</v>
      </c>
      <c r="L8" s="18">
        <v>1.7591558321883902E-2</v>
      </c>
      <c r="M8" s="9">
        <v>5</v>
      </c>
      <c r="N8" s="9">
        <v>3</v>
      </c>
      <c r="O8" s="9">
        <f t="shared" si="0"/>
        <v>8</v>
      </c>
      <c r="P8" s="9" t="s">
        <v>218</v>
      </c>
      <c r="Q8" s="5" t="s">
        <v>219</v>
      </c>
      <c r="R8" s="9" t="s">
        <v>4</v>
      </c>
      <c r="S8" s="9">
        <v>51</v>
      </c>
      <c r="T8" s="7">
        <v>2</v>
      </c>
      <c r="U8" s="9" t="s">
        <v>4</v>
      </c>
      <c r="V8" s="9" t="s">
        <v>6</v>
      </c>
      <c r="W8" s="9" t="s">
        <v>4</v>
      </c>
      <c r="X8" s="9" t="s">
        <v>934</v>
      </c>
      <c r="Y8" s="92">
        <v>100</v>
      </c>
      <c r="Z8" s="9" t="s">
        <v>931</v>
      </c>
      <c r="AA8" s="9" t="s">
        <v>931</v>
      </c>
      <c r="AB8" s="9" t="s">
        <v>1</v>
      </c>
    </row>
    <row r="9" spans="1:29" ht="28.3" x14ac:dyDescent="0.4">
      <c r="A9" s="108"/>
      <c r="B9" s="9" t="s">
        <v>809</v>
      </c>
      <c r="C9" s="16" t="s">
        <v>429</v>
      </c>
      <c r="D9" s="5" t="s">
        <v>257</v>
      </c>
      <c r="E9" s="5" t="s">
        <v>258</v>
      </c>
      <c r="F9" s="7" t="s">
        <v>259</v>
      </c>
      <c r="G9" s="9" t="s">
        <v>260</v>
      </c>
      <c r="H9" s="9">
        <v>7</v>
      </c>
      <c r="I9" s="9">
        <v>36</v>
      </c>
      <c r="J9" s="9">
        <v>7</v>
      </c>
      <c r="K9" s="17">
        <v>30.623000000000001</v>
      </c>
      <c r="L9" s="18">
        <v>0.19747298038528252</v>
      </c>
      <c r="M9" s="9">
        <v>5</v>
      </c>
      <c r="N9" s="9">
        <v>3</v>
      </c>
      <c r="O9" s="9">
        <f t="shared" si="0"/>
        <v>8</v>
      </c>
      <c r="P9" s="9" t="s">
        <v>261</v>
      </c>
      <c r="Q9" s="5" t="s">
        <v>262</v>
      </c>
      <c r="R9" s="9" t="s">
        <v>4</v>
      </c>
      <c r="S9" s="9">
        <v>82</v>
      </c>
      <c r="T9" s="7">
        <v>3</v>
      </c>
      <c r="U9" s="9" t="s">
        <v>4</v>
      </c>
      <c r="V9" s="9" t="s">
        <v>6</v>
      </c>
      <c r="W9" s="9" t="s">
        <v>4</v>
      </c>
      <c r="X9" s="9" t="s">
        <v>934</v>
      </c>
      <c r="Y9" s="92">
        <v>100</v>
      </c>
      <c r="Z9" s="9" t="s">
        <v>930</v>
      </c>
      <c r="AA9" s="9" t="s">
        <v>931</v>
      </c>
      <c r="AB9" s="9" t="s">
        <v>1</v>
      </c>
    </row>
    <row r="10" spans="1:29" ht="28.3" x14ac:dyDescent="0.4">
      <c r="A10" s="108"/>
      <c r="B10" s="9" t="s">
        <v>802</v>
      </c>
      <c r="C10" s="16" t="s">
        <v>288</v>
      </c>
      <c r="D10" s="5" t="s">
        <v>252</v>
      </c>
      <c r="E10" s="5" t="s">
        <v>253</v>
      </c>
      <c r="F10" s="7" t="s">
        <v>254</v>
      </c>
      <c r="G10" s="7" t="s">
        <v>335</v>
      </c>
      <c r="H10" s="9">
        <v>24</v>
      </c>
      <c r="I10" s="9">
        <v>172</v>
      </c>
      <c r="J10" s="9">
        <v>24</v>
      </c>
      <c r="K10" s="17">
        <v>8.49</v>
      </c>
      <c r="L10" s="18">
        <v>5.4747921610261846E-2</v>
      </c>
      <c r="M10" s="9">
        <v>5</v>
      </c>
      <c r="N10" s="9">
        <v>3</v>
      </c>
      <c r="O10" s="9">
        <f t="shared" si="0"/>
        <v>8</v>
      </c>
      <c r="P10" s="9" t="s">
        <v>255</v>
      </c>
      <c r="Q10" s="5" t="s">
        <v>256</v>
      </c>
      <c r="R10" s="9" t="s">
        <v>4</v>
      </c>
      <c r="S10" s="9">
        <v>48</v>
      </c>
      <c r="T10" s="7">
        <v>3</v>
      </c>
      <c r="U10" s="9" t="s">
        <v>4</v>
      </c>
      <c r="V10" s="9" t="s">
        <v>6</v>
      </c>
      <c r="W10" s="9" t="s">
        <v>4</v>
      </c>
      <c r="X10" s="9" t="s">
        <v>934</v>
      </c>
      <c r="Y10" s="92">
        <v>98.2</v>
      </c>
      <c r="Z10" s="7" t="s">
        <v>932</v>
      </c>
      <c r="AA10" s="9" t="s">
        <v>931</v>
      </c>
      <c r="AB10" s="9" t="s">
        <v>931</v>
      </c>
    </row>
    <row r="11" spans="1:29" ht="28.3" x14ac:dyDescent="0.4">
      <c r="A11" s="108"/>
      <c r="B11" s="9" t="s">
        <v>810</v>
      </c>
      <c r="C11" s="16" t="s">
        <v>287</v>
      </c>
      <c r="D11" s="5" t="s">
        <v>247</v>
      </c>
      <c r="E11" s="5" t="s">
        <v>248</v>
      </c>
      <c r="F11" s="7" t="s">
        <v>249</v>
      </c>
      <c r="G11" s="7" t="s">
        <v>336</v>
      </c>
      <c r="H11" s="9">
        <v>16</v>
      </c>
      <c r="I11" s="9">
        <v>89</v>
      </c>
      <c r="J11" s="9">
        <v>16</v>
      </c>
      <c r="K11" s="17">
        <v>4.843</v>
      </c>
      <c r="L11" s="18">
        <v>3.123017483610107E-2</v>
      </c>
      <c r="M11" s="9">
        <v>5</v>
      </c>
      <c r="N11" s="9">
        <v>3</v>
      </c>
      <c r="O11" s="9">
        <f t="shared" si="0"/>
        <v>8</v>
      </c>
      <c r="P11" s="9" t="s">
        <v>250</v>
      </c>
      <c r="Q11" s="5" t="s">
        <v>251</v>
      </c>
      <c r="R11" s="9" t="s">
        <v>4</v>
      </c>
      <c r="S11" s="9">
        <v>34</v>
      </c>
      <c r="T11" s="7">
        <v>2</v>
      </c>
      <c r="U11" s="9" t="s">
        <v>4</v>
      </c>
      <c r="V11" s="9" t="s">
        <v>4</v>
      </c>
      <c r="W11" s="9" t="s">
        <v>4</v>
      </c>
      <c r="X11" s="9" t="s">
        <v>934</v>
      </c>
      <c r="Y11" s="92">
        <v>95.1</v>
      </c>
      <c r="Z11" s="9" t="s">
        <v>930</v>
      </c>
      <c r="AA11" s="9" t="s">
        <v>931</v>
      </c>
      <c r="AB11" s="9" t="s">
        <v>1</v>
      </c>
    </row>
    <row r="12" spans="1:29" ht="28.3" x14ac:dyDescent="0.4">
      <c r="A12" s="108"/>
      <c r="B12" s="9" t="s">
        <v>811</v>
      </c>
      <c r="C12" s="16" t="s">
        <v>286</v>
      </c>
      <c r="D12" s="5" t="s">
        <v>207</v>
      </c>
      <c r="E12" s="5" t="s">
        <v>208</v>
      </c>
      <c r="F12" s="7" t="s">
        <v>209</v>
      </c>
      <c r="G12" s="7" t="s">
        <v>337</v>
      </c>
      <c r="H12" s="9">
        <v>6</v>
      </c>
      <c r="I12" s="9">
        <v>28</v>
      </c>
      <c r="J12" s="9">
        <v>6</v>
      </c>
      <c r="K12" s="17">
        <v>1.738</v>
      </c>
      <c r="L12" s="18">
        <v>1.1207525059909903E-2</v>
      </c>
      <c r="M12" s="9">
        <v>5</v>
      </c>
      <c r="N12" s="9">
        <v>3</v>
      </c>
      <c r="O12" s="9">
        <f t="shared" si="0"/>
        <v>8</v>
      </c>
      <c r="P12" s="9" t="s">
        <v>210</v>
      </c>
      <c r="Q12" s="5" t="s">
        <v>211</v>
      </c>
      <c r="R12" s="9" t="s">
        <v>4</v>
      </c>
      <c r="S12" s="9">
        <v>60</v>
      </c>
      <c r="T12" s="7">
        <v>3</v>
      </c>
      <c r="U12" s="9" t="s">
        <v>4</v>
      </c>
      <c r="V12" s="9" t="s">
        <v>1</v>
      </c>
      <c r="W12" s="9" t="s">
        <v>4</v>
      </c>
      <c r="X12" s="9" t="s">
        <v>934</v>
      </c>
      <c r="Y12" s="92">
        <v>82.4</v>
      </c>
      <c r="Z12" s="9" t="s">
        <v>1</v>
      </c>
      <c r="AA12" s="9" t="s">
        <v>931</v>
      </c>
      <c r="AB12" s="9" t="s">
        <v>1</v>
      </c>
    </row>
    <row r="13" spans="1:29" ht="28.3" x14ac:dyDescent="0.4">
      <c r="A13" s="108"/>
      <c r="B13" s="9" t="s">
        <v>812</v>
      </c>
      <c r="C13" s="16" t="s">
        <v>285</v>
      </c>
      <c r="D13" s="5" t="s">
        <v>212</v>
      </c>
      <c r="E13" s="5" t="s">
        <v>213</v>
      </c>
      <c r="F13" s="7" t="s">
        <v>214</v>
      </c>
      <c r="G13" s="7" t="s">
        <v>338</v>
      </c>
      <c r="H13" s="9">
        <v>3</v>
      </c>
      <c r="I13" s="9">
        <v>8</v>
      </c>
      <c r="J13" s="9">
        <v>1</v>
      </c>
      <c r="K13" s="17">
        <v>0.501</v>
      </c>
      <c r="L13" s="18">
        <v>3.2307077416656284E-3</v>
      </c>
      <c r="M13" s="9">
        <v>3</v>
      </c>
      <c r="N13" s="9">
        <v>1</v>
      </c>
      <c r="O13" s="9">
        <f t="shared" si="0"/>
        <v>4</v>
      </c>
      <c r="P13" s="9" t="s">
        <v>210</v>
      </c>
      <c r="Q13" s="5" t="s">
        <v>211</v>
      </c>
      <c r="R13" s="9" t="s">
        <v>1</v>
      </c>
      <c r="S13" s="9" t="s">
        <v>1</v>
      </c>
      <c r="T13" s="7">
        <v>1</v>
      </c>
      <c r="U13" s="9" t="s">
        <v>1</v>
      </c>
      <c r="V13" s="9" t="s">
        <v>1</v>
      </c>
      <c r="W13" s="9" t="s">
        <v>4</v>
      </c>
      <c r="X13" s="9" t="s">
        <v>2</v>
      </c>
      <c r="Y13" s="92">
        <v>91.85</v>
      </c>
      <c r="Z13" s="9" t="s">
        <v>933</v>
      </c>
      <c r="AA13" s="9" t="s">
        <v>931</v>
      </c>
      <c r="AB13" s="9" t="s">
        <v>1</v>
      </c>
    </row>
    <row r="14" spans="1:29" ht="42.45" x14ac:dyDescent="0.4">
      <c r="A14" s="108" t="s">
        <v>505</v>
      </c>
      <c r="B14" s="9" t="s">
        <v>813</v>
      </c>
      <c r="C14" s="16" t="s">
        <v>432</v>
      </c>
      <c r="D14" s="5" t="s">
        <v>294</v>
      </c>
      <c r="E14" s="5" t="s">
        <v>197</v>
      </c>
      <c r="F14" s="7" t="s">
        <v>198</v>
      </c>
      <c r="G14" s="7" t="s">
        <v>339</v>
      </c>
      <c r="H14" s="9">
        <v>2</v>
      </c>
      <c r="I14" s="9">
        <v>2</v>
      </c>
      <c r="J14" s="9">
        <v>1</v>
      </c>
      <c r="K14" s="17">
        <v>0.33400000000000002</v>
      </c>
      <c r="L14" s="18">
        <v>2.1538051611104192E-3</v>
      </c>
      <c r="M14" s="9">
        <v>2</v>
      </c>
      <c r="N14" s="9">
        <v>0</v>
      </c>
      <c r="O14" s="9">
        <f t="shared" si="0"/>
        <v>2</v>
      </c>
      <c r="P14" s="9" t="s">
        <v>199</v>
      </c>
      <c r="Q14" s="5" t="s">
        <v>200</v>
      </c>
      <c r="R14" s="9" t="s">
        <v>4</v>
      </c>
      <c r="S14" s="9">
        <v>53</v>
      </c>
      <c r="T14" s="7">
        <v>4</v>
      </c>
      <c r="U14" s="9" t="s">
        <v>4</v>
      </c>
      <c r="V14" s="9" t="s">
        <v>4</v>
      </c>
      <c r="W14" s="9" t="s">
        <v>4</v>
      </c>
      <c r="X14" s="9" t="s">
        <v>201</v>
      </c>
      <c r="Y14" s="92">
        <v>88</v>
      </c>
      <c r="Z14" s="9" t="s">
        <v>930</v>
      </c>
      <c r="AA14" s="9" t="s">
        <v>931</v>
      </c>
      <c r="AB14" s="9" t="s">
        <v>1</v>
      </c>
    </row>
    <row r="15" spans="1:29" x14ac:dyDescent="0.4">
      <c r="A15" s="108"/>
      <c r="B15" s="7" t="s">
        <v>814</v>
      </c>
      <c r="C15" s="16" t="s">
        <v>454</v>
      </c>
      <c r="D15" s="5" t="s">
        <v>455</v>
      </c>
      <c r="E15" s="5" t="s">
        <v>197</v>
      </c>
      <c r="F15" s="7" t="s">
        <v>198</v>
      </c>
      <c r="G15" s="7" t="s">
        <v>456</v>
      </c>
      <c r="H15" s="9">
        <v>2</v>
      </c>
      <c r="I15" s="9">
        <v>5</v>
      </c>
      <c r="J15" s="9">
        <v>2</v>
      </c>
      <c r="K15" s="17">
        <v>1.6830000000000001</v>
      </c>
      <c r="L15" s="18">
        <v>1.0852856545355793E-2</v>
      </c>
      <c r="M15" s="9">
        <v>3</v>
      </c>
      <c r="N15" s="9">
        <v>0</v>
      </c>
      <c r="O15" s="9">
        <f t="shared" si="0"/>
        <v>3</v>
      </c>
      <c r="P15" s="9">
        <v>35.1</v>
      </c>
      <c r="Q15" s="5" t="s">
        <v>363</v>
      </c>
      <c r="R15" s="9" t="s">
        <v>4</v>
      </c>
      <c r="S15" s="9">
        <v>41</v>
      </c>
      <c r="T15" s="7">
        <v>4</v>
      </c>
      <c r="U15" s="9" t="s">
        <v>4</v>
      </c>
      <c r="V15" s="9" t="s">
        <v>1</v>
      </c>
      <c r="W15" s="9" t="s">
        <v>935</v>
      </c>
      <c r="X15" s="9" t="s">
        <v>2</v>
      </c>
      <c r="Y15" s="92">
        <v>40.770000000000003</v>
      </c>
      <c r="Z15" s="9" t="s">
        <v>930</v>
      </c>
      <c r="AA15" s="9" t="s">
        <v>931</v>
      </c>
      <c r="AB15" s="9" t="s">
        <v>1</v>
      </c>
    </row>
    <row r="16" spans="1:29" x14ac:dyDescent="0.4">
      <c r="A16" s="108"/>
      <c r="B16" s="9" t="s">
        <v>815</v>
      </c>
      <c r="C16" s="16" t="s">
        <v>450</v>
      </c>
      <c r="D16" s="4" t="s">
        <v>451</v>
      </c>
      <c r="E16" s="5" t="s">
        <v>452</v>
      </c>
      <c r="F16" s="7" t="s">
        <v>198</v>
      </c>
      <c r="G16" s="6" t="s">
        <v>453</v>
      </c>
      <c r="H16" s="9">
        <v>1</v>
      </c>
      <c r="I16" s="9">
        <v>2</v>
      </c>
      <c r="J16" s="9">
        <v>1</v>
      </c>
      <c r="K16" s="17">
        <v>0.21199999999999999</v>
      </c>
      <c r="L16" s="18">
        <v>1.3670859106449365E-3</v>
      </c>
      <c r="M16" s="9">
        <v>2</v>
      </c>
      <c r="N16" s="9">
        <v>0</v>
      </c>
      <c r="O16" s="9">
        <f t="shared" si="0"/>
        <v>2</v>
      </c>
      <c r="P16" s="9">
        <v>35.1</v>
      </c>
      <c r="Q16" s="5" t="s">
        <v>363</v>
      </c>
      <c r="R16" s="9" t="s">
        <v>1</v>
      </c>
      <c r="S16" s="9" t="s">
        <v>1</v>
      </c>
      <c r="T16" s="7">
        <v>4</v>
      </c>
      <c r="U16" s="9" t="s">
        <v>4</v>
      </c>
      <c r="V16" s="9" t="s">
        <v>1</v>
      </c>
      <c r="W16" s="9" t="s">
        <v>4</v>
      </c>
      <c r="X16" s="9" t="s">
        <v>936</v>
      </c>
      <c r="Y16" s="92">
        <v>98.4</v>
      </c>
      <c r="Z16" s="9" t="s">
        <v>930</v>
      </c>
      <c r="AA16" s="9" t="s">
        <v>931</v>
      </c>
      <c r="AB16" s="9" t="s">
        <v>1</v>
      </c>
    </row>
    <row r="17" spans="1:28" x14ac:dyDescent="0.4">
      <c r="A17" s="108"/>
      <c r="B17" s="9" t="s">
        <v>803</v>
      </c>
      <c r="C17" s="16" t="s">
        <v>493</v>
      </c>
      <c r="D17" s="5" t="s">
        <v>237</v>
      </c>
      <c r="E17" s="5" t="s">
        <v>238</v>
      </c>
      <c r="F17" s="7" t="s">
        <v>239</v>
      </c>
      <c r="G17" s="7" t="s">
        <v>495</v>
      </c>
      <c r="H17" s="9">
        <v>5</v>
      </c>
      <c r="I17" s="9">
        <v>23</v>
      </c>
      <c r="J17" s="9">
        <v>4</v>
      </c>
      <c r="K17" s="17">
        <v>1.738</v>
      </c>
      <c r="L17" s="18">
        <v>1.1207525059909903E-2</v>
      </c>
      <c r="M17" s="9">
        <v>5</v>
      </c>
      <c r="N17" s="9">
        <v>3</v>
      </c>
      <c r="O17" s="9">
        <f t="shared" si="0"/>
        <v>8</v>
      </c>
      <c r="P17" s="9" t="s">
        <v>240</v>
      </c>
      <c r="Q17" s="5" t="s">
        <v>241</v>
      </c>
      <c r="R17" s="9" t="s">
        <v>4</v>
      </c>
      <c r="S17" s="9">
        <v>63</v>
      </c>
      <c r="T17" s="7">
        <v>5</v>
      </c>
      <c r="U17" s="9" t="s">
        <v>4</v>
      </c>
      <c r="V17" s="9" t="s">
        <v>1</v>
      </c>
      <c r="W17" s="9" t="s">
        <v>4</v>
      </c>
      <c r="X17" s="9" t="s">
        <v>936</v>
      </c>
      <c r="Y17" s="92">
        <v>52</v>
      </c>
      <c r="Z17" s="9" t="s">
        <v>930</v>
      </c>
      <c r="AA17" s="9" t="s">
        <v>931</v>
      </c>
      <c r="AB17" s="9" t="s">
        <v>1</v>
      </c>
    </row>
    <row r="18" spans="1:28" x14ac:dyDescent="0.4">
      <c r="A18" s="108"/>
      <c r="B18" s="9" t="s">
        <v>804</v>
      </c>
      <c r="C18" s="16" t="s">
        <v>494</v>
      </c>
      <c r="D18" s="5" t="s">
        <v>242</v>
      </c>
      <c r="E18" s="5" t="s">
        <v>243</v>
      </c>
      <c r="F18" s="7" t="s">
        <v>244</v>
      </c>
      <c r="G18" s="7" t="s">
        <v>496</v>
      </c>
      <c r="H18" s="9">
        <v>9</v>
      </c>
      <c r="I18" s="9">
        <v>50</v>
      </c>
      <c r="J18" s="9">
        <v>8</v>
      </c>
      <c r="K18" s="17">
        <v>3.8330000000000002</v>
      </c>
      <c r="L18" s="18">
        <v>2.4717171205198309E-2</v>
      </c>
      <c r="M18" s="9">
        <v>5</v>
      </c>
      <c r="N18" s="9">
        <v>3</v>
      </c>
      <c r="O18" s="9">
        <f t="shared" si="0"/>
        <v>8</v>
      </c>
      <c r="P18" s="9" t="s">
        <v>240</v>
      </c>
      <c r="Q18" s="5" t="s">
        <v>241</v>
      </c>
      <c r="R18" s="9" t="s">
        <v>4</v>
      </c>
      <c r="S18" s="9">
        <v>65</v>
      </c>
      <c r="T18" s="7">
        <v>5</v>
      </c>
      <c r="U18" s="9" t="s">
        <v>4</v>
      </c>
      <c r="V18" s="9" t="s">
        <v>6</v>
      </c>
      <c r="W18" s="9" t="s">
        <v>4</v>
      </c>
      <c r="X18" s="9" t="s">
        <v>934</v>
      </c>
      <c r="Y18" s="92">
        <v>98.6</v>
      </c>
      <c r="Z18" s="9" t="s">
        <v>930</v>
      </c>
      <c r="AA18" s="9" t="s">
        <v>931</v>
      </c>
      <c r="AB18" s="9" t="s">
        <v>1</v>
      </c>
    </row>
    <row r="19" spans="1:28" ht="28.3" x14ac:dyDescent="0.4">
      <c r="A19" s="108"/>
      <c r="B19" s="9" t="s">
        <v>816</v>
      </c>
      <c r="C19" s="16" t="s">
        <v>431</v>
      </c>
      <c r="D19" s="5" t="s">
        <v>430</v>
      </c>
      <c r="E19" s="5" t="s">
        <v>245</v>
      </c>
      <c r="F19" s="7" t="s">
        <v>246</v>
      </c>
      <c r="G19" s="7" t="s">
        <v>292</v>
      </c>
      <c r="H19" s="9">
        <v>5</v>
      </c>
      <c r="I19" s="9">
        <v>19</v>
      </c>
      <c r="J19" s="9">
        <v>5</v>
      </c>
      <c r="K19" s="17">
        <v>1.929</v>
      </c>
      <c r="L19" s="18">
        <v>1.2439192083179635E-2</v>
      </c>
      <c r="M19" s="9">
        <v>5</v>
      </c>
      <c r="N19" s="9">
        <v>3</v>
      </c>
      <c r="O19" s="9">
        <f t="shared" si="0"/>
        <v>8</v>
      </c>
      <c r="P19" s="9" t="s">
        <v>240</v>
      </c>
      <c r="Q19" s="5" t="s">
        <v>241</v>
      </c>
      <c r="R19" s="9" t="s">
        <v>4</v>
      </c>
      <c r="S19" s="9">
        <v>17</v>
      </c>
      <c r="T19" s="7">
        <v>5</v>
      </c>
      <c r="U19" s="9" t="s">
        <v>4</v>
      </c>
      <c r="V19" s="9" t="s">
        <v>6</v>
      </c>
      <c r="W19" s="9" t="s">
        <v>4</v>
      </c>
      <c r="X19" s="9" t="s">
        <v>934</v>
      </c>
      <c r="Y19" s="92">
        <v>62.7</v>
      </c>
      <c r="Z19" s="9" t="s">
        <v>930</v>
      </c>
      <c r="AA19" s="9" t="s">
        <v>931</v>
      </c>
      <c r="AB19" s="9" t="s">
        <v>1</v>
      </c>
    </row>
    <row r="20" spans="1:28" ht="42.45" x14ac:dyDescent="0.4">
      <c r="A20" s="108"/>
      <c r="B20" s="9" t="s">
        <v>817</v>
      </c>
      <c r="C20" s="16" t="s">
        <v>415</v>
      </c>
      <c r="D20" s="5" t="s">
        <v>433</v>
      </c>
      <c r="E20" s="5" t="s">
        <v>263</v>
      </c>
      <c r="F20" s="7" t="s">
        <v>264</v>
      </c>
      <c r="G20" s="7" t="s">
        <v>340</v>
      </c>
      <c r="H20" s="9">
        <v>1</v>
      </c>
      <c r="I20" s="9">
        <v>1</v>
      </c>
      <c r="J20" s="9">
        <v>1</v>
      </c>
      <c r="K20" s="17">
        <v>7.4999999999999997E-2</v>
      </c>
      <c r="L20" s="18">
        <v>4.8363888348287843E-4</v>
      </c>
      <c r="M20" s="9">
        <v>1</v>
      </c>
      <c r="N20" s="9">
        <v>0</v>
      </c>
      <c r="O20" s="9">
        <f t="shared" si="0"/>
        <v>1</v>
      </c>
      <c r="P20" s="9" t="s">
        <v>265</v>
      </c>
      <c r="Q20" s="5" t="s">
        <v>266</v>
      </c>
      <c r="R20" s="9" t="s">
        <v>4</v>
      </c>
      <c r="S20" s="9">
        <v>42</v>
      </c>
      <c r="T20" s="7">
        <v>4</v>
      </c>
      <c r="U20" s="9" t="s">
        <v>4</v>
      </c>
      <c r="V20" s="9" t="s">
        <v>6</v>
      </c>
      <c r="W20" s="9" t="s">
        <v>4</v>
      </c>
      <c r="X20" s="9" t="s">
        <v>936</v>
      </c>
      <c r="Y20" s="92">
        <v>92.8</v>
      </c>
      <c r="Z20" s="9" t="s">
        <v>1</v>
      </c>
      <c r="AA20" s="9" t="s">
        <v>1</v>
      </c>
      <c r="AB20" s="9" t="s">
        <v>1</v>
      </c>
    </row>
    <row r="21" spans="1:28" s="1" customFormat="1" ht="42.45" x14ac:dyDescent="0.4">
      <c r="A21" s="108"/>
      <c r="B21" s="9" t="s">
        <v>818</v>
      </c>
      <c r="C21" s="16" t="s">
        <v>434</v>
      </c>
      <c r="D21" s="4" t="s">
        <v>412</v>
      </c>
      <c r="E21" s="5" t="s">
        <v>283</v>
      </c>
      <c r="F21" s="7" t="s">
        <v>280</v>
      </c>
      <c r="G21" s="11" t="s">
        <v>413</v>
      </c>
      <c r="H21" s="9">
        <v>4</v>
      </c>
      <c r="I21" s="9">
        <v>6</v>
      </c>
      <c r="J21" s="9">
        <v>4</v>
      </c>
      <c r="K21" s="17">
        <v>1.61</v>
      </c>
      <c r="L21" s="18">
        <v>1.0382114698765791E-2</v>
      </c>
      <c r="M21" s="9">
        <v>3</v>
      </c>
      <c r="N21" s="9">
        <v>0</v>
      </c>
      <c r="O21" s="9">
        <f t="shared" si="0"/>
        <v>3</v>
      </c>
      <c r="P21" s="9" t="s">
        <v>281</v>
      </c>
      <c r="Q21" s="5" t="s">
        <v>282</v>
      </c>
      <c r="R21" s="9" t="s">
        <v>1</v>
      </c>
      <c r="S21" s="9" t="s">
        <v>1</v>
      </c>
      <c r="T21" s="7">
        <v>2</v>
      </c>
      <c r="U21" s="9" t="s">
        <v>1</v>
      </c>
      <c r="V21" s="9" t="s">
        <v>1</v>
      </c>
      <c r="W21" s="9" t="s">
        <v>4</v>
      </c>
      <c r="X21" s="9" t="s">
        <v>2</v>
      </c>
      <c r="Y21" s="92">
        <v>89.14</v>
      </c>
      <c r="Z21" s="9" t="s">
        <v>1</v>
      </c>
      <c r="AA21" s="9" t="s">
        <v>931</v>
      </c>
      <c r="AB21" s="9" t="s">
        <v>1</v>
      </c>
    </row>
    <row r="22" spans="1:28" s="1" customFormat="1" ht="42.45" x14ac:dyDescent="0.4">
      <c r="A22" s="108"/>
      <c r="B22" s="9" t="s">
        <v>819</v>
      </c>
      <c r="C22" s="19" t="s">
        <v>435</v>
      </c>
      <c r="D22" s="5" t="s">
        <v>410</v>
      </c>
      <c r="E22" s="5" t="s">
        <v>279</v>
      </c>
      <c r="F22" s="7" t="s">
        <v>280</v>
      </c>
      <c r="G22" s="11" t="s">
        <v>411</v>
      </c>
      <c r="H22" s="9">
        <v>2</v>
      </c>
      <c r="I22" s="9">
        <v>3</v>
      </c>
      <c r="J22" s="9">
        <v>2</v>
      </c>
      <c r="K22" s="17">
        <v>0.15</v>
      </c>
      <c r="L22" s="18">
        <v>9.6727776696575686E-4</v>
      </c>
      <c r="M22" s="9">
        <v>3</v>
      </c>
      <c r="N22" s="9">
        <v>0</v>
      </c>
      <c r="O22" s="9">
        <f t="shared" si="0"/>
        <v>3</v>
      </c>
      <c r="P22" s="9" t="s">
        <v>281</v>
      </c>
      <c r="Q22" s="5" t="s">
        <v>282</v>
      </c>
      <c r="R22" s="9" t="s">
        <v>93</v>
      </c>
      <c r="S22" s="9" t="s">
        <v>1</v>
      </c>
      <c r="T22" s="7">
        <v>1</v>
      </c>
      <c r="U22" s="9" t="s">
        <v>1</v>
      </c>
      <c r="V22" s="9" t="s">
        <v>94</v>
      </c>
      <c r="W22" s="9" t="s">
        <v>937</v>
      </c>
      <c r="X22" s="9" t="s">
        <v>2</v>
      </c>
      <c r="Y22" s="92">
        <v>91.48</v>
      </c>
      <c r="Z22" s="9" t="s">
        <v>1</v>
      </c>
      <c r="AA22" s="9" t="s">
        <v>931</v>
      </c>
      <c r="AB22" s="9" t="s">
        <v>1</v>
      </c>
    </row>
    <row r="23" spans="1:28" s="1" customFormat="1" ht="16.75" customHeight="1" x14ac:dyDescent="0.4">
      <c r="A23" s="102" t="s">
        <v>780</v>
      </c>
      <c r="B23" s="103"/>
      <c r="C23" s="103"/>
      <c r="D23" s="103"/>
      <c r="E23" s="103"/>
      <c r="F23" s="103"/>
      <c r="G23" s="103"/>
      <c r="H23" s="103"/>
      <c r="I23" s="103"/>
      <c r="J23" s="103"/>
      <c r="K23" s="103"/>
      <c r="L23" s="103"/>
      <c r="M23" s="103"/>
      <c r="N23" s="103"/>
      <c r="O23" s="103"/>
      <c r="P23" s="103"/>
      <c r="Q23" s="103"/>
      <c r="R23" s="103"/>
      <c r="S23" s="77"/>
      <c r="T23" s="76"/>
      <c r="U23" s="77"/>
      <c r="V23" s="23"/>
      <c r="W23" s="23"/>
      <c r="X23" s="23"/>
      <c r="Y23" s="93"/>
      <c r="Z23" s="23"/>
      <c r="AA23" s="23"/>
      <c r="AB23" s="23"/>
    </row>
    <row r="24" spans="1:28" s="48" customFormat="1" ht="15.75" customHeight="1" x14ac:dyDescent="0.7">
      <c r="A24" s="112" t="s">
        <v>781</v>
      </c>
      <c r="B24" s="113"/>
      <c r="C24" s="113"/>
      <c r="D24" s="113"/>
      <c r="E24" s="113"/>
      <c r="F24" s="113"/>
      <c r="G24" s="113"/>
      <c r="H24" s="113"/>
      <c r="I24" s="113"/>
      <c r="J24" s="113"/>
      <c r="K24" s="113"/>
      <c r="L24" s="113"/>
      <c r="M24" s="113"/>
      <c r="N24" s="113"/>
      <c r="O24" s="113"/>
      <c r="P24" s="113"/>
      <c r="Q24" s="113"/>
      <c r="R24" s="113"/>
      <c r="S24" s="113"/>
      <c r="T24" s="113"/>
      <c r="U24" s="113"/>
      <c r="V24" s="55" t="s">
        <v>506</v>
      </c>
      <c r="Y24" s="94"/>
    </row>
    <row r="25" spans="1:28" s="48" customFormat="1" ht="15.45" x14ac:dyDescent="0.35">
      <c r="A25" s="114" t="s">
        <v>795</v>
      </c>
      <c r="B25" s="115"/>
      <c r="C25" s="115"/>
      <c r="D25" s="115"/>
      <c r="E25" s="115"/>
      <c r="F25" s="115"/>
      <c r="G25" s="115"/>
      <c r="H25" s="115"/>
      <c r="I25" s="115"/>
      <c r="J25" s="115"/>
      <c r="K25" s="115"/>
      <c r="L25" s="115"/>
      <c r="M25" s="115"/>
      <c r="N25" s="115"/>
      <c r="O25" s="115"/>
      <c r="P25" s="115"/>
      <c r="Q25" s="115"/>
      <c r="R25" s="115"/>
      <c r="S25" s="115"/>
      <c r="T25" s="115"/>
      <c r="U25" s="115"/>
      <c r="Y25" s="94"/>
    </row>
    <row r="26" spans="1:28" s="48" customFormat="1" ht="15.45" x14ac:dyDescent="0.35">
      <c r="A26" s="112" t="s">
        <v>782</v>
      </c>
      <c r="B26" s="113"/>
      <c r="C26" s="113"/>
      <c r="D26" s="113"/>
      <c r="E26" s="113"/>
      <c r="F26" s="113"/>
      <c r="G26" s="113"/>
      <c r="H26" s="113"/>
      <c r="I26" s="113"/>
      <c r="J26" s="113"/>
      <c r="K26" s="113"/>
      <c r="L26" s="113"/>
      <c r="M26" s="113"/>
      <c r="N26" s="113"/>
      <c r="O26" s="113"/>
      <c r="P26" s="113"/>
      <c r="Q26" s="113"/>
      <c r="R26" s="113"/>
      <c r="S26" s="113"/>
      <c r="T26" s="113"/>
      <c r="U26" s="113"/>
      <c r="Y26" s="94"/>
    </row>
    <row r="27" spans="1:28" s="48" customFormat="1" ht="15.45" x14ac:dyDescent="0.35">
      <c r="A27" s="112" t="s">
        <v>783</v>
      </c>
      <c r="B27" s="113"/>
      <c r="C27" s="113"/>
      <c r="D27" s="113"/>
      <c r="E27" s="113"/>
      <c r="F27" s="113"/>
      <c r="G27" s="113"/>
      <c r="H27" s="113"/>
      <c r="I27" s="113"/>
      <c r="J27" s="113"/>
      <c r="K27" s="113"/>
      <c r="L27" s="113"/>
      <c r="M27" s="113"/>
      <c r="N27" s="113"/>
      <c r="O27" s="113"/>
      <c r="P27" s="113"/>
      <c r="Q27" s="113"/>
      <c r="R27" s="113"/>
      <c r="S27" s="113"/>
      <c r="T27" s="113"/>
      <c r="U27" s="113"/>
      <c r="Y27" s="94"/>
    </row>
    <row r="28" spans="1:28" s="48" customFormat="1" ht="28.5" customHeight="1" x14ac:dyDescent="0.35">
      <c r="A28" s="102" t="s">
        <v>784</v>
      </c>
      <c r="B28" s="103"/>
      <c r="C28" s="103"/>
      <c r="D28" s="103"/>
      <c r="E28" s="103"/>
      <c r="F28" s="103"/>
      <c r="G28" s="103"/>
      <c r="H28" s="103"/>
      <c r="I28" s="103"/>
      <c r="J28" s="103"/>
      <c r="K28" s="103"/>
      <c r="L28" s="103"/>
      <c r="M28" s="103"/>
      <c r="N28" s="103"/>
      <c r="O28" s="103"/>
      <c r="P28" s="103"/>
      <c r="Q28" s="103"/>
      <c r="R28" s="103"/>
      <c r="S28" s="103"/>
      <c r="T28" s="103"/>
      <c r="U28" s="103"/>
      <c r="Y28" s="94"/>
    </row>
    <row r="29" spans="1:28" s="48" customFormat="1" ht="32.25" customHeight="1" x14ac:dyDescent="0.35">
      <c r="A29" s="102" t="s">
        <v>785</v>
      </c>
      <c r="B29" s="103"/>
      <c r="C29" s="103"/>
      <c r="D29" s="103"/>
      <c r="E29" s="103"/>
      <c r="F29" s="103"/>
      <c r="G29" s="103"/>
      <c r="H29" s="103"/>
      <c r="I29" s="103"/>
      <c r="J29" s="103"/>
      <c r="K29" s="103"/>
      <c r="L29" s="103"/>
      <c r="M29" s="103"/>
      <c r="N29" s="103"/>
      <c r="O29" s="103"/>
      <c r="P29" s="103"/>
      <c r="Q29" s="103"/>
      <c r="R29" s="103"/>
      <c r="S29" s="103"/>
      <c r="T29" s="103"/>
      <c r="U29" s="103"/>
      <c r="Y29" s="94"/>
    </row>
  </sheetData>
  <mergeCells count="15">
    <mergeCell ref="A29:U29"/>
    <mergeCell ref="A24:U24"/>
    <mergeCell ref="A25:U25"/>
    <mergeCell ref="A26:U26"/>
    <mergeCell ref="A27:U27"/>
    <mergeCell ref="A28:U28"/>
    <mergeCell ref="A23:R23"/>
    <mergeCell ref="A2:G2"/>
    <mergeCell ref="H2:O2"/>
    <mergeCell ref="A1:AB1"/>
    <mergeCell ref="A4:A13"/>
    <mergeCell ref="A14:A22"/>
    <mergeCell ref="R2:Y2"/>
    <mergeCell ref="Z2:AB2"/>
    <mergeCell ref="P2:Q2"/>
  </mergeCells>
  <pageMargins left="0.25" right="0.25" top="0.75" bottom="0.75" header="0.3" footer="0.3"/>
  <pageSetup scale="3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85F3-8E58-4C47-AD9E-E52330B4BDE8}">
  <sheetPr>
    <pageSetUpPr fitToPage="1"/>
  </sheetPr>
  <dimension ref="A1:AC32"/>
  <sheetViews>
    <sheetView zoomScale="50" zoomScaleNormal="50" workbookViewId="0">
      <selection activeCell="Y32" sqref="Y32"/>
    </sheetView>
  </sheetViews>
  <sheetFormatPr defaultColWidth="8.84375" defaultRowHeight="14.15" outlineLevelCol="1" x14ac:dyDescent="0.4"/>
  <cols>
    <col min="1" max="1" width="16" style="8" customWidth="1"/>
    <col min="2" max="2" width="21.84375" style="3" bestFit="1" customWidth="1"/>
    <col min="3" max="3" width="11.84375" style="3" customWidth="1"/>
    <col min="4" max="4" width="30.84375" style="1" customWidth="1"/>
    <col min="5" max="5" width="12" style="1" customWidth="1"/>
    <col min="6" max="6" width="13.84375" style="3" customWidth="1"/>
    <col min="7" max="7" width="23.4609375" style="3" customWidth="1" outlineLevel="1"/>
    <col min="8" max="8" width="10.84375" style="3" customWidth="1" outlineLevel="1"/>
    <col min="9" max="9" width="8.84375" style="3" customWidth="1" outlineLevel="1"/>
    <col min="10" max="10" width="11" style="3" customWidth="1" outlineLevel="1"/>
    <col min="11" max="11" width="8.84375" style="29" customWidth="1" outlineLevel="1"/>
    <col min="12" max="12" width="8.84375" style="32" customWidth="1" outlineLevel="1"/>
    <col min="13" max="15" width="11.3046875" style="3" customWidth="1" outlineLevel="1"/>
    <col min="16" max="16" width="11.15234375" style="3" customWidth="1" outlineLevel="1"/>
    <col min="17" max="17" width="12.15234375" style="1" customWidth="1" outlineLevel="1"/>
    <col min="18" max="18" width="11.3046875" style="3" customWidth="1"/>
    <col min="19" max="19" width="8.84375" style="3"/>
    <col min="20" max="20" width="11.15234375" style="3" customWidth="1"/>
    <col min="21" max="21" width="10.15234375" style="3" bestFit="1" customWidth="1"/>
    <col min="22" max="22" width="11.4609375" style="3" bestFit="1" customWidth="1"/>
    <col min="23" max="23" width="16.15234375" style="3" customWidth="1"/>
    <col min="24" max="24" width="8.84375" style="3"/>
    <col min="25" max="25" width="13.15234375" style="97" customWidth="1"/>
    <col min="26" max="26" width="33.4609375" style="3" customWidth="1"/>
    <col min="27" max="28" width="8.84375" style="3"/>
    <col min="29" max="16384" width="8.84375" style="1"/>
  </cols>
  <sheetData>
    <row r="1" spans="1:29" s="15" customFormat="1" x14ac:dyDescent="0.4">
      <c r="A1" s="120" t="s">
        <v>775</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1"/>
    </row>
    <row r="2" spans="1:29" s="87" customFormat="1" ht="15.9" x14ac:dyDescent="0.35">
      <c r="A2" s="104" t="s">
        <v>406</v>
      </c>
      <c r="B2" s="105"/>
      <c r="C2" s="105"/>
      <c r="D2" s="105"/>
      <c r="E2" s="105"/>
      <c r="F2" s="105"/>
      <c r="G2" s="106"/>
      <c r="H2" s="104" t="s">
        <v>786</v>
      </c>
      <c r="I2" s="105"/>
      <c r="J2" s="105"/>
      <c r="K2" s="105"/>
      <c r="L2" s="105"/>
      <c r="M2" s="105"/>
      <c r="N2" s="105"/>
      <c r="O2" s="106"/>
      <c r="P2" s="109" t="s">
        <v>407</v>
      </c>
      <c r="Q2" s="111"/>
      <c r="R2" s="109" t="s">
        <v>408</v>
      </c>
      <c r="S2" s="110"/>
      <c r="T2" s="110"/>
      <c r="U2" s="110"/>
      <c r="V2" s="110"/>
      <c r="W2" s="110"/>
      <c r="X2" s="110"/>
      <c r="Y2" s="111"/>
      <c r="Z2" s="104" t="s">
        <v>409</v>
      </c>
      <c r="AA2" s="105"/>
      <c r="AB2" s="106"/>
    </row>
    <row r="3" spans="1:29" s="8" customFormat="1" ht="42.45" x14ac:dyDescent="0.4">
      <c r="A3" s="57" t="s">
        <v>467</v>
      </c>
      <c r="B3" s="59" t="s">
        <v>325</v>
      </c>
      <c r="C3" s="56" t="s">
        <v>787</v>
      </c>
      <c r="D3" s="57" t="s">
        <v>788</v>
      </c>
      <c r="E3" s="56" t="s">
        <v>507</v>
      </c>
      <c r="F3" s="56" t="s">
        <v>326</v>
      </c>
      <c r="G3" s="56" t="s">
        <v>789</v>
      </c>
      <c r="H3" s="57" t="s">
        <v>327</v>
      </c>
      <c r="I3" s="57" t="s">
        <v>328</v>
      </c>
      <c r="J3" s="56" t="s">
        <v>508</v>
      </c>
      <c r="K3" s="58" t="s">
        <v>509</v>
      </c>
      <c r="L3" s="79" t="s">
        <v>510</v>
      </c>
      <c r="M3" s="56" t="s">
        <v>511</v>
      </c>
      <c r="N3" s="56" t="s">
        <v>512</v>
      </c>
      <c r="O3" s="57" t="s">
        <v>311</v>
      </c>
      <c r="P3" s="57" t="s">
        <v>329</v>
      </c>
      <c r="Q3" s="57" t="s">
        <v>330</v>
      </c>
      <c r="R3" s="56" t="s">
        <v>790</v>
      </c>
      <c r="S3" s="56" t="s">
        <v>331</v>
      </c>
      <c r="T3" s="56" t="s">
        <v>332</v>
      </c>
      <c r="U3" s="57" t="s">
        <v>791</v>
      </c>
      <c r="V3" s="57" t="s">
        <v>792</v>
      </c>
      <c r="W3" s="57" t="s">
        <v>793</v>
      </c>
      <c r="X3" s="57" t="s">
        <v>794</v>
      </c>
      <c r="Y3" s="91" t="s">
        <v>513</v>
      </c>
      <c r="Z3" s="57" t="s">
        <v>312</v>
      </c>
      <c r="AA3" s="57" t="s">
        <v>333</v>
      </c>
      <c r="AB3" s="57" t="s">
        <v>313</v>
      </c>
      <c r="AC3" s="88" t="s">
        <v>506</v>
      </c>
    </row>
    <row r="4" spans="1:29" ht="28.3" x14ac:dyDescent="0.4">
      <c r="A4" s="117" t="s">
        <v>485</v>
      </c>
      <c r="B4" s="33" t="s">
        <v>820</v>
      </c>
      <c r="C4" s="34" t="s">
        <v>345</v>
      </c>
      <c r="D4" s="36" t="s">
        <v>174</v>
      </c>
      <c r="E4" s="36" t="s">
        <v>175</v>
      </c>
      <c r="F4" s="37" t="s">
        <v>176</v>
      </c>
      <c r="G4" s="46" t="s">
        <v>487</v>
      </c>
      <c r="H4" s="33">
        <v>17</v>
      </c>
      <c r="I4" s="33">
        <v>93</v>
      </c>
      <c r="J4" s="33">
        <v>17</v>
      </c>
      <c r="K4" s="39">
        <v>8.2110000000000003</v>
      </c>
      <c r="L4" s="40">
        <v>5.2948784963705538E-2</v>
      </c>
      <c r="M4" s="9">
        <v>5</v>
      </c>
      <c r="N4" s="9">
        <v>3</v>
      </c>
      <c r="O4" s="9">
        <f>SUM(M4:N4)</f>
        <v>8</v>
      </c>
      <c r="P4" s="9" t="s">
        <v>177</v>
      </c>
      <c r="Q4" s="5" t="s">
        <v>178</v>
      </c>
      <c r="R4" s="9" t="s">
        <v>4</v>
      </c>
      <c r="S4" s="9">
        <v>43</v>
      </c>
      <c r="T4" s="7">
        <v>4</v>
      </c>
      <c r="U4" s="9" t="s">
        <v>4</v>
      </c>
      <c r="V4" s="9" t="s">
        <v>4</v>
      </c>
      <c r="W4" s="9" t="s">
        <v>4</v>
      </c>
      <c r="X4" s="9" t="s">
        <v>934</v>
      </c>
      <c r="Y4" s="92">
        <v>100</v>
      </c>
      <c r="Z4" s="6" t="s">
        <v>931</v>
      </c>
      <c r="AA4" s="9" t="s">
        <v>931</v>
      </c>
      <c r="AB4" s="9" t="s">
        <v>931</v>
      </c>
    </row>
    <row r="5" spans="1:29" x14ac:dyDescent="0.4">
      <c r="A5" s="118"/>
      <c r="B5" s="33" t="s">
        <v>821</v>
      </c>
      <c r="C5" s="34" t="s">
        <v>345</v>
      </c>
      <c r="D5" s="36" t="s">
        <v>449</v>
      </c>
      <c r="E5" s="36" t="s">
        <v>147</v>
      </c>
      <c r="F5" s="37" t="s">
        <v>148</v>
      </c>
      <c r="G5" s="38" t="s">
        <v>149</v>
      </c>
      <c r="H5" s="33">
        <v>16</v>
      </c>
      <c r="I5" s="33">
        <v>82</v>
      </c>
      <c r="J5" s="33">
        <v>16</v>
      </c>
      <c r="K5" s="39">
        <v>2.621</v>
      </c>
      <c r="L5" s="40">
        <v>1.6901566848114995E-2</v>
      </c>
      <c r="M5" s="9">
        <v>5</v>
      </c>
      <c r="N5" s="9">
        <v>3</v>
      </c>
      <c r="O5" s="9">
        <f t="shared" ref="O5:O25" si="0">SUM(M5:N5)</f>
        <v>8</v>
      </c>
      <c r="P5" s="9" t="s">
        <v>145</v>
      </c>
      <c r="Q5" s="5" t="s">
        <v>346</v>
      </c>
      <c r="R5" s="9" t="s">
        <v>4</v>
      </c>
      <c r="S5" s="9">
        <v>39</v>
      </c>
      <c r="T5" s="7">
        <v>3</v>
      </c>
      <c r="U5" s="9" t="s">
        <v>4</v>
      </c>
      <c r="V5" s="9" t="s">
        <v>4</v>
      </c>
      <c r="W5" s="9" t="s">
        <v>4</v>
      </c>
      <c r="X5" s="9" t="s">
        <v>934</v>
      </c>
      <c r="Y5" s="92">
        <v>52.1</v>
      </c>
      <c r="Z5" s="6" t="s">
        <v>931</v>
      </c>
      <c r="AA5" s="9" t="s">
        <v>931</v>
      </c>
      <c r="AB5" s="9" t="s">
        <v>931</v>
      </c>
    </row>
    <row r="6" spans="1:29" ht="28.3" x14ac:dyDescent="0.4">
      <c r="A6" s="118"/>
      <c r="B6" s="9" t="s">
        <v>822</v>
      </c>
      <c r="C6" s="16" t="s">
        <v>190</v>
      </c>
      <c r="D6" s="5" t="s">
        <v>191</v>
      </c>
      <c r="E6" s="5" t="s">
        <v>192</v>
      </c>
      <c r="F6" s="7" t="s">
        <v>193</v>
      </c>
      <c r="G6" s="11" t="s">
        <v>488</v>
      </c>
      <c r="H6" s="9">
        <v>18</v>
      </c>
      <c r="I6" s="9">
        <v>70</v>
      </c>
      <c r="J6" s="9">
        <v>18</v>
      </c>
      <c r="K6" s="17">
        <v>5.9180000000000001</v>
      </c>
      <c r="L6" s="80">
        <v>3.8162332166022335E-2</v>
      </c>
      <c r="M6" s="9">
        <v>5</v>
      </c>
      <c r="N6" s="9">
        <v>3</v>
      </c>
      <c r="O6" s="9">
        <f t="shared" si="0"/>
        <v>8</v>
      </c>
      <c r="P6" s="9" t="s">
        <v>194</v>
      </c>
      <c r="Q6" s="5" t="s">
        <v>195</v>
      </c>
      <c r="R6" s="9" t="s">
        <v>4</v>
      </c>
      <c r="S6" s="9">
        <v>49</v>
      </c>
      <c r="T6" s="7">
        <v>2</v>
      </c>
      <c r="U6" s="9" t="s">
        <v>4</v>
      </c>
      <c r="V6" s="9" t="s">
        <v>4</v>
      </c>
      <c r="W6" s="9" t="s">
        <v>4</v>
      </c>
      <c r="X6" s="9" t="s">
        <v>934</v>
      </c>
      <c r="Y6" s="92">
        <v>100</v>
      </c>
      <c r="Z6" s="6" t="s">
        <v>931</v>
      </c>
      <c r="AA6" s="9" t="s">
        <v>931</v>
      </c>
      <c r="AB6" s="9" t="s">
        <v>931</v>
      </c>
    </row>
    <row r="7" spans="1:29" ht="28.3" x14ac:dyDescent="0.4">
      <c r="A7" s="118"/>
      <c r="B7" s="9" t="s">
        <v>823</v>
      </c>
      <c r="C7" s="16" t="s">
        <v>489</v>
      </c>
      <c r="D7" s="5" t="s">
        <v>159</v>
      </c>
      <c r="E7" s="5" t="s">
        <v>160</v>
      </c>
      <c r="F7" s="7" t="s">
        <v>161</v>
      </c>
      <c r="G7" s="7" t="s">
        <v>487</v>
      </c>
      <c r="H7" s="9">
        <v>11</v>
      </c>
      <c r="I7" s="9">
        <v>21</v>
      </c>
      <c r="J7" s="9">
        <v>11</v>
      </c>
      <c r="K7" s="17">
        <v>1.7829999999999999</v>
      </c>
      <c r="L7" s="80">
        <v>1.149770838999963E-2</v>
      </c>
      <c r="M7" s="9">
        <v>4</v>
      </c>
      <c r="N7" s="9">
        <v>2</v>
      </c>
      <c r="O7" s="9">
        <f t="shared" si="0"/>
        <v>6</v>
      </c>
      <c r="P7" s="9" t="s">
        <v>162</v>
      </c>
      <c r="Q7" s="5" t="s">
        <v>163</v>
      </c>
      <c r="R7" s="9" t="s">
        <v>1</v>
      </c>
      <c r="S7" s="9" t="s">
        <v>1</v>
      </c>
      <c r="T7" s="7">
        <v>3</v>
      </c>
      <c r="U7" s="9" t="s">
        <v>1</v>
      </c>
      <c r="V7" s="9" t="s">
        <v>6</v>
      </c>
      <c r="W7" s="9" t="s">
        <v>4</v>
      </c>
      <c r="X7" s="9" t="s">
        <v>936</v>
      </c>
      <c r="Y7" s="92">
        <v>89.1</v>
      </c>
      <c r="Z7" s="6" t="s">
        <v>931</v>
      </c>
      <c r="AA7" s="9" t="s">
        <v>931</v>
      </c>
      <c r="AB7" s="9" t="s">
        <v>1</v>
      </c>
    </row>
    <row r="8" spans="1:29" x14ac:dyDescent="0.4">
      <c r="A8" s="118"/>
      <c r="B8" s="9" t="s">
        <v>824</v>
      </c>
      <c r="C8" s="16" t="s">
        <v>267</v>
      </c>
      <c r="D8" s="5" t="s">
        <v>164</v>
      </c>
      <c r="E8" s="5" t="s">
        <v>165</v>
      </c>
      <c r="F8" s="7" t="s">
        <v>166</v>
      </c>
      <c r="G8" s="6" t="s">
        <v>268</v>
      </c>
      <c r="H8" s="9">
        <v>5</v>
      </c>
      <c r="I8" s="9">
        <v>19</v>
      </c>
      <c r="J8" s="9">
        <v>2</v>
      </c>
      <c r="K8" s="17">
        <v>0.82299999999999995</v>
      </c>
      <c r="L8" s="80">
        <v>5.3071306814187862E-3</v>
      </c>
      <c r="M8" s="9">
        <v>5</v>
      </c>
      <c r="N8" s="9">
        <v>3</v>
      </c>
      <c r="O8" s="9">
        <f t="shared" si="0"/>
        <v>8</v>
      </c>
      <c r="P8" s="9" t="s">
        <v>167</v>
      </c>
      <c r="Q8" s="5" t="s">
        <v>168</v>
      </c>
      <c r="R8" s="9" t="s">
        <v>1</v>
      </c>
      <c r="S8" s="9" t="s">
        <v>1</v>
      </c>
      <c r="T8" s="7">
        <v>4</v>
      </c>
      <c r="U8" s="9" t="s">
        <v>4</v>
      </c>
      <c r="V8" s="9" t="s">
        <v>4</v>
      </c>
      <c r="W8" s="9" t="s">
        <v>4</v>
      </c>
      <c r="X8" s="9" t="s">
        <v>934</v>
      </c>
      <c r="Y8" s="92">
        <v>99.7</v>
      </c>
      <c r="Z8" s="6" t="s">
        <v>931</v>
      </c>
      <c r="AA8" s="9" t="s">
        <v>931</v>
      </c>
      <c r="AB8" s="9" t="s">
        <v>1</v>
      </c>
    </row>
    <row r="9" spans="1:29" x14ac:dyDescent="0.35">
      <c r="A9" s="118"/>
      <c r="B9" s="2" t="s">
        <v>825</v>
      </c>
      <c r="C9" s="81" t="s">
        <v>461</v>
      </c>
      <c r="D9" s="12" t="s">
        <v>462</v>
      </c>
      <c r="E9" s="12" t="s">
        <v>463</v>
      </c>
      <c r="F9" s="2" t="s">
        <v>464</v>
      </c>
      <c r="G9" s="2" t="s">
        <v>465</v>
      </c>
      <c r="H9" s="2">
        <v>2</v>
      </c>
      <c r="I9" s="2">
        <v>4</v>
      </c>
      <c r="J9" s="2">
        <v>2</v>
      </c>
      <c r="K9" s="82">
        <v>0.245</v>
      </c>
      <c r="L9" s="83">
        <v>1.579887019377403E-3</v>
      </c>
      <c r="M9" s="2">
        <v>2</v>
      </c>
      <c r="N9" s="2">
        <v>0</v>
      </c>
      <c r="O9" s="9">
        <f t="shared" si="0"/>
        <v>2</v>
      </c>
      <c r="P9" s="12">
        <v>35.200000000000003</v>
      </c>
      <c r="Q9" s="12" t="s">
        <v>10</v>
      </c>
      <c r="R9" s="2" t="s">
        <v>3</v>
      </c>
      <c r="S9" s="2">
        <v>25</v>
      </c>
      <c r="T9" s="13">
        <v>4</v>
      </c>
      <c r="U9" s="2" t="s">
        <v>4</v>
      </c>
      <c r="V9" s="2" t="s">
        <v>4</v>
      </c>
      <c r="W9" s="2" t="s">
        <v>4</v>
      </c>
      <c r="X9" s="2" t="s">
        <v>938</v>
      </c>
      <c r="Y9" s="96">
        <v>44.9</v>
      </c>
      <c r="Z9" s="6" t="s">
        <v>11</v>
      </c>
      <c r="AA9" s="2" t="s">
        <v>931</v>
      </c>
      <c r="AB9" s="2" t="s">
        <v>1</v>
      </c>
    </row>
    <row r="10" spans="1:29" ht="28.3" x14ac:dyDescent="0.4">
      <c r="A10" s="118"/>
      <c r="B10" s="9" t="s">
        <v>826</v>
      </c>
      <c r="C10" s="16" t="s">
        <v>344</v>
      </c>
      <c r="D10" s="5" t="s">
        <v>169</v>
      </c>
      <c r="E10" s="5" t="s">
        <v>170</v>
      </c>
      <c r="F10" s="7" t="s">
        <v>171</v>
      </c>
      <c r="G10" s="7" t="s">
        <v>490</v>
      </c>
      <c r="H10" s="9">
        <v>7</v>
      </c>
      <c r="I10" s="9">
        <v>35</v>
      </c>
      <c r="J10" s="9">
        <v>7</v>
      </c>
      <c r="K10" s="17">
        <v>2.548</v>
      </c>
      <c r="L10" s="80">
        <v>1.6430825001524992E-2</v>
      </c>
      <c r="M10" s="9">
        <v>5</v>
      </c>
      <c r="N10" s="9">
        <v>3</v>
      </c>
      <c r="O10" s="9">
        <f t="shared" si="0"/>
        <v>8</v>
      </c>
      <c r="P10" s="9" t="s">
        <v>172</v>
      </c>
      <c r="Q10" s="5" t="s">
        <v>173</v>
      </c>
      <c r="R10" s="9" t="s">
        <v>4</v>
      </c>
      <c r="S10" s="9">
        <v>45</v>
      </c>
      <c r="T10" s="7">
        <v>5</v>
      </c>
      <c r="U10" s="9" t="s">
        <v>4</v>
      </c>
      <c r="V10" s="9" t="s">
        <v>4</v>
      </c>
      <c r="W10" s="9" t="s">
        <v>4</v>
      </c>
      <c r="X10" s="9" t="s">
        <v>934</v>
      </c>
      <c r="Y10" s="92">
        <v>100</v>
      </c>
      <c r="Z10" s="6" t="s">
        <v>931</v>
      </c>
      <c r="AA10" s="9" t="s">
        <v>931</v>
      </c>
      <c r="AB10" s="9" t="s">
        <v>1</v>
      </c>
    </row>
    <row r="11" spans="1:29" ht="28.3" x14ac:dyDescent="0.4">
      <c r="A11" s="118"/>
      <c r="B11" s="9" t="s">
        <v>827</v>
      </c>
      <c r="C11" s="16" t="s">
        <v>150</v>
      </c>
      <c r="D11" s="5" t="s">
        <v>334</v>
      </c>
      <c r="E11" s="5" t="s">
        <v>151</v>
      </c>
      <c r="F11" s="7" t="s">
        <v>152</v>
      </c>
      <c r="G11" s="11" t="s">
        <v>491</v>
      </c>
      <c r="H11" s="9">
        <v>8</v>
      </c>
      <c r="I11" s="9">
        <v>17</v>
      </c>
      <c r="J11" s="9">
        <v>8</v>
      </c>
      <c r="K11" s="17">
        <v>0.77800000000000002</v>
      </c>
      <c r="L11" s="80">
        <v>5.0169473513290595E-3</v>
      </c>
      <c r="M11" s="9">
        <v>5</v>
      </c>
      <c r="N11" s="9">
        <v>3</v>
      </c>
      <c r="O11" s="9">
        <f t="shared" si="0"/>
        <v>8</v>
      </c>
      <c r="P11" s="9" t="s">
        <v>153</v>
      </c>
      <c r="Q11" s="5" t="s">
        <v>154</v>
      </c>
      <c r="R11" s="9" t="s">
        <v>4</v>
      </c>
      <c r="S11" s="9">
        <v>36</v>
      </c>
      <c r="T11" s="7">
        <v>3</v>
      </c>
      <c r="U11" s="9" t="s">
        <v>4</v>
      </c>
      <c r="V11" s="9" t="s">
        <v>4</v>
      </c>
      <c r="W11" s="9" t="s">
        <v>4</v>
      </c>
      <c r="X11" s="9" t="s">
        <v>934</v>
      </c>
      <c r="Y11" s="92">
        <v>76.900000000000006</v>
      </c>
      <c r="Z11" s="6" t="s">
        <v>931</v>
      </c>
      <c r="AA11" s="9" t="s">
        <v>931</v>
      </c>
      <c r="AB11" s="9" t="s">
        <v>1</v>
      </c>
    </row>
    <row r="12" spans="1:29" ht="28.3" x14ac:dyDescent="0.4">
      <c r="A12" s="118"/>
      <c r="B12" s="9" t="s">
        <v>828</v>
      </c>
      <c r="C12" s="16" t="s">
        <v>155</v>
      </c>
      <c r="D12" s="5" t="s">
        <v>156</v>
      </c>
      <c r="E12" s="5" t="s">
        <v>157</v>
      </c>
      <c r="F12" s="7" t="s">
        <v>158</v>
      </c>
      <c r="G12" s="11" t="s">
        <v>492</v>
      </c>
      <c r="H12" s="9">
        <v>14</v>
      </c>
      <c r="I12" s="9">
        <v>30</v>
      </c>
      <c r="J12" s="9">
        <v>14</v>
      </c>
      <c r="K12" s="17">
        <v>2.1619999999999999</v>
      </c>
      <c r="L12" s="80">
        <v>1.3941696881199776E-2</v>
      </c>
      <c r="M12" s="9">
        <v>5</v>
      </c>
      <c r="N12" s="9">
        <v>3</v>
      </c>
      <c r="O12" s="9">
        <f t="shared" si="0"/>
        <v>8</v>
      </c>
      <c r="P12" s="9" t="s">
        <v>153</v>
      </c>
      <c r="Q12" s="5" t="s">
        <v>154</v>
      </c>
      <c r="R12" s="9" t="s">
        <v>4</v>
      </c>
      <c r="S12" s="9">
        <v>38</v>
      </c>
      <c r="T12" s="7">
        <v>3</v>
      </c>
      <c r="U12" s="9" t="s">
        <v>4</v>
      </c>
      <c r="V12" s="9" t="s">
        <v>4</v>
      </c>
      <c r="W12" s="9" t="s">
        <v>4</v>
      </c>
      <c r="X12" s="9" t="s">
        <v>934</v>
      </c>
      <c r="Y12" s="92">
        <v>91.3</v>
      </c>
      <c r="Z12" s="6" t="s">
        <v>931</v>
      </c>
      <c r="AA12" s="9" t="s">
        <v>931</v>
      </c>
      <c r="AB12" s="9" t="s">
        <v>931</v>
      </c>
    </row>
    <row r="13" spans="1:29" ht="28.3" x14ac:dyDescent="0.4">
      <c r="A13" s="118"/>
      <c r="B13" s="9" t="s">
        <v>829</v>
      </c>
      <c r="C13" s="16" t="s">
        <v>270</v>
      </c>
      <c r="D13" s="5" t="s">
        <v>271</v>
      </c>
      <c r="E13" s="5" t="s">
        <v>272</v>
      </c>
      <c r="F13" s="7" t="s">
        <v>269</v>
      </c>
      <c r="G13" s="11" t="s">
        <v>497</v>
      </c>
      <c r="H13" s="9">
        <v>14</v>
      </c>
      <c r="I13" s="9">
        <v>57</v>
      </c>
      <c r="J13" s="9">
        <v>14</v>
      </c>
      <c r="K13" s="17">
        <v>2.7650000000000001</v>
      </c>
      <c r="L13" s="80">
        <v>1.7830153504402119E-2</v>
      </c>
      <c r="M13" s="9">
        <v>5</v>
      </c>
      <c r="N13" s="9">
        <v>3</v>
      </c>
      <c r="O13" s="9">
        <f t="shared" si="0"/>
        <v>8</v>
      </c>
      <c r="P13" s="9">
        <v>26.1</v>
      </c>
      <c r="Q13" s="5" t="s">
        <v>273</v>
      </c>
      <c r="R13" s="9" t="s">
        <v>4</v>
      </c>
      <c r="S13" s="9">
        <v>47</v>
      </c>
      <c r="T13" s="7">
        <v>2</v>
      </c>
      <c r="U13" s="9" t="s">
        <v>4</v>
      </c>
      <c r="V13" s="9" t="s">
        <v>4</v>
      </c>
      <c r="W13" s="9" t="s">
        <v>4</v>
      </c>
      <c r="X13" s="9" t="s">
        <v>934</v>
      </c>
      <c r="Y13" s="92">
        <v>95.3</v>
      </c>
      <c r="Z13" s="6" t="s">
        <v>931</v>
      </c>
      <c r="AA13" s="9" t="s">
        <v>931</v>
      </c>
      <c r="AB13" s="9" t="s">
        <v>931</v>
      </c>
    </row>
    <row r="14" spans="1:29" x14ac:dyDescent="0.4">
      <c r="A14" s="118"/>
      <c r="B14" s="9" t="s">
        <v>830</v>
      </c>
      <c r="C14" s="16" t="s">
        <v>446</v>
      </c>
      <c r="D14" s="5" t="s">
        <v>179</v>
      </c>
      <c r="E14" s="5" t="s">
        <v>180</v>
      </c>
      <c r="F14" s="7" t="s">
        <v>181</v>
      </c>
      <c r="G14" s="9" t="s">
        <v>182</v>
      </c>
      <c r="H14" s="9">
        <v>17</v>
      </c>
      <c r="I14" s="9">
        <v>98</v>
      </c>
      <c r="J14" s="9">
        <v>17</v>
      </c>
      <c r="K14" s="17">
        <v>5.5789999999999997</v>
      </c>
      <c r="L14" s="80">
        <v>3.5976284412679721E-2</v>
      </c>
      <c r="M14" s="9">
        <v>5</v>
      </c>
      <c r="N14" s="9">
        <v>3</v>
      </c>
      <c r="O14" s="9">
        <f t="shared" si="0"/>
        <v>8</v>
      </c>
      <c r="P14" s="9" t="s">
        <v>183</v>
      </c>
      <c r="Q14" s="5" t="s">
        <v>184</v>
      </c>
      <c r="R14" s="9" t="s">
        <v>4</v>
      </c>
      <c r="S14" s="9">
        <v>63</v>
      </c>
      <c r="T14" s="7">
        <v>4</v>
      </c>
      <c r="U14" s="9" t="s">
        <v>1</v>
      </c>
      <c r="V14" s="9" t="s">
        <v>4</v>
      </c>
      <c r="W14" s="9" t="s">
        <v>4</v>
      </c>
      <c r="X14" s="9" t="s">
        <v>936</v>
      </c>
      <c r="Y14" s="92">
        <v>83</v>
      </c>
      <c r="Z14" s="6" t="s">
        <v>185</v>
      </c>
      <c r="AA14" s="9" t="s">
        <v>931</v>
      </c>
      <c r="AB14" s="9" t="s">
        <v>931</v>
      </c>
    </row>
    <row r="15" spans="1:29" x14ac:dyDescent="0.4">
      <c r="A15" s="118"/>
      <c r="B15" s="9" t="s">
        <v>831</v>
      </c>
      <c r="C15" s="16" t="s">
        <v>447</v>
      </c>
      <c r="D15" s="5" t="s">
        <v>186</v>
      </c>
      <c r="E15" s="5" t="s">
        <v>187</v>
      </c>
      <c r="F15" s="7" t="s">
        <v>188</v>
      </c>
      <c r="G15" s="9" t="s">
        <v>189</v>
      </c>
      <c r="H15" s="9">
        <v>1</v>
      </c>
      <c r="I15" s="9">
        <v>1</v>
      </c>
      <c r="J15" s="9">
        <v>1</v>
      </c>
      <c r="K15" s="17">
        <v>0.16600000000000001</v>
      </c>
      <c r="L15" s="80">
        <v>1.0704540621087712E-3</v>
      </c>
      <c r="M15" s="9">
        <v>1</v>
      </c>
      <c r="N15" s="9">
        <v>0</v>
      </c>
      <c r="O15" s="9">
        <f t="shared" si="0"/>
        <v>1</v>
      </c>
      <c r="P15" s="9" t="s">
        <v>183</v>
      </c>
      <c r="Q15" s="5" t="s">
        <v>184</v>
      </c>
      <c r="R15" s="9" t="s">
        <v>1</v>
      </c>
      <c r="S15" s="9" t="s">
        <v>1</v>
      </c>
      <c r="T15" s="7">
        <v>5</v>
      </c>
      <c r="U15" s="9" t="s">
        <v>4</v>
      </c>
      <c r="V15" s="9" t="s">
        <v>4</v>
      </c>
      <c r="W15" s="9" t="s">
        <v>4</v>
      </c>
      <c r="X15" s="9" t="s">
        <v>934</v>
      </c>
      <c r="Y15" s="92">
        <v>89.6</v>
      </c>
      <c r="Z15" s="6" t="s">
        <v>931</v>
      </c>
      <c r="AA15" s="9" t="s">
        <v>931</v>
      </c>
      <c r="AB15" s="9" t="s">
        <v>1</v>
      </c>
    </row>
    <row r="16" spans="1:29" ht="28.3" x14ac:dyDescent="0.4">
      <c r="A16" s="118"/>
      <c r="B16" s="9" t="s">
        <v>832</v>
      </c>
      <c r="C16" s="16" t="s">
        <v>284</v>
      </c>
      <c r="D16" s="5" t="s">
        <v>274</v>
      </c>
      <c r="E16" s="5" t="s">
        <v>275</v>
      </c>
      <c r="F16" s="7" t="s">
        <v>276</v>
      </c>
      <c r="G16" s="6" t="s">
        <v>416</v>
      </c>
      <c r="H16" s="9">
        <v>23</v>
      </c>
      <c r="I16" s="9">
        <v>170</v>
      </c>
      <c r="J16" s="9">
        <v>23</v>
      </c>
      <c r="K16" s="17">
        <v>12.218999999999999</v>
      </c>
      <c r="L16" s="80">
        <v>7.8794446897030551E-2</v>
      </c>
      <c r="M16" s="9">
        <v>5</v>
      </c>
      <c r="N16" s="9">
        <v>3</v>
      </c>
      <c r="O16" s="9">
        <f t="shared" si="0"/>
        <v>8</v>
      </c>
      <c r="P16" s="9" t="s">
        <v>277</v>
      </c>
      <c r="Q16" s="5" t="s">
        <v>278</v>
      </c>
      <c r="R16" s="9" t="s">
        <v>4</v>
      </c>
      <c r="S16" s="9">
        <v>13</v>
      </c>
      <c r="T16" s="7">
        <v>5</v>
      </c>
      <c r="U16" s="9" t="s">
        <v>1</v>
      </c>
      <c r="V16" s="9" t="s">
        <v>4</v>
      </c>
      <c r="W16" s="9" t="s">
        <v>4</v>
      </c>
      <c r="X16" s="9" t="s">
        <v>938</v>
      </c>
      <c r="Y16" s="92">
        <v>68.3</v>
      </c>
      <c r="Z16" s="11" t="s">
        <v>414</v>
      </c>
      <c r="AA16" s="9" t="s">
        <v>931</v>
      </c>
      <c r="AB16" s="9" t="s">
        <v>931</v>
      </c>
    </row>
    <row r="17" spans="1:28" x14ac:dyDescent="0.4">
      <c r="A17" s="118"/>
      <c r="B17" s="33" t="s">
        <v>833</v>
      </c>
      <c r="C17" s="34" t="s">
        <v>1</v>
      </c>
      <c r="D17" s="35" t="s">
        <v>486</v>
      </c>
      <c r="E17" s="36" t="s">
        <v>142</v>
      </c>
      <c r="F17" s="37" t="s">
        <v>143</v>
      </c>
      <c r="G17" s="38" t="s">
        <v>144</v>
      </c>
      <c r="H17" s="33">
        <v>8</v>
      </c>
      <c r="I17" s="33">
        <v>29</v>
      </c>
      <c r="J17" s="33">
        <v>8</v>
      </c>
      <c r="K17" s="39">
        <v>2.5939999999999999</v>
      </c>
      <c r="L17" s="40">
        <v>1.6727456850061159E-2</v>
      </c>
      <c r="M17" s="9">
        <v>5</v>
      </c>
      <c r="N17" s="9">
        <v>3</v>
      </c>
      <c r="O17" s="9">
        <f t="shared" si="0"/>
        <v>8</v>
      </c>
      <c r="P17" s="9" t="s">
        <v>145</v>
      </c>
      <c r="Q17" s="5" t="s">
        <v>146</v>
      </c>
      <c r="R17" s="9" t="s">
        <v>4</v>
      </c>
      <c r="S17" s="9">
        <v>42</v>
      </c>
      <c r="T17" s="7">
        <v>3</v>
      </c>
      <c r="U17" s="9" t="s">
        <v>4</v>
      </c>
      <c r="V17" s="9" t="s">
        <v>4</v>
      </c>
      <c r="W17" s="9" t="s">
        <v>4</v>
      </c>
      <c r="X17" s="9" t="s">
        <v>934</v>
      </c>
      <c r="Y17" s="92">
        <v>56.5</v>
      </c>
      <c r="Z17" s="6" t="s">
        <v>5</v>
      </c>
      <c r="AA17" s="9" t="s">
        <v>931</v>
      </c>
      <c r="AB17" s="9" t="s">
        <v>1</v>
      </c>
    </row>
    <row r="18" spans="1:28" x14ac:dyDescent="0.35">
      <c r="A18" s="119"/>
      <c r="B18" s="41" t="s">
        <v>834</v>
      </c>
      <c r="C18" s="42" t="s">
        <v>1</v>
      </c>
      <c r="D18" s="43" t="s">
        <v>457</v>
      </c>
      <c r="E18" s="43" t="s">
        <v>458</v>
      </c>
      <c r="F18" s="41" t="s">
        <v>459</v>
      </c>
      <c r="G18" s="44" t="s">
        <v>460</v>
      </c>
      <c r="H18" s="41">
        <v>5</v>
      </c>
      <c r="I18" s="41">
        <v>22</v>
      </c>
      <c r="J18" s="41">
        <v>5</v>
      </c>
      <c r="K18" s="49">
        <v>2.9809999999999999</v>
      </c>
      <c r="L18" s="45">
        <v>1.9223033488832808E-2</v>
      </c>
      <c r="M18" s="2">
        <v>5</v>
      </c>
      <c r="N18" s="2">
        <v>3</v>
      </c>
      <c r="O18" s="9">
        <f t="shared" si="0"/>
        <v>8</v>
      </c>
      <c r="P18" s="12">
        <v>35.200000000000003</v>
      </c>
      <c r="Q18" s="12" t="s">
        <v>10</v>
      </c>
      <c r="R18" s="2" t="s">
        <v>4</v>
      </c>
      <c r="S18" s="2">
        <v>36</v>
      </c>
      <c r="T18" s="13">
        <v>3</v>
      </c>
      <c r="U18" s="2" t="s">
        <v>1</v>
      </c>
      <c r="V18" s="2" t="s">
        <v>23</v>
      </c>
      <c r="W18" s="2" t="s">
        <v>4</v>
      </c>
      <c r="X18" s="2" t="s">
        <v>934</v>
      </c>
      <c r="Y18" s="96">
        <v>93.6</v>
      </c>
      <c r="Z18" s="6" t="s">
        <v>931</v>
      </c>
      <c r="AA18" s="2" t="s">
        <v>931</v>
      </c>
      <c r="AB18" s="2" t="s">
        <v>1</v>
      </c>
    </row>
    <row r="19" spans="1:28" s="47" customFormat="1" ht="14.5" customHeight="1" x14ac:dyDescent="0.35">
      <c r="A19" s="116" t="s">
        <v>469</v>
      </c>
      <c r="B19" s="9" t="s">
        <v>835</v>
      </c>
      <c r="C19" s="16" t="s">
        <v>386</v>
      </c>
      <c r="D19" s="5" t="s">
        <v>387</v>
      </c>
      <c r="E19" s="5" t="s">
        <v>388</v>
      </c>
      <c r="F19" s="7" t="s">
        <v>389</v>
      </c>
      <c r="G19" s="6" t="s">
        <v>390</v>
      </c>
      <c r="H19" s="9">
        <v>3</v>
      </c>
      <c r="I19" s="9">
        <v>14</v>
      </c>
      <c r="J19" s="9">
        <v>3</v>
      </c>
      <c r="K19" s="17">
        <v>0.77800000000000002</v>
      </c>
      <c r="L19" s="18">
        <v>5.0169473513290595E-3</v>
      </c>
      <c r="M19" s="9">
        <v>5</v>
      </c>
      <c r="N19" s="9">
        <v>0</v>
      </c>
      <c r="O19" s="9">
        <f t="shared" si="0"/>
        <v>5</v>
      </c>
      <c r="P19" s="9" t="s">
        <v>391</v>
      </c>
      <c r="Q19" s="5" t="s">
        <v>346</v>
      </c>
      <c r="R19" s="9" t="s">
        <v>4</v>
      </c>
      <c r="S19" s="9">
        <v>56</v>
      </c>
      <c r="T19" s="7">
        <v>5</v>
      </c>
      <c r="U19" s="9" t="s">
        <v>1</v>
      </c>
      <c r="V19" s="9" t="s">
        <v>6</v>
      </c>
      <c r="W19" s="9" t="s">
        <v>4</v>
      </c>
      <c r="X19" s="9" t="s">
        <v>934</v>
      </c>
      <c r="Y19" s="92">
        <v>95.3</v>
      </c>
      <c r="Z19" s="6" t="s">
        <v>392</v>
      </c>
      <c r="AA19" s="9" t="s">
        <v>931</v>
      </c>
      <c r="AB19" s="9" t="s">
        <v>931</v>
      </c>
    </row>
    <row r="20" spans="1:28" s="47" customFormat="1" x14ac:dyDescent="0.35">
      <c r="A20" s="116"/>
      <c r="B20" s="9" t="s">
        <v>836</v>
      </c>
      <c r="C20" s="16" t="s">
        <v>379</v>
      </c>
      <c r="D20" s="5" t="s">
        <v>380</v>
      </c>
      <c r="E20" s="5" t="s">
        <v>381</v>
      </c>
      <c r="F20" s="9" t="s">
        <v>382</v>
      </c>
      <c r="G20" s="9" t="s">
        <v>383</v>
      </c>
      <c r="H20" s="9">
        <v>4</v>
      </c>
      <c r="I20" s="9">
        <v>11</v>
      </c>
      <c r="J20" s="9">
        <v>3</v>
      </c>
      <c r="K20" s="17">
        <v>0.93100000000000005</v>
      </c>
      <c r="L20" s="18">
        <v>6.0035706736341317E-3</v>
      </c>
      <c r="M20" s="9">
        <v>5</v>
      </c>
      <c r="N20" s="9">
        <v>0</v>
      </c>
      <c r="O20" s="9">
        <f t="shared" si="0"/>
        <v>5</v>
      </c>
      <c r="P20" s="9" t="s">
        <v>384</v>
      </c>
      <c r="Q20" s="5" t="s">
        <v>346</v>
      </c>
      <c r="R20" s="9" t="s">
        <v>4</v>
      </c>
      <c r="S20" s="9">
        <v>57</v>
      </c>
      <c r="T20" s="7">
        <v>1</v>
      </c>
      <c r="U20" s="9" t="s">
        <v>4</v>
      </c>
      <c r="V20" s="9" t="s">
        <v>4</v>
      </c>
      <c r="W20" s="9" t="s">
        <v>4</v>
      </c>
      <c r="X20" s="9" t="s">
        <v>934</v>
      </c>
      <c r="Y20" s="92">
        <v>100</v>
      </c>
      <c r="Z20" s="6" t="s">
        <v>385</v>
      </c>
      <c r="AA20" s="9" t="s">
        <v>931</v>
      </c>
      <c r="AB20" s="9" t="s">
        <v>931</v>
      </c>
    </row>
    <row r="21" spans="1:28" s="47" customFormat="1" x14ac:dyDescent="0.35">
      <c r="A21" s="116"/>
      <c r="B21" s="9" t="s">
        <v>837</v>
      </c>
      <c r="C21" s="16" t="s">
        <v>393</v>
      </c>
      <c r="D21" s="5" t="s">
        <v>394</v>
      </c>
      <c r="E21" s="5" t="s">
        <v>395</v>
      </c>
      <c r="F21" s="9" t="s">
        <v>396</v>
      </c>
      <c r="G21" s="9" t="s">
        <v>397</v>
      </c>
      <c r="H21" s="9">
        <v>4</v>
      </c>
      <c r="I21" s="9">
        <v>9</v>
      </c>
      <c r="J21" s="9">
        <v>4</v>
      </c>
      <c r="K21" s="17">
        <v>0.66800000000000004</v>
      </c>
      <c r="L21" s="18">
        <v>4.3076103222208385E-3</v>
      </c>
      <c r="M21" s="9">
        <v>5</v>
      </c>
      <c r="N21" s="9">
        <v>3</v>
      </c>
      <c r="O21" s="9">
        <f t="shared" si="0"/>
        <v>8</v>
      </c>
      <c r="P21" s="9" t="s">
        <v>398</v>
      </c>
      <c r="Q21" s="5" t="s">
        <v>346</v>
      </c>
      <c r="R21" s="9" t="s">
        <v>4</v>
      </c>
      <c r="S21" s="9">
        <v>57</v>
      </c>
      <c r="T21" s="7">
        <v>1</v>
      </c>
      <c r="U21" s="9" t="s">
        <v>4</v>
      </c>
      <c r="V21" s="9" t="s">
        <v>4</v>
      </c>
      <c r="W21" s="9" t="s">
        <v>4</v>
      </c>
      <c r="X21" s="9" t="s">
        <v>934</v>
      </c>
      <c r="Y21" s="92">
        <v>99.9</v>
      </c>
      <c r="Z21" s="6" t="s">
        <v>399</v>
      </c>
      <c r="AA21" s="9" t="s">
        <v>931</v>
      </c>
      <c r="AB21" s="9" t="s">
        <v>1</v>
      </c>
    </row>
    <row r="22" spans="1:28" s="47" customFormat="1" ht="28.3" x14ac:dyDescent="0.35">
      <c r="A22" s="116"/>
      <c r="B22" s="9" t="s">
        <v>838</v>
      </c>
      <c r="C22" s="16" t="s">
        <v>424</v>
      </c>
      <c r="D22" s="5" t="s">
        <v>114</v>
      </c>
      <c r="E22" s="5" t="s">
        <v>115</v>
      </c>
      <c r="F22" s="9" t="s">
        <v>116</v>
      </c>
      <c r="G22" s="9" t="s">
        <v>117</v>
      </c>
      <c r="H22" s="9">
        <v>11</v>
      </c>
      <c r="I22" s="9">
        <v>38</v>
      </c>
      <c r="J22" s="9">
        <v>9</v>
      </c>
      <c r="K22" s="17">
        <v>2.6309999999999998</v>
      </c>
      <c r="L22" s="18">
        <v>1.6966052032579376E-2</v>
      </c>
      <c r="M22" s="9">
        <v>5</v>
      </c>
      <c r="N22" s="9">
        <v>3</v>
      </c>
      <c r="O22" s="9">
        <f t="shared" si="0"/>
        <v>8</v>
      </c>
      <c r="P22" s="9" t="s">
        <v>118</v>
      </c>
      <c r="Q22" s="5" t="s">
        <v>346</v>
      </c>
      <c r="R22" s="9" t="s">
        <v>4</v>
      </c>
      <c r="S22" s="9">
        <v>40</v>
      </c>
      <c r="T22" s="7">
        <v>2</v>
      </c>
      <c r="U22" s="9" t="s">
        <v>4</v>
      </c>
      <c r="V22" s="9" t="s">
        <v>4</v>
      </c>
      <c r="W22" s="9" t="s">
        <v>4</v>
      </c>
      <c r="X22" s="9" t="s">
        <v>934</v>
      </c>
      <c r="Y22" s="92">
        <v>99.8</v>
      </c>
      <c r="Z22" s="6" t="s">
        <v>11</v>
      </c>
      <c r="AA22" s="9" t="s">
        <v>931</v>
      </c>
      <c r="AB22" s="9" t="s">
        <v>1</v>
      </c>
    </row>
    <row r="23" spans="1:28" s="48" customFormat="1" ht="28.3" x14ac:dyDescent="0.35">
      <c r="A23" s="116"/>
      <c r="B23" s="9" t="s">
        <v>839</v>
      </c>
      <c r="C23" s="16" t="s">
        <v>498</v>
      </c>
      <c r="D23" s="5" t="s">
        <v>202</v>
      </c>
      <c r="E23" s="5" t="s">
        <v>203</v>
      </c>
      <c r="F23" s="7" t="s">
        <v>204</v>
      </c>
      <c r="G23" s="7" t="s">
        <v>293</v>
      </c>
      <c r="H23" s="9">
        <v>10</v>
      </c>
      <c r="I23" s="9">
        <v>44</v>
      </c>
      <c r="J23" s="9">
        <v>10</v>
      </c>
      <c r="K23" s="17">
        <v>7.577</v>
      </c>
      <c r="L23" s="18">
        <v>4.8860424268663598E-2</v>
      </c>
      <c r="M23" s="9">
        <v>5</v>
      </c>
      <c r="N23" s="9">
        <v>3</v>
      </c>
      <c r="O23" s="9">
        <f t="shared" si="0"/>
        <v>8</v>
      </c>
      <c r="P23" s="9" t="s">
        <v>205</v>
      </c>
      <c r="Q23" s="5" t="s">
        <v>206</v>
      </c>
      <c r="R23" s="9" t="s">
        <v>4</v>
      </c>
      <c r="S23" s="9">
        <v>44</v>
      </c>
      <c r="T23" s="7">
        <v>4</v>
      </c>
      <c r="U23" s="9" t="s">
        <v>1</v>
      </c>
      <c r="V23" s="9" t="s">
        <v>6</v>
      </c>
      <c r="W23" s="9" t="s">
        <v>4</v>
      </c>
      <c r="X23" s="9" t="s">
        <v>936</v>
      </c>
      <c r="Y23" s="92">
        <v>96</v>
      </c>
      <c r="Z23" s="6" t="s">
        <v>930</v>
      </c>
      <c r="AA23" s="9" t="s">
        <v>931</v>
      </c>
      <c r="AB23" s="9" t="s">
        <v>1</v>
      </c>
    </row>
    <row r="24" spans="1:28" x14ac:dyDescent="0.4">
      <c r="A24" s="116"/>
      <c r="B24" s="9" t="s">
        <v>840</v>
      </c>
      <c r="C24" s="21" t="s">
        <v>470</v>
      </c>
      <c r="D24" s="5" t="s">
        <v>471</v>
      </c>
      <c r="E24" s="5" t="s">
        <v>472</v>
      </c>
      <c r="F24" s="7" t="s">
        <v>473</v>
      </c>
      <c r="G24" s="6" t="s">
        <v>474</v>
      </c>
      <c r="H24" s="6">
        <v>1</v>
      </c>
      <c r="I24" s="9">
        <v>1</v>
      </c>
      <c r="J24" s="9">
        <v>1</v>
      </c>
      <c r="K24" s="17">
        <v>6.0999999999999999E-2</v>
      </c>
      <c r="L24" s="18">
        <v>3.9335962523274115E-4</v>
      </c>
      <c r="M24" s="9">
        <v>1</v>
      </c>
      <c r="N24" s="9">
        <v>2</v>
      </c>
      <c r="O24" s="9">
        <f t="shared" si="0"/>
        <v>3</v>
      </c>
      <c r="P24" s="9">
        <v>34.159999999999997</v>
      </c>
      <c r="Q24" s="5" t="s">
        <v>475</v>
      </c>
      <c r="R24" s="9" t="s">
        <v>4</v>
      </c>
      <c r="S24" s="9">
        <v>41</v>
      </c>
      <c r="T24" s="7">
        <v>2</v>
      </c>
      <c r="U24" s="9" t="s">
        <v>4</v>
      </c>
      <c r="V24" s="9" t="s">
        <v>4</v>
      </c>
      <c r="W24" s="9" t="s">
        <v>4</v>
      </c>
      <c r="X24" s="9" t="s">
        <v>936</v>
      </c>
      <c r="Y24" s="92">
        <v>57.8</v>
      </c>
      <c r="Z24" s="6" t="s">
        <v>392</v>
      </c>
      <c r="AA24" s="9" t="s">
        <v>931</v>
      </c>
      <c r="AB24" s="9" t="s">
        <v>1</v>
      </c>
    </row>
    <row r="25" spans="1:28" x14ac:dyDescent="0.4">
      <c r="A25" s="116"/>
      <c r="B25" s="9" t="s">
        <v>841</v>
      </c>
      <c r="C25" s="21" t="s">
        <v>476</v>
      </c>
      <c r="D25" s="4" t="s">
        <v>477</v>
      </c>
      <c r="E25" s="5" t="s">
        <v>478</v>
      </c>
      <c r="F25" s="7" t="s">
        <v>479</v>
      </c>
      <c r="G25" s="6" t="s">
        <v>480</v>
      </c>
      <c r="H25" s="9">
        <v>2</v>
      </c>
      <c r="I25" s="9">
        <v>3</v>
      </c>
      <c r="J25" s="9">
        <v>2</v>
      </c>
      <c r="K25" s="17">
        <v>0.16</v>
      </c>
      <c r="L25" s="18">
        <v>1.0317629514301407E-3</v>
      </c>
      <c r="M25" s="9">
        <v>3</v>
      </c>
      <c r="N25" s="9">
        <v>0</v>
      </c>
      <c r="O25" s="9">
        <f t="shared" si="0"/>
        <v>3</v>
      </c>
      <c r="P25" s="9">
        <v>34.159999999999997</v>
      </c>
      <c r="Q25" s="5" t="s">
        <v>475</v>
      </c>
      <c r="R25" s="9" t="s">
        <v>4</v>
      </c>
      <c r="S25" s="9">
        <v>44</v>
      </c>
      <c r="T25" s="7">
        <v>2</v>
      </c>
      <c r="U25" s="9" t="s">
        <v>1</v>
      </c>
      <c r="V25" s="9" t="s">
        <v>6</v>
      </c>
      <c r="W25" s="9" t="s">
        <v>4</v>
      </c>
      <c r="X25" s="9" t="s">
        <v>934</v>
      </c>
      <c r="Y25" s="92">
        <v>99.5</v>
      </c>
      <c r="Z25" s="6" t="s">
        <v>392</v>
      </c>
      <c r="AA25" s="9" t="s">
        <v>931</v>
      </c>
      <c r="AB25" s="9" t="s">
        <v>1</v>
      </c>
    </row>
    <row r="26" spans="1:28" ht="16.75" customHeight="1" x14ac:dyDescent="0.4">
      <c r="A26" s="102" t="s">
        <v>780</v>
      </c>
      <c r="B26" s="103"/>
      <c r="C26" s="103"/>
      <c r="D26" s="103"/>
      <c r="E26" s="103"/>
      <c r="F26" s="103"/>
      <c r="G26" s="103"/>
      <c r="H26" s="103"/>
      <c r="I26" s="103"/>
      <c r="J26" s="103"/>
      <c r="K26" s="103"/>
      <c r="L26" s="103"/>
      <c r="M26" s="103"/>
      <c r="N26" s="103"/>
      <c r="O26" s="103"/>
      <c r="P26" s="103"/>
      <c r="Q26" s="103"/>
      <c r="R26" s="103"/>
      <c r="S26" s="77"/>
      <c r="T26" s="76"/>
      <c r="U26" s="77"/>
      <c r="V26" s="23"/>
      <c r="W26" s="23"/>
      <c r="X26" s="23"/>
      <c r="Y26" s="93"/>
      <c r="Z26" s="23"/>
      <c r="AA26" s="23"/>
      <c r="AB26" s="23"/>
    </row>
    <row r="27" spans="1:28" s="48" customFormat="1" ht="15.75" customHeight="1" x14ac:dyDescent="0.7">
      <c r="A27" s="112" t="s">
        <v>781</v>
      </c>
      <c r="B27" s="113"/>
      <c r="C27" s="113"/>
      <c r="D27" s="113"/>
      <c r="E27" s="113"/>
      <c r="F27" s="113"/>
      <c r="G27" s="113"/>
      <c r="H27" s="113"/>
      <c r="I27" s="113"/>
      <c r="J27" s="113"/>
      <c r="K27" s="113"/>
      <c r="L27" s="113"/>
      <c r="M27" s="113"/>
      <c r="N27" s="113"/>
      <c r="O27" s="113"/>
      <c r="P27" s="113"/>
      <c r="Q27" s="113"/>
      <c r="R27" s="113"/>
      <c r="S27" s="113"/>
      <c r="T27" s="113"/>
      <c r="U27" s="113"/>
      <c r="V27" s="55" t="s">
        <v>506</v>
      </c>
      <c r="Y27" s="94"/>
    </row>
    <row r="28" spans="1:28" s="48" customFormat="1" ht="15.45" x14ac:dyDescent="0.35">
      <c r="A28" s="114" t="s">
        <v>795</v>
      </c>
      <c r="B28" s="115"/>
      <c r="C28" s="115"/>
      <c r="D28" s="115"/>
      <c r="E28" s="115"/>
      <c r="F28" s="115"/>
      <c r="G28" s="115"/>
      <c r="H28" s="115"/>
      <c r="I28" s="115"/>
      <c r="J28" s="115"/>
      <c r="K28" s="115"/>
      <c r="L28" s="115"/>
      <c r="M28" s="115"/>
      <c r="N28" s="115"/>
      <c r="O28" s="115"/>
      <c r="P28" s="115"/>
      <c r="Q28" s="115"/>
      <c r="R28" s="115"/>
      <c r="S28" s="115"/>
      <c r="T28" s="115"/>
      <c r="U28" s="115"/>
      <c r="Y28" s="94"/>
    </row>
    <row r="29" spans="1:28" s="48" customFormat="1" ht="15.45" x14ac:dyDescent="0.35">
      <c r="A29" s="112" t="s">
        <v>782</v>
      </c>
      <c r="B29" s="113"/>
      <c r="C29" s="113"/>
      <c r="D29" s="113"/>
      <c r="E29" s="113"/>
      <c r="F29" s="113"/>
      <c r="G29" s="113"/>
      <c r="H29" s="113"/>
      <c r="I29" s="113"/>
      <c r="J29" s="113"/>
      <c r="K29" s="113"/>
      <c r="L29" s="113"/>
      <c r="M29" s="113"/>
      <c r="N29" s="113"/>
      <c r="O29" s="113"/>
      <c r="P29" s="113"/>
      <c r="Q29" s="113"/>
      <c r="R29" s="113"/>
      <c r="S29" s="113"/>
      <c r="T29" s="113"/>
      <c r="U29" s="113"/>
      <c r="Y29" s="94"/>
    </row>
    <row r="30" spans="1:28" s="48" customFormat="1" ht="15.45" x14ac:dyDescent="0.35">
      <c r="A30" s="112" t="s">
        <v>783</v>
      </c>
      <c r="B30" s="113"/>
      <c r="C30" s="113"/>
      <c r="D30" s="113"/>
      <c r="E30" s="113"/>
      <c r="F30" s="113"/>
      <c r="G30" s="113"/>
      <c r="H30" s="113"/>
      <c r="I30" s="113"/>
      <c r="J30" s="113"/>
      <c r="K30" s="113"/>
      <c r="L30" s="113"/>
      <c r="M30" s="113"/>
      <c r="N30" s="113"/>
      <c r="O30" s="113"/>
      <c r="P30" s="113"/>
      <c r="Q30" s="113"/>
      <c r="R30" s="113"/>
      <c r="S30" s="113"/>
      <c r="T30" s="113"/>
      <c r="U30" s="113"/>
      <c r="Y30" s="94"/>
    </row>
    <row r="31" spans="1:28" s="48" customFormat="1" ht="28.5" customHeight="1" x14ac:dyDescent="0.35">
      <c r="A31" s="102" t="s">
        <v>784</v>
      </c>
      <c r="B31" s="103"/>
      <c r="C31" s="103"/>
      <c r="D31" s="103"/>
      <c r="E31" s="103"/>
      <c r="F31" s="103"/>
      <c r="G31" s="103"/>
      <c r="H31" s="103"/>
      <c r="I31" s="103"/>
      <c r="J31" s="103"/>
      <c r="K31" s="103"/>
      <c r="L31" s="103"/>
      <c r="M31" s="103"/>
      <c r="N31" s="103"/>
      <c r="O31" s="103"/>
      <c r="P31" s="103"/>
      <c r="Q31" s="103"/>
      <c r="R31" s="103"/>
      <c r="S31" s="103"/>
      <c r="T31" s="103"/>
      <c r="U31" s="103"/>
      <c r="Y31" s="94"/>
    </row>
    <row r="32" spans="1:28" s="48" customFormat="1" ht="32.25" customHeight="1" x14ac:dyDescent="0.35">
      <c r="A32" s="102" t="s">
        <v>785</v>
      </c>
      <c r="B32" s="103"/>
      <c r="C32" s="103"/>
      <c r="D32" s="103"/>
      <c r="E32" s="103"/>
      <c r="F32" s="103"/>
      <c r="G32" s="103"/>
      <c r="H32" s="103"/>
      <c r="I32" s="103"/>
      <c r="J32" s="103"/>
      <c r="K32" s="103"/>
      <c r="L32" s="103"/>
      <c r="M32" s="103"/>
      <c r="N32" s="103"/>
      <c r="O32" s="103"/>
      <c r="P32" s="103"/>
      <c r="Q32" s="103"/>
      <c r="R32" s="103"/>
      <c r="S32" s="103"/>
      <c r="T32" s="103"/>
      <c r="U32" s="103"/>
      <c r="Y32" s="94"/>
    </row>
  </sheetData>
  <mergeCells count="15">
    <mergeCell ref="A32:U32"/>
    <mergeCell ref="A19:A25"/>
    <mergeCell ref="A4:A18"/>
    <mergeCell ref="A1:AB1"/>
    <mergeCell ref="P2:Q2"/>
    <mergeCell ref="R2:Y2"/>
    <mergeCell ref="Z2:AB2"/>
    <mergeCell ref="A2:G2"/>
    <mergeCell ref="H2:O2"/>
    <mergeCell ref="A31:U31"/>
    <mergeCell ref="A27:U27"/>
    <mergeCell ref="A28:U28"/>
    <mergeCell ref="A29:U29"/>
    <mergeCell ref="A30:U30"/>
    <mergeCell ref="A26:R26"/>
  </mergeCells>
  <pageMargins left="0.7" right="0.7" top="0.75" bottom="0.75" header="0.3" footer="0.3"/>
  <pageSetup scale="3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4144A-9CDF-4962-8A15-79621993A091}">
  <sheetPr>
    <pageSetUpPr fitToPage="1"/>
  </sheetPr>
  <dimension ref="A1:AC48"/>
  <sheetViews>
    <sheetView topLeftCell="A26" zoomScale="60" zoomScaleNormal="60" workbookViewId="0">
      <selection activeCell="R18" sqref="R18"/>
    </sheetView>
  </sheetViews>
  <sheetFormatPr defaultColWidth="8.84375" defaultRowHeight="14.15" outlineLevelCol="1" x14ac:dyDescent="0.4"/>
  <cols>
    <col min="1" max="1" width="16.3046875" style="8" customWidth="1"/>
    <col min="2" max="2" width="23.3046875" style="15" customWidth="1"/>
    <col min="3" max="3" width="13" style="3" bestFit="1" customWidth="1"/>
    <col min="4" max="4" width="32.15234375" style="1" customWidth="1"/>
    <col min="5" max="5" width="12.4609375" style="1" customWidth="1"/>
    <col min="6" max="6" width="14" style="3" customWidth="1"/>
    <col min="7" max="7" width="21.15234375" style="3" customWidth="1" outlineLevel="1"/>
    <col min="8" max="8" width="13.3046875" style="3" customWidth="1" outlineLevel="1"/>
    <col min="9" max="9" width="8.84375" style="3" customWidth="1" outlineLevel="1"/>
    <col min="10" max="10" width="10.3046875" style="3" customWidth="1" outlineLevel="1"/>
    <col min="11" max="11" width="8.84375" style="29" customWidth="1" outlineLevel="1"/>
    <col min="12" max="12" width="8.84375" style="54" customWidth="1" outlineLevel="1"/>
    <col min="13" max="14" width="11.69140625" style="3" customWidth="1" outlineLevel="1"/>
    <col min="15" max="15" width="8.84375" style="3" customWidth="1" outlineLevel="1"/>
    <col min="16" max="16" width="9.3046875" style="3" customWidth="1" outlineLevel="1"/>
    <col min="17" max="17" width="9.84375" style="52" customWidth="1" outlineLevel="1"/>
    <col min="18" max="18" width="10.69140625" style="3" customWidth="1"/>
    <col min="19" max="19" width="8.84375" style="3"/>
    <col min="20" max="20" width="15.4609375" style="3" customWidth="1"/>
    <col min="21" max="21" width="10" style="3" customWidth="1"/>
    <col min="22" max="22" width="13" style="3" customWidth="1"/>
    <col min="23" max="23" width="10.84375" style="3" customWidth="1"/>
    <col min="24" max="24" width="8.84375" style="3"/>
    <col min="25" max="25" width="13.15234375" style="30" customWidth="1"/>
    <col min="26" max="26" width="37.84375" style="31" customWidth="1"/>
    <col min="27" max="28" width="8.84375" style="3"/>
    <col min="29" max="16384" width="8.84375" style="1"/>
  </cols>
  <sheetData>
    <row r="1" spans="1:29" s="15" customFormat="1" x14ac:dyDescent="0.4">
      <c r="A1" s="128" t="s">
        <v>776</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30"/>
    </row>
    <row r="2" spans="1:29" s="87" customFormat="1" ht="15.9" x14ac:dyDescent="0.35">
      <c r="A2" s="104" t="s">
        <v>406</v>
      </c>
      <c r="B2" s="105"/>
      <c r="C2" s="105"/>
      <c r="D2" s="105"/>
      <c r="E2" s="105"/>
      <c r="F2" s="105"/>
      <c r="G2" s="106"/>
      <c r="H2" s="104" t="s">
        <v>786</v>
      </c>
      <c r="I2" s="105"/>
      <c r="J2" s="105"/>
      <c r="K2" s="105"/>
      <c r="L2" s="105"/>
      <c r="M2" s="105"/>
      <c r="N2" s="105"/>
      <c r="O2" s="106"/>
      <c r="P2" s="109" t="s">
        <v>407</v>
      </c>
      <c r="Q2" s="111"/>
      <c r="R2" s="131" t="s">
        <v>408</v>
      </c>
      <c r="S2" s="132"/>
      <c r="T2" s="132"/>
      <c r="U2" s="132"/>
      <c r="V2" s="132"/>
      <c r="W2" s="132"/>
      <c r="X2" s="132"/>
      <c r="Y2" s="133"/>
      <c r="Z2" s="104" t="s">
        <v>409</v>
      </c>
      <c r="AA2" s="105"/>
      <c r="AB2" s="106"/>
    </row>
    <row r="3" spans="1:29" s="8" customFormat="1" ht="42.45" x14ac:dyDescent="0.4">
      <c r="A3" s="57" t="s">
        <v>467</v>
      </c>
      <c r="B3" s="57" t="s">
        <v>325</v>
      </c>
      <c r="C3" s="56" t="s">
        <v>787</v>
      </c>
      <c r="D3" s="57" t="s">
        <v>788</v>
      </c>
      <c r="E3" s="56" t="s">
        <v>507</v>
      </c>
      <c r="F3" s="56" t="s">
        <v>326</v>
      </c>
      <c r="G3" s="56" t="s">
        <v>789</v>
      </c>
      <c r="H3" s="57" t="s">
        <v>327</v>
      </c>
      <c r="I3" s="57" t="s">
        <v>328</v>
      </c>
      <c r="J3" s="56" t="s">
        <v>508</v>
      </c>
      <c r="K3" s="58" t="s">
        <v>509</v>
      </c>
      <c r="L3" s="79" t="s">
        <v>510</v>
      </c>
      <c r="M3" s="56" t="s">
        <v>511</v>
      </c>
      <c r="N3" s="56" t="s">
        <v>512</v>
      </c>
      <c r="O3" s="57" t="s">
        <v>311</v>
      </c>
      <c r="P3" s="57" t="s">
        <v>329</v>
      </c>
      <c r="Q3" s="57" t="s">
        <v>330</v>
      </c>
      <c r="R3" s="56" t="s">
        <v>790</v>
      </c>
      <c r="S3" s="56" t="s">
        <v>331</v>
      </c>
      <c r="T3" s="56" t="s">
        <v>332</v>
      </c>
      <c r="U3" s="57" t="s">
        <v>791</v>
      </c>
      <c r="V3" s="57" t="s">
        <v>792</v>
      </c>
      <c r="W3" s="56" t="s">
        <v>793</v>
      </c>
      <c r="X3" s="57" t="s">
        <v>794</v>
      </c>
      <c r="Y3" s="60" t="s">
        <v>513</v>
      </c>
      <c r="Z3" s="57" t="s">
        <v>312</v>
      </c>
      <c r="AA3" s="57" t="s">
        <v>333</v>
      </c>
      <c r="AB3" s="57" t="s">
        <v>313</v>
      </c>
      <c r="AC3" s="88" t="s">
        <v>506</v>
      </c>
    </row>
    <row r="4" spans="1:29" ht="14.5" customHeight="1" x14ac:dyDescent="0.4">
      <c r="A4" s="125" t="s">
        <v>426</v>
      </c>
      <c r="B4" s="9" t="s">
        <v>847</v>
      </c>
      <c r="C4" s="16" t="s">
        <v>417</v>
      </c>
      <c r="D4" s="5" t="s">
        <v>12</v>
      </c>
      <c r="E4" s="5" t="s">
        <v>13</v>
      </c>
      <c r="F4" s="9" t="s">
        <v>14</v>
      </c>
      <c r="G4" s="9" t="s">
        <v>15</v>
      </c>
      <c r="H4" s="9">
        <v>2</v>
      </c>
      <c r="I4" s="9">
        <v>2</v>
      </c>
      <c r="J4" s="9">
        <v>2</v>
      </c>
      <c r="K4" s="17">
        <v>0.122</v>
      </c>
      <c r="L4" s="18">
        <v>7.867192504654823E-4</v>
      </c>
      <c r="M4" s="9">
        <v>2</v>
      </c>
      <c r="N4" s="9">
        <v>0</v>
      </c>
      <c r="O4" s="9">
        <f>SUM(M4:N4)</f>
        <v>2</v>
      </c>
      <c r="P4" s="9">
        <v>35.200000000000003</v>
      </c>
      <c r="Q4" s="50" t="s">
        <v>10</v>
      </c>
      <c r="R4" s="9" t="s">
        <v>4</v>
      </c>
      <c r="S4" s="9">
        <v>54</v>
      </c>
      <c r="T4" s="7">
        <v>1</v>
      </c>
      <c r="U4" s="9" t="s">
        <v>4</v>
      </c>
      <c r="V4" s="9" t="s">
        <v>4</v>
      </c>
      <c r="W4" s="9" t="s">
        <v>4</v>
      </c>
      <c r="X4" s="9" t="s">
        <v>942</v>
      </c>
      <c r="Y4" s="10">
        <v>37.9</v>
      </c>
      <c r="Z4" s="7" t="s">
        <v>11</v>
      </c>
      <c r="AA4" s="9" t="s">
        <v>1</v>
      </c>
      <c r="AB4" s="9" t="s">
        <v>1</v>
      </c>
    </row>
    <row r="5" spans="1:29" x14ac:dyDescent="0.4">
      <c r="A5" s="126"/>
      <c r="B5" s="9" t="s">
        <v>848</v>
      </c>
      <c r="C5" s="21" t="s">
        <v>418</v>
      </c>
      <c r="D5" s="4" t="s">
        <v>427</v>
      </c>
      <c r="E5" s="4" t="s">
        <v>7</v>
      </c>
      <c r="F5" s="6" t="s">
        <v>8</v>
      </c>
      <c r="G5" s="6" t="s">
        <v>9</v>
      </c>
      <c r="H5" s="6">
        <v>10</v>
      </c>
      <c r="I5" s="6">
        <v>17</v>
      </c>
      <c r="J5" s="6">
        <v>10</v>
      </c>
      <c r="K5" s="26">
        <v>0.96799999999999997</v>
      </c>
      <c r="L5" s="53">
        <v>6.2421658561523513E-3</v>
      </c>
      <c r="M5" s="6">
        <v>5</v>
      </c>
      <c r="N5" s="6">
        <v>2</v>
      </c>
      <c r="O5" s="9">
        <f t="shared" ref="O5:O41" si="0">SUM(M5:N5)</f>
        <v>7</v>
      </c>
      <c r="P5" s="6">
        <v>35.200000000000003</v>
      </c>
      <c r="Q5" s="51" t="s">
        <v>10</v>
      </c>
      <c r="R5" s="6" t="s">
        <v>4</v>
      </c>
      <c r="S5" s="6">
        <v>49</v>
      </c>
      <c r="T5" s="6">
        <v>1</v>
      </c>
      <c r="U5" s="6" t="s">
        <v>4</v>
      </c>
      <c r="V5" s="6" t="s">
        <v>4</v>
      </c>
      <c r="W5" s="6" t="s">
        <v>4</v>
      </c>
      <c r="X5" s="6" t="s">
        <v>934</v>
      </c>
      <c r="Y5" s="27">
        <v>97.6</v>
      </c>
      <c r="Z5" s="11" t="s">
        <v>11</v>
      </c>
      <c r="AA5" s="6" t="s">
        <v>1</v>
      </c>
      <c r="AB5" s="6" t="s">
        <v>1</v>
      </c>
    </row>
    <row r="6" spans="1:29" ht="28.3" x14ac:dyDescent="0.4">
      <c r="A6" s="126"/>
      <c r="B6" s="9" t="s">
        <v>849</v>
      </c>
      <c r="C6" s="16" t="s">
        <v>499</v>
      </c>
      <c r="D6" s="5" t="s">
        <v>318</v>
      </c>
      <c r="E6" s="5" t="s">
        <v>20</v>
      </c>
      <c r="F6" s="9" t="s">
        <v>21</v>
      </c>
      <c r="G6" s="9" t="s">
        <v>22</v>
      </c>
      <c r="H6" s="9">
        <v>4</v>
      </c>
      <c r="I6" s="9">
        <v>6</v>
      </c>
      <c r="J6" s="9">
        <v>4</v>
      </c>
      <c r="K6" s="17">
        <v>0.77800000000000002</v>
      </c>
      <c r="L6" s="18">
        <v>5.0169473513290595E-3</v>
      </c>
      <c r="M6" s="9">
        <v>5</v>
      </c>
      <c r="N6" s="9">
        <v>1</v>
      </c>
      <c r="O6" s="9">
        <f t="shared" si="0"/>
        <v>6</v>
      </c>
      <c r="P6" s="9">
        <v>19.399999999999999</v>
      </c>
      <c r="Q6" s="50" t="s">
        <v>19</v>
      </c>
      <c r="R6" s="9" t="s">
        <v>1</v>
      </c>
      <c r="S6" s="9" t="s">
        <v>1</v>
      </c>
      <c r="T6" s="7">
        <v>3</v>
      </c>
      <c r="U6" s="9" t="s">
        <v>1</v>
      </c>
      <c r="V6" s="9" t="s">
        <v>23</v>
      </c>
      <c r="W6" s="9" t="s">
        <v>4</v>
      </c>
      <c r="X6" s="9" t="s">
        <v>936</v>
      </c>
      <c r="Y6" s="10">
        <v>42.4</v>
      </c>
      <c r="Z6" s="7" t="s">
        <v>448</v>
      </c>
      <c r="AA6" s="9" t="s">
        <v>931</v>
      </c>
      <c r="AB6" s="86" t="s">
        <v>931</v>
      </c>
    </row>
    <row r="7" spans="1:29" ht="28.3" x14ac:dyDescent="0.4">
      <c r="A7" s="126"/>
      <c r="B7" s="9" t="s">
        <v>850</v>
      </c>
      <c r="C7" s="16" t="s">
        <v>500</v>
      </c>
      <c r="D7" s="5" t="s">
        <v>317</v>
      </c>
      <c r="E7" s="5" t="s">
        <v>16</v>
      </c>
      <c r="F7" s="9" t="s">
        <v>17</v>
      </c>
      <c r="G7" s="9" t="s">
        <v>18</v>
      </c>
      <c r="H7" s="9">
        <v>1</v>
      </c>
      <c r="I7" s="9">
        <v>1</v>
      </c>
      <c r="J7" s="9">
        <v>1</v>
      </c>
      <c r="K7" s="17">
        <v>0.19400000000000001</v>
      </c>
      <c r="L7" s="18">
        <v>1.2510125786090458E-3</v>
      </c>
      <c r="M7" s="9">
        <v>1</v>
      </c>
      <c r="N7" s="9">
        <v>0</v>
      </c>
      <c r="O7" s="9">
        <f t="shared" si="0"/>
        <v>1</v>
      </c>
      <c r="P7" s="9">
        <v>19.399999999999999</v>
      </c>
      <c r="Q7" s="50" t="s">
        <v>19</v>
      </c>
      <c r="R7" s="9" t="s">
        <v>1</v>
      </c>
      <c r="S7" s="9" t="s">
        <v>1</v>
      </c>
      <c r="T7" s="7">
        <v>4</v>
      </c>
      <c r="U7" s="9" t="s">
        <v>1</v>
      </c>
      <c r="V7" s="9" t="s">
        <v>1</v>
      </c>
      <c r="W7" s="9" t="s">
        <v>4</v>
      </c>
      <c r="X7" s="9" t="s">
        <v>4</v>
      </c>
      <c r="Y7" s="10">
        <v>94.04</v>
      </c>
      <c r="Z7" s="7" t="s">
        <v>448</v>
      </c>
      <c r="AA7" s="9" t="s">
        <v>931</v>
      </c>
      <c r="AB7" s="86" t="s">
        <v>931</v>
      </c>
    </row>
    <row r="8" spans="1:29" ht="28.3" x14ac:dyDescent="0.4">
      <c r="A8" s="127"/>
      <c r="B8" s="9" t="s">
        <v>851</v>
      </c>
      <c r="C8" s="16" t="s">
        <v>419</v>
      </c>
      <c r="D8" s="5" t="s">
        <v>468</v>
      </c>
      <c r="E8" s="5" t="s">
        <v>137</v>
      </c>
      <c r="F8" s="7" t="s">
        <v>138</v>
      </c>
      <c r="G8" s="11" t="s">
        <v>139</v>
      </c>
      <c r="H8" s="9">
        <v>5</v>
      </c>
      <c r="I8" s="9">
        <v>21</v>
      </c>
      <c r="J8" s="9">
        <v>5</v>
      </c>
      <c r="K8" s="17">
        <v>1.7829999999999999</v>
      </c>
      <c r="L8" s="18">
        <v>1.149770838999963E-2</v>
      </c>
      <c r="M8" s="9">
        <v>5</v>
      </c>
      <c r="N8" s="9">
        <v>2</v>
      </c>
      <c r="O8" s="9">
        <f t="shared" si="0"/>
        <v>7</v>
      </c>
      <c r="P8" s="9" t="s">
        <v>140</v>
      </c>
      <c r="Q8" s="50" t="s">
        <v>141</v>
      </c>
      <c r="R8" s="9" t="s">
        <v>4</v>
      </c>
      <c r="S8" s="9">
        <v>45</v>
      </c>
      <c r="T8" s="7">
        <v>3</v>
      </c>
      <c r="U8" s="9" t="s">
        <v>4</v>
      </c>
      <c r="V8" s="9" t="s">
        <v>4</v>
      </c>
      <c r="W8" s="9" t="s">
        <v>4</v>
      </c>
      <c r="X8" s="9" t="s">
        <v>934</v>
      </c>
      <c r="Y8" s="10">
        <v>98.5</v>
      </c>
      <c r="Z8" s="9" t="s">
        <v>930</v>
      </c>
      <c r="AA8" s="9" t="s">
        <v>931</v>
      </c>
      <c r="AB8" s="9" t="s">
        <v>1</v>
      </c>
    </row>
    <row r="9" spans="1:29" ht="14.5" customHeight="1" x14ac:dyDescent="0.4">
      <c r="A9" s="125" t="s">
        <v>316</v>
      </c>
      <c r="B9" s="9" t="s">
        <v>852</v>
      </c>
      <c r="C9" s="16" t="s">
        <v>401</v>
      </c>
      <c r="D9" s="5" t="s">
        <v>40</v>
      </c>
      <c r="E9" s="5" t="s">
        <v>41</v>
      </c>
      <c r="F9" s="7" t="s">
        <v>42</v>
      </c>
      <c r="G9" s="6" t="s">
        <v>128</v>
      </c>
      <c r="H9" s="9">
        <v>2</v>
      </c>
      <c r="I9" s="9">
        <v>2</v>
      </c>
      <c r="J9" s="9">
        <v>2</v>
      </c>
      <c r="K9" s="17">
        <v>0.245</v>
      </c>
      <c r="L9" s="18">
        <v>1.579887019377403E-3</v>
      </c>
      <c r="M9" s="9">
        <v>1</v>
      </c>
      <c r="N9" s="9">
        <v>1</v>
      </c>
      <c r="O9" s="9">
        <f t="shared" si="0"/>
        <v>2</v>
      </c>
      <c r="P9" s="9">
        <v>19.2</v>
      </c>
      <c r="Q9" s="50" t="s">
        <v>43</v>
      </c>
      <c r="R9" s="9" t="s">
        <v>4</v>
      </c>
      <c r="S9" s="9">
        <v>51</v>
      </c>
      <c r="T9" s="7">
        <v>2</v>
      </c>
      <c r="U9" s="9" t="s">
        <v>4</v>
      </c>
      <c r="V9" s="9" t="s">
        <v>4</v>
      </c>
      <c r="W9" s="9" t="s">
        <v>4</v>
      </c>
      <c r="X9" s="9" t="s">
        <v>934</v>
      </c>
      <c r="Y9" s="10">
        <v>100</v>
      </c>
      <c r="Z9" s="7" t="s">
        <v>930</v>
      </c>
      <c r="AA9" s="9" t="s">
        <v>931</v>
      </c>
      <c r="AB9" s="9" t="s">
        <v>1</v>
      </c>
    </row>
    <row r="10" spans="1:29" x14ac:dyDescent="0.4">
      <c r="A10" s="126"/>
      <c r="B10" s="9" t="s">
        <v>853</v>
      </c>
      <c r="C10" s="16" t="s">
        <v>374</v>
      </c>
      <c r="D10" s="4" t="s">
        <v>375</v>
      </c>
      <c r="E10" s="9" t="s">
        <v>376</v>
      </c>
      <c r="F10" s="7" t="s">
        <v>377</v>
      </c>
      <c r="G10" s="6" t="s">
        <v>378</v>
      </c>
      <c r="H10" s="9">
        <v>9</v>
      </c>
      <c r="I10" s="9">
        <v>26</v>
      </c>
      <c r="J10" s="9">
        <v>9</v>
      </c>
      <c r="K10" s="17">
        <v>2.875</v>
      </c>
      <c r="L10" s="18">
        <v>1.8539490533510342E-2</v>
      </c>
      <c r="M10" s="9">
        <v>5</v>
      </c>
      <c r="N10" s="9">
        <v>3</v>
      </c>
      <c r="O10" s="9">
        <f t="shared" si="0"/>
        <v>8</v>
      </c>
      <c r="P10" s="9">
        <v>35.200000000000003</v>
      </c>
      <c r="Q10" s="50" t="s">
        <v>10</v>
      </c>
      <c r="R10" s="9" t="s">
        <v>4</v>
      </c>
      <c r="S10" s="9">
        <v>30</v>
      </c>
      <c r="T10" s="7">
        <v>3</v>
      </c>
      <c r="U10" s="28" t="s">
        <v>4</v>
      </c>
      <c r="V10" s="9" t="s">
        <v>4</v>
      </c>
      <c r="W10" s="9" t="s">
        <v>4</v>
      </c>
      <c r="X10" s="9" t="s">
        <v>934</v>
      </c>
      <c r="Y10" s="10">
        <v>44.7</v>
      </c>
      <c r="Z10" s="9" t="s">
        <v>79</v>
      </c>
      <c r="AA10" s="9" t="s">
        <v>931</v>
      </c>
      <c r="AB10" s="9" t="s">
        <v>1</v>
      </c>
    </row>
    <row r="11" spans="1:29" x14ac:dyDescent="0.4">
      <c r="A11" s="126"/>
      <c r="B11" s="9" t="s">
        <v>854</v>
      </c>
      <c r="C11" s="16" t="s">
        <v>106</v>
      </c>
      <c r="D11" s="5" t="s">
        <v>44</v>
      </c>
      <c r="E11" s="5" t="s">
        <v>45</v>
      </c>
      <c r="F11" s="7" t="s">
        <v>46</v>
      </c>
      <c r="G11" s="6" t="s">
        <v>307</v>
      </c>
      <c r="H11" s="9">
        <v>14</v>
      </c>
      <c r="I11" s="9">
        <v>173</v>
      </c>
      <c r="J11" s="9">
        <v>14</v>
      </c>
      <c r="K11" s="17">
        <v>19.690999999999999</v>
      </c>
      <c r="L11" s="18">
        <v>0.12697777672881813</v>
      </c>
      <c r="M11" s="9">
        <v>5</v>
      </c>
      <c r="N11" s="9">
        <v>3</v>
      </c>
      <c r="O11" s="9">
        <f t="shared" si="0"/>
        <v>8</v>
      </c>
      <c r="P11" s="9">
        <v>19.3</v>
      </c>
      <c r="Q11" s="50" t="s">
        <v>47</v>
      </c>
      <c r="R11" s="9" t="s">
        <v>4</v>
      </c>
      <c r="S11" s="9">
        <v>48</v>
      </c>
      <c r="T11" s="7">
        <v>2</v>
      </c>
      <c r="U11" s="9" t="s">
        <v>4</v>
      </c>
      <c r="V11" s="9" t="s">
        <v>4</v>
      </c>
      <c r="W11" s="9" t="s">
        <v>4</v>
      </c>
      <c r="X11" s="9" t="s">
        <v>934</v>
      </c>
      <c r="Y11" s="10">
        <v>100</v>
      </c>
      <c r="Z11" s="7" t="s">
        <v>930</v>
      </c>
      <c r="AA11" s="9" t="s">
        <v>931</v>
      </c>
      <c r="AB11" s="86" t="s">
        <v>931</v>
      </c>
    </row>
    <row r="12" spans="1:29" ht="28.3" x14ac:dyDescent="0.4">
      <c r="A12" s="126"/>
      <c r="B12" s="9" t="s">
        <v>855</v>
      </c>
      <c r="C12" s="16" t="s">
        <v>441</v>
      </c>
      <c r="D12" s="5" t="s">
        <v>24</v>
      </c>
      <c r="E12" s="5" t="s">
        <v>25</v>
      </c>
      <c r="F12" s="7" t="s">
        <v>26</v>
      </c>
      <c r="G12" s="6" t="s">
        <v>309</v>
      </c>
      <c r="H12" s="9">
        <v>9</v>
      </c>
      <c r="I12" s="9">
        <v>49</v>
      </c>
      <c r="J12" s="9">
        <v>9</v>
      </c>
      <c r="K12" s="17">
        <v>3.2810000000000001</v>
      </c>
      <c r="L12" s="18">
        <v>2.1157589022764323E-2</v>
      </c>
      <c r="M12" s="9">
        <v>5</v>
      </c>
      <c r="N12" s="9">
        <v>3</v>
      </c>
      <c r="O12" s="9">
        <f t="shared" si="0"/>
        <v>8</v>
      </c>
      <c r="P12" s="9">
        <v>19.399999999999999</v>
      </c>
      <c r="Q12" s="50" t="s">
        <v>27</v>
      </c>
      <c r="R12" s="9" t="s">
        <v>4</v>
      </c>
      <c r="S12" s="9">
        <v>46</v>
      </c>
      <c r="T12" s="7">
        <v>2</v>
      </c>
      <c r="U12" s="9" t="s">
        <v>4</v>
      </c>
      <c r="V12" s="9" t="s">
        <v>4</v>
      </c>
      <c r="W12" s="9" t="s">
        <v>4</v>
      </c>
      <c r="X12" s="9" t="s">
        <v>934</v>
      </c>
      <c r="Y12" s="10">
        <v>100</v>
      </c>
      <c r="Z12" s="7" t="s">
        <v>930</v>
      </c>
      <c r="AA12" s="9" t="s">
        <v>931</v>
      </c>
      <c r="AB12" s="86" t="s">
        <v>931</v>
      </c>
    </row>
    <row r="13" spans="1:29" x14ac:dyDescent="0.4">
      <c r="A13" s="126"/>
      <c r="B13" s="9" t="s">
        <v>856</v>
      </c>
      <c r="C13" s="16" t="s">
        <v>402</v>
      </c>
      <c r="D13" s="5" t="s">
        <v>107</v>
      </c>
      <c r="E13" s="5" t="s">
        <v>73</v>
      </c>
      <c r="F13" s="7" t="s">
        <v>74</v>
      </c>
      <c r="G13" s="6" t="s">
        <v>305</v>
      </c>
      <c r="H13" s="9">
        <v>14</v>
      </c>
      <c r="I13" s="9">
        <v>108</v>
      </c>
      <c r="J13" s="9">
        <v>14</v>
      </c>
      <c r="K13" s="17">
        <v>11.743</v>
      </c>
      <c r="L13" s="18">
        <v>7.5724952116525898E-2</v>
      </c>
      <c r="M13" s="9">
        <v>5</v>
      </c>
      <c r="N13" s="9">
        <v>3</v>
      </c>
      <c r="O13" s="9">
        <f t="shared" si="0"/>
        <v>8</v>
      </c>
      <c r="P13" s="9">
        <v>19.5</v>
      </c>
      <c r="Q13" s="50" t="s">
        <v>108</v>
      </c>
      <c r="R13" s="9" t="s">
        <v>4</v>
      </c>
      <c r="S13" s="9">
        <v>59</v>
      </c>
      <c r="T13" s="7">
        <v>1</v>
      </c>
      <c r="U13" s="9" t="s">
        <v>4</v>
      </c>
      <c r="V13" s="9" t="s">
        <v>4</v>
      </c>
      <c r="W13" s="9" t="s">
        <v>4</v>
      </c>
      <c r="X13" s="9" t="s">
        <v>934</v>
      </c>
      <c r="Y13" s="10">
        <v>99.8</v>
      </c>
      <c r="Z13" s="7" t="s">
        <v>930</v>
      </c>
      <c r="AA13" s="9" t="s">
        <v>931</v>
      </c>
      <c r="AB13" s="9" t="s">
        <v>1</v>
      </c>
    </row>
    <row r="14" spans="1:29" ht="28.3" x14ac:dyDescent="0.4">
      <c r="A14" s="126"/>
      <c r="B14" s="9" t="s">
        <v>857</v>
      </c>
      <c r="C14" s="20" t="s">
        <v>436</v>
      </c>
      <c r="D14" s="5" t="s">
        <v>102</v>
      </c>
      <c r="E14" s="5" t="s">
        <v>103</v>
      </c>
      <c r="F14" s="7" t="s">
        <v>104</v>
      </c>
      <c r="G14" s="6" t="s">
        <v>295</v>
      </c>
      <c r="H14" s="9">
        <v>5</v>
      </c>
      <c r="I14" s="9">
        <v>13</v>
      </c>
      <c r="J14" s="9">
        <v>5</v>
      </c>
      <c r="K14" s="17">
        <v>1.276</v>
      </c>
      <c r="L14" s="18">
        <v>8.228309537655373E-3</v>
      </c>
      <c r="M14" s="9">
        <v>5</v>
      </c>
      <c r="N14" s="9">
        <v>3</v>
      </c>
      <c r="O14" s="9">
        <f t="shared" si="0"/>
        <v>8</v>
      </c>
      <c r="P14" s="9">
        <v>19.600000000000001</v>
      </c>
      <c r="Q14" s="50" t="s">
        <v>105</v>
      </c>
      <c r="R14" s="9" t="s">
        <v>4</v>
      </c>
      <c r="S14" s="9">
        <v>65</v>
      </c>
      <c r="T14" s="7">
        <v>5</v>
      </c>
      <c r="U14" s="9" t="s">
        <v>4</v>
      </c>
      <c r="V14" s="9" t="s">
        <v>3</v>
      </c>
      <c r="W14" s="9" t="s">
        <v>4</v>
      </c>
      <c r="X14" s="9" t="s">
        <v>938</v>
      </c>
      <c r="Y14" s="10">
        <v>59.5</v>
      </c>
      <c r="Z14" s="7" t="s">
        <v>5</v>
      </c>
      <c r="AA14" s="9" t="s">
        <v>931</v>
      </c>
      <c r="AB14" s="9" t="s">
        <v>1</v>
      </c>
    </row>
    <row r="15" spans="1:29" ht="28.3" x14ac:dyDescent="0.4">
      <c r="A15" s="126"/>
      <c r="B15" s="9" t="s">
        <v>858</v>
      </c>
      <c r="C15" s="16" t="s">
        <v>438</v>
      </c>
      <c r="D15" s="5" t="s">
        <v>99</v>
      </c>
      <c r="E15" s="5" t="s">
        <v>100</v>
      </c>
      <c r="F15" s="7" t="s">
        <v>101</v>
      </c>
      <c r="G15" s="6" t="s">
        <v>296</v>
      </c>
      <c r="H15" s="9">
        <v>6</v>
      </c>
      <c r="I15" s="9">
        <v>53</v>
      </c>
      <c r="J15" s="9">
        <v>6</v>
      </c>
      <c r="K15" s="17">
        <v>4.8780000000000001</v>
      </c>
      <c r="L15" s="18">
        <v>3.1455872981726418E-2</v>
      </c>
      <c r="M15" s="9">
        <v>5</v>
      </c>
      <c r="N15" s="9">
        <v>3</v>
      </c>
      <c r="O15" s="9">
        <f t="shared" si="0"/>
        <v>8</v>
      </c>
      <c r="P15" s="9">
        <v>19.7</v>
      </c>
      <c r="Q15" s="50" t="s">
        <v>98</v>
      </c>
      <c r="R15" s="9" t="s">
        <v>4</v>
      </c>
      <c r="S15" s="9">
        <v>70</v>
      </c>
      <c r="T15" s="7">
        <v>4</v>
      </c>
      <c r="U15" s="9" t="s">
        <v>4</v>
      </c>
      <c r="V15" s="9" t="s">
        <v>4</v>
      </c>
      <c r="W15" s="9" t="s">
        <v>4</v>
      </c>
      <c r="X15" s="9" t="s">
        <v>934</v>
      </c>
      <c r="Y15" s="10">
        <v>68.099999999999994</v>
      </c>
      <c r="Z15" s="7" t="s">
        <v>930</v>
      </c>
      <c r="AA15" s="9" t="s">
        <v>931</v>
      </c>
      <c r="AB15" s="9" t="s">
        <v>1</v>
      </c>
    </row>
    <row r="16" spans="1:29" ht="28.3" x14ac:dyDescent="0.4">
      <c r="A16" s="126"/>
      <c r="B16" s="9" t="s">
        <v>859</v>
      </c>
      <c r="C16" s="16" t="s">
        <v>437</v>
      </c>
      <c r="D16" s="5" t="s">
        <v>95</v>
      </c>
      <c r="E16" s="5" t="s">
        <v>96</v>
      </c>
      <c r="F16" s="7" t="s">
        <v>97</v>
      </c>
      <c r="G16" s="6" t="s">
        <v>297</v>
      </c>
      <c r="H16" s="9">
        <v>13</v>
      </c>
      <c r="I16" s="9">
        <v>120</v>
      </c>
      <c r="J16" s="9">
        <v>13</v>
      </c>
      <c r="K16" s="17">
        <v>22.713999999999999</v>
      </c>
      <c r="L16" s="18">
        <v>0.14647164799240137</v>
      </c>
      <c r="M16" s="9">
        <v>5</v>
      </c>
      <c r="N16" s="9">
        <v>3</v>
      </c>
      <c r="O16" s="9">
        <f t="shared" si="0"/>
        <v>8</v>
      </c>
      <c r="P16" s="9">
        <v>19.7</v>
      </c>
      <c r="Q16" s="50" t="s">
        <v>98</v>
      </c>
      <c r="R16" s="9" t="s">
        <v>4</v>
      </c>
      <c r="S16" s="9">
        <v>30</v>
      </c>
      <c r="T16" s="7">
        <v>1</v>
      </c>
      <c r="U16" s="9" t="s">
        <v>4</v>
      </c>
      <c r="V16" s="9" t="s">
        <v>4</v>
      </c>
      <c r="W16" s="9" t="s">
        <v>4</v>
      </c>
      <c r="X16" s="9" t="s">
        <v>934</v>
      </c>
      <c r="Y16" s="10">
        <v>96.2</v>
      </c>
      <c r="Z16" s="7" t="s">
        <v>930</v>
      </c>
      <c r="AA16" s="9" t="s">
        <v>931</v>
      </c>
      <c r="AB16" s="9" t="s">
        <v>1</v>
      </c>
    </row>
    <row r="17" spans="1:28" ht="28.3" x14ac:dyDescent="0.4">
      <c r="A17" s="126"/>
      <c r="B17" s="9" t="s">
        <v>860</v>
      </c>
      <c r="C17" s="16" t="s">
        <v>439</v>
      </c>
      <c r="D17" s="5" t="s">
        <v>129</v>
      </c>
      <c r="E17" s="5" t="s">
        <v>28</v>
      </c>
      <c r="F17" s="7" t="s">
        <v>29</v>
      </c>
      <c r="G17" s="6" t="s">
        <v>130</v>
      </c>
      <c r="H17" s="9">
        <v>14</v>
      </c>
      <c r="I17" s="9">
        <v>158</v>
      </c>
      <c r="J17" s="9">
        <v>14</v>
      </c>
      <c r="K17" s="17">
        <v>12.895</v>
      </c>
      <c r="L17" s="18">
        <v>8.3153645366822904E-2</v>
      </c>
      <c r="M17" s="9">
        <v>5</v>
      </c>
      <c r="N17" s="9">
        <v>3</v>
      </c>
      <c r="O17" s="9">
        <f t="shared" si="0"/>
        <v>8</v>
      </c>
      <c r="P17" s="9">
        <v>19.8</v>
      </c>
      <c r="Q17" s="50" t="s">
        <v>30</v>
      </c>
      <c r="R17" s="9" t="s">
        <v>4</v>
      </c>
      <c r="S17" s="9">
        <v>40</v>
      </c>
      <c r="T17" s="7">
        <v>1</v>
      </c>
      <c r="U17" s="9" t="s">
        <v>4</v>
      </c>
      <c r="V17" s="9" t="s">
        <v>4</v>
      </c>
      <c r="W17" s="9" t="s">
        <v>4</v>
      </c>
      <c r="X17" s="9" t="s">
        <v>934</v>
      </c>
      <c r="Y17" s="10">
        <v>100</v>
      </c>
      <c r="Z17" s="7" t="s">
        <v>930</v>
      </c>
      <c r="AA17" s="9" t="s">
        <v>931</v>
      </c>
      <c r="AB17" s="86" t="s">
        <v>931</v>
      </c>
    </row>
    <row r="18" spans="1:28" ht="28.3" x14ac:dyDescent="0.4">
      <c r="A18" s="126"/>
      <c r="B18" s="9" t="s">
        <v>861</v>
      </c>
      <c r="C18" s="16" t="s">
        <v>440</v>
      </c>
      <c r="D18" s="5" t="s">
        <v>83</v>
      </c>
      <c r="E18" s="5" t="s">
        <v>84</v>
      </c>
      <c r="F18" s="7" t="s">
        <v>85</v>
      </c>
      <c r="G18" s="6" t="s">
        <v>304</v>
      </c>
      <c r="H18" s="9">
        <v>10</v>
      </c>
      <c r="I18" s="9">
        <v>44</v>
      </c>
      <c r="J18" s="9">
        <v>10</v>
      </c>
      <c r="K18" s="17">
        <v>2.1619999999999999</v>
      </c>
      <c r="L18" s="18">
        <v>1.3941696881199776E-2</v>
      </c>
      <c r="M18" s="9">
        <v>5</v>
      </c>
      <c r="N18" s="9">
        <v>3</v>
      </c>
      <c r="O18" s="9">
        <f t="shared" si="0"/>
        <v>8</v>
      </c>
      <c r="P18" s="9">
        <v>19.899999999999999</v>
      </c>
      <c r="Q18" s="50" t="s">
        <v>86</v>
      </c>
      <c r="R18" s="9" t="s">
        <v>4</v>
      </c>
      <c r="S18" s="9">
        <v>60</v>
      </c>
      <c r="T18" s="7">
        <v>1</v>
      </c>
      <c r="U18" s="9" t="s">
        <v>4</v>
      </c>
      <c r="V18" s="9" t="s">
        <v>4</v>
      </c>
      <c r="W18" s="9" t="s">
        <v>4</v>
      </c>
      <c r="X18" s="9" t="s">
        <v>934</v>
      </c>
      <c r="Y18" s="10">
        <v>99.5</v>
      </c>
      <c r="Z18" s="7" t="s">
        <v>931</v>
      </c>
      <c r="AA18" s="9" t="s">
        <v>931</v>
      </c>
      <c r="AB18" s="86" t="s">
        <v>931</v>
      </c>
    </row>
    <row r="19" spans="1:28" x14ac:dyDescent="0.4">
      <c r="A19" s="126"/>
      <c r="B19" s="9" t="s">
        <v>862</v>
      </c>
      <c r="C19" s="16" t="s">
        <v>420</v>
      </c>
      <c r="D19" s="5" t="s">
        <v>54</v>
      </c>
      <c r="E19" s="5" t="s">
        <v>55</v>
      </c>
      <c r="F19" s="7" t="s">
        <v>56</v>
      </c>
      <c r="G19" s="6" t="s">
        <v>299</v>
      </c>
      <c r="H19" s="9">
        <v>17</v>
      </c>
      <c r="I19" s="9">
        <v>37</v>
      </c>
      <c r="J19" s="9">
        <v>17</v>
      </c>
      <c r="K19" s="17">
        <v>1.6220000000000001</v>
      </c>
      <c r="L19" s="18">
        <v>1.0459496920123053E-2</v>
      </c>
      <c r="M19" s="9">
        <v>5</v>
      </c>
      <c r="N19" s="9">
        <v>3</v>
      </c>
      <c r="O19" s="9">
        <f t="shared" si="0"/>
        <v>8</v>
      </c>
      <c r="P19" s="9">
        <v>19.100000000000001</v>
      </c>
      <c r="Q19" s="50" t="s">
        <v>57</v>
      </c>
      <c r="R19" s="9" t="s">
        <v>4</v>
      </c>
      <c r="S19" s="9">
        <v>66</v>
      </c>
      <c r="T19" s="7">
        <v>1</v>
      </c>
      <c r="U19" s="9" t="s">
        <v>4</v>
      </c>
      <c r="V19" s="9" t="s">
        <v>4</v>
      </c>
      <c r="W19" s="9" t="s">
        <v>4</v>
      </c>
      <c r="X19" s="9" t="s">
        <v>934</v>
      </c>
      <c r="Y19" s="10">
        <v>100</v>
      </c>
      <c r="Z19" s="7" t="s">
        <v>931</v>
      </c>
      <c r="AA19" s="9" t="s">
        <v>931</v>
      </c>
      <c r="AB19" s="9" t="s">
        <v>1</v>
      </c>
    </row>
    <row r="20" spans="1:28" x14ac:dyDescent="0.4">
      <c r="A20" s="126"/>
      <c r="B20" s="9" t="s">
        <v>863</v>
      </c>
      <c r="C20" s="16" t="s">
        <v>421</v>
      </c>
      <c r="D20" s="5" t="s">
        <v>58</v>
      </c>
      <c r="E20" s="5" t="s">
        <v>59</v>
      </c>
      <c r="F20" s="7" t="s">
        <v>60</v>
      </c>
      <c r="G20" s="6" t="s">
        <v>61</v>
      </c>
      <c r="H20" s="9">
        <v>12</v>
      </c>
      <c r="I20" s="9">
        <v>130</v>
      </c>
      <c r="J20" s="9">
        <v>12</v>
      </c>
      <c r="K20" s="17">
        <v>9</v>
      </c>
      <c r="L20" s="18">
        <v>5.8036666017945424E-2</v>
      </c>
      <c r="M20" s="9">
        <v>5</v>
      </c>
      <c r="N20" s="9">
        <v>3</v>
      </c>
      <c r="O20" s="9">
        <f t="shared" si="0"/>
        <v>8</v>
      </c>
      <c r="P20" s="9">
        <v>19.100000000000001</v>
      </c>
      <c r="Q20" s="50" t="s">
        <v>57</v>
      </c>
      <c r="R20" s="9" t="s">
        <v>4</v>
      </c>
      <c r="S20" s="9">
        <v>51</v>
      </c>
      <c r="T20" s="7">
        <v>1</v>
      </c>
      <c r="U20" s="9" t="s">
        <v>4</v>
      </c>
      <c r="V20" s="9" t="s">
        <v>4</v>
      </c>
      <c r="W20" s="9" t="s">
        <v>4</v>
      </c>
      <c r="X20" s="9" t="s">
        <v>934</v>
      </c>
      <c r="Y20" s="10">
        <v>100</v>
      </c>
      <c r="Z20" s="7" t="s">
        <v>5</v>
      </c>
      <c r="AA20" s="9" t="s">
        <v>931</v>
      </c>
      <c r="AB20" s="9" t="s">
        <v>1</v>
      </c>
    </row>
    <row r="21" spans="1:28" ht="28.3" x14ac:dyDescent="0.4">
      <c r="A21" s="126"/>
      <c r="B21" s="9" t="s">
        <v>864</v>
      </c>
      <c r="C21" s="16" t="s">
        <v>442</v>
      </c>
      <c r="D21" s="5" t="s">
        <v>62</v>
      </c>
      <c r="E21" s="5" t="s">
        <v>63</v>
      </c>
      <c r="F21" s="7" t="s">
        <v>64</v>
      </c>
      <c r="G21" s="6" t="s">
        <v>300</v>
      </c>
      <c r="H21" s="9">
        <v>11</v>
      </c>
      <c r="I21" s="9">
        <v>20</v>
      </c>
      <c r="J21" s="9">
        <v>11</v>
      </c>
      <c r="K21" s="17">
        <v>0.68200000000000005</v>
      </c>
      <c r="L21" s="18">
        <v>4.3978895804709754E-3</v>
      </c>
      <c r="M21" s="9">
        <v>5</v>
      </c>
      <c r="N21" s="9">
        <v>3</v>
      </c>
      <c r="O21" s="9">
        <f t="shared" si="0"/>
        <v>8</v>
      </c>
      <c r="P21" s="9">
        <v>19.100000000000001</v>
      </c>
      <c r="Q21" s="50" t="s">
        <v>57</v>
      </c>
      <c r="R21" s="9" t="s">
        <v>4</v>
      </c>
      <c r="S21" s="9">
        <v>49</v>
      </c>
      <c r="T21" s="7">
        <v>3</v>
      </c>
      <c r="U21" s="9" t="s">
        <v>4</v>
      </c>
      <c r="V21" s="9" t="s">
        <v>4</v>
      </c>
      <c r="W21" s="9" t="s">
        <v>4</v>
      </c>
      <c r="X21" s="9" t="s">
        <v>934</v>
      </c>
      <c r="Y21" s="10">
        <v>99.6</v>
      </c>
      <c r="Z21" s="7" t="s">
        <v>931</v>
      </c>
      <c r="AA21" s="9" t="s">
        <v>931</v>
      </c>
      <c r="AB21" s="86" t="s">
        <v>931</v>
      </c>
    </row>
    <row r="22" spans="1:28" x14ac:dyDescent="0.4">
      <c r="A22" s="126"/>
      <c r="B22" s="9" t="s">
        <v>842</v>
      </c>
      <c r="C22" s="16" t="s">
        <v>403</v>
      </c>
      <c r="D22" s="5" t="s">
        <v>87</v>
      </c>
      <c r="E22" s="5" t="s">
        <v>88</v>
      </c>
      <c r="F22" s="7" t="s">
        <v>89</v>
      </c>
      <c r="G22" s="6" t="s">
        <v>298</v>
      </c>
      <c r="H22" s="9">
        <v>4</v>
      </c>
      <c r="I22" s="9">
        <v>19</v>
      </c>
      <c r="J22" s="9">
        <v>4</v>
      </c>
      <c r="K22" s="17">
        <v>2.1619999999999999</v>
      </c>
      <c r="L22" s="18">
        <v>1.3941696881199776E-2</v>
      </c>
      <c r="M22" s="9">
        <v>5</v>
      </c>
      <c r="N22" s="9">
        <v>3</v>
      </c>
      <c r="O22" s="9">
        <f t="shared" si="0"/>
        <v>8</v>
      </c>
      <c r="P22" s="9">
        <v>19.399999999999999</v>
      </c>
      <c r="Q22" s="50" t="s">
        <v>19</v>
      </c>
      <c r="R22" s="9" t="s">
        <v>4</v>
      </c>
      <c r="S22" s="9">
        <v>55</v>
      </c>
      <c r="T22" s="7">
        <v>2</v>
      </c>
      <c r="U22" s="9" t="s">
        <v>4</v>
      </c>
      <c r="V22" s="9" t="s">
        <v>6</v>
      </c>
      <c r="W22" s="9" t="s">
        <v>4</v>
      </c>
      <c r="X22" s="9" t="s">
        <v>942</v>
      </c>
      <c r="Y22" s="10">
        <v>65.400000000000006</v>
      </c>
      <c r="Z22" s="7" t="s">
        <v>931</v>
      </c>
      <c r="AA22" s="9" t="s">
        <v>931</v>
      </c>
      <c r="AB22" s="9" t="s">
        <v>1</v>
      </c>
    </row>
    <row r="23" spans="1:28" x14ac:dyDescent="0.4">
      <c r="A23" s="126"/>
      <c r="B23" s="9" t="s">
        <v>865</v>
      </c>
      <c r="C23" s="16" t="s">
        <v>422</v>
      </c>
      <c r="D23" s="5" t="s">
        <v>109</v>
      </c>
      <c r="E23" s="5" t="s">
        <v>65</v>
      </c>
      <c r="F23" s="7" t="s">
        <v>66</v>
      </c>
      <c r="G23" s="6" t="s">
        <v>306</v>
      </c>
      <c r="H23" s="9">
        <v>19</v>
      </c>
      <c r="I23" s="9">
        <v>84</v>
      </c>
      <c r="J23" s="9">
        <v>19</v>
      </c>
      <c r="K23" s="17">
        <v>43.366999999999997</v>
      </c>
      <c r="L23" s="18">
        <v>0.27965289946669319</v>
      </c>
      <c r="M23" s="9">
        <v>5</v>
      </c>
      <c r="N23" s="9">
        <v>3</v>
      </c>
      <c r="O23" s="9">
        <f t="shared" si="0"/>
        <v>8</v>
      </c>
      <c r="P23" s="9">
        <v>19.11</v>
      </c>
      <c r="Q23" s="50" t="s">
        <v>67</v>
      </c>
      <c r="R23" s="9" t="s">
        <v>4</v>
      </c>
      <c r="S23" s="9">
        <v>44</v>
      </c>
      <c r="T23" s="7">
        <v>1</v>
      </c>
      <c r="U23" s="9" t="s">
        <v>4</v>
      </c>
      <c r="V23" s="9" t="s">
        <v>6</v>
      </c>
      <c r="W23" s="9" t="s">
        <v>4</v>
      </c>
      <c r="X23" s="9" t="s">
        <v>934</v>
      </c>
      <c r="Y23" s="10">
        <v>99.8</v>
      </c>
      <c r="Z23" s="7" t="s">
        <v>931</v>
      </c>
      <c r="AA23" s="9" t="s">
        <v>931</v>
      </c>
      <c r="AB23" s="9" t="s">
        <v>1</v>
      </c>
    </row>
    <row r="24" spans="1:28" ht="28.3" x14ac:dyDescent="0.4">
      <c r="A24" s="126"/>
      <c r="B24" s="9" t="s">
        <v>843</v>
      </c>
      <c r="C24" s="16" t="s">
        <v>423</v>
      </c>
      <c r="D24" s="5" t="s">
        <v>68</v>
      </c>
      <c r="E24" s="5" t="s">
        <v>69</v>
      </c>
      <c r="F24" s="9" t="s">
        <v>70</v>
      </c>
      <c r="G24" s="9" t="s">
        <v>71</v>
      </c>
      <c r="H24" s="9">
        <v>7</v>
      </c>
      <c r="I24" s="9">
        <v>17</v>
      </c>
      <c r="J24" s="9">
        <v>7</v>
      </c>
      <c r="K24" s="17">
        <v>1.2909999999999999</v>
      </c>
      <c r="L24" s="18">
        <v>8.3250373143519477E-3</v>
      </c>
      <c r="M24" s="9">
        <v>5</v>
      </c>
      <c r="N24" s="9">
        <v>3</v>
      </c>
      <c r="O24" s="9">
        <f t="shared" si="0"/>
        <v>8</v>
      </c>
      <c r="P24" s="9">
        <v>19.12</v>
      </c>
      <c r="Q24" s="50" t="s">
        <v>72</v>
      </c>
      <c r="R24" s="9" t="s">
        <v>4</v>
      </c>
      <c r="S24" s="9">
        <v>34</v>
      </c>
      <c r="T24" s="7">
        <v>3</v>
      </c>
      <c r="U24" s="9" t="s">
        <v>4</v>
      </c>
      <c r="V24" s="9" t="s">
        <v>4</v>
      </c>
      <c r="W24" s="9" t="s">
        <v>4</v>
      </c>
      <c r="X24" s="9" t="s">
        <v>934</v>
      </c>
      <c r="Y24" s="10">
        <v>89.9</v>
      </c>
      <c r="Z24" s="7" t="s">
        <v>940</v>
      </c>
      <c r="AA24" s="9" t="s">
        <v>931</v>
      </c>
      <c r="AB24" s="9" t="s">
        <v>1</v>
      </c>
    </row>
    <row r="25" spans="1:28" ht="28.3" x14ac:dyDescent="0.4">
      <c r="A25" s="126"/>
      <c r="B25" s="9" t="s">
        <v>866</v>
      </c>
      <c r="C25" s="16" t="s">
        <v>501</v>
      </c>
      <c r="D25" s="5" t="s">
        <v>75</v>
      </c>
      <c r="E25" s="5" t="s">
        <v>76</v>
      </c>
      <c r="F25" s="7" t="s">
        <v>77</v>
      </c>
      <c r="G25" s="11" t="s">
        <v>302</v>
      </c>
      <c r="H25" s="9">
        <v>7</v>
      </c>
      <c r="I25" s="9">
        <v>66</v>
      </c>
      <c r="J25" s="9">
        <v>5</v>
      </c>
      <c r="K25" s="17">
        <v>2.5110000000000001</v>
      </c>
      <c r="L25" s="18">
        <v>1.6192229819006771E-2</v>
      </c>
      <c r="M25" s="9">
        <v>5</v>
      </c>
      <c r="N25" s="9">
        <v>3</v>
      </c>
      <c r="O25" s="9">
        <f t="shared" si="0"/>
        <v>8</v>
      </c>
      <c r="P25" s="9">
        <v>19.14</v>
      </c>
      <c r="Q25" s="50" t="s">
        <v>78</v>
      </c>
      <c r="R25" s="9" t="s">
        <v>4</v>
      </c>
      <c r="S25" s="9">
        <v>63</v>
      </c>
      <c r="T25" s="7">
        <v>2</v>
      </c>
      <c r="U25" s="9" t="s">
        <v>4</v>
      </c>
      <c r="V25" s="9" t="s">
        <v>4</v>
      </c>
      <c r="W25" s="9" t="s">
        <v>4</v>
      </c>
      <c r="X25" s="9" t="s">
        <v>934</v>
      </c>
      <c r="Y25" s="10">
        <v>100</v>
      </c>
      <c r="Z25" s="7" t="s">
        <v>79</v>
      </c>
      <c r="AA25" s="9" t="s">
        <v>931</v>
      </c>
      <c r="AB25" s="86" t="s">
        <v>931</v>
      </c>
    </row>
    <row r="26" spans="1:28" ht="28.3" x14ac:dyDescent="0.4">
      <c r="A26" s="126"/>
      <c r="B26" s="9" t="s">
        <v>867</v>
      </c>
      <c r="C26" s="16" t="s">
        <v>502</v>
      </c>
      <c r="D26" s="5" t="s">
        <v>80</v>
      </c>
      <c r="E26" s="5" t="s">
        <v>81</v>
      </c>
      <c r="F26" s="7" t="s">
        <v>77</v>
      </c>
      <c r="G26" s="11" t="s">
        <v>301</v>
      </c>
      <c r="H26" s="11">
        <v>6</v>
      </c>
      <c r="I26" s="9">
        <v>25</v>
      </c>
      <c r="J26" s="9">
        <v>1</v>
      </c>
      <c r="K26" s="17">
        <v>1.0149999999999999</v>
      </c>
      <c r="L26" s="18">
        <v>6.5452462231349543E-3</v>
      </c>
      <c r="M26" s="9">
        <v>4</v>
      </c>
      <c r="N26" s="9">
        <v>2</v>
      </c>
      <c r="O26" s="9">
        <f t="shared" si="0"/>
        <v>6</v>
      </c>
      <c r="P26" s="9">
        <v>19.14</v>
      </c>
      <c r="Q26" s="50" t="s">
        <v>78</v>
      </c>
      <c r="R26" s="9" t="s">
        <v>4</v>
      </c>
      <c r="S26" s="9">
        <v>60</v>
      </c>
      <c r="T26" s="7">
        <v>1</v>
      </c>
      <c r="U26" s="9" t="s">
        <v>4</v>
      </c>
      <c r="V26" s="9" t="s">
        <v>4</v>
      </c>
      <c r="W26" s="9" t="s">
        <v>4</v>
      </c>
      <c r="X26" s="9" t="s">
        <v>934</v>
      </c>
      <c r="Y26" s="10">
        <v>100</v>
      </c>
      <c r="Z26" s="7" t="s">
        <v>79</v>
      </c>
      <c r="AA26" s="9" t="s">
        <v>931</v>
      </c>
      <c r="AB26" s="9" t="s">
        <v>1</v>
      </c>
    </row>
    <row r="27" spans="1:28" ht="28.3" x14ac:dyDescent="0.4">
      <c r="A27" s="126"/>
      <c r="B27" s="9" t="s">
        <v>844</v>
      </c>
      <c r="C27" s="16" t="s">
        <v>503</v>
      </c>
      <c r="D27" s="5" t="s">
        <v>80</v>
      </c>
      <c r="E27" s="5" t="s">
        <v>82</v>
      </c>
      <c r="F27" s="7" t="s">
        <v>77</v>
      </c>
      <c r="G27" s="11" t="s">
        <v>303</v>
      </c>
      <c r="H27" s="9">
        <v>7</v>
      </c>
      <c r="I27" s="9">
        <v>27</v>
      </c>
      <c r="J27" s="9">
        <v>2</v>
      </c>
      <c r="K27" s="17">
        <v>1.371</v>
      </c>
      <c r="L27" s="18">
        <v>8.8409187900670184E-3</v>
      </c>
      <c r="M27" s="9">
        <v>5</v>
      </c>
      <c r="N27" s="9">
        <v>3</v>
      </c>
      <c r="O27" s="9">
        <f t="shared" si="0"/>
        <v>8</v>
      </c>
      <c r="P27" s="9">
        <v>19.14</v>
      </c>
      <c r="Q27" s="50" t="s">
        <v>78</v>
      </c>
      <c r="R27" s="9" t="s">
        <v>4</v>
      </c>
      <c r="S27" s="9">
        <v>22</v>
      </c>
      <c r="T27" s="7">
        <v>2</v>
      </c>
      <c r="U27" s="9" t="s">
        <v>4</v>
      </c>
      <c r="V27" s="9" t="s">
        <v>4</v>
      </c>
      <c r="W27" s="9" t="s">
        <v>4</v>
      </c>
      <c r="X27" s="9" t="s">
        <v>934</v>
      </c>
      <c r="Y27" s="10">
        <v>100</v>
      </c>
      <c r="Z27" s="7" t="s">
        <v>79</v>
      </c>
      <c r="AA27" s="9" t="s">
        <v>931</v>
      </c>
      <c r="AB27" s="9" t="s">
        <v>1</v>
      </c>
    </row>
    <row r="28" spans="1:28" ht="28.3" x14ac:dyDescent="0.4">
      <c r="A28" s="126"/>
      <c r="B28" s="9" t="s">
        <v>868</v>
      </c>
      <c r="C28" s="21" t="s">
        <v>364</v>
      </c>
      <c r="D28" s="5" t="s">
        <v>365</v>
      </c>
      <c r="E28" s="9" t="s">
        <v>366</v>
      </c>
      <c r="F28" s="7" t="s">
        <v>367</v>
      </c>
      <c r="G28" s="11" t="s">
        <v>368</v>
      </c>
      <c r="H28" s="9">
        <v>1</v>
      </c>
      <c r="I28" s="9">
        <v>2</v>
      </c>
      <c r="J28" s="9">
        <v>1</v>
      </c>
      <c r="K28" s="17">
        <v>0.19400000000000001</v>
      </c>
      <c r="L28" s="18">
        <v>1.2510125786090458E-3</v>
      </c>
      <c r="M28" s="9">
        <v>2</v>
      </c>
      <c r="N28" s="9">
        <v>0</v>
      </c>
      <c r="O28" s="9">
        <f t="shared" si="0"/>
        <v>2</v>
      </c>
      <c r="P28" s="9">
        <v>35.200000000000003</v>
      </c>
      <c r="Q28" s="50" t="s">
        <v>10</v>
      </c>
      <c r="R28" s="9" t="s">
        <v>4</v>
      </c>
      <c r="S28" s="9">
        <v>64</v>
      </c>
      <c r="T28" s="7">
        <v>1</v>
      </c>
      <c r="U28" s="28" t="s">
        <v>4</v>
      </c>
      <c r="V28" s="9" t="s">
        <v>4</v>
      </c>
      <c r="W28" s="9" t="s">
        <v>4</v>
      </c>
      <c r="X28" s="9" t="s">
        <v>934</v>
      </c>
      <c r="Y28" s="10">
        <v>93.1</v>
      </c>
      <c r="Z28" s="7" t="s">
        <v>939</v>
      </c>
      <c r="AA28" s="9" t="s">
        <v>931</v>
      </c>
      <c r="AB28" s="86" t="s">
        <v>931</v>
      </c>
    </row>
    <row r="29" spans="1:28" x14ac:dyDescent="0.4">
      <c r="A29" s="127"/>
      <c r="B29" s="9" t="s">
        <v>869</v>
      </c>
      <c r="C29" s="16" t="s">
        <v>400</v>
      </c>
      <c r="D29" s="5" t="s">
        <v>31</v>
      </c>
      <c r="E29" s="5" t="s">
        <v>32</v>
      </c>
      <c r="F29" s="7" t="s">
        <v>33</v>
      </c>
      <c r="G29" s="6" t="s">
        <v>308</v>
      </c>
      <c r="H29" s="9">
        <v>10</v>
      </c>
      <c r="I29" s="9">
        <v>46</v>
      </c>
      <c r="J29" s="9">
        <v>10</v>
      </c>
      <c r="K29" s="17">
        <v>5.31</v>
      </c>
      <c r="L29" s="18">
        <v>3.4241632950587797E-2</v>
      </c>
      <c r="M29" s="9">
        <v>5</v>
      </c>
      <c r="N29" s="9">
        <v>3</v>
      </c>
      <c r="O29" s="9">
        <f t="shared" si="0"/>
        <v>8</v>
      </c>
      <c r="P29" s="9">
        <v>19.13</v>
      </c>
      <c r="Q29" s="50" t="s">
        <v>34</v>
      </c>
      <c r="R29" s="9" t="s">
        <v>4</v>
      </c>
      <c r="S29" s="9">
        <v>65</v>
      </c>
      <c r="T29" s="7">
        <v>2</v>
      </c>
      <c r="U29" s="9" t="s">
        <v>4</v>
      </c>
      <c r="V29" s="9" t="s">
        <v>6</v>
      </c>
      <c r="W29" s="9" t="s">
        <v>4</v>
      </c>
      <c r="X29" s="9" t="s">
        <v>934</v>
      </c>
      <c r="Y29" s="10">
        <v>87.8</v>
      </c>
      <c r="Z29" s="7" t="s">
        <v>931</v>
      </c>
      <c r="AA29" s="9" t="s">
        <v>931</v>
      </c>
      <c r="AB29" s="86" t="s">
        <v>931</v>
      </c>
    </row>
    <row r="30" spans="1:28" ht="28.3" x14ac:dyDescent="0.4">
      <c r="A30" s="84" t="s">
        <v>324</v>
      </c>
      <c r="B30" s="9" t="s">
        <v>870</v>
      </c>
      <c r="C30" s="16" t="s">
        <v>310</v>
      </c>
      <c r="D30" s="5" t="s">
        <v>323</v>
      </c>
      <c r="E30" s="5" t="s">
        <v>319</v>
      </c>
      <c r="F30" s="7" t="s">
        <v>320</v>
      </c>
      <c r="G30" s="6" t="s">
        <v>321</v>
      </c>
      <c r="H30" s="9">
        <v>7</v>
      </c>
      <c r="I30" s="9">
        <v>22</v>
      </c>
      <c r="J30" s="9">
        <v>7</v>
      </c>
      <c r="K30" s="26">
        <v>2.1619999999999999</v>
      </c>
      <c r="L30" s="53">
        <v>1.3941696881199776E-2</v>
      </c>
      <c r="M30" s="9">
        <v>5</v>
      </c>
      <c r="N30" s="9">
        <v>2</v>
      </c>
      <c r="O30" s="9">
        <f t="shared" si="0"/>
        <v>7</v>
      </c>
      <c r="P30" s="9">
        <v>18</v>
      </c>
      <c r="Q30" s="50" t="s">
        <v>322</v>
      </c>
      <c r="R30" s="9" t="s">
        <v>1</v>
      </c>
      <c r="S30" s="9" t="s">
        <v>1</v>
      </c>
      <c r="T30" s="7">
        <v>5</v>
      </c>
      <c r="U30" s="9" t="s">
        <v>1</v>
      </c>
      <c r="V30" s="9" t="s">
        <v>23</v>
      </c>
      <c r="W30" s="9" t="s">
        <v>4</v>
      </c>
      <c r="X30" s="9" t="s">
        <v>934</v>
      </c>
      <c r="Y30" s="10">
        <v>75</v>
      </c>
      <c r="Z30" s="9" t="s">
        <v>931</v>
      </c>
      <c r="AA30" s="9" t="s">
        <v>931</v>
      </c>
      <c r="AB30" s="9" t="s">
        <v>1</v>
      </c>
    </row>
    <row r="31" spans="1:28" ht="28.3" x14ac:dyDescent="0.4">
      <c r="A31" s="125" t="s">
        <v>314</v>
      </c>
      <c r="B31" s="9" t="s">
        <v>838</v>
      </c>
      <c r="C31" s="16" t="s">
        <v>424</v>
      </c>
      <c r="D31" s="5" t="s">
        <v>114</v>
      </c>
      <c r="E31" s="5" t="s">
        <v>115</v>
      </c>
      <c r="F31" s="9" t="s">
        <v>116</v>
      </c>
      <c r="G31" s="9" t="s">
        <v>117</v>
      </c>
      <c r="H31" s="9">
        <v>11</v>
      </c>
      <c r="I31" s="9">
        <v>38</v>
      </c>
      <c r="J31" s="9">
        <v>9</v>
      </c>
      <c r="K31" s="17">
        <v>2.6309999999999998</v>
      </c>
      <c r="L31" s="18">
        <v>1.6966052032579376E-2</v>
      </c>
      <c r="M31" s="9">
        <v>5</v>
      </c>
      <c r="N31" s="9">
        <v>3</v>
      </c>
      <c r="O31" s="9">
        <f t="shared" si="0"/>
        <v>8</v>
      </c>
      <c r="P31" s="9" t="s">
        <v>118</v>
      </c>
      <c r="Q31" s="50" t="s">
        <v>119</v>
      </c>
      <c r="R31" s="9" t="s">
        <v>4</v>
      </c>
      <c r="S31" s="9">
        <v>40</v>
      </c>
      <c r="T31" s="7">
        <v>2</v>
      </c>
      <c r="U31" s="9" t="s">
        <v>4</v>
      </c>
      <c r="V31" s="9" t="s">
        <v>4</v>
      </c>
      <c r="W31" s="9" t="s">
        <v>4</v>
      </c>
      <c r="X31" s="9" t="s">
        <v>934</v>
      </c>
      <c r="Y31" s="10">
        <v>99.8</v>
      </c>
      <c r="Z31" s="9" t="s">
        <v>11</v>
      </c>
      <c r="AA31" s="9" t="s">
        <v>931</v>
      </c>
      <c r="AB31" s="9" t="s">
        <v>1</v>
      </c>
    </row>
    <row r="32" spans="1:28" ht="28.3" x14ac:dyDescent="0.4">
      <c r="A32" s="126"/>
      <c r="B32" s="9" t="s">
        <v>871</v>
      </c>
      <c r="C32" s="16" t="s">
        <v>404</v>
      </c>
      <c r="D32" s="5" t="s">
        <v>131</v>
      </c>
      <c r="E32" s="5" t="s">
        <v>132</v>
      </c>
      <c r="F32" s="9" t="s">
        <v>133</v>
      </c>
      <c r="G32" s="9" t="s">
        <v>134</v>
      </c>
      <c r="H32" s="9">
        <v>7</v>
      </c>
      <c r="I32" s="9">
        <v>38</v>
      </c>
      <c r="J32" s="9">
        <v>7</v>
      </c>
      <c r="K32" s="17">
        <v>5.1050000000000004</v>
      </c>
      <c r="L32" s="18">
        <v>3.291968666906793E-2</v>
      </c>
      <c r="M32" s="9">
        <v>5</v>
      </c>
      <c r="N32" s="9">
        <v>3</v>
      </c>
      <c r="O32" s="9">
        <f t="shared" si="0"/>
        <v>8</v>
      </c>
      <c r="P32" s="9">
        <v>20.100000000000001</v>
      </c>
      <c r="Q32" s="50" t="s">
        <v>135</v>
      </c>
      <c r="R32" s="9" t="s">
        <v>4</v>
      </c>
      <c r="S32" s="9">
        <v>34</v>
      </c>
      <c r="T32" s="7">
        <v>1</v>
      </c>
      <c r="U32" s="9" t="s">
        <v>4</v>
      </c>
      <c r="V32" s="9" t="s">
        <v>4</v>
      </c>
      <c r="W32" s="9" t="s">
        <v>4</v>
      </c>
      <c r="X32" s="9" t="s">
        <v>934</v>
      </c>
      <c r="Y32" s="10">
        <v>100</v>
      </c>
      <c r="Z32" s="7" t="s">
        <v>941</v>
      </c>
      <c r="AA32" s="9" t="s">
        <v>931</v>
      </c>
      <c r="AB32" s="86" t="s">
        <v>931</v>
      </c>
    </row>
    <row r="33" spans="1:28" ht="28.3" x14ac:dyDescent="0.4">
      <c r="A33" s="126"/>
      <c r="B33" s="9" t="s">
        <v>845</v>
      </c>
      <c r="C33" s="16" t="s">
        <v>347</v>
      </c>
      <c r="D33" s="5" t="s">
        <v>348</v>
      </c>
      <c r="E33" s="9" t="s">
        <v>349</v>
      </c>
      <c r="F33" s="9" t="s">
        <v>350</v>
      </c>
      <c r="G33" s="9" t="s">
        <v>351</v>
      </c>
      <c r="H33" s="9">
        <v>1</v>
      </c>
      <c r="I33" s="9">
        <v>3</v>
      </c>
      <c r="J33" s="9">
        <v>1</v>
      </c>
      <c r="K33" s="17">
        <v>0.105</v>
      </c>
      <c r="L33" s="18">
        <v>6.7709443687602987E-4</v>
      </c>
      <c r="M33" s="9">
        <v>3</v>
      </c>
      <c r="N33" s="9">
        <v>0</v>
      </c>
      <c r="O33" s="9">
        <f t="shared" si="0"/>
        <v>3</v>
      </c>
      <c r="P33" s="9" t="s">
        <v>352</v>
      </c>
      <c r="Q33" s="50" t="s">
        <v>353</v>
      </c>
      <c r="R33" s="9" t="s">
        <v>4</v>
      </c>
      <c r="S33" s="9">
        <v>55</v>
      </c>
      <c r="T33" s="7">
        <v>1</v>
      </c>
      <c r="U33" s="28" t="s">
        <v>4</v>
      </c>
      <c r="V33" s="9" t="s">
        <v>4</v>
      </c>
      <c r="W33" s="9" t="s">
        <v>4</v>
      </c>
      <c r="X33" s="9" t="s">
        <v>943</v>
      </c>
      <c r="Y33" s="10">
        <v>85.5</v>
      </c>
      <c r="Z33" s="9" t="s">
        <v>11</v>
      </c>
      <c r="AA33" s="9" t="s">
        <v>931</v>
      </c>
      <c r="AB33" s="86" t="s">
        <v>931</v>
      </c>
    </row>
    <row r="34" spans="1:28" x14ac:dyDescent="0.4">
      <c r="A34" s="126"/>
      <c r="B34" s="9" t="s">
        <v>872</v>
      </c>
      <c r="C34" s="16" t="s">
        <v>443</v>
      </c>
      <c r="D34" s="5" t="s">
        <v>354</v>
      </c>
      <c r="E34" s="9" t="s">
        <v>355</v>
      </c>
      <c r="F34" s="9" t="s">
        <v>356</v>
      </c>
      <c r="G34" s="9" t="s">
        <v>357</v>
      </c>
      <c r="H34" s="9">
        <v>2</v>
      </c>
      <c r="I34" s="9">
        <v>4</v>
      </c>
      <c r="J34" s="9">
        <v>2</v>
      </c>
      <c r="K34" s="17">
        <v>0.23300000000000001</v>
      </c>
      <c r="L34" s="18">
        <v>1.5025047980201426E-3</v>
      </c>
      <c r="M34" s="9">
        <v>3</v>
      </c>
      <c r="N34" s="9">
        <v>2</v>
      </c>
      <c r="O34" s="9">
        <f t="shared" si="0"/>
        <v>5</v>
      </c>
      <c r="P34" s="9">
        <v>26.22</v>
      </c>
      <c r="Q34" s="50" t="s">
        <v>358</v>
      </c>
      <c r="R34" s="9" t="s">
        <v>4</v>
      </c>
      <c r="S34" s="9">
        <v>55</v>
      </c>
      <c r="T34" s="7">
        <v>1</v>
      </c>
      <c r="U34" s="28" t="s">
        <v>4</v>
      </c>
      <c r="V34" s="9" t="s">
        <v>4</v>
      </c>
      <c r="W34" s="9" t="s">
        <v>4</v>
      </c>
      <c r="X34" s="9" t="s">
        <v>934</v>
      </c>
      <c r="Y34" s="85">
        <v>94</v>
      </c>
      <c r="Z34" s="86" t="s">
        <v>11</v>
      </c>
      <c r="AA34" s="86" t="s">
        <v>931</v>
      </c>
      <c r="AB34" s="86" t="s">
        <v>1</v>
      </c>
    </row>
    <row r="35" spans="1:28" x14ac:dyDescent="0.4">
      <c r="A35" s="127"/>
      <c r="B35" s="9" t="s">
        <v>873</v>
      </c>
      <c r="C35" s="16" t="s">
        <v>444</v>
      </c>
      <c r="D35" s="5" t="s">
        <v>359</v>
      </c>
      <c r="E35" s="9" t="s">
        <v>360</v>
      </c>
      <c r="F35" s="9" t="s">
        <v>361</v>
      </c>
      <c r="G35" s="9" t="s">
        <v>362</v>
      </c>
      <c r="H35" s="9">
        <v>4</v>
      </c>
      <c r="I35" s="9">
        <v>16</v>
      </c>
      <c r="J35" s="9">
        <v>4</v>
      </c>
      <c r="K35" s="17">
        <v>0.77800000000000002</v>
      </c>
      <c r="L35" s="18">
        <v>5.0169473513290595E-3</v>
      </c>
      <c r="M35" s="9">
        <v>5</v>
      </c>
      <c r="N35" s="9">
        <v>2</v>
      </c>
      <c r="O35" s="9">
        <f t="shared" si="0"/>
        <v>7</v>
      </c>
      <c r="P35" s="9">
        <v>35.1</v>
      </c>
      <c r="Q35" s="50" t="s">
        <v>363</v>
      </c>
      <c r="R35" s="9" t="s">
        <v>1</v>
      </c>
      <c r="S35" s="9" t="s">
        <v>1</v>
      </c>
      <c r="T35" s="7">
        <v>2</v>
      </c>
      <c r="U35" s="28" t="s">
        <v>1</v>
      </c>
      <c r="V35" s="9" t="s">
        <v>23</v>
      </c>
      <c r="W35" s="9" t="s">
        <v>4</v>
      </c>
      <c r="X35" s="9" t="s">
        <v>4</v>
      </c>
      <c r="Y35" s="85">
        <v>54.13</v>
      </c>
      <c r="Z35" s="86" t="s">
        <v>11</v>
      </c>
      <c r="AA35" s="86" t="s">
        <v>931</v>
      </c>
      <c r="AB35" s="86" t="s">
        <v>931</v>
      </c>
    </row>
    <row r="36" spans="1:28" ht="28.3" x14ac:dyDescent="0.4">
      <c r="A36" s="84" t="s">
        <v>315</v>
      </c>
      <c r="B36" s="9" t="s">
        <v>874</v>
      </c>
      <c r="C36" s="16" t="s">
        <v>405</v>
      </c>
      <c r="D36" s="5" t="s">
        <v>125</v>
      </c>
      <c r="E36" s="5" t="s">
        <v>90</v>
      </c>
      <c r="F36" s="7" t="s">
        <v>91</v>
      </c>
      <c r="G36" s="6" t="s">
        <v>124</v>
      </c>
      <c r="H36" s="9">
        <v>2</v>
      </c>
      <c r="I36" s="9">
        <v>9</v>
      </c>
      <c r="J36" s="9">
        <v>2</v>
      </c>
      <c r="K36" s="17">
        <v>0.77800000000000002</v>
      </c>
      <c r="L36" s="18">
        <v>5.0169473513290595E-3</v>
      </c>
      <c r="M36" s="9">
        <v>4</v>
      </c>
      <c r="N36" s="9">
        <v>3</v>
      </c>
      <c r="O36" s="9">
        <f t="shared" si="0"/>
        <v>7</v>
      </c>
      <c r="P36" s="9">
        <v>19.32</v>
      </c>
      <c r="Q36" s="50" t="s">
        <v>92</v>
      </c>
      <c r="R36" s="9" t="s">
        <v>4</v>
      </c>
      <c r="S36" s="9">
        <v>13</v>
      </c>
      <c r="T36" s="7">
        <v>5</v>
      </c>
      <c r="U36" s="9" t="s">
        <v>4</v>
      </c>
      <c r="V36" s="9" t="s">
        <v>6</v>
      </c>
      <c r="W36" s="9" t="s">
        <v>4</v>
      </c>
      <c r="X36" s="9" t="s">
        <v>934</v>
      </c>
      <c r="Y36" s="10">
        <v>96.4</v>
      </c>
      <c r="Z36" s="7" t="s">
        <v>931</v>
      </c>
      <c r="AA36" s="9" t="s">
        <v>931</v>
      </c>
      <c r="AB36" s="9" t="s">
        <v>1</v>
      </c>
    </row>
    <row r="37" spans="1:28" ht="14.5" customHeight="1" x14ac:dyDescent="0.4">
      <c r="A37" s="122" t="s">
        <v>504</v>
      </c>
      <c r="B37" s="9" t="s">
        <v>875</v>
      </c>
      <c r="C37" s="16" t="s">
        <v>120</v>
      </c>
      <c r="D37" s="4" t="s">
        <v>35</v>
      </c>
      <c r="E37" s="5" t="s">
        <v>36</v>
      </c>
      <c r="F37" s="9" t="s">
        <v>37</v>
      </c>
      <c r="G37" s="9" t="s">
        <v>38</v>
      </c>
      <c r="H37" s="9">
        <v>3</v>
      </c>
      <c r="I37" s="9">
        <v>3</v>
      </c>
      <c r="J37" s="9">
        <v>3</v>
      </c>
      <c r="K37" s="17">
        <v>0.58499999999999996</v>
      </c>
      <c r="L37" s="18">
        <v>3.7723832911664514E-3</v>
      </c>
      <c r="M37" s="9">
        <v>2</v>
      </c>
      <c r="N37" s="9">
        <v>0</v>
      </c>
      <c r="O37" s="9">
        <f t="shared" si="0"/>
        <v>2</v>
      </c>
      <c r="P37" s="9">
        <v>19.2</v>
      </c>
      <c r="Q37" s="50" t="s">
        <v>39</v>
      </c>
      <c r="R37" s="9" t="s">
        <v>4</v>
      </c>
      <c r="S37" s="9">
        <v>51</v>
      </c>
      <c r="T37" s="7">
        <v>2</v>
      </c>
      <c r="U37" s="9" t="s">
        <v>4</v>
      </c>
      <c r="V37" s="9" t="s">
        <v>4</v>
      </c>
      <c r="W37" s="9" t="s">
        <v>4</v>
      </c>
      <c r="X37" s="9" t="s">
        <v>934</v>
      </c>
      <c r="Y37" s="10">
        <v>56.6</v>
      </c>
      <c r="Z37" s="7" t="s">
        <v>931</v>
      </c>
      <c r="AA37" s="9" t="s">
        <v>931</v>
      </c>
      <c r="AB37" s="9" t="s">
        <v>1</v>
      </c>
    </row>
    <row r="38" spans="1:28" x14ac:dyDescent="0.4">
      <c r="A38" s="123"/>
      <c r="B38" s="9" t="s">
        <v>876</v>
      </c>
      <c r="C38" s="16" t="s">
        <v>123</v>
      </c>
      <c r="D38" s="5" t="s">
        <v>48</v>
      </c>
      <c r="E38" s="5" t="s">
        <v>49</v>
      </c>
      <c r="F38" s="7" t="s">
        <v>50</v>
      </c>
      <c r="G38" s="6" t="s">
        <v>136</v>
      </c>
      <c r="H38" s="9">
        <v>2</v>
      </c>
      <c r="I38" s="9">
        <v>2</v>
      </c>
      <c r="J38" s="9">
        <v>2</v>
      </c>
      <c r="K38" s="17">
        <v>0.33400000000000002</v>
      </c>
      <c r="L38" s="18">
        <v>2.1538051611104192E-3</v>
      </c>
      <c r="M38" s="9">
        <v>2</v>
      </c>
      <c r="N38" s="9">
        <v>0</v>
      </c>
      <c r="O38" s="9">
        <f t="shared" si="0"/>
        <v>2</v>
      </c>
      <c r="P38" s="9">
        <v>19.21</v>
      </c>
      <c r="Q38" s="50" t="s">
        <v>51</v>
      </c>
      <c r="R38" s="9" t="s">
        <v>4</v>
      </c>
      <c r="S38" s="9">
        <v>58</v>
      </c>
      <c r="T38" s="7">
        <v>2</v>
      </c>
      <c r="U38" s="9" t="s">
        <v>4</v>
      </c>
      <c r="V38" s="9" t="s">
        <v>4</v>
      </c>
      <c r="W38" s="9" t="s">
        <v>4</v>
      </c>
      <c r="X38" s="9" t="s">
        <v>934</v>
      </c>
      <c r="Y38" s="10">
        <v>92.6</v>
      </c>
      <c r="Z38" s="7" t="s">
        <v>931</v>
      </c>
      <c r="AA38" s="9" t="s">
        <v>931</v>
      </c>
      <c r="AB38" s="9" t="s">
        <v>1</v>
      </c>
    </row>
    <row r="39" spans="1:28" ht="42.45" x14ac:dyDescent="0.4">
      <c r="A39" s="123"/>
      <c r="B39" s="9" t="s">
        <v>846</v>
      </c>
      <c r="C39" s="16" t="s">
        <v>425</v>
      </c>
      <c r="D39" s="5" t="s">
        <v>122</v>
      </c>
      <c r="E39" s="5" t="s">
        <v>52</v>
      </c>
      <c r="F39" s="7" t="s">
        <v>53</v>
      </c>
      <c r="G39" s="6" t="s">
        <v>121</v>
      </c>
      <c r="H39" s="9">
        <v>7</v>
      </c>
      <c r="I39" s="9">
        <v>25</v>
      </c>
      <c r="J39" s="9">
        <v>7</v>
      </c>
      <c r="K39" s="17">
        <v>1.7829999999999999</v>
      </c>
      <c r="L39" s="18">
        <v>1.149770838999963E-2</v>
      </c>
      <c r="M39" s="9">
        <v>5</v>
      </c>
      <c r="N39" s="9">
        <v>3</v>
      </c>
      <c r="O39" s="9">
        <f t="shared" si="0"/>
        <v>8</v>
      </c>
      <c r="P39" s="9">
        <v>19.21</v>
      </c>
      <c r="Q39" s="50" t="s">
        <v>51</v>
      </c>
      <c r="R39" s="9" t="s">
        <v>4</v>
      </c>
      <c r="S39" s="9">
        <v>54</v>
      </c>
      <c r="T39" s="7">
        <v>1</v>
      </c>
      <c r="U39" s="9" t="s">
        <v>4</v>
      </c>
      <c r="V39" s="9" t="s">
        <v>4</v>
      </c>
      <c r="W39" s="9" t="s">
        <v>4</v>
      </c>
      <c r="X39" s="9" t="s">
        <v>936</v>
      </c>
      <c r="Y39" s="10">
        <v>65.599999999999994</v>
      </c>
      <c r="Z39" s="7" t="s">
        <v>931</v>
      </c>
      <c r="AA39" s="9" t="s">
        <v>931</v>
      </c>
      <c r="AB39" s="9" t="s">
        <v>1</v>
      </c>
    </row>
    <row r="40" spans="1:28" ht="28.3" x14ac:dyDescent="0.4">
      <c r="A40" s="123"/>
      <c r="B40" s="9" t="s">
        <v>877</v>
      </c>
      <c r="C40" s="16" t="s">
        <v>445</v>
      </c>
      <c r="D40" s="5" t="s">
        <v>127</v>
      </c>
      <c r="E40" s="5" t="s">
        <v>110</v>
      </c>
      <c r="F40" s="7" t="s">
        <v>111</v>
      </c>
      <c r="G40" s="6" t="s">
        <v>126</v>
      </c>
      <c r="H40" s="9">
        <v>3</v>
      </c>
      <c r="I40" s="9">
        <v>4</v>
      </c>
      <c r="J40" s="9">
        <v>3</v>
      </c>
      <c r="K40" s="17">
        <v>0.54</v>
      </c>
      <c r="L40" s="18">
        <v>3.4821999610767252E-3</v>
      </c>
      <c r="M40" s="9">
        <v>1</v>
      </c>
      <c r="N40" s="9">
        <v>2</v>
      </c>
      <c r="O40" s="9">
        <f t="shared" si="0"/>
        <v>3</v>
      </c>
      <c r="P40" s="9" t="s">
        <v>112</v>
      </c>
      <c r="Q40" s="50" t="s">
        <v>113</v>
      </c>
      <c r="R40" s="9" t="s">
        <v>4</v>
      </c>
      <c r="S40" s="9">
        <v>43</v>
      </c>
      <c r="T40" s="7">
        <v>3</v>
      </c>
      <c r="U40" s="9" t="s">
        <v>4</v>
      </c>
      <c r="V40" s="9" t="s">
        <v>4</v>
      </c>
      <c r="W40" s="9" t="s">
        <v>4</v>
      </c>
      <c r="X40" s="9" t="s">
        <v>934</v>
      </c>
      <c r="Y40" s="10">
        <v>99.9</v>
      </c>
      <c r="Z40" s="9" t="s">
        <v>930</v>
      </c>
      <c r="AA40" s="9" t="s">
        <v>931</v>
      </c>
      <c r="AB40" s="9" t="s">
        <v>1</v>
      </c>
    </row>
    <row r="41" spans="1:28" x14ac:dyDescent="0.4">
      <c r="A41" s="124"/>
      <c r="B41" s="9" t="s">
        <v>878</v>
      </c>
      <c r="C41" s="16" t="s">
        <v>369</v>
      </c>
      <c r="D41" s="5" t="s">
        <v>370</v>
      </c>
      <c r="E41" s="9" t="s">
        <v>371</v>
      </c>
      <c r="F41" s="7" t="s">
        <v>372</v>
      </c>
      <c r="G41" s="6" t="s">
        <v>373</v>
      </c>
      <c r="H41" s="9">
        <v>5</v>
      </c>
      <c r="I41" s="9">
        <v>15</v>
      </c>
      <c r="J41" s="9">
        <v>5</v>
      </c>
      <c r="K41" s="17">
        <v>2.9809999999999999</v>
      </c>
      <c r="L41" s="18">
        <v>1.9223033488832808E-2</v>
      </c>
      <c r="M41" s="9">
        <v>5</v>
      </c>
      <c r="N41" s="9">
        <v>3</v>
      </c>
      <c r="O41" s="9">
        <f t="shared" si="0"/>
        <v>8</v>
      </c>
      <c r="P41" s="9">
        <v>35.200000000000003</v>
      </c>
      <c r="Q41" s="50" t="s">
        <v>10</v>
      </c>
      <c r="R41" s="9" t="s">
        <v>4</v>
      </c>
      <c r="S41" s="9">
        <v>53</v>
      </c>
      <c r="T41" s="7">
        <v>3</v>
      </c>
      <c r="U41" s="28" t="s">
        <v>4</v>
      </c>
      <c r="V41" s="9" t="s">
        <v>23</v>
      </c>
      <c r="W41" s="9" t="s">
        <v>4</v>
      </c>
      <c r="X41" s="9" t="s">
        <v>934</v>
      </c>
      <c r="Y41" s="10">
        <v>98.3</v>
      </c>
      <c r="Z41" s="9" t="s">
        <v>930</v>
      </c>
      <c r="AA41" s="9" t="s">
        <v>931</v>
      </c>
      <c r="AB41" s="9" t="s">
        <v>1</v>
      </c>
    </row>
    <row r="42" spans="1:28" ht="16.75" customHeight="1" x14ac:dyDescent="0.4">
      <c r="A42" s="102" t="s">
        <v>780</v>
      </c>
      <c r="B42" s="103"/>
      <c r="C42" s="103"/>
      <c r="D42" s="103"/>
      <c r="E42" s="103"/>
      <c r="F42" s="103"/>
      <c r="G42" s="103"/>
      <c r="H42" s="103"/>
      <c r="I42" s="103"/>
      <c r="J42" s="103"/>
      <c r="K42" s="103"/>
      <c r="L42" s="103"/>
      <c r="M42" s="103"/>
      <c r="N42" s="103"/>
      <c r="O42" s="103"/>
      <c r="P42" s="103"/>
      <c r="Q42" s="103"/>
      <c r="R42" s="103"/>
      <c r="S42" s="77"/>
      <c r="T42" s="76"/>
      <c r="U42" s="77"/>
      <c r="V42" s="23"/>
      <c r="W42" s="23"/>
      <c r="X42" s="23"/>
      <c r="Y42" s="78"/>
      <c r="Z42" s="23"/>
      <c r="AA42" s="23"/>
      <c r="AB42" s="23"/>
    </row>
    <row r="43" spans="1:28" s="48" customFormat="1" ht="15.75" customHeight="1" x14ac:dyDescent="0.7">
      <c r="A43" s="112" t="s">
        <v>781</v>
      </c>
      <c r="B43" s="113"/>
      <c r="C43" s="113"/>
      <c r="D43" s="113"/>
      <c r="E43" s="113"/>
      <c r="F43" s="113"/>
      <c r="G43" s="113"/>
      <c r="H43" s="113"/>
      <c r="I43" s="113"/>
      <c r="J43" s="113"/>
      <c r="K43" s="113"/>
      <c r="L43" s="113"/>
      <c r="M43" s="113"/>
      <c r="N43" s="113"/>
      <c r="O43" s="113"/>
      <c r="P43" s="113"/>
      <c r="Q43" s="113"/>
      <c r="R43" s="113"/>
      <c r="S43" s="113"/>
      <c r="T43" s="113"/>
      <c r="U43" s="113"/>
      <c r="V43" s="55" t="s">
        <v>506</v>
      </c>
    </row>
    <row r="44" spans="1:28" s="48" customFormat="1" ht="15.45" x14ac:dyDescent="0.35">
      <c r="A44" s="114" t="s">
        <v>795</v>
      </c>
      <c r="B44" s="115"/>
      <c r="C44" s="115"/>
      <c r="D44" s="115"/>
      <c r="E44" s="115"/>
      <c r="F44" s="115"/>
      <c r="G44" s="115"/>
      <c r="H44" s="115"/>
      <c r="I44" s="115"/>
      <c r="J44" s="115"/>
      <c r="K44" s="115"/>
      <c r="L44" s="115"/>
      <c r="M44" s="115"/>
      <c r="N44" s="115"/>
      <c r="O44" s="115"/>
      <c r="P44" s="115"/>
      <c r="Q44" s="115"/>
      <c r="R44" s="115"/>
      <c r="S44" s="115"/>
      <c r="T44" s="115"/>
      <c r="U44" s="115"/>
    </row>
    <row r="45" spans="1:28" s="48" customFormat="1" ht="15.45" x14ac:dyDescent="0.35">
      <c r="A45" s="112" t="s">
        <v>782</v>
      </c>
      <c r="B45" s="113"/>
      <c r="C45" s="113"/>
      <c r="D45" s="113"/>
      <c r="E45" s="113"/>
      <c r="F45" s="113"/>
      <c r="G45" s="113"/>
      <c r="H45" s="113"/>
      <c r="I45" s="113"/>
      <c r="J45" s="113"/>
      <c r="K45" s="113"/>
      <c r="L45" s="113"/>
      <c r="M45" s="113"/>
      <c r="N45" s="113"/>
      <c r="O45" s="113"/>
      <c r="P45" s="113"/>
      <c r="Q45" s="113"/>
      <c r="R45" s="113"/>
      <c r="S45" s="113"/>
      <c r="T45" s="113"/>
      <c r="U45" s="113"/>
    </row>
    <row r="46" spans="1:28" s="48" customFormat="1" ht="15.45" x14ac:dyDescent="0.35">
      <c r="A46" s="112" t="s">
        <v>783</v>
      </c>
      <c r="B46" s="113"/>
      <c r="C46" s="113"/>
      <c r="D46" s="113"/>
      <c r="E46" s="113"/>
      <c r="F46" s="113"/>
      <c r="G46" s="113"/>
      <c r="H46" s="113"/>
      <c r="I46" s="113"/>
      <c r="J46" s="113"/>
      <c r="K46" s="113"/>
      <c r="L46" s="113"/>
      <c r="M46" s="113"/>
      <c r="N46" s="113"/>
      <c r="O46" s="113"/>
      <c r="P46" s="113"/>
      <c r="Q46" s="113"/>
      <c r="R46" s="113"/>
      <c r="S46" s="113"/>
      <c r="T46" s="113"/>
      <c r="U46" s="113"/>
    </row>
    <row r="47" spans="1:28" s="48" customFormat="1" ht="28.5" customHeight="1" x14ac:dyDescent="0.35">
      <c r="A47" s="102" t="s">
        <v>784</v>
      </c>
      <c r="B47" s="103"/>
      <c r="C47" s="103"/>
      <c r="D47" s="103"/>
      <c r="E47" s="103"/>
      <c r="F47" s="103"/>
      <c r="G47" s="103"/>
      <c r="H47" s="103"/>
      <c r="I47" s="103"/>
      <c r="J47" s="103"/>
      <c r="K47" s="103"/>
      <c r="L47" s="103"/>
      <c r="M47" s="103"/>
      <c r="N47" s="103"/>
      <c r="O47" s="103"/>
      <c r="P47" s="103"/>
      <c r="Q47" s="103"/>
      <c r="R47" s="103"/>
      <c r="S47" s="103"/>
      <c r="T47" s="103"/>
      <c r="U47" s="103"/>
    </row>
    <row r="48" spans="1:28" s="48" customFormat="1" ht="32.25" customHeight="1" x14ac:dyDescent="0.35">
      <c r="A48" s="102" t="s">
        <v>785</v>
      </c>
      <c r="B48" s="103"/>
      <c r="C48" s="103"/>
      <c r="D48" s="103"/>
      <c r="E48" s="103"/>
      <c r="F48" s="103"/>
      <c r="G48" s="103"/>
      <c r="H48" s="103"/>
      <c r="I48" s="103"/>
      <c r="J48" s="103"/>
      <c r="K48" s="103"/>
      <c r="L48" s="103"/>
      <c r="M48" s="103"/>
      <c r="N48" s="103"/>
      <c r="O48" s="103"/>
      <c r="P48" s="103"/>
      <c r="Q48" s="103"/>
      <c r="R48" s="103"/>
      <c r="S48" s="103"/>
      <c r="T48" s="103"/>
      <c r="U48" s="103"/>
    </row>
  </sheetData>
  <mergeCells count="17">
    <mergeCell ref="A1:AB1"/>
    <mergeCell ref="R2:Y2"/>
    <mergeCell ref="Z2:AB2"/>
    <mergeCell ref="P2:Q2"/>
    <mergeCell ref="A47:U47"/>
    <mergeCell ref="A43:U43"/>
    <mergeCell ref="A44:U44"/>
    <mergeCell ref="A45:U45"/>
    <mergeCell ref="A46:U46"/>
    <mergeCell ref="A42:R42"/>
    <mergeCell ref="A48:U48"/>
    <mergeCell ref="A2:G2"/>
    <mergeCell ref="H2:O2"/>
    <mergeCell ref="A37:A41"/>
    <mergeCell ref="A31:A35"/>
    <mergeCell ref="A9:A29"/>
    <mergeCell ref="A4:A8"/>
  </mergeCells>
  <pageMargins left="0.7" right="0.7" top="0.75" bottom="0.75" header="0.3" footer="0.3"/>
  <pageSetup scale="32"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DA6B-3FE3-43B6-B966-AE99F847F331}">
  <sheetPr>
    <pageSetUpPr fitToPage="1"/>
  </sheetPr>
  <dimension ref="A1:XDI61"/>
  <sheetViews>
    <sheetView tabSelected="1" topLeftCell="A31" zoomScale="50" zoomScaleNormal="50" workbookViewId="0">
      <selection activeCell="A58" sqref="A58:AD58"/>
    </sheetView>
  </sheetViews>
  <sheetFormatPr defaultColWidth="9.84375" defaultRowHeight="14.15" outlineLevelCol="1" x14ac:dyDescent="0.4"/>
  <cols>
    <col min="1" max="1" width="18.15234375" style="68" customWidth="1"/>
    <col min="2" max="2" width="19.84375" style="62" customWidth="1"/>
    <col min="3" max="3" width="21.4609375" style="69" customWidth="1"/>
    <col min="4" max="4" width="22.15234375" style="70" customWidth="1"/>
    <col min="5" max="5" width="11.15234375" style="71" customWidth="1"/>
    <col min="6" max="6" width="13.15234375" style="72" customWidth="1"/>
    <col min="7" max="7" width="19.4609375" style="73" bestFit="1" customWidth="1"/>
    <col min="8" max="9" width="9.84375" style="74"/>
    <col min="10" max="10" width="11.69140625" style="74" customWidth="1"/>
    <col min="11" max="11" width="9.84375" style="71"/>
    <col min="12" max="12" width="14.84375" style="72" customWidth="1"/>
    <col min="13" max="14" width="12.15234375" style="25" customWidth="1" outlineLevel="1"/>
    <col min="15" max="15" width="12.4609375" style="68" customWidth="1"/>
    <col min="16" max="16" width="11.84375" style="74" customWidth="1"/>
    <col min="17" max="18" width="9.84375" style="74"/>
    <col min="19" max="19" width="9.84375" style="62"/>
    <col min="20" max="20" width="10.84375" style="74" customWidth="1"/>
    <col min="21" max="21" width="11" style="74" customWidth="1"/>
    <col min="22" max="22" width="12" style="74" customWidth="1"/>
    <col min="23" max="23" width="10.3046875" style="74" customWidth="1"/>
    <col min="24" max="24" width="11.4609375" style="74" bestFit="1" customWidth="1"/>
    <col min="25" max="25" width="18.69140625" style="74" customWidth="1"/>
    <col min="26" max="26" width="12" style="74" customWidth="1"/>
    <col min="27" max="27" width="12.84375" style="99" bestFit="1" customWidth="1"/>
    <col min="28" max="28" width="31.15234375" style="74" customWidth="1"/>
    <col min="29" max="29" width="13.3046875" style="74" bestFit="1" customWidth="1"/>
    <col min="30" max="30" width="7.3046875" style="74" bestFit="1" customWidth="1"/>
    <col min="31" max="16384" width="9.84375" style="62"/>
  </cols>
  <sheetData>
    <row r="1" spans="1:16337" s="8" customFormat="1" x14ac:dyDescent="0.4">
      <c r="A1" s="134" t="s">
        <v>777</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6"/>
    </row>
    <row r="2" spans="1:16337" s="8" customFormat="1" ht="15.9" x14ac:dyDescent="0.4">
      <c r="A2" s="137" t="s">
        <v>467</v>
      </c>
      <c r="B2" s="138" t="s">
        <v>406</v>
      </c>
      <c r="C2" s="138"/>
      <c r="D2" s="138"/>
      <c r="E2" s="138"/>
      <c r="F2" s="138"/>
      <c r="G2" s="138"/>
      <c r="H2" s="138" t="s">
        <v>786</v>
      </c>
      <c r="I2" s="138"/>
      <c r="J2" s="138"/>
      <c r="K2" s="138"/>
      <c r="L2" s="138"/>
      <c r="M2" s="57"/>
      <c r="N2" s="75"/>
      <c r="O2" s="139" t="s">
        <v>428</v>
      </c>
      <c r="P2" s="140"/>
      <c r="Q2" s="141"/>
      <c r="R2" s="139" t="s">
        <v>407</v>
      </c>
      <c r="S2" s="141"/>
      <c r="T2" s="139" t="s">
        <v>408</v>
      </c>
      <c r="U2" s="140"/>
      <c r="V2" s="140"/>
      <c r="W2" s="140"/>
      <c r="X2" s="140"/>
      <c r="Y2" s="140"/>
      <c r="Z2" s="140"/>
      <c r="AA2" s="141"/>
      <c r="AB2" s="139" t="s">
        <v>409</v>
      </c>
      <c r="AC2" s="140"/>
      <c r="AD2" s="141"/>
    </row>
    <row r="3" spans="1:16337" s="8" customFormat="1" ht="42.45" x14ac:dyDescent="0.4">
      <c r="A3" s="137"/>
      <c r="B3" s="57" t="s">
        <v>325</v>
      </c>
      <c r="C3" s="56" t="s">
        <v>796</v>
      </c>
      <c r="D3" s="57" t="s">
        <v>797</v>
      </c>
      <c r="E3" s="57" t="s">
        <v>514</v>
      </c>
      <c r="F3" s="56" t="s">
        <v>326</v>
      </c>
      <c r="G3" s="56" t="s">
        <v>798</v>
      </c>
      <c r="H3" s="57" t="s">
        <v>327</v>
      </c>
      <c r="I3" s="57" t="s">
        <v>328</v>
      </c>
      <c r="J3" s="56" t="s">
        <v>508</v>
      </c>
      <c r="K3" s="58" t="s">
        <v>509</v>
      </c>
      <c r="L3" s="61" t="s">
        <v>515</v>
      </c>
      <c r="M3" s="101" t="s">
        <v>778</v>
      </c>
      <c r="N3" s="101" t="s">
        <v>779</v>
      </c>
      <c r="O3" s="56" t="s">
        <v>511</v>
      </c>
      <c r="P3" s="56" t="s">
        <v>512</v>
      </c>
      <c r="Q3" s="57" t="s">
        <v>311</v>
      </c>
      <c r="R3" s="57" t="s">
        <v>329</v>
      </c>
      <c r="S3" s="57" t="s">
        <v>330</v>
      </c>
      <c r="T3" s="56" t="s">
        <v>790</v>
      </c>
      <c r="U3" s="56" t="s">
        <v>331</v>
      </c>
      <c r="V3" s="56" t="s">
        <v>332</v>
      </c>
      <c r="W3" s="57" t="s">
        <v>791</v>
      </c>
      <c r="X3" s="57" t="s">
        <v>792</v>
      </c>
      <c r="Y3" s="57" t="s">
        <v>793</v>
      </c>
      <c r="Z3" s="57" t="s">
        <v>794</v>
      </c>
      <c r="AA3" s="91" t="s">
        <v>513</v>
      </c>
      <c r="AB3" s="57" t="s">
        <v>312</v>
      </c>
      <c r="AC3" s="57" t="s">
        <v>333</v>
      </c>
      <c r="AD3" s="57" t="s">
        <v>313</v>
      </c>
    </row>
    <row r="4" spans="1:16337" ht="28.3" x14ac:dyDescent="0.4">
      <c r="A4" s="108" t="s">
        <v>516</v>
      </c>
      <c r="B4" s="9" t="s">
        <v>889</v>
      </c>
      <c r="C4" s="16" t="s">
        <v>517</v>
      </c>
      <c r="D4" s="5" t="s">
        <v>518</v>
      </c>
      <c r="E4" s="5" t="s">
        <v>519</v>
      </c>
      <c r="F4" s="7" t="s">
        <v>520</v>
      </c>
      <c r="G4" s="11" t="s">
        <v>521</v>
      </c>
      <c r="H4" s="9">
        <v>4</v>
      </c>
      <c r="I4" s="9">
        <v>20</v>
      </c>
      <c r="J4" s="9">
        <v>4</v>
      </c>
      <c r="K4" s="17">
        <v>1.8480000000000001</v>
      </c>
      <c r="L4" s="18">
        <v>1.1916862089018126E-2</v>
      </c>
      <c r="M4" s="90">
        <v>5</v>
      </c>
      <c r="N4" s="90">
        <v>3</v>
      </c>
      <c r="O4" s="9">
        <v>5</v>
      </c>
      <c r="P4" s="9">
        <v>3</v>
      </c>
      <c r="Q4" s="9">
        <f>SUM(O4:P4)</f>
        <v>8</v>
      </c>
      <c r="R4" s="9">
        <v>21.1</v>
      </c>
      <c r="S4" s="5" t="s">
        <v>522</v>
      </c>
      <c r="T4" s="9" t="s">
        <v>4</v>
      </c>
      <c r="U4" s="9">
        <v>59</v>
      </c>
      <c r="V4" s="7">
        <v>2</v>
      </c>
      <c r="W4" s="9" t="s">
        <v>4</v>
      </c>
      <c r="X4" s="9" t="s">
        <v>4</v>
      </c>
      <c r="Y4" s="9" t="s">
        <v>4</v>
      </c>
      <c r="Z4" s="9" t="s">
        <v>934</v>
      </c>
      <c r="AA4" s="92">
        <v>74.8</v>
      </c>
      <c r="AB4" s="7" t="s">
        <v>945</v>
      </c>
      <c r="AC4" s="9" t="s">
        <v>931</v>
      </c>
      <c r="AD4" s="9" t="s">
        <v>931</v>
      </c>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row>
    <row r="5" spans="1:16337" ht="28.3" x14ac:dyDescent="0.4">
      <c r="A5" s="108"/>
      <c r="B5" s="9" t="s">
        <v>890</v>
      </c>
      <c r="C5" s="16" t="s">
        <v>523</v>
      </c>
      <c r="D5" s="5" t="s">
        <v>524</v>
      </c>
      <c r="E5" s="5" t="s">
        <v>525</v>
      </c>
      <c r="F5" s="7" t="s">
        <v>526</v>
      </c>
      <c r="G5" s="11" t="s">
        <v>527</v>
      </c>
      <c r="H5" s="9">
        <v>5</v>
      </c>
      <c r="I5" s="9">
        <v>29</v>
      </c>
      <c r="J5" s="9">
        <v>3</v>
      </c>
      <c r="K5" s="17">
        <v>9</v>
      </c>
      <c r="L5" s="18">
        <v>5.8036666017945424E-2</v>
      </c>
      <c r="M5" s="90">
        <v>5</v>
      </c>
      <c r="N5" s="90">
        <v>2</v>
      </c>
      <c r="O5" s="9">
        <v>5</v>
      </c>
      <c r="P5" s="9">
        <v>2</v>
      </c>
      <c r="Q5" s="9">
        <f t="shared" ref="Q5:Q54" si="0">SUM(O5:P5)</f>
        <v>7</v>
      </c>
      <c r="R5" s="9">
        <v>21.1</v>
      </c>
      <c r="S5" s="5" t="s">
        <v>522</v>
      </c>
      <c r="T5" s="9" t="s">
        <v>4</v>
      </c>
      <c r="U5" s="9">
        <v>70</v>
      </c>
      <c r="V5" s="7">
        <v>1</v>
      </c>
      <c r="W5" s="9" t="s">
        <v>4</v>
      </c>
      <c r="X5" s="9" t="s">
        <v>4</v>
      </c>
      <c r="Y5" s="9" t="s">
        <v>4</v>
      </c>
      <c r="Z5" s="9" t="s">
        <v>934</v>
      </c>
      <c r="AA5" s="92">
        <v>91.8</v>
      </c>
      <c r="AB5" s="7" t="s">
        <v>79</v>
      </c>
      <c r="AC5" s="9" t="s">
        <v>931</v>
      </c>
      <c r="AD5" s="9" t="s">
        <v>931</v>
      </c>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row>
    <row r="6" spans="1:16337" x14ac:dyDescent="0.4">
      <c r="A6" s="108"/>
      <c r="B6" s="9" t="s">
        <v>891</v>
      </c>
      <c r="C6" s="16" t="s">
        <v>528</v>
      </c>
      <c r="D6" s="5" t="s">
        <v>529</v>
      </c>
      <c r="E6" s="5" t="s">
        <v>530</v>
      </c>
      <c r="F6" s="7" t="s">
        <v>531</v>
      </c>
      <c r="G6" s="6" t="s">
        <v>532</v>
      </c>
      <c r="H6" s="9">
        <v>4</v>
      </c>
      <c r="I6" s="9">
        <v>22</v>
      </c>
      <c r="J6" s="9">
        <v>4</v>
      </c>
      <c r="K6" s="17">
        <v>0.84799999999999998</v>
      </c>
      <c r="L6" s="18">
        <v>5.468343642579746E-3</v>
      </c>
      <c r="M6" s="90">
        <v>5</v>
      </c>
      <c r="N6" s="90">
        <v>3</v>
      </c>
      <c r="O6" s="9">
        <v>5</v>
      </c>
      <c r="P6" s="9">
        <v>3</v>
      </c>
      <c r="Q6" s="9">
        <f t="shared" si="0"/>
        <v>8</v>
      </c>
      <c r="R6" s="9">
        <v>21.1</v>
      </c>
      <c r="S6" s="5" t="s">
        <v>522</v>
      </c>
      <c r="T6" s="9" t="s">
        <v>4</v>
      </c>
      <c r="U6" s="9">
        <v>6</v>
      </c>
      <c r="V6" s="7">
        <v>2</v>
      </c>
      <c r="W6" s="9" t="s">
        <v>1</v>
      </c>
      <c r="X6" s="9" t="s">
        <v>4</v>
      </c>
      <c r="Y6" s="9" t="s">
        <v>4</v>
      </c>
      <c r="Z6" s="9" t="s">
        <v>934</v>
      </c>
      <c r="AA6" s="92">
        <v>99.8</v>
      </c>
      <c r="AB6" s="9" t="s">
        <v>931</v>
      </c>
      <c r="AC6" s="9" t="s">
        <v>931</v>
      </c>
      <c r="AD6" s="9" t="s">
        <v>1</v>
      </c>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row>
    <row r="7" spans="1:16337" ht="28.3" x14ac:dyDescent="0.4">
      <c r="A7" s="108"/>
      <c r="B7" s="9" t="s">
        <v>879</v>
      </c>
      <c r="C7" s="16" t="s">
        <v>533</v>
      </c>
      <c r="D7" s="5" t="s">
        <v>524</v>
      </c>
      <c r="E7" s="5" t="s">
        <v>534</v>
      </c>
      <c r="F7" s="7" t="s">
        <v>535</v>
      </c>
      <c r="G7" s="7" t="s">
        <v>536</v>
      </c>
      <c r="H7" s="9">
        <v>8</v>
      </c>
      <c r="I7" s="9">
        <v>97</v>
      </c>
      <c r="J7" s="9">
        <v>7</v>
      </c>
      <c r="K7" s="17">
        <v>62.095999999999997</v>
      </c>
      <c r="L7" s="18">
        <v>0.40042720145003763</v>
      </c>
      <c r="M7" s="90">
        <v>5</v>
      </c>
      <c r="N7" s="90">
        <v>3</v>
      </c>
      <c r="O7" s="9">
        <v>5</v>
      </c>
      <c r="P7" s="9">
        <v>3</v>
      </c>
      <c r="Q7" s="9">
        <f t="shared" si="0"/>
        <v>8</v>
      </c>
      <c r="R7" s="9">
        <v>21.1</v>
      </c>
      <c r="S7" s="5" t="s">
        <v>522</v>
      </c>
      <c r="T7" s="9" t="s">
        <v>4</v>
      </c>
      <c r="U7" s="9">
        <v>66</v>
      </c>
      <c r="V7" s="7">
        <v>1</v>
      </c>
      <c r="W7" s="9" t="s">
        <v>4</v>
      </c>
      <c r="X7" s="9" t="s">
        <v>4</v>
      </c>
      <c r="Y7" s="9" t="s">
        <v>4</v>
      </c>
      <c r="Z7" s="9" t="s">
        <v>934</v>
      </c>
      <c r="AA7" s="92">
        <v>99.9</v>
      </c>
      <c r="AB7" s="7" t="s">
        <v>945</v>
      </c>
      <c r="AC7" s="9" t="s">
        <v>931</v>
      </c>
      <c r="AD7" s="9" t="s">
        <v>931</v>
      </c>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row>
    <row r="8" spans="1:16337" ht="28.3" x14ac:dyDescent="0.4">
      <c r="A8" s="108"/>
      <c r="B8" s="9" t="s">
        <v>892</v>
      </c>
      <c r="C8" s="16" t="s">
        <v>537</v>
      </c>
      <c r="D8" s="5" t="s">
        <v>538</v>
      </c>
      <c r="E8" s="5" t="s">
        <v>539</v>
      </c>
      <c r="F8" s="7" t="s">
        <v>535</v>
      </c>
      <c r="G8" s="11" t="s">
        <v>540</v>
      </c>
      <c r="H8" s="9">
        <v>6</v>
      </c>
      <c r="I8" s="9">
        <v>83</v>
      </c>
      <c r="J8" s="9">
        <v>5</v>
      </c>
      <c r="K8" s="17">
        <v>5.8129999999999997</v>
      </c>
      <c r="L8" s="18">
        <v>3.7485237729146303E-2</v>
      </c>
      <c r="M8" s="90">
        <v>5</v>
      </c>
      <c r="N8" s="90">
        <v>3</v>
      </c>
      <c r="O8" s="9">
        <v>5</v>
      </c>
      <c r="P8" s="9">
        <v>3</v>
      </c>
      <c r="Q8" s="9">
        <f t="shared" si="0"/>
        <v>8</v>
      </c>
      <c r="R8" s="9">
        <v>21.1</v>
      </c>
      <c r="S8" s="5" t="s">
        <v>522</v>
      </c>
      <c r="T8" s="9" t="s">
        <v>4</v>
      </c>
      <c r="U8" s="9">
        <v>83</v>
      </c>
      <c r="V8" s="7">
        <v>1</v>
      </c>
      <c r="W8" s="9" t="s">
        <v>4</v>
      </c>
      <c r="X8" s="9" t="s">
        <v>4</v>
      </c>
      <c r="Y8" s="9" t="s">
        <v>4</v>
      </c>
      <c r="Z8" s="9" t="s">
        <v>934</v>
      </c>
      <c r="AA8" s="92">
        <v>98.9</v>
      </c>
      <c r="AB8" s="7" t="s">
        <v>945</v>
      </c>
      <c r="AC8" s="9" t="s">
        <v>931</v>
      </c>
      <c r="AD8" s="9" t="s">
        <v>931</v>
      </c>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row>
    <row r="9" spans="1:16337" ht="28.3" x14ac:dyDescent="0.4">
      <c r="A9" s="108"/>
      <c r="B9" s="9" t="s">
        <v>893</v>
      </c>
      <c r="C9" s="16" t="s">
        <v>541</v>
      </c>
      <c r="D9" s="5" t="s">
        <v>524</v>
      </c>
      <c r="E9" s="5" t="s">
        <v>542</v>
      </c>
      <c r="F9" s="7" t="s">
        <v>535</v>
      </c>
      <c r="G9" s="6" t="s">
        <v>543</v>
      </c>
      <c r="H9" s="9">
        <v>7</v>
      </c>
      <c r="I9" s="9">
        <v>106</v>
      </c>
      <c r="J9" s="9">
        <v>4</v>
      </c>
      <c r="K9" s="17">
        <v>20.544</v>
      </c>
      <c r="L9" s="18">
        <v>0.13247836296363008</v>
      </c>
      <c r="M9" s="90">
        <v>5</v>
      </c>
      <c r="N9" s="90">
        <v>3</v>
      </c>
      <c r="O9" s="9">
        <v>5</v>
      </c>
      <c r="P9" s="9">
        <v>3</v>
      </c>
      <c r="Q9" s="9">
        <f t="shared" si="0"/>
        <v>8</v>
      </c>
      <c r="R9" s="9">
        <v>21.1</v>
      </c>
      <c r="S9" s="5" t="s">
        <v>522</v>
      </c>
      <c r="T9" s="9" t="s">
        <v>4</v>
      </c>
      <c r="U9" s="9">
        <v>78</v>
      </c>
      <c r="V9" s="7">
        <v>1</v>
      </c>
      <c r="W9" s="9" t="s">
        <v>4</v>
      </c>
      <c r="X9" s="9" t="s">
        <v>4</v>
      </c>
      <c r="Y9" s="9" t="s">
        <v>4</v>
      </c>
      <c r="Z9" s="9" t="s">
        <v>934</v>
      </c>
      <c r="AA9" s="92">
        <v>99.8</v>
      </c>
      <c r="AB9" s="7" t="s">
        <v>945</v>
      </c>
      <c r="AC9" s="9" t="s">
        <v>931</v>
      </c>
      <c r="AD9" s="9" t="s">
        <v>931</v>
      </c>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row>
    <row r="10" spans="1:16337" ht="28.3" x14ac:dyDescent="0.4">
      <c r="A10" s="108"/>
      <c r="B10" s="9" t="s">
        <v>894</v>
      </c>
      <c r="C10" s="16" t="s">
        <v>544</v>
      </c>
      <c r="D10" s="5" t="s">
        <v>545</v>
      </c>
      <c r="E10" s="5" t="s">
        <v>546</v>
      </c>
      <c r="F10" s="7" t="s">
        <v>547</v>
      </c>
      <c r="G10" s="11" t="s">
        <v>548</v>
      </c>
      <c r="H10" s="9">
        <v>8</v>
      </c>
      <c r="I10" s="9">
        <v>59</v>
      </c>
      <c r="J10" s="9">
        <v>8</v>
      </c>
      <c r="K10" s="17">
        <v>7.3769999999999998</v>
      </c>
      <c r="L10" s="18">
        <v>4.7570720579375926E-2</v>
      </c>
      <c r="M10" s="90">
        <v>5</v>
      </c>
      <c r="N10" s="90">
        <v>3</v>
      </c>
      <c r="O10" s="9">
        <v>5</v>
      </c>
      <c r="P10" s="9">
        <v>3</v>
      </c>
      <c r="Q10" s="9">
        <f t="shared" si="0"/>
        <v>8</v>
      </c>
      <c r="R10" s="9">
        <v>21.1</v>
      </c>
      <c r="S10" s="5" t="s">
        <v>522</v>
      </c>
      <c r="T10" s="9" t="s">
        <v>4</v>
      </c>
      <c r="U10" s="9">
        <v>75</v>
      </c>
      <c r="V10" s="7">
        <v>1</v>
      </c>
      <c r="W10" s="9" t="s">
        <v>4</v>
      </c>
      <c r="X10" s="9" t="s">
        <v>4</v>
      </c>
      <c r="Y10" s="9" t="s">
        <v>4</v>
      </c>
      <c r="Z10" s="9" t="s">
        <v>934</v>
      </c>
      <c r="AA10" s="92">
        <v>99.9</v>
      </c>
      <c r="AB10" s="9" t="s">
        <v>930</v>
      </c>
      <c r="AC10" s="9" t="s">
        <v>931</v>
      </c>
      <c r="AD10" s="9" t="s">
        <v>931</v>
      </c>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row>
    <row r="11" spans="1:16337" ht="28.3" x14ac:dyDescent="0.4">
      <c r="A11" s="108"/>
      <c r="B11" s="9" t="s">
        <v>895</v>
      </c>
      <c r="C11" s="16" t="s">
        <v>549</v>
      </c>
      <c r="D11" s="5" t="s">
        <v>550</v>
      </c>
      <c r="E11" s="5" t="s">
        <v>551</v>
      </c>
      <c r="F11" s="7" t="s">
        <v>552</v>
      </c>
      <c r="G11" s="11" t="s">
        <v>553</v>
      </c>
      <c r="H11" s="9">
        <v>4</v>
      </c>
      <c r="I11" s="9">
        <v>23</v>
      </c>
      <c r="J11" s="9">
        <v>4</v>
      </c>
      <c r="K11" s="17">
        <v>4.6230000000000002</v>
      </c>
      <c r="L11" s="18">
        <v>2.9811500777884629E-2</v>
      </c>
      <c r="M11" s="90">
        <v>5</v>
      </c>
      <c r="N11" s="90">
        <v>3</v>
      </c>
      <c r="O11" s="9">
        <v>5</v>
      </c>
      <c r="P11" s="9">
        <v>3</v>
      </c>
      <c r="Q11" s="9">
        <f t="shared" si="0"/>
        <v>8</v>
      </c>
      <c r="R11" s="9">
        <v>21.1</v>
      </c>
      <c r="S11" s="5" t="s">
        <v>522</v>
      </c>
      <c r="T11" s="9" t="s">
        <v>4</v>
      </c>
      <c r="U11" s="9">
        <v>64</v>
      </c>
      <c r="V11" s="7">
        <v>1</v>
      </c>
      <c r="W11" s="9" t="s">
        <v>4</v>
      </c>
      <c r="X11" s="9" t="s">
        <v>4</v>
      </c>
      <c r="Y11" s="9" t="s">
        <v>4</v>
      </c>
      <c r="Z11" s="9" t="s">
        <v>934</v>
      </c>
      <c r="AA11" s="92">
        <v>99.9</v>
      </c>
      <c r="AB11" s="9" t="s">
        <v>930</v>
      </c>
      <c r="AC11" s="9" t="s">
        <v>931</v>
      </c>
      <c r="AD11" s="9" t="s">
        <v>1</v>
      </c>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row>
    <row r="12" spans="1:16337" x14ac:dyDescent="0.4">
      <c r="A12" s="108"/>
      <c r="B12" s="9" t="s">
        <v>896</v>
      </c>
      <c r="C12" s="16" t="s">
        <v>554</v>
      </c>
      <c r="D12" s="5" t="s">
        <v>555</v>
      </c>
      <c r="E12" s="5" t="s">
        <v>556</v>
      </c>
      <c r="F12" s="7" t="s">
        <v>557</v>
      </c>
      <c r="G12" s="6" t="s">
        <v>558</v>
      </c>
      <c r="H12" s="9">
        <v>4</v>
      </c>
      <c r="I12" s="9">
        <v>12</v>
      </c>
      <c r="J12" s="9">
        <v>4</v>
      </c>
      <c r="K12" s="17">
        <v>1.31</v>
      </c>
      <c r="L12" s="18">
        <v>8.4475591648342785E-3</v>
      </c>
      <c r="M12" s="90">
        <v>5</v>
      </c>
      <c r="N12" s="90">
        <v>1</v>
      </c>
      <c r="O12" s="9">
        <v>5</v>
      </c>
      <c r="P12" s="9">
        <v>1</v>
      </c>
      <c r="Q12" s="9">
        <f t="shared" si="0"/>
        <v>6</v>
      </c>
      <c r="R12" s="9">
        <v>21.1</v>
      </c>
      <c r="S12" s="5" t="s">
        <v>522</v>
      </c>
      <c r="T12" s="9" t="s">
        <v>4</v>
      </c>
      <c r="U12" s="9">
        <v>64</v>
      </c>
      <c r="V12" s="7">
        <v>2</v>
      </c>
      <c r="W12" s="9" t="s">
        <v>4</v>
      </c>
      <c r="X12" s="9" t="s">
        <v>1</v>
      </c>
      <c r="Y12" s="9" t="s">
        <v>4</v>
      </c>
      <c r="Z12" s="9" t="s">
        <v>934</v>
      </c>
      <c r="AA12" s="92">
        <v>100</v>
      </c>
      <c r="AB12" s="9" t="s">
        <v>931</v>
      </c>
      <c r="AC12" s="9" t="s">
        <v>931</v>
      </c>
      <c r="AD12" s="9" t="s">
        <v>931</v>
      </c>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row>
    <row r="13" spans="1:16337" x14ac:dyDescent="0.4">
      <c r="A13" s="108"/>
      <c r="B13" s="9" t="s">
        <v>880</v>
      </c>
      <c r="C13" s="16" t="s">
        <v>559</v>
      </c>
      <c r="D13" s="5" t="s">
        <v>560</v>
      </c>
      <c r="E13" s="5" t="s">
        <v>561</v>
      </c>
      <c r="F13" s="7" t="s">
        <v>562</v>
      </c>
      <c r="G13" s="6" t="s">
        <v>563</v>
      </c>
      <c r="H13" s="9">
        <v>4</v>
      </c>
      <c r="I13" s="9">
        <v>19</v>
      </c>
      <c r="J13" s="9">
        <v>3</v>
      </c>
      <c r="K13" s="17">
        <v>2.5110000000000001</v>
      </c>
      <c r="L13" s="18">
        <v>1.6192229819006771E-2</v>
      </c>
      <c r="M13" s="90">
        <v>5</v>
      </c>
      <c r="N13" s="90">
        <v>3</v>
      </c>
      <c r="O13" s="9">
        <v>5</v>
      </c>
      <c r="P13" s="9">
        <v>3</v>
      </c>
      <c r="Q13" s="9">
        <f t="shared" si="0"/>
        <v>8</v>
      </c>
      <c r="R13" s="9">
        <v>21.1</v>
      </c>
      <c r="S13" s="5" t="s">
        <v>522</v>
      </c>
      <c r="T13" s="9" t="s">
        <v>4</v>
      </c>
      <c r="U13" s="9">
        <v>78</v>
      </c>
      <c r="V13" s="7">
        <v>2</v>
      </c>
      <c r="W13" s="9" t="s">
        <v>4</v>
      </c>
      <c r="X13" s="9" t="s">
        <v>4</v>
      </c>
      <c r="Y13" s="9" t="s">
        <v>4</v>
      </c>
      <c r="Z13" s="9" t="s">
        <v>4</v>
      </c>
      <c r="AA13" s="92">
        <v>98.27</v>
      </c>
      <c r="AB13" s="9" t="s">
        <v>930</v>
      </c>
      <c r="AC13" s="9" t="s">
        <v>931</v>
      </c>
      <c r="AD13" s="9" t="s">
        <v>1</v>
      </c>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row>
    <row r="14" spans="1:16337" x14ac:dyDescent="0.4">
      <c r="A14" s="108"/>
      <c r="B14" s="9" t="s">
        <v>897</v>
      </c>
      <c r="C14" s="16" t="s">
        <v>564</v>
      </c>
      <c r="D14" s="5" t="s">
        <v>565</v>
      </c>
      <c r="E14" s="5" t="s">
        <v>566</v>
      </c>
      <c r="F14" s="7" t="s">
        <v>567</v>
      </c>
      <c r="G14" s="6" t="s">
        <v>568</v>
      </c>
      <c r="H14" s="9">
        <v>13</v>
      </c>
      <c r="I14" s="9">
        <v>84</v>
      </c>
      <c r="J14" s="9">
        <v>13</v>
      </c>
      <c r="K14" s="17">
        <v>13.678000000000001</v>
      </c>
      <c r="L14" s="18">
        <v>8.8202835310384156E-2</v>
      </c>
      <c r="M14" s="90">
        <v>5</v>
      </c>
      <c r="N14" s="90">
        <v>3</v>
      </c>
      <c r="O14" s="9">
        <v>5</v>
      </c>
      <c r="P14" s="9">
        <v>3</v>
      </c>
      <c r="Q14" s="9">
        <f t="shared" si="0"/>
        <v>8</v>
      </c>
      <c r="R14" s="9">
        <v>21.1</v>
      </c>
      <c r="S14" s="5" t="s">
        <v>522</v>
      </c>
      <c r="T14" s="9" t="s">
        <v>4</v>
      </c>
      <c r="U14" s="9">
        <v>52</v>
      </c>
      <c r="V14" s="7">
        <v>3</v>
      </c>
      <c r="W14" s="9" t="s">
        <v>4</v>
      </c>
      <c r="X14" s="9" t="s">
        <v>4</v>
      </c>
      <c r="Y14" s="9" t="s">
        <v>4</v>
      </c>
      <c r="Z14" s="9" t="s">
        <v>936</v>
      </c>
      <c r="AA14" s="92">
        <v>91</v>
      </c>
      <c r="AB14" s="9" t="s">
        <v>930</v>
      </c>
      <c r="AC14" s="9" t="s">
        <v>931</v>
      </c>
      <c r="AD14" s="9" t="s">
        <v>931</v>
      </c>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row>
    <row r="15" spans="1:16337" ht="28.3" x14ac:dyDescent="0.4">
      <c r="A15" s="108"/>
      <c r="B15" s="9" t="s">
        <v>881</v>
      </c>
      <c r="C15" s="16" t="s">
        <v>569</v>
      </c>
      <c r="D15" s="5" t="s">
        <v>570</v>
      </c>
      <c r="E15" s="5" t="s">
        <v>571</v>
      </c>
      <c r="F15" s="7" t="s">
        <v>572</v>
      </c>
      <c r="G15" s="11" t="s">
        <v>573</v>
      </c>
      <c r="H15" s="9">
        <v>14</v>
      </c>
      <c r="I15" s="9">
        <v>79</v>
      </c>
      <c r="J15" s="9">
        <v>11</v>
      </c>
      <c r="K15" s="17">
        <v>10.159000000000001</v>
      </c>
      <c r="L15" s="18">
        <v>6.5510498897367514E-2</v>
      </c>
      <c r="M15" s="90">
        <v>5</v>
      </c>
      <c r="N15" s="90">
        <v>3</v>
      </c>
      <c r="O15" s="9">
        <v>5</v>
      </c>
      <c r="P15" s="9">
        <v>3</v>
      </c>
      <c r="Q15" s="9">
        <f t="shared" si="0"/>
        <v>8</v>
      </c>
      <c r="R15" s="9">
        <v>21.1</v>
      </c>
      <c r="S15" s="5" t="s">
        <v>522</v>
      </c>
      <c r="T15" s="9" t="s">
        <v>4</v>
      </c>
      <c r="U15" s="9">
        <v>80</v>
      </c>
      <c r="V15" s="7">
        <v>1</v>
      </c>
      <c r="W15" s="9" t="s">
        <v>4</v>
      </c>
      <c r="X15" s="9" t="s">
        <v>4</v>
      </c>
      <c r="Y15" s="9" t="s">
        <v>4</v>
      </c>
      <c r="Z15" s="9" t="s">
        <v>934</v>
      </c>
      <c r="AA15" s="92">
        <v>93.1</v>
      </c>
      <c r="AB15" s="9" t="s">
        <v>930</v>
      </c>
      <c r="AC15" s="9" t="s">
        <v>931</v>
      </c>
      <c r="AD15" s="9" t="s">
        <v>931</v>
      </c>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row>
    <row r="16" spans="1:16337" ht="28.3" x14ac:dyDescent="0.4">
      <c r="A16" s="108"/>
      <c r="B16" s="9" t="s">
        <v>882</v>
      </c>
      <c r="C16" s="16" t="s">
        <v>574</v>
      </c>
      <c r="D16" s="5" t="s">
        <v>575</v>
      </c>
      <c r="E16" s="5" t="s">
        <v>576</v>
      </c>
      <c r="F16" s="7" t="s">
        <v>577</v>
      </c>
      <c r="G16" s="6" t="s">
        <v>578</v>
      </c>
      <c r="H16" s="9">
        <v>1</v>
      </c>
      <c r="I16" s="9">
        <v>3</v>
      </c>
      <c r="J16" s="9">
        <v>1</v>
      </c>
      <c r="K16" s="17">
        <v>0.23300000000000001</v>
      </c>
      <c r="L16" s="18">
        <v>1.5025047980201426E-3</v>
      </c>
      <c r="M16" s="90">
        <v>3</v>
      </c>
      <c r="N16" s="90">
        <v>3</v>
      </c>
      <c r="O16" s="9">
        <v>3</v>
      </c>
      <c r="P16" s="9">
        <v>3</v>
      </c>
      <c r="Q16" s="9">
        <f t="shared" si="0"/>
        <v>6</v>
      </c>
      <c r="R16" s="9">
        <v>21.1</v>
      </c>
      <c r="S16" s="5" t="s">
        <v>522</v>
      </c>
      <c r="T16" s="9" t="s">
        <v>1</v>
      </c>
      <c r="U16" s="9" t="s">
        <v>1</v>
      </c>
      <c r="V16" s="7">
        <v>3</v>
      </c>
      <c r="W16" s="9" t="s">
        <v>1</v>
      </c>
      <c r="X16" s="9" t="s">
        <v>1</v>
      </c>
      <c r="Y16" s="9" t="s">
        <v>4</v>
      </c>
      <c r="Z16" s="9" t="s">
        <v>3</v>
      </c>
      <c r="AA16" s="92">
        <v>69.930000000000007</v>
      </c>
      <c r="AB16" s="9" t="s">
        <v>930</v>
      </c>
      <c r="AC16" s="9" t="s">
        <v>1</v>
      </c>
      <c r="AD16" s="9" t="s">
        <v>1</v>
      </c>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row>
    <row r="17" spans="1:16337" x14ac:dyDescent="0.4">
      <c r="A17" s="108"/>
      <c r="B17" s="9" t="s">
        <v>898</v>
      </c>
      <c r="C17" s="16" t="s">
        <v>579</v>
      </c>
      <c r="D17" s="5" t="s">
        <v>580</v>
      </c>
      <c r="E17" s="5" t="s">
        <v>581</v>
      </c>
      <c r="F17" s="7" t="s">
        <v>582</v>
      </c>
      <c r="G17" s="6" t="s">
        <v>583</v>
      </c>
      <c r="H17" s="9">
        <v>9</v>
      </c>
      <c r="I17" s="9">
        <v>39</v>
      </c>
      <c r="J17" s="9">
        <v>9</v>
      </c>
      <c r="K17" s="17">
        <v>7.2539999999999996</v>
      </c>
      <c r="L17" s="18">
        <v>4.6777552810464001E-2</v>
      </c>
      <c r="M17" s="90">
        <v>5</v>
      </c>
      <c r="N17" s="90">
        <v>2</v>
      </c>
      <c r="O17" s="9">
        <v>5</v>
      </c>
      <c r="P17" s="9">
        <v>2</v>
      </c>
      <c r="Q17" s="9">
        <f t="shared" si="0"/>
        <v>7</v>
      </c>
      <c r="R17" s="9">
        <v>21.1</v>
      </c>
      <c r="S17" s="5" t="s">
        <v>522</v>
      </c>
      <c r="T17" s="9" t="s">
        <v>1</v>
      </c>
      <c r="U17" s="9" t="s">
        <v>1</v>
      </c>
      <c r="V17" s="7">
        <v>5</v>
      </c>
      <c r="W17" s="9" t="s">
        <v>1</v>
      </c>
      <c r="X17" s="9" t="s">
        <v>1</v>
      </c>
      <c r="Y17" s="9" t="s">
        <v>4</v>
      </c>
      <c r="Z17" s="9" t="s">
        <v>3</v>
      </c>
      <c r="AA17" s="92">
        <v>61.05</v>
      </c>
      <c r="AB17" s="9" t="s">
        <v>930</v>
      </c>
      <c r="AC17" s="9" t="s">
        <v>931</v>
      </c>
      <c r="AD17" s="9" t="s">
        <v>1</v>
      </c>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row>
    <row r="18" spans="1:16337" x14ac:dyDescent="0.4">
      <c r="A18" s="108"/>
      <c r="B18" s="9" t="s">
        <v>899</v>
      </c>
      <c r="C18" s="16" t="s">
        <v>584</v>
      </c>
      <c r="D18" s="5" t="s">
        <v>585</v>
      </c>
      <c r="E18" s="5" t="s">
        <v>586</v>
      </c>
      <c r="F18" s="7" t="s">
        <v>587</v>
      </c>
      <c r="G18" s="6" t="s">
        <v>588</v>
      </c>
      <c r="H18" s="9">
        <v>2</v>
      </c>
      <c r="I18" s="9">
        <v>3</v>
      </c>
      <c r="J18" s="9">
        <v>2</v>
      </c>
      <c r="K18" s="17">
        <v>0.93100000000000005</v>
      </c>
      <c r="L18" s="18">
        <v>6.0035706736341317E-3</v>
      </c>
      <c r="M18" s="90">
        <v>3</v>
      </c>
      <c r="N18" s="90">
        <v>1</v>
      </c>
      <c r="O18" s="9">
        <v>3</v>
      </c>
      <c r="P18" s="9">
        <v>1</v>
      </c>
      <c r="Q18" s="9">
        <f t="shared" si="0"/>
        <v>4</v>
      </c>
      <c r="R18" s="9">
        <v>21.5</v>
      </c>
      <c r="S18" s="5" t="s">
        <v>522</v>
      </c>
      <c r="T18" s="9" t="s">
        <v>1</v>
      </c>
      <c r="U18" s="9" t="s">
        <v>1</v>
      </c>
      <c r="V18" s="7">
        <v>2</v>
      </c>
      <c r="W18" s="9" t="s">
        <v>1</v>
      </c>
      <c r="X18" s="9" t="s">
        <v>1</v>
      </c>
      <c r="Y18" s="9" t="s">
        <v>937</v>
      </c>
      <c r="Z18" s="9" t="s">
        <v>2</v>
      </c>
      <c r="AA18" s="92">
        <v>99.93</v>
      </c>
      <c r="AB18" s="9" t="s">
        <v>1</v>
      </c>
      <c r="AC18" s="9" t="s">
        <v>947</v>
      </c>
      <c r="AD18" s="9" t="s">
        <v>1</v>
      </c>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row>
    <row r="19" spans="1:16337" x14ac:dyDescent="0.4">
      <c r="A19" s="108"/>
      <c r="B19" s="6" t="s">
        <v>900</v>
      </c>
      <c r="C19" s="16" t="s">
        <v>589</v>
      </c>
      <c r="D19" s="5" t="s">
        <v>590</v>
      </c>
      <c r="E19" s="5" t="s">
        <v>591</v>
      </c>
      <c r="F19" s="7" t="s">
        <v>592</v>
      </c>
      <c r="G19" s="6" t="s">
        <v>593</v>
      </c>
      <c r="H19" s="9">
        <v>5</v>
      </c>
      <c r="I19" s="9">
        <v>7</v>
      </c>
      <c r="J19" s="9">
        <v>5</v>
      </c>
      <c r="K19" s="17">
        <v>1.276</v>
      </c>
      <c r="L19" s="18">
        <v>8.228309537655373E-3</v>
      </c>
      <c r="M19" s="90">
        <v>4</v>
      </c>
      <c r="N19" s="90">
        <v>3</v>
      </c>
      <c r="O19" s="9">
        <v>4</v>
      </c>
      <c r="P19" s="9">
        <v>3</v>
      </c>
      <c r="Q19" s="9">
        <f t="shared" si="0"/>
        <v>7</v>
      </c>
      <c r="R19" s="9">
        <v>29.8</v>
      </c>
      <c r="S19" s="5" t="s">
        <v>594</v>
      </c>
      <c r="T19" s="9" t="s">
        <v>3</v>
      </c>
      <c r="U19" s="9">
        <v>112</v>
      </c>
      <c r="V19" s="7">
        <v>4</v>
      </c>
      <c r="W19" s="9" t="s">
        <v>1</v>
      </c>
      <c r="X19" s="9" t="s">
        <v>23</v>
      </c>
      <c r="Y19" s="9" t="s">
        <v>4</v>
      </c>
      <c r="Z19" s="9" t="s">
        <v>934</v>
      </c>
      <c r="AA19" s="92">
        <v>94.2</v>
      </c>
      <c r="AB19" s="9" t="s">
        <v>79</v>
      </c>
      <c r="AC19" s="9" t="s">
        <v>931</v>
      </c>
      <c r="AD19" s="9" t="s">
        <v>931</v>
      </c>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row>
    <row r="20" spans="1:16337" x14ac:dyDescent="0.4">
      <c r="A20" s="108"/>
      <c r="B20" s="9" t="s">
        <v>901</v>
      </c>
      <c r="C20" s="16" t="s">
        <v>1</v>
      </c>
      <c r="D20" s="5" t="s">
        <v>595</v>
      </c>
      <c r="E20" s="5" t="s">
        <v>596</v>
      </c>
      <c r="F20" s="7" t="s">
        <v>597</v>
      </c>
      <c r="G20" s="6" t="s">
        <v>598</v>
      </c>
      <c r="H20" s="9">
        <v>4</v>
      </c>
      <c r="I20" s="9">
        <v>8</v>
      </c>
      <c r="J20" s="9">
        <v>4</v>
      </c>
      <c r="K20" s="17">
        <v>1.512</v>
      </c>
      <c r="L20" s="18">
        <v>9.7501598910148309E-3</v>
      </c>
      <c r="M20" s="90">
        <v>5</v>
      </c>
      <c r="N20" s="90">
        <v>3</v>
      </c>
      <c r="O20" s="9">
        <v>5</v>
      </c>
      <c r="P20" s="9">
        <v>3</v>
      </c>
      <c r="Q20" s="9">
        <f t="shared" si="0"/>
        <v>8</v>
      </c>
      <c r="R20" s="9">
        <v>35.200000000000003</v>
      </c>
      <c r="S20" s="5" t="s">
        <v>10</v>
      </c>
      <c r="T20" s="9" t="s">
        <v>4</v>
      </c>
      <c r="U20" s="9">
        <v>61</v>
      </c>
      <c r="V20" s="7">
        <v>2</v>
      </c>
      <c r="W20" s="9" t="s">
        <v>4</v>
      </c>
      <c r="X20" s="9" t="s">
        <v>4</v>
      </c>
      <c r="Y20" s="9" t="s">
        <v>4</v>
      </c>
      <c r="Z20" s="9" t="s">
        <v>934</v>
      </c>
      <c r="AA20" s="92">
        <v>99.5</v>
      </c>
      <c r="AB20" s="9" t="s">
        <v>931</v>
      </c>
      <c r="AC20" s="9" t="s">
        <v>931</v>
      </c>
      <c r="AD20" s="9" t="s">
        <v>1</v>
      </c>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row>
    <row r="21" spans="1:16337" x14ac:dyDescent="0.4">
      <c r="A21" s="108"/>
      <c r="B21" s="9" t="s">
        <v>902</v>
      </c>
      <c r="C21" s="16" t="s">
        <v>1</v>
      </c>
      <c r="D21" s="5" t="s">
        <v>599</v>
      </c>
      <c r="E21" s="5" t="s">
        <v>600</v>
      </c>
      <c r="F21" s="7" t="s">
        <v>601</v>
      </c>
      <c r="G21" s="9" t="s">
        <v>602</v>
      </c>
      <c r="H21" s="9">
        <v>5</v>
      </c>
      <c r="I21" s="9">
        <v>20</v>
      </c>
      <c r="J21" s="9">
        <v>5</v>
      </c>
      <c r="K21" s="17">
        <v>1.4239999999999999</v>
      </c>
      <c r="L21" s="18">
        <v>9.1826902677282531E-3</v>
      </c>
      <c r="M21" s="90">
        <v>5</v>
      </c>
      <c r="N21" s="90">
        <v>3</v>
      </c>
      <c r="O21" s="9">
        <v>5</v>
      </c>
      <c r="P21" s="9">
        <v>3</v>
      </c>
      <c r="Q21" s="9">
        <f t="shared" si="0"/>
        <v>8</v>
      </c>
      <c r="R21" s="9">
        <v>35.200000000000003</v>
      </c>
      <c r="S21" s="5" t="s">
        <v>10</v>
      </c>
      <c r="T21" s="9" t="s">
        <v>4</v>
      </c>
      <c r="U21" s="9">
        <v>55</v>
      </c>
      <c r="V21" s="7">
        <v>1</v>
      </c>
      <c r="W21" s="9" t="s">
        <v>4</v>
      </c>
      <c r="X21" s="9" t="s">
        <v>4</v>
      </c>
      <c r="Y21" s="9" t="s">
        <v>4</v>
      </c>
      <c r="Z21" s="9" t="s">
        <v>934</v>
      </c>
      <c r="AA21" s="92">
        <v>99.5</v>
      </c>
      <c r="AB21" s="9" t="s">
        <v>930</v>
      </c>
      <c r="AC21" s="9" t="s">
        <v>931</v>
      </c>
      <c r="AD21" s="9" t="s">
        <v>1</v>
      </c>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row>
    <row r="22" spans="1:16337" ht="28.3" x14ac:dyDescent="0.4">
      <c r="A22" s="108"/>
      <c r="B22" s="9" t="s">
        <v>903</v>
      </c>
      <c r="C22" s="16" t="s">
        <v>603</v>
      </c>
      <c r="D22" s="5" t="s">
        <v>604</v>
      </c>
      <c r="E22" s="5" t="s">
        <v>605</v>
      </c>
      <c r="F22" s="7" t="s">
        <v>606</v>
      </c>
      <c r="G22" s="7" t="s">
        <v>607</v>
      </c>
      <c r="H22" s="9">
        <v>1</v>
      </c>
      <c r="I22" s="9">
        <v>1</v>
      </c>
      <c r="J22" s="9">
        <v>1</v>
      </c>
      <c r="K22" s="17">
        <v>0.155</v>
      </c>
      <c r="L22" s="18">
        <v>9.99520359197949E-4</v>
      </c>
      <c r="M22" s="90">
        <v>1</v>
      </c>
      <c r="N22" s="90">
        <v>1</v>
      </c>
      <c r="O22" s="9">
        <v>1</v>
      </c>
      <c r="P22" s="9">
        <v>1</v>
      </c>
      <c r="Q22" s="9">
        <f t="shared" si="0"/>
        <v>2</v>
      </c>
      <c r="R22" s="9">
        <v>35.200000000000003</v>
      </c>
      <c r="S22" s="5" t="s">
        <v>10</v>
      </c>
      <c r="T22" s="9" t="s">
        <v>4</v>
      </c>
      <c r="U22" s="9">
        <v>46</v>
      </c>
      <c r="V22" s="7">
        <v>5</v>
      </c>
      <c r="W22" s="9" t="s">
        <v>4</v>
      </c>
      <c r="X22" s="9" t="s">
        <v>1</v>
      </c>
      <c r="Y22" s="9" t="s">
        <v>4</v>
      </c>
      <c r="Z22" s="9" t="s">
        <v>942</v>
      </c>
      <c r="AA22" s="92">
        <v>69.5</v>
      </c>
      <c r="AB22" s="9" t="s">
        <v>944</v>
      </c>
      <c r="AC22" s="9" t="s">
        <v>931</v>
      </c>
      <c r="AD22" s="9" t="s">
        <v>1</v>
      </c>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row>
    <row r="23" spans="1:16337" x14ac:dyDescent="0.4">
      <c r="A23" s="108"/>
      <c r="B23" s="6" t="s">
        <v>904</v>
      </c>
      <c r="C23" s="20" t="s">
        <v>608</v>
      </c>
      <c r="D23" s="4" t="s">
        <v>609</v>
      </c>
      <c r="E23" s="4" t="s">
        <v>610</v>
      </c>
      <c r="F23" s="11" t="s">
        <v>611</v>
      </c>
      <c r="G23" s="6" t="s">
        <v>612</v>
      </c>
      <c r="H23" s="6">
        <v>5</v>
      </c>
      <c r="I23" s="6">
        <v>8</v>
      </c>
      <c r="J23" s="6">
        <v>5</v>
      </c>
      <c r="K23" s="26">
        <v>2.1619999999999999</v>
      </c>
      <c r="L23" s="53">
        <v>1.3941696881199776E-2</v>
      </c>
      <c r="M23" s="90">
        <v>5</v>
      </c>
      <c r="N23" s="90">
        <v>3</v>
      </c>
      <c r="O23" s="6">
        <v>5</v>
      </c>
      <c r="P23" s="6">
        <v>3</v>
      </c>
      <c r="Q23" s="9">
        <f t="shared" si="0"/>
        <v>8</v>
      </c>
      <c r="R23" s="6">
        <v>35.200000000000003</v>
      </c>
      <c r="S23" s="4" t="s">
        <v>10</v>
      </c>
      <c r="T23" s="6" t="s">
        <v>1</v>
      </c>
      <c r="U23" s="6" t="s">
        <v>1</v>
      </c>
      <c r="V23" s="11">
        <v>2</v>
      </c>
      <c r="W23" s="6" t="s">
        <v>1</v>
      </c>
      <c r="X23" s="6" t="s">
        <v>1</v>
      </c>
      <c r="Y23" s="6" t="s">
        <v>4</v>
      </c>
      <c r="Z23" s="6" t="s">
        <v>0</v>
      </c>
      <c r="AA23" s="98">
        <v>99.47</v>
      </c>
      <c r="AB23" s="6" t="s">
        <v>930</v>
      </c>
      <c r="AC23" s="6" t="s">
        <v>1</v>
      </c>
      <c r="AD23" s="6" t="s">
        <v>1</v>
      </c>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row>
    <row r="24" spans="1:16337" x14ac:dyDescent="0.4">
      <c r="A24" s="108"/>
      <c r="B24" s="9" t="s">
        <v>905</v>
      </c>
      <c r="C24" s="16" t="s">
        <v>613</v>
      </c>
      <c r="D24" s="5" t="s">
        <v>614</v>
      </c>
      <c r="E24" s="5" t="s">
        <v>615</v>
      </c>
      <c r="F24" s="7" t="s">
        <v>616</v>
      </c>
      <c r="G24" s="9" t="s">
        <v>617</v>
      </c>
      <c r="H24" s="9">
        <v>10</v>
      </c>
      <c r="I24" s="9">
        <v>48</v>
      </c>
      <c r="J24" s="9">
        <v>10</v>
      </c>
      <c r="K24" s="17">
        <v>5.4939999999999998</v>
      </c>
      <c r="L24" s="18">
        <v>3.5428160344732458E-2</v>
      </c>
      <c r="M24" s="90">
        <v>5</v>
      </c>
      <c r="N24" s="90">
        <v>3</v>
      </c>
      <c r="O24" s="9">
        <v>5</v>
      </c>
      <c r="P24" s="9">
        <v>3</v>
      </c>
      <c r="Q24" s="9">
        <f t="shared" si="0"/>
        <v>8</v>
      </c>
      <c r="R24" s="9">
        <v>35.1</v>
      </c>
      <c r="S24" s="5" t="s">
        <v>363</v>
      </c>
      <c r="T24" s="9" t="s">
        <v>4</v>
      </c>
      <c r="U24" s="9">
        <v>48</v>
      </c>
      <c r="V24" s="7">
        <v>1</v>
      </c>
      <c r="W24" s="9" t="s">
        <v>4</v>
      </c>
      <c r="X24" s="9" t="s">
        <v>4</v>
      </c>
      <c r="Y24" s="9" t="s">
        <v>4</v>
      </c>
      <c r="Z24" s="9" t="s">
        <v>934</v>
      </c>
      <c r="AA24" s="92">
        <v>97.8</v>
      </c>
      <c r="AB24" s="9" t="s">
        <v>930</v>
      </c>
      <c r="AC24" s="9" t="s">
        <v>931</v>
      </c>
      <c r="AD24" s="9" t="s">
        <v>1</v>
      </c>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row>
    <row r="25" spans="1:16337" x14ac:dyDescent="0.4">
      <c r="A25" s="108"/>
      <c r="B25" s="9" t="s">
        <v>906</v>
      </c>
      <c r="C25" s="16" t="s">
        <v>1</v>
      </c>
      <c r="D25" s="5" t="s">
        <v>618</v>
      </c>
      <c r="E25" s="5" t="s">
        <v>619</v>
      </c>
      <c r="F25" s="9" t="s">
        <v>620</v>
      </c>
      <c r="G25" s="63" t="s">
        <v>621</v>
      </c>
      <c r="H25" s="9">
        <v>1</v>
      </c>
      <c r="I25" s="9">
        <v>2</v>
      </c>
      <c r="J25" s="9">
        <v>1</v>
      </c>
      <c r="K25" s="17">
        <v>0.29199999999999998</v>
      </c>
      <c r="L25" s="18">
        <v>1.8829673863600069E-3</v>
      </c>
      <c r="M25" s="90">
        <v>2</v>
      </c>
      <c r="N25" s="90">
        <v>2</v>
      </c>
      <c r="O25" s="9">
        <v>2</v>
      </c>
      <c r="P25" s="9">
        <v>2</v>
      </c>
      <c r="Q25" s="9">
        <f t="shared" si="0"/>
        <v>4</v>
      </c>
      <c r="R25" s="9">
        <v>35.200000000000003</v>
      </c>
      <c r="S25" s="5" t="s">
        <v>10</v>
      </c>
      <c r="T25" s="9" t="s">
        <v>4</v>
      </c>
      <c r="U25" s="9">
        <v>97</v>
      </c>
      <c r="V25" s="7">
        <v>1</v>
      </c>
      <c r="W25" s="9" t="s">
        <v>4</v>
      </c>
      <c r="X25" s="9" t="s">
        <v>4</v>
      </c>
      <c r="Y25" s="9" t="s">
        <v>4</v>
      </c>
      <c r="Z25" s="9" t="s">
        <v>934</v>
      </c>
      <c r="AA25" s="92">
        <v>93.6</v>
      </c>
      <c r="AB25" s="9" t="s">
        <v>11</v>
      </c>
      <c r="AC25" s="9" t="s">
        <v>931</v>
      </c>
      <c r="AD25" s="9" t="s">
        <v>931</v>
      </c>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row>
    <row r="26" spans="1:16337" x14ac:dyDescent="0.4">
      <c r="A26" s="108" t="s">
        <v>622</v>
      </c>
      <c r="B26" s="9" t="s">
        <v>907</v>
      </c>
      <c r="C26" s="16" t="s">
        <v>623</v>
      </c>
      <c r="D26" s="5" t="s">
        <v>624</v>
      </c>
      <c r="E26" s="5" t="s">
        <v>625</v>
      </c>
      <c r="F26" s="7" t="s">
        <v>626</v>
      </c>
      <c r="G26" s="6" t="s">
        <v>627</v>
      </c>
      <c r="H26" s="9">
        <v>7</v>
      </c>
      <c r="I26" s="9">
        <v>51</v>
      </c>
      <c r="J26" s="9">
        <v>7</v>
      </c>
      <c r="K26" s="17">
        <v>6.0170000000000003</v>
      </c>
      <c r="L26" s="18">
        <v>3.8800735492219733E-2</v>
      </c>
      <c r="M26" s="90">
        <v>5</v>
      </c>
      <c r="N26" s="90">
        <v>3</v>
      </c>
      <c r="O26" s="9">
        <v>5</v>
      </c>
      <c r="P26" s="9">
        <v>3</v>
      </c>
      <c r="Q26" s="9">
        <f t="shared" si="0"/>
        <v>8</v>
      </c>
      <c r="R26" s="9">
        <v>21.5</v>
      </c>
      <c r="S26" s="5" t="s">
        <v>522</v>
      </c>
      <c r="T26" s="9" t="s">
        <v>4</v>
      </c>
      <c r="U26" s="9">
        <v>63</v>
      </c>
      <c r="V26" s="7">
        <v>2</v>
      </c>
      <c r="W26" s="9" t="s">
        <v>4</v>
      </c>
      <c r="X26" s="9" t="s">
        <v>4</v>
      </c>
      <c r="Y26" s="9" t="s">
        <v>4</v>
      </c>
      <c r="Z26" s="9" t="s">
        <v>934</v>
      </c>
      <c r="AA26" s="92">
        <v>89.5</v>
      </c>
      <c r="AB26" s="9" t="s">
        <v>931</v>
      </c>
      <c r="AC26" s="9" t="s">
        <v>931</v>
      </c>
      <c r="AD26" s="9" t="s">
        <v>931</v>
      </c>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row>
    <row r="27" spans="1:16337" x14ac:dyDescent="0.4">
      <c r="A27" s="108"/>
      <c r="B27" s="9" t="s">
        <v>883</v>
      </c>
      <c r="C27" s="16" t="s">
        <v>628</v>
      </c>
      <c r="D27" s="5" t="s">
        <v>629</v>
      </c>
      <c r="E27" s="5" t="s">
        <v>630</v>
      </c>
      <c r="F27" s="7" t="s">
        <v>631</v>
      </c>
      <c r="G27" s="6" t="s">
        <v>632</v>
      </c>
      <c r="H27" s="9">
        <v>3</v>
      </c>
      <c r="I27" s="9">
        <v>21</v>
      </c>
      <c r="J27" s="9">
        <v>3</v>
      </c>
      <c r="K27" s="17">
        <v>1.8480000000000001</v>
      </c>
      <c r="L27" s="18">
        <v>1.1916862089018126E-2</v>
      </c>
      <c r="M27" s="90">
        <v>5</v>
      </c>
      <c r="N27" s="90">
        <v>3</v>
      </c>
      <c r="O27" s="9">
        <v>5</v>
      </c>
      <c r="P27" s="9">
        <v>3</v>
      </c>
      <c r="Q27" s="9">
        <f t="shared" si="0"/>
        <v>8</v>
      </c>
      <c r="R27" s="9">
        <v>21.5</v>
      </c>
      <c r="S27" s="5" t="s">
        <v>522</v>
      </c>
      <c r="T27" s="9" t="s">
        <v>4</v>
      </c>
      <c r="U27" s="9">
        <v>65</v>
      </c>
      <c r="V27" s="7">
        <v>1</v>
      </c>
      <c r="W27" s="9" t="s">
        <v>4</v>
      </c>
      <c r="X27" s="9" t="s">
        <v>4</v>
      </c>
      <c r="Y27" s="9" t="s">
        <v>4</v>
      </c>
      <c r="Z27" s="9" t="s">
        <v>934</v>
      </c>
      <c r="AA27" s="92">
        <v>95.7</v>
      </c>
      <c r="AB27" s="9" t="s">
        <v>930</v>
      </c>
      <c r="AC27" s="9" t="s">
        <v>931</v>
      </c>
      <c r="AD27" s="9" t="s">
        <v>931</v>
      </c>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row>
    <row r="28" spans="1:16337" ht="29.25" customHeight="1" x14ac:dyDescent="0.4">
      <c r="A28" s="108"/>
      <c r="B28" s="9" t="s">
        <v>884</v>
      </c>
      <c r="C28" s="16" t="s">
        <v>633</v>
      </c>
      <c r="D28" s="5" t="s">
        <v>634</v>
      </c>
      <c r="E28" s="5" t="s">
        <v>635</v>
      </c>
      <c r="F28" s="7" t="s">
        <v>636</v>
      </c>
      <c r="G28" s="11" t="s">
        <v>637</v>
      </c>
      <c r="H28" s="9">
        <v>7</v>
      </c>
      <c r="I28" s="9">
        <v>118</v>
      </c>
      <c r="J28" s="9">
        <v>4</v>
      </c>
      <c r="K28" s="17">
        <v>6.1970000000000001</v>
      </c>
      <c r="L28" s="18">
        <v>3.9961468812578643E-2</v>
      </c>
      <c r="M28" s="90">
        <v>5</v>
      </c>
      <c r="N28" s="90">
        <v>3</v>
      </c>
      <c r="O28" s="9">
        <v>5</v>
      </c>
      <c r="P28" s="9">
        <v>3</v>
      </c>
      <c r="Q28" s="9">
        <f t="shared" si="0"/>
        <v>8</v>
      </c>
      <c r="R28" s="9" t="s">
        <v>638</v>
      </c>
      <c r="S28" s="5" t="s">
        <v>522</v>
      </c>
      <c r="T28" s="9" t="s">
        <v>4</v>
      </c>
      <c r="U28" s="9">
        <v>68</v>
      </c>
      <c r="V28" s="7">
        <v>1</v>
      </c>
      <c r="W28" s="9" t="s">
        <v>4</v>
      </c>
      <c r="X28" s="9" t="s">
        <v>4</v>
      </c>
      <c r="Y28" s="9" t="s">
        <v>4</v>
      </c>
      <c r="Z28" s="9" t="s">
        <v>934</v>
      </c>
      <c r="AA28" s="92">
        <v>100</v>
      </c>
      <c r="AB28" s="9" t="s">
        <v>930</v>
      </c>
      <c r="AC28" s="9" t="s">
        <v>931</v>
      </c>
      <c r="AD28" s="9" t="s">
        <v>931</v>
      </c>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row>
    <row r="29" spans="1:16337" ht="28.3" x14ac:dyDescent="0.4">
      <c r="A29" s="108"/>
      <c r="B29" s="9" t="s">
        <v>908</v>
      </c>
      <c r="C29" s="16" t="s">
        <v>639</v>
      </c>
      <c r="D29" s="5" t="s">
        <v>634</v>
      </c>
      <c r="E29" s="5" t="s">
        <v>640</v>
      </c>
      <c r="F29" s="7" t="s">
        <v>636</v>
      </c>
      <c r="G29" s="11" t="s">
        <v>641</v>
      </c>
      <c r="H29" s="9">
        <v>9</v>
      </c>
      <c r="I29" s="9">
        <v>107</v>
      </c>
      <c r="J29" s="9">
        <v>6</v>
      </c>
      <c r="K29" s="17">
        <v>10.938000000000001</v>
      </c>
      <c r="L29" s="18">
        <v>7.0533894767143002E-2</v>
      </c>
      <c r="M29" s="90">
        <v>5</v>
      </c>
      <c r="N29" s="90">
        <v>3</v>
      </c>
      <c r="O29" s="9">
        <v>5</v>
      </c>
      <c r="P29" s="9">
        <v>3</v>
      </c>
      <c r="Q29" s="9">
        <f t="shared" si="0"/>
        <v>8</v>
      </c>
      <c r="R29" s="9" t="s">
        <v>638</v>
      </c>
      <c r="S29" s="5" t="s">
        <v>522</v>
      </c>
      <c r="T29" s="9" t="s">
        <v>4</v>
      </c>
      <c r="U29" s="9">
        <v>68</v>
      </c>
      <c r="V29" s="7">
        <v>1</v>
      </c>
      <c r="W29" s="9" t="s">
        <v>4</v>
      </c>
      <c r="X29" s="9" t="s">
        <v>4</v>
      </c>
      <c r="Y29" s="9" t="s">
        <v>4</v>
      </c>
      <c r="Z29" s="9" t="s">
        <v>934</v>
      </c>
      <c r="AA29" s="92">
        <v>99.9</v>
      </c>
      <c r="AB29" s="9" t="s">
        <v>930</v>
      </c>
      <c r="AC29" s="9" t="s">
        <v>931</v>
      </c>
      <c r="AD29" s="9" t="s">
        <v>931</v>
      </c>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row>
    <row r="30" spans="1:16337" ht="28.3" x14ac:dyDescent="0.4">
      <c r="A30" s="125" t="s">
        <v>642</v>
      </c>
      <c r="B30" s="9" t="s">
        <v>909</v>
      </c>
      <c r="C30" s="16" t="s">
        <v>643</v>
      </c>
      <c r="D30" s="5" t="s">
        <v>644</v>
      </c>
      <c r="E30" s="5" t="s">
        <v>645</v>
      </c>
      <c r="F30" s="7" t="s">
        <v>646</v>
      </c>
      <c r="G30" s="7" t="s">
        <v>647</v>
      </c>
      <c r="H30" s="9">
        <v>3</v>
      </c>
      <c r="I30" s="9">
        <v>6</v>
      </c>
      <c r="J30" s="9">
        <v>3</v>
      </c>
      <c r="K30" s="17">
        <v>0.77800000000000002</v>
      </c>
      <c r="L30" s="18">
        <v>5.0169473513290595E-3</v>
      </c>
      <c r="M30" s="90">
        <v>5</v>
      </c>
      <c r="N30" s="90">
        <v>1</v>
      </c>
      <c r="O30" s="9">
        <v>5</v>
      </c>
      <c r="P30" s="9">
        <v>0</v>
      </c>
      <c r="Q30" s="9">
        <f t="shared" si="0"/>
        <v>5</v>
      </c>
      <c r="R30" s="9" t="s">
        <v>648</v>
      </c>
      <c r="S30" s="5" t="s">
        <v>522</v>
      </c>
      <c r="T30" s="9" t="s">
        <v>4</v>
      </c>
      <c r="U30" s="9">
        <v>71</v>
      </c>
      <c r="V30" s="7">
        <v>5</v>
      </c>
      <c r="W30" s="9" t="s">
        <v>4</v>
      </c>
      <c r="X30" s="9" t="s">
        <v>3</v>
      </c>
      <c r="Y30" s="9" t="s">
        <v>4</v>
      </c>
      <c r="Z30" s="9" t="s">
        <v>938</v>
      </c>
      <c r="AA30" s="92">
        <v>72.400000000000006</v>
      </c>
      <c r="AB30" s="9" t="s">
        <v>1</v>
      </c>
      <c r="AC30" s="9" t="s">
        <v>1</v>
      </c>
      <c r="AD30" s="9" t="s">
        <v>1</v>
      </c>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row>
    <row r="31" spans="1:16337" ht="28.3" x14ac:dyDescent="0.4">
      <c r="A31" s="126"/>
      <c r="B31" s="100" t="s">
        <v>910</v>
      </c>
      <c r="C31" s="64" t="s">
        <v>649</v>
      </c>
      <c r="D31" s="5" t="s">
        <v>650</v>
      </c>
      <c r="E31" s="5" t="s">
        <v>651</v>
      </c>
      <c r="F31" s="7" t="s">
        <v>652</v>
      </c>
      <c r="G31" s="65" t="s">
        <v>653</v>
      </c>
      <c r="H31" s="9">
        <v>9</v>
      </c>
      <c r="I31" s="9">
        <v>39</v>
      </c>
      <c r="J31" s="9">
        <v>9</v>
      </c>
      <c r="K31" s="9">
        <v>7.2539999999999996</v>
      </c>
      <c r="L31" s="66">
        <v>4.6777552810464001E-2</v>
      </c>
      <c r="M31" s="90">
        <v>5</v>
      </c>
      <c r="N31" s="90">
        <v>3</v>
      </c>
      <c r="O31" s="9">
        <v>5</v>
      </c>
      <c r="P31" s="9">
        <v>3</v>
      </c>
      <c r="Q31" s="9">
        <f t="shared" si="0"/>
        <v>8</v>
      </c>
      <c r="R31" s="9">
        <v>21.2</v>
      </c>
      <c r="S31" s="5" t="s">
        <v>522</v>
      </c>
      <c r="T31" s="9" t="s">
        <v>4</v>
      </c>
      <c r="U31" s="9">
        <v>74</v>
      </c>
      <c r="V31" s="7">
        <v>1</v>
      </c>
      <c r="W31" s="9" t="s">
        <v>4</v>
      </c>
      <c r="X31" s="9" t="s">
        <v>4</v>
      </c>
      <c r="Y31" s="9" t="s">
        <v>4</v>
      </c>
      <c r="Z31" s="9" t="s">
        <v>934</v>
      </c>
      <c r="AA31" s="92">
        <v>99.9</v>
      </c>
      <c r="AB31" s="9" t="s">
        <v>930</v>
      </c>
      <c r="AC31" s="9" t="s">
        <v>931</v>
      </c>
      <c r="AD31" s="9" t="s">
        <v>931</v>
      </c>
    </row>
    <row r="32" spans="1:16337" ht="28.3" x14ac:dyDescent="0.4">
      <c r="A32" s="126"/>
      <c r="B32" s="9" t="s">
        <v>885</v>
      </c>
      <c r="C32" s="20" t="s">
        <v>654</v>
      </c>
      <c r="D32" s="5" t="s">
        <v>655</v>
      </c>
      <c r="E32" s="5" t="s">
        <v>656</v>
      </c>
      <c r="F32" s="7" t="s">
        <v>657</v>
      </c>
      <c r="G32" s="7" t="s">
        <v>658</v>
      </c>
      <c r="H32" s="9">
        <v>2</v>
      </c>
      <c r="I32" s="9">
        <v>5</v>
      </c>
      <c r="J32" s="9">
        <v>1</v>
      </c>
      <c r="K32" s="17">
        <v>0.46800000000000003</v>
      </c>
      <c r="L32" s="18">
        <v>3.0179066329331619E-3</v>
      </c>
      <c r="M32" s="90">
        <v>4</v>
      </c>
      <c r="N32" s="90">
        <v>1</v>
      </c>
      <c r="O32" s="9">
        <v>4</v>
      </c>
      <c r="P32" s="9">
        <v>1</v>
      </c>
      <c r="Q32" s="9">
        <f t="shared" si="0"/>
        <v>5</v>
      </c>
      <c r="R32" s="9" t="s">
        <v>648</v>
      </c>
      <c r="S32" s="5" t="s">
        <v>522</v>
      </c>
      <c r="T32" s="9" t="s">
        <v>1</v>
      </c>
      <c r="U32" s="9" t="s">
        <v>1</v>
      </c>
      <c r="V32" s="7">
        <v>2</v>
      </c>
      <c r="W32" s="9" t="s">
        <v>1</v>
      </c>
      <c r="X32" s="9" t="s">
        <v>1</v>
      </c>
      <c r="Y32" s="9" t="s">
        <v>4</v>
      </c>
      <c r="Z32" s="9" t="s">
        <v>2</v>
      </c>
      <c r="AA32" s="92">
        <v>97.25</v>
      </c>
      <c r="AB32" s="9" t="s">
        <v>1</v>
      </c>
      <c r="AC32" s="9" t="s">
        <v>1</v>
      </c>
      <c r="AD32" s="9" t="s">
        <v>1</v>
      </c>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row>
    <row r="33" spans="1:16337" x14ac:dyDescent="0.4">
      <c r="A33" s="126"/>
      <c r="B33" s="9" t="s">
        <v>911</v>
      </c>
      <c r="C33" s="16" t="s">
        <v>659</v>
      </c>
      <c r="D33" s="5" t="s">
        <v>660</v>
      </c>
      <c r="E33" s="5" t="s">
        <v>661</v>
      </c>
      <c r="F33" s="7" t="s">
        <v>662</v>
      </c>
      <c r="G33" s="6" t="s">
        <v>663</v>
      </c>
      <c r="H33" s="9">
        <v>5</v>
      </c>
      <c r="I33" s="9">
        <v>61</v>
      </c>
      <c r="J33" s="9">
        <v>5</v>
      </c>
      <c r="K33" s="17">
        <v>4.0119999999999996</v>
      </c>
      <c r="L33" s="18">
        <v>2.5871456007110778E-2</v>
      </c>
      <c r="M33" s="90">
        <v>5</v>
      </c>
      <c r="N33" s="90">
        <v>3</v>
      </c>
      <c r="O33" s="9">
        <v>5</v>
      </c>
      <c r="P33" s="9">
        <v>3</v>
      </c>
      <c r="Q33" s="9">
        <f t="shared" si="0"/>
        <v>8</v>
      </c>
      <c r="R33" s="9">
        <v>21.4</v>
      </c>
      <c r="S33" s="5" t="s">
        <v>522</v>
      </c>
      <c r="T33" s="9" t="s">
        <v>4</v>
      </c>
      <c r="U33" s="9">
        <v>68</v>
      </c>
      <c r="V33" s="7">
        <v>1</v>
      </c>
      <c r="W33" s="9" t="s">
        <v>4</v>
      </c>
      <c r="X33" s="9" t="s">
        <v>4</v>
      </c>
      <c r="Y33" s="9" t="s">
        <v>4</v>
      </c>
      <c r="Z33" s="9" t="s">
        <v>936</v>
      </c>
      <c r="AA33" s="92">
        <v>99.5</v>
      </c>
      <c r="AB33" s="9" t="s">
        <v>930</v>
      </c>
      <c r="AC33" s="9" t="s">
        <v>931</v>
      </c>
      <c r="AD33" s="9" t="s">
        <v>931</v>
      </c>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row>
    <row r="34" spans="1:16337" ht="28.3" x14ac:dyDescent="0.4">
      <c r="A34" s="126"/>
      <c r="B34" s="9" t="s">
        <v>912</v>
      </c>
      <c r="C34" s="16" t="s">
        <v>664</v>
      </c>
      <c r="D34" s="5" t="s">
        <v>665</v>
      </c>
      <c r="E34" s="5" t="s">
        <v>666</v>
      </c>
      <c r="F34" s="7" t="s">
        <v>667</v>
      </c>
      <c r="G34" s="11" t="s">
        <v>668</v>
      </c>
      <c r="H34" s="9">
        <v>8</v>
      </c>
      <c r="I34" s="9">
        <v>47</v>
      </c>
      <c r="J34" s="9">
        <v>8</v>
      </c>
      <c r="K34" s="17">
        <v>6.1970000000000001</v>
      </c>
      <c r="L34" s="18">
        <v>3.9961468812578643E-2</v>
      </c>
      <c r="M34" s="90">
        <v>5</v>
      </c>
      <c r="N34" s="90">
        <v>3</v>
      </c>
      <c r="O34" s="9">
        <v>5</v>
      </c>
      <c r="P34" s="9">
        <v>3</v>
      </c>
      <c r="Q34" s="9">
        <f t="shared" si="0"/>
        <v>8</v>
      </c>
      <c r="R34" s="9">
        <v>34.21</v>
      </c>
      <c r="S34" s="5" t="s">
        <v>669</v>
      </c>
      <c r="T34" s="9" t="s">
        <v>4</v>
      </c>
      <c r="U34" s="9">
        <v>56</v>
      </c>
      <c r="V34" s="7">
        <v>1</v>
      </c>
      <c r="W34" s="9" t="s">
        <v>4</v>
      </c>
      <c r="X34" s="9" t="s">
        <v>4</v>
      </c>
      <c r="Y34" s="9" t="s">
        <v>4</v>
      </c>
      <c r="Z34" s="9" t="s">
        <v>936</v>
      </c>
      <c r="AA34" s="92">
        <v>53.3</v>
      </c>
      <c r="AB34" s="9" t="s">
        <v>930</v>
      </c>
      <c r="AC34" s="9" t="s">
        <v>931</v>
      </c>
      <c r="AD34" s="9" t="s">
        <v>1</v>
      </c>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row>
    <row r="35" spans="1:16337" x14ac:dyDescent="0.4">
      <c r="A35" s="126"/>
      <c r="B35" s="9" t="s">
        <v>913</v>
      </c>
      <c r="C35" s="16" t="s">
        <v>670</v>
      </c>
      <c r="D35" s="5" t="s">
        <v>671</v>
      </c>
      <c r="E35" s="5" t="s">
        <v>672</v>
      </c>
      <c r="F35" s="7" t="s">
        <v>673</v>
      </c>
      <c r="G35" s="6" t="s">
        <v>674</v>
      </c>
      <c r="H35" s="9">
        <v>2</v>
      </c>
      <c r="I35" s="9">
        <v>10</v>
      </c>
      <c r="J35" s="9">
        <v>2</v>
      </c>
      <c r="K35" s="17">
        <v>1.1539999999999999</v>
      </c>
      <c r="L35" s="18">
        <v>7.4415902871898896E-3</v>
      </c>
      <c r="M35" s="90">
        <v>5</v>
      </c>
      <c r="N35" s="90">
        <v>3</v>
      </c>
      <c r="O35" s="9">
        <v>5</v>
      </c>
      <c r="P35" s="9">
        <v>3</v>
      </c>
      <c r="Q35" s="9">
        <f t="shared" si="0"/>
        <v>8</v>
      </c>
      <c r="R35" s="9">
        <v>34.21</v>
      </c>
      <c r="S35" s="5" t="s">
        <v>669</v>
      </c>
      <c r="T35" s="9" t="s">
        <v>4</v>
      </c>
      <c r="U35" s="9">
        <v>88</v>
      </c>
      <c r="V35" s="7">
        <v>2</v>
      </c>
      <c r="W35" s="9" t="s">
        <v>4</v>
      </c>
      <c r="X35" s="9" t="s">
        <v>4</v>
      </c>
      <c r="Y35" s="9" t="s">
        <v>4</v>
      </c>
      <c r="Z35" s="9" t="s">
        <v>934</v>
      </c>
      <c r="AA35" s="92">
        <v>75.3</v>
      </c>
      <c r="AB35" s="9" t="s">
        <v>931</v>
      </c>
      <c r="AC35" s="9" t="s">
        <v>931</v>
      </c>
      <c r="AD35" s="9" t="s">
        <v>1</v>
      </c>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row>
    <row r="36" spans="1:16337" x14ac:dyDescent="0.4">
      <c r="A36" s="127"/>
      <c r="B36" s="9" t="s">
        <v>886</v>
      </c>
      <c r="C36" s="16" t="s">
        <v>675</v>
      </c>
      <c r="D36" s="5" t="s">
        <v>676</v>
      </c>
      <c r="E36" s="5" t="s">
        <v>677</v>
      </c>
      <c r="F36" s="7" t="s">
        <v>678</v>
      </c>
      <c r="G36" s="6" t="s">
        <v>679</v>
      </c>
      <c r="H36" s="9">
        <v>4</v>
      </c>
      <c r="I36" s="9">
        <v>14</v>
      </c>
      <c r="J36" s="9">
        <v>4</v>
      </c>
      <c r="K36" s="17">
        <v>2.5939999999999999</v>
      </c>
      <c r="L36" s="18">
        <v>1.6727456850061159E-2</v>
      </c>
      <c r="M36" s="90">
        <v>5</v>
      </c>
      <c r="N36" s="90">
        <v>2</v>
      </c>
      <c r="O36" s="9">
        <v>5</v>
      </c>
      <c r="P36" s="9">
        <v>2</v>
      </c>
      <c r="Q36" s="9">
        <f t="shared" si="0"/>
        <v>7</v>
      </c>
      <c r="R36" s="9">
        <v>35.200000000000003</v>
      </c>
      <c r="S36" s="5" t="s">
        <v>10</v>
      </c>
      <c r="T36" s="9" t="s">
        <v>4</v>
      </c>
      <c r="U36" s="9">
        <v>63</v>
      </c>
      <c r="V36" s="7">
        <v>5</v>
      </c>
      <c r="W36" s="9" t="s">
        <v>4</v>
      </c>
      <c r="X36" s="9" t="s">
        <v>4</v>
      </c>
      <c r="Y36" s="9" t="s">
        <v>4</v>
      </c>
      <c r="Z36" s="9" t="s">
        <v>934</v>
      </c>
      <c r="AA36" s="92">
        <v>96.8</v>
      </c>
      <c r="AB36" s="9" t="s">
        <v>931</v>
      </c>
      <c r="AC36" s="9" t="s">
        <v>1</v>
      </c>
      <c r="AD36" s="9" t="s">
        <v>1</v>
      </c>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row>
    <row r="37" spans="1:16337" x14ac:dyDescent="0.4">
      <c r="A37" s="108" t="s">
        <v>680</v>
      </c>
      <c r="B37" s="9" t="s">
        <v>914</v>
      </c>
      <c r="C37" s="21" t="s">
        <v>681</v>
      </c>
      <c r="D37" s="5" t="s">
        <v>682</v>
      </c>
      <c r="E37" s="5" t="s">
        <v>683</v>
      </c>
      <c r="F37" s="7" t="s">
        <v>684</v>
      </c>
      <c r="G37" s="6" t="s">
        <v>685</v>
      </c>
      <c r="H37" s="9">
        <v>5</v>
      </c>
      <c r="I37" s="9">
        <v>12</v>
      </c>
      <c r="J37" s="9">
        <v>5</v>
      </c>
      <c r="K37" s="17">
        <v>1.61</v>
      </c>
      <c r="L37" s="18">
        <v>1.0382114698765791E-2</v>
      </c>
      <c r="M37" s="90">
        <v>5</v>
      </c>
      <c r="N37" s="90">
        <v>1</v>
      </c>
      <c r="O37" s="9">
        <v>5</v>
      </c>
      <c r="P37" s="9">
        <v>2</v>
      </c>
      <c r="Q37" s="9">
        <f t="shared" si="0"/>
        <v>7</v>
      </c>
      <c r="R37" s="9">
        <v>21.1</v>
      </c>
      <c r="S37" s="5" t="s">
        <v>522</v>
      </c>
      <c r="T37" s="9" t="s">
        <v>4</v>
      </c>
      <c r="U37" s="9">
        <v>87</v>
      </c>
      <c r="V37" s="7">
        <v>1</v>
      </c>
      <c r="W37" s="9" t="s">
        <v>4</v>
      </c>
      <c r="X37" s="9" t="s">
        <v>4</v>
      </c>
      <c r="Y37" s="9" t="s">
        <v>4</v>
      </c>
      <c r="Z37" s="9" t="s">
        <v>934</v>
      </c>
      <c r="AA37" s="92">
        <v>100</v>
      </c>
      <c r="AB37" s="9" t="s">
        <v>930</v>
      </c>
      <c r="AC37" s="9" t="s">
        <v>931</v>
      </c>
      <c r="AD37" s="9" t="s">
        <v>1</v>
      </c>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row>
    <row r="38" spans="1:16337" ht="31" customHeight="1" x14ac:dyDescent="0.4">
      <c r="A38" s="108"/>
      <c r="B38" s="9" t="s">
        <v>915</v>
      </c>
      <c r="C38" s="16" t="s">
        <v>686</v>
      </c>
      <c r="D38" s="5" t="s">
        <v>687</v>
      </c>
      <c r="E38" s="5" t="s">
        <v>688</v>
      </c>
      <c r="F38" s="7" t="s">
        <v>689</v>
      </c>
      <c r="G38" s="6" t="s">
        <v>690</v>
      </c>
      <c r="H38" s="9">
        <v>1</v>
      </c>
      <c r="I38" s="9">
        <v>4</v>
      </c>
      <c r="J38" s="9">
        <v>1</v>
      </c>
      <c r="K38" s="17">
        <v>0.58499999999999996</v>
      </c>
      <c r="L38" s="18">
        <v>3.7723832911664514E-3</v>
      </c>
      <c r="M38" s="90">
        <v>4</v>
      </c>
      <c r="N38" s="90">
        <v>3</v>
      </c>
      <c r="O38" s="9">
        <v>4</v>
      </c>
      <c r="P38" s="9">
        <v>3</v>
      </c>
      <c r="Q38" s="9">
        <f t="shared" si="0"/>
        <v>7</v>
      </c>
      <c r="R38" s="9">
        <v>21.1</v>
      </c>
      <c r="S38" s="5" t="s">
        <v>522</v>
      </c>
      <c r="T38" s="9" t="s">
        <v>4</v>
      </c>
      <c r="U38" s="9">
        <v>34</v>
      </c>
      <c r="V38" s="7">
        <v>3</v>
      </c>
      <c r="W38" s="9" t="s">
        <v>4</v>
      </c>
      <c r="X38" s="9" t="s">
        <v>23</v>
      </c>
      <c r="Y38" s="9" t="s">
        <v>4</v>
      </c>
      <c r="Z38" s="9" t="s">
        <v>934</v>
      </c>
      <c r="AA38" s="92">
        <v>100</v>
      </c>
      <c r="AB38" s="9" t="s">
        <v>930</v>
      </c>
      <c r="AC38" s="9" t="s">
        <v>931</v>
      </c>
      <c r="AD38" s="9" t="s">
        <v>1</v>
      </c>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row>
    <row r="39" spans="1:16337" x14ac:dyDescent="0.4">
      <c r="A39" s="108" t="s">
        <v>691</v>
      </c>
      <c r="B39" s="9" t="s">
        <v>916</v>
      </c>
      <c r="C39" s="16" t="s">
        <v>799</v>
      </c>
      <c r="D39" s="5" t="s">
        <v>692</v>
      </c>
      <c r="E39" s="5" t="s">
        <v>693</v>
      </c>
      <c r="F39" s="7" t="s">
        <v>694</v>
      </c>
      <c r="G39" s="6" t="s">
        <v>695</v>
      </c>
      <c r="H39" s="9">
        <v>5</v>
      </c>
      <c r="I39" s="9">
        <v>75</v>
      </c>
      <c r="J39" s="9">
        <v>4</v>
      </c>
      <c r="K39" s="17">
        <v>25.827000000000002</v>
      </c>
      <c r="L39" s="18">
        <v>0.16654588591616404</v>
      </c>
      <c r="M39" s="90">
        <v>5</v>
      </c>
      <c r="N39" s="90">
        <v>3</v>
      </c>
      <c r="O39" s="9">
        <v>5</v>
      </c>
      <c r="P39" s="9">
        <v>3</v>
      </c>
      <c r="Q39" s="9">
        <f t="shared" si="0"/>
        <v>8</v>
      </c>
      <c r="R39" s="9">
        <v>21.6</v>
      </c>
      <c r="S39" s="5" t="s">
        <v>522</v>
      </c>
      <c r="T39" s="9" t="s">
        <v>4</v>
      </c>
      <c r="U39" s="9">
        <v>58</v>
      </c>
      <c r="V39" s="7">
        <v>2</v>
      </c>
      <c r="W39" s="9" t="s">
        <v>4</v>
      </c>
      <c r="X39" s="9" t="s">
        <v>4</v>
      </c>
      <c r="Y39" s="9" t="s">
        <v>4</v>
      </c>
      <c r="Z39" s="9" t="s">
        <v>934</v>
      </c>
      <c r="AA39" s="92">
        <v>100</v>
      </c>
      <c r="AB39" s="9" t="s">
        <v>930</v>
      </c>
      <c r="AC39" s="9" t="s">
        <v>931</v>
      </c>
      <c r="AD39" s="9" t="s">
        <v>931</v>
      </c>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row>
    <row r="40" spans="1:16337" x14ac:dyDescent="0.4">
      <c r="A40" s="108"/>
      <c r="B40" s="9" t="s">
        <v>917</v>
      </c>
      <c r="C40" s="16" t="s">
        <v>800</v>
      </c>
      <c r="D40" s="5" t="s">
        <v>696</v>
      </c>
      <c r="E40" s="5" t="s">
        <v>697</v>
      </c>
      <c r="F40" s="7" t="s">
        <v>694</v>
      </c>
      <c r="G40" s="9" t="s">
        <v>698</v>
      </c>
      <c r="H40" s="9">
        <v>12</v>
      </c>
      <c r="I40" s="9">
        <v>109</v>
      </c>
      <c r="J40" s="9">
        <v>11</v>
      </c>
      <c r="K40" s="17">
        <v>157.489</v>
      </c>
      <c r="L40" s="18">
        <v>1.015570721611134</v>
      </c>
      <c r="M40" s="90">
        <v>5</v>
      </c>
      <c r="N40" s="90">
        <v>3</v>
      </c>
      <c r="O40" s="9">
        <v>5</v>
      </c>
      <c r="P40" s="9">
        <v>3</v>
      </c>
      <c r="Q40" s="9">
        <f t="shared" si="0"/>
        <v>8</v>
      </c>
      <c r="R40" s="9">
        <v>21.6</v>
      </c>
      <c r="S40" s="5" t="s">
        <v>522</v>
      </c>
      <c r="T40" s="9" t="s">
        <v>4</v>
      </c>
      <c r="U40" s="9">
        <v>44</v>
      </c>
      <c r="V40" s="7">
        <v>2</v>
      </c>
      <c r="W40" s="9" t="s">
        <v>4</v>
      </c>
      <c r="X40" s="9" t="s">
        <v>4</v>
      </c>
      <c r="Y40" s="9" t="s">
        <v>4</v>
      </c>
      <c r="Z40" s="9" t="s">
        <v>934</v>
      </c>
      <c r="AA40" s="92">
        <v>99.6</v>
      </c>
      <c r="AB40" s="9" t="s">
        <v>930</v>
      </c>
      <c r="AC40" s="9" t="s">
        <v>931</v>
      </c>
      <c r="AD40" s="9" t="s">
        <v>931</v>
      </c>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row>
    <row r="41" spans="1:16337" x14ac:dyDescent="0.4">
      <c r="A41" s="108"/>
      <c r="B41" s="9" t="s">
        <v>918</v>
      </c>
      <c r="C41" s="16" t="s">
        <v>699</v>
      </c>
      <c r="D41" s="5" t="s">
        <v>700</v>
      </c>
      <c r="E41" s="5" t="s">
        <v>701</v>
      </c>
      <c r="F41" s="7" t="s">
        <v>702</v>
      </c>
      <c r="G41" s="6" t="s">
        <v>703</v>
      </c>
      <c r="H41" s="9">
        <v>2</v>
      </c>
      <c r="I41" s="9">
        <v>10</v>
      </c>
      <c r="J41" s="9">
        <v>2</v>
      </c>
      <c r="K41" s="17">
        <v>1.512</v>
      </c>
      <c r="L41" s="18">
        <v>9.7501598910148309E-3</v>
      </c>
      <c r="M41" s="90">
        <v>4</v>
      </c>
      <c r="N41" s="90">
        <v>0</v>
      </c>
      <c r="O41" s="9">
        <v>4</v>
      </c>
      <c r="P41" s="9">
        <v>0</v>
      </c>
      <c r="Q41" s="9">
        <f t="shared" si="0"/>
        <v>4</v>
      </c>
      <c r="R41" s="9">
        <v>21.6</v>
      </c>
      <c r="S41" s="5" t="s">
        <v>522</v>
      </c>
      <c r="T41" s="9" t="s">
        <v>3</v>
      </c>
      <c r="U41" s="9">
        <v>34</v>
      </c>
      <c r="V41" s="7">
        <v>5</v>
      </c>
      <c r="W41" s="9" t="s">
        <v>1</v>
      </c>
      <c r="X41" s="9" t="s">
        <v>1</v>
      </c>
      <c r="Y41" s="9" t="s">
        <v>4</v>
      </c>
      <c r="Z41" s="9" t="s">
        <v>934</v>
      </c>
      <c r="AA41" s="92">
        <v>93.1</v>
      </c>
      <c r="AB41" s="9" t="s">
        <v>931</v>
      </c>
      <c r="AC41" s="9" t="s">
        <v>931</v>
      </c>
      <c r="AD41" s="9" t="s">
        <v>1</v>
      </c>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row>
    <row r="42" spans="1:16337" ht="28.3" x14ac:dyDescent="0.4">
      <c r="A42" s="108"/>
      <c r="B42" s="9" t="s">
        <v>887</v>
      </c>
      <c r="C42" s="16" t="s">
        <v>704</v>
      </c>
      <c r="D42" s="5" t="s">
        <v>705</v>
      </c>
      <c r="E42" s="5" t="s">
        <v>706</v>
      </c>
      <c r="F42" s="7" t="s">
        <v>707</v>
      </c>
      <c r="G42" s="9" t="s">
        <v>708</v>
      </c>
      <c r="H42" s="9">
        <v>5</v>
      </c>
      <c r="I42" s="9">
        <v>81</v>
      </c>
      <c r="J42" s="9">
        <v>5</v>
      </c>
      <c r="K42" s="17">
        <v>38.811</v>
      </c>
      <c r="L42" s="18">
        <v>0.25027344942471996</v>
      </c>
      <c r="M42" s="90">
        <v>5</v>
      </c>
      <c r="N42" s="90">
        <v>3</v>
      </c>
      <c r="O42" s="9">
        <v>5</v>
      </c>
      <c r="P42" s="9">
        <v>3</v>
      </c>
      <c r="Q42" s="9">
        <f t="shared" si="0"/>
        <v>8</v>
      </c>
      <c r="R42" s="9">
        <v>21.6</v>
      </c>
      <c r="S42" s="5" t="s">
        <v>522</v>
      </c>
      <c r="T42" s="9" t="s">
        <v>4</v>
      </c>
      <c r="U42" s="9">
        <v>62</v>
      </c>
      <c r="V42" s="7">
        <v>1</v>
      </c>
      <c r="W42" s="9" t="s">
        <v>4</v>
      </c>
      <c r="X42" s="9" t="s">
        <v>4</v>
      </c>
      <c r="Y42" s="9" t="s">
        <v>4</v>
      </c>
      <c r="Z42" s="9" t="s">
        <v>934</v>
      </c>
      <c r="AA42" s="92">
        <v>99.9</v>
      </c>
      <c r="AB42" s="7" t="s">
        <v>945</v>
      </c>
      <c r="AC42" s="9" t="s">
        <v>931</v>
      </c>
      <c r="AD42" s="9" t="s">
        <v>931</v>
      </c>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row>
    <row r="43" spans="1:16337" x14ac:dyDescent="0.4">
      <c r="A43" s="108"/>
      <c r="B43" s="9" t="s">
        <v>919</v>
      </c>
      <c r="C43" s="16" t="s">
        <v>709</v>
      </c>
      <c r="D43" s="5" t="s">
        <v>710</v>
      </c>
      <c r="E43" s="5" t="s">
        <v>711</v>
      </c>
      <c r="F43" s="7" t="s">
        <v>712</v>
      </c>
      <c r="G43" s="9" t="s">
        <v>713</v>
      </c>
      <c r="H43" s="9">
        <v>8</v>
      </c>
      <c r="I43" s="9">
        <v>19</v>
      </c>
      <c r="J43" s="9">
        <v>8</v>
      </c>
      <c r="K43" s="17">
        <v>2.1619999999999999</v>
      </c>
      <c r="L43" s="18">
        <v>1.3941696881199776E-2</v>
      </c>
      <c r="M43" s="90">
        <v>5</v>
      </c>
      <c r="N43" s="90">
        <v>3</v>
      </c>
      <c r="O43" s="9">
        <v>5</v>
      </c>
      <c r="P43" s="9">
        <v>3</v>
      </c>
      <c r="Q43" s="9">
        <f t="shared" si="0"/>
        <v>8</v>
      </c>
      <c r="R43" s="9">
        <v>21.6</v>
      </c>
      <c r="S43" s="5" t="s">
        <v>522</v>
      </c>
      <c r="T43" s="9" t="s">
        <v>4</v>
      </c>
      <c r="U43" s="9">
        <v>83</v>
      </c>
      <c r="V43" s="7">
        <v>5</v>
      </c>
      <c r="W43" s="9" t="s">
        <v>4</v>
      </c>
      <c r="X43" s="9" t="s">
        <v>3</v>
      </c>
      <c r="Y43" s="9" t="s">
        <v>4</v>
      </c>
      <c r="Z43" s="9" t="s">
        <v>934</v>
      </c>
      <c r="AA43" s="92">
        <v>68.900000000000006</v>
      </c>
      <c r="AB43" s="9" t="s">
        <v>930</v>
      </c>
      <c r="AC43" s="9" t="s">
        <v>931</v>
      </c>
      <c r="AD43" s="9" t="s">
        <v>1</v>
      </c>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row>
    <row r="44" spans="1:16337" x14ac:dyDescent="0.4">
      <c r="A44" s="108" t="s">
        <v>714</v>
      </c>
      <c r="B44" s="9" t="s">
        <v>888</v>
      </c>
      <c r="C44" s="19" t="s">
        <v>715</v>
      </c>
      <c r="D44" s="5" t="s">
        <v>716</v>
      </c>
      <c r="E44" s="5" t="s">
        <v>717</v>
      </c>
      <c r="F44" s="7" t="s">
        <v>718</v>
      </c>
      <c r="G44" s="9" t="s">
        <v>719</v>
      </c>
      <c r="H44" s="9">
        <v>10</v>
      </c>
      <c r="I44" s="9">
        <v>112</v>
      </c>
      <c r="J44" s="9">
        <v>10</v>
      </c>
      <c r="K44" s="17">
        <v>6.7430000000000003</v>
      </c>
      <c r="L44" s="18">
        <v>4.3482359884334E-2</v>
      </c>
      <c r="M44" s="90">
        <v>5</v>
      </c>
      <c r="N44" s="90">
        <v>3</v>
      </c>
      <c r="O44" s="9">
        <v>5</v>
      </c>
      <c r="P44" s="9">
        <v>3</v>
      </c>
      <c r="Q44" s="9">
        <f t="shared" si="0"/>
        <v>8</v>
      </c>
      <c r="R44" s="9" t="s">
        <v>720</v>
      </c>
      <c r="S44" s="5" t="s">
        <v>522</v>
      </c>
      <c r="T44" s="9" t="s">
        <v>4</v>
      </c>
      <c r="U44" s="9">
        <v>48</v>
      </c>
      <c r="V44" s="7">
        <v>2</v>
      </c>
      <c r="W44" s="9" t="s">
        <v>4</v>
      </c>
      <c r="X44" s="9" t="s">
        <v>4</v>
      </c>
      <c r="Y44" s="9" t="s">
        <v>4</v>
      </c>
      <c r="Z44" s="9" t="s">
        <v>934</v>
      </c>
      <c r="AA44" s="92">
        <v>95.3</v>
      </c>
      <c r="AB44" s="9" t="s">
        <v>930</v>
      </c>
      <c r="AC44" s="9" t="s">
        <v>931</v>
      </c>
      <c r="AD44" s="9" t="s">
        <v>931</v>
      </c>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row>
    <row r="45" spans="1:16337" ht="14.6" x14ac:dyDescent="0.4">
      <c r="A45" s="108"/>
      <c r="B45" s="9" t="s">
        <v>920</v>
      </c>
      <c r="C45" s="16" t="s">
        <v>721</v>
      </c>
      <c r="D45" s="5" t="s">
        <v>722</v>
      </c>
      <c r="E45" s="5" t="s">
        <v>723</v>
      </c>
      <c r="F45" s="7" t="s">
        <v>724</v>
      </c>
      <c r="G45" s="67" t="s">
        <v>725</v>
      </c>
      <c r="H45" s="9">
        <v>8</v>
      </c>
      <c r="I45" s="9">
        <v>29</v>
      </c>
      <c r="J45" s="9">
        <v>5</v>
      </c>
      <c r="K45" s="17">
        <v>5.1050000000000004</v>
      </c>
      <c r="L45" s="18">
        <v>3.291968666906793E-2</v>
      </c>
      <c r="M45" s="90">
        <v>5</v>
      </c>
      <c r="N45" s="90">
        <v>3</v>
      </c>
      <c r="O45" s="9">
        <v>5</v>
      </c>
      <c r="P45" s="9">
        <v>3</v>
      </c>
      <c r="Q45" s="9">
        <f t="shared" si="0"/>
        <v>8</v>
      </c>
      <c r="R45" s="9" t="s">
        <v>720</v>
      </c>
      <c r="S45" s="5" t="s">
        <v>522</v>
      </c>
      <c r="T45" s="9" t="s">
        <v>1</v>
      </c>
      <c r="U45" s="9" t="s">
        <v>1</v>
      </c>
      <c r="V45" s="7">
        <v>5</v>
      </c>
      <c r="W45" s="9" t="s">
        <v>1</v>
      </c>
      <c r="X45" s="9" t="s">
        <v>1</v>
      </c>
      <c r="Y45" s="9" t="s">
        <v>937</v>
      </c>
      <c r="Z45" s="9" t="s">
        <v>2</v>
      </c>
      <c r="AA45" s="92">
        <v>91.68</v>
      </c>
      <c r="AB45" s="9" t="s">
        <v>1</v>
      </c>
      <c r="AC45" s="9" t="s">
        <v>948</v>
      </c>
      <c r="AD45" s="9" t="s">
        <v>931</v>
      </c>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row>
    <row r="46" spans="1:16337" ht="28.3" x14ac:dyDescent="0.4">
      <c r="A46" s="108"/>
      <c r="B46" s="9" t="s">
        <v>921</v>
      </c>
      <c r="C46" s="16" t="s">
        <v>726</v>
      </c>
      <c r="D46" s="5" t="s">
        <v>727</v>
      </c>
      <c r="E46" s="5" t="s">
        <v>728</v>
      </c>
      <c r="F46" s="7" t="s">
        <v>729</v>
      </c>
      <c r="G46" s="9" t="s">
        <v>730</v>
      </c>
      <c r="H46" s="9">
        <v>15</v>
      </c>
      <c r="I46" s="9">
        <v>83</v>
      </c>
      <c r="J46" s="9">
        <v>15</v>
      </c>
      <c r="K46" s="17">
        <v>4.9950000000000001</v>
      </c>
      <c r="L46" s="18">
        <v>3.2210349639959709E-2</v>
      </c>
      <c r="M46" s="90">
        <v>5</v>
      </c>
      <c r="N46" s="90">
        <v>3</v>
      </c>
      <c r="O46" s="9">
        <v>5</v>
      </c>
      <c r="P46" s="9">
        <v>3</v>
      </c>
      <c r="Q46" s="9">
        <f t="shared" si="0"/>
        <v>8</v>
      </c>
      <c r="R46" s="9" t="s">
        <v>720</v>
      </c>
      <c r="S46" s="5" t="s">
        <v>522</v>
      </c>
      <c r="T46" s="9" t="s">
        <v>4</v>
      </c>
      <c r="U46" s="9">
        <v>43</v>
      </c>
      <c r="V46" s="7">
        <v>2</v>
      </c>
      <c r="W46" s="9" t="s">
        <v>4</v>
      </c>
      <c r="X46" s="9" t="s">
        <v>4</v>
      </c>
      <c r="Y46" s="9" t="s">
        <v>4</v>
      </c>
      <c r="Z46" s="9" t="s">
        <v>934</v>
      </c>
      <c r="AA46" s="92">
        <v>92.1</v>
      </c>
      <c r="AB46" s="7" t="s">
        <v>946</v>
      </c>
      <c r="AC46" s="9" t="s">
        <v>931</v>
      </c>
      <c r="AD46" s="9" t="s">
        <v>931</v>
      </c>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row>
    <row r="47" spans="1:16337" ht="42.45" x14ac:dyDescent="0.4">
      <c r="A47" s="108"/>
      <c r="B47" s="9" t="s">
        <v>922</v>
      </c>
      <c r="C47" s="16" t="s">
        <v>731</v>
      </c>
      <c r="D47" s="5" t="s">
        <v>732</v>
      </c>
      <c r="E47" s="5" t="s">
        <v>733</v>
      </c>
      <c r="F47" s="7" t="s">
        <v>734</v>
      </c>
      <c r="G47" s="9" t="s">
        <v>735</v>
      </c>
      <c r="H47" s="9">
        <v>13</v>
      </c>
      <c r="I47" s="9">
        <v>76</v>
      </c>
      <c r="J47" s="9">
        <v>7</v>
      </c>
      <c r="K47" s="17">
        <v>5.7</v>
      </c>
      <c r="L47" s="18">
        <v>3.6756555144698763E-2</v>
      </c>
      <c r="M47" s="90">
        <v>5</v>
      </c>
      <c r="N47" s="90">
        <v>3</v>
      </c>
      <c r="O47" s="9">
        <v>5</v>
      </c>
      <c r="P47" s="9">
        <v>3</v>
      </c>
      <c r="Q47" s="9">
        <f t="shared" si="0"/>
        <v>8</v>
      </c>
      <c r="R47" s="9" t="s">
        <v>720</v>
      </c>
      <c r="S47" s="5" t="s">
        <v>522</v>
      </c>
      <c r="T47" s="9" t="s">
        <v>4</v>
      </c>
      <c r="U47" s="9">
        <v>67</v>
      </c>
      <c r="V47" s="7">
        <v>1</v>
      </c>
      <c r="W47" s="9" t="s">
        <v>4</v>
      </c>
      <c r="X47" s="9" t="s">
        <v>4</v>
      </c>
      <c r="Y47" s="9" t="s">
        <v>4</v>
      </c>
      <c r="Z47" s="9" t="s">
        <v>934</v>
      </c>
      <c r="AA47" s="92">
        <v>94.1</v>
      </c>
      <c r="AB47" s="7" t="s">
        <v>946</v>
      </c>
      <c r="AC47" s="7" t="s">
        <v>949</v>
      </c>
      <c r="AD47" s="9" t="s">
        <v>1</v>
      </c>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row>
    <row r="48" spans="1:16337" ht="28.3" x14ac:dyDescent="0.4">
      <c r="A48" s="108"/>
      <c r="B48" s="9" t="s">
        <v>923</v>
      </c>
      <c r="C48" s="16" t="s">
        <v>736</v>
      </c>
      <c r="D48" s="5" t="s">
        <v>737</v>
      </c>
      <c r="E48" s="5" t="s">
        <v>738</v>
      </c>
      <c r="F48" s="9" t="s">
        <v>739</v>
      </c>
      <c r="G48" s="7" t="s">
        <v>740</v>
      </c>
      <c r="H48" s="9">
        <v>10</v>
      </c>
      <c r="I48" s="9">
        <v>52</v>
      </c>
      <c r="J48" s="9">
        <v>4</v>
      </c>
      <c r="K48" s="17">
        <v>3.0619999999999998</v>
      </c>
      <c r="L48" s="18">
        <v>1.9745363482994317E-2</v>
      </c>
      <c r="M48" s="90">
        <v>3</v>
      </c>
      <c r="N48" s="90">
        <v>2</v>
      </c>
      <c r="O48" s="9">
        <v>3</v>
      </c>
      <c r="P48" s="9">
        <v>2</v>
      </c>
      <c r="Q48" s="9">
        <f t="shared" si="0"/>
        <v>5</v>
      </c>
      <c r="R48" s="9" t="s">
        <v>720</v>
      </c>
      <c r="S48" s="5" t="s">
        <v>522</v>
      </c>
      <c r="T48" s="9" t="s">
        <v>4</v>
      </c>
      <c r="U48" s="9">
        <v>76</v>
      </c>
      <c r="V48" s="7">
        <v>1</v>
      </c>
      <c r="W48" s="9" t="s">
        <v>4</v>
      </c>
      <c r="X48" s="9" t="s">
        <v>4</v>
      </c>
      <c r="Y48" s="9" t="s">
        <v>4</v>
      </c>
      <c r="Z48" s="9" t="s">
        <v>934</v>
      </c>
      <c r="AA48" s="92">
        <v>63.2</v>
      </c>
      <c r="AB48" s="9" t="s">
        <v>741</v>
      </c>
      <c r="AC48" s="9" t="s">
        <v>931</v>
      </c>
      <c r="AD48" s="9" t="s">
        <v>931</v>
      </c>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row>
    <row r="49" spans="1:16337" x14ac:dyDescent="0.4">
      <c r="A49" s="108"/>
      <c r="B49" s="9" t="s">
        <v>924</v>
      </c>
      <c r="C49" s="16" t="s">
        <v>742</v>
      </c>
      <c r="D49" s="4" t="s">
        <v>743</v>
      </c>
      <c r="E49" s="5" t="s">
        <v>744</v>
      </c>
      <c r="F49" s="7" t="s">
        <v>745</v>
      </c>
      <c r="G49" s="6" t="s">
        <v>746</v>
      </c>
      <c r="H49" s="6">
        <v>7</v>
      </c>
      <c r="I49" s="9">
        <v>12</v>
      </c>
      <c r="J49" s="9">
        <v>7</v>
      </c>
      <c r="K49" s="17">
        <v>2.6520000000000001</v>
      </c>
      <c r="L49" s="18">
        <v>1.7101470919954585E-2</v>
      </c>
      <c r="M49" s="90">
        <v>5</v>
      </c>
      <c r="N49" s="90">
        <v>2</v>
      </c>
      <c r="O49" s="9">
        <v>5</v>
      </c>
      <c r="P49" s="9">
        <v>2</v>
      </c>
      <c r="Q49" s="9">
        <f t="shared" si="0"/>
        <v>7</v>
      </c>
      <c r="R49" s="9">
        <v>26.12</v>
      </c>
      <c r="S49" s="5" t="s">
        <v>747</v>
      </c>
      <c r="T49" s="9" t="s">
        <v>4</v>
      </c>
      <c r="U49" s="9">
        <v>43</v>
      </c>
      <c r="V49" s="7">
        <v>2</v>
      </c>
      <c r="W49" s="9" t="s">
        <v>4</v>
      </c>
      <c r="X49" s="9" t="s">
        <v>6</v>
      </c>
      <c r="Y49" s="9" t="s">
        <v>4</v>
      </c>
      <c r="Z49" s="9" t="s">
        <v>936</v>
      </c>
      <c r="AA49" s="92">
        <v>92.6</v>
      </c>
      <c r="AB49" s="9" t="s">
        <v>1</v>
      </c>
      <c r="AC49" s="9" t="s">
        <v>947</v>
      </c>
      <c r="AD49" s="9" t="s">
        <v>1</v>
      </c>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row>
    <row r="50" spans="1:16337" x14ac:dyDescent="0.4">
      <c r="A50" s="108"/>
      <c r="B50" s="9" t="s">
        <v>925</v>
      </c>
      <c r="C50" s="16" t="s">
        <v>748</v>
      </c>
      <c r="D50" s="5" t="s">
        <v>749</v>
      </c>
      <c r="E50" s="5" t="s">
        <v>750</v>
      </c>
      <c r="F50" s="7" t="s">
        <v>751</v>
      </c>
      <c r="G50" s="7" t="s">
        <v>752</v>
      </c>
      <c r="H50" s="9">
        <v>8</v>
      </c>
      <c r="I50" s="9">
        <v>34</v>
      </c>
      <c r="J50" s="9">
        <v>8</v>
      </c>
      <c r="K50" s="17">
        <v>2.5939999999999999</v>
      </c>
      <c r="L50" s="18">
        <v>1.6727456850061159E-2</v>
      </c>
      <c r="M50" s="90">
        <v>5</v>
      </c>
      <c r="N50" s="90">
        <v>3</v>
      </c>
      <c r="O50" s="9">
        <v>5</v>
      </c>
      <c r="P50" s="9">
        <v>3</v>
      </c>
      <c r="Q50" s="9">
        <f t="shared" si="0"/>
        <v>8</v>
      </c>
      <c r="R50" s="9" t="s">
        <v>720</v>
      </c>
      <c r="S50" s="5" t="s">
        <v>522</v>
      </c>
      <c r="T50" s="9" t="s">
        <v>4</v>
      </c>
      <c r="U50" s="9">
        <v>35</v>
      </c>
      <c r="V50" s="7">
        <v>3</v>
      </c>
      <c r="W50" s="9" t="s">
        <v>4</v>
      </c>
      <c r="X50" s="9" t="s">
        <v>4</v>
      </c>
      <c r="Y50" s="9" t="s">
        <v>4</v>
      </c>
      <c r="Z50" s="9" t="s">
        <v>934</v>
      </c>
      <c r="AA50" s="92">
        <v>100</v>
      </c>
      <c r="AB50" s="9" t="s">
        <v>185</v>
      </c>
      <c r="AC50" s="9" t="s">
        <v>931</v>
      </c>
      <c r="AD50" s="9" t="s">
        <v>1</v>
      </c>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row>
    <row r="51" spans="1:16337" x14ac:dyDescent="0.4">
      <c r="A51" s="108"/>
      <c r="B51" s="9" t="s">
        <v>926</v>
      </c>
      <c r="C51" s="16" t="s">
        <v>753</v>
      </c>
      <c r="D51" s="5" t="s">
        <v>754</v>
      </c>
      <c r="E51" s="5" t="s">
        <v>755</v>
      </c>
      <c r="F51" s="7" t="s">
        <v>756</v>
      </c>
      <c r="G51" s="6" t="s">
        <v>757</v>
      </c>
      <c r="H51" s="9">
        <v>12</v>
      </c>
      <c r="I51" s="9">
        <v>70</v>
      </c>
      <c r="J51" s="9">
        <v>12</v>
      </c>
      <c r="K51" s="17">
        <v>9</v>
      </c>
      <c r="L51" s="18">
        <v>5.8036666017945424E-2</v>
      </c>
      <c r="M51" s="90">
        <v>5</v>
      </c>
      <c r="N51" s="90">
        <v>3</v>
      </c>
      <c r="O51" s="9">
        <v>5</v>
      </c>
      <c r="P51" s="9">
        <v>3</v>
      </c>
      <c r="Q51" s="9">
        <f t="shared" si="0"/>
        <v>8</v>
      </c>
      <c r="R51" s="9" t="s">
        <v>648</v>
      </c>
      <c r="S51" s="5" t="s">
        <v>522</v>
      </c>
      <c r="T51" s="9" t="s">
        <v>4</v>
      </c>
      <c r="U51" s="9">
        <v>14</v>
      </c>
      <c r="V51" s="7">
        <v>4</v>
      </c>
      <c r="W51" s="9" t="s">
        <v>1</v>
      </c>
      <c r="X51" s="9" t="s">
        <v>4</v>
      </c>
      <c r="Y51" s="9" t="s">
        <v>4</v>
      </c>
      <c r="Z51" s="9" t="s">
        <v>936</v>
      </c>
      <c r="AA51" s="92">
        <v>83</v>
      </c>
      <c r="AB51" s="9" t="s">
        <v>930</v>
      </c>
      <c r="AC51" s="9" t="s">
        <v>931</v>
      </c>
      <c r="AD51" s="9" t="s">
        <v>931</v>
      </c>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row>
    <row r="52" spans="1:16337" ht="28.3" x14ac:dyDescent="0.4">
      <c r="A52" s="108"/>
      <c r="B52" s="9" t="s">
        <v>927</v>
      </c>
      <c r="C52" s="16" t="s">
        <v>758</v>
      </c>
      <c r="D52" s="5" t="s">
        <v>759</v>
      </c>
      <c r="E52" s="5" t="s">
        <v>760</v>
      </c>
      <c r="F52" s="7" t="s">
        <v>761</v>
      </c>
      <c r="G52" s="6" t="s">
        <v>762</v>
      </c>
      <c r="H52" s="9">
        <v>9</v>
      </c>
      <c r="I52" s="9">
        <v>29</v>
      </c>
      <c r="J52" s="9">
        <v>9</v>
      </c>
      <c r="K52" s="17">
        <v>1.6830000000000001</v>
      </c>
      <c r="L52" s="18">
        <v>1.0852856545355793E-2</v>
      </c>
      <c r="M52" s="90">
        <v>5</v>
      </c>
      <c r="N52" s="90">
        <v>0</v>
      </c>
      <c r="O52" s="9">
        <v>5</v>
      </c>
      <c r="P52" s="9">
        <v>0</v>
      </c>
      <c r="Q52" s="9">
        <f t="shared" si="0"/>
        <v>5</v>
      </c>
      <c r="R52" s="9" t="s">
        <v>648</v>
      </c>
      <c r="S52" s="5" t="s">
        <v>522</v>
      </c>
      <c r="T52" s="9" t="s">
        <v>4</v>
      </c>
      <c r="U52" s="9">
        <v>22</v>
      </c>
      <c r="V52" s="7">
        <v>2</v>
      </c>
      <c r="W52" s="9" t="s">
        <v>4</v>
      </c>
      <c r="X52" s="9" t="s">
        <v>6</v>
      </c>
      <c r="Y52" s="9" t="s">
        <v>4</v>
      </c>
      <c r="Z52" s="9" t="s">
        <v>934</v>
      </c>
      <c r="AA52" s="92">
        <v>100</v>
      </c>
      <c r="AB52" s="7" t="s">
        <v>951</v>
      </c>
      <c r="AC52" s="7" t="s">
        <v>950</v>
      </c>
      <c r="AD52" s="9" t="s">
        <v>1</v>
      </c>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row>
    <row r="53" spans="1:16337" x14ac:dyDescent="0.4">
      <c r="A53" s="108"/>
      <c r="B53" s="9" t="s">
        <v>928</v>
      </c>
      <c r="C53" s="16" t="s">
        <v>763</v>
      </c>
      <c r="D53" s="5" t="s">
        <v>764</v>
      </c>
      <c r="E53" s="5" t="s">
        <v>765</v>
      </c>
      <c r="F53" s="7" t="s">
        <v>766</v>
      </c>
      <c r="G53" s="6" t="s">
        <v>767</v>
      </c>
      <c r="H53" s="9">
        <v>18</v>
      </c>
      <c r="I53" s="9">
        <v>142</v>
      </c>
      <c r="J53" s="9">
        <v>18</v>
      </c>
      <c r="K53" s="17">
        <v>8.2370000000000001</v>
      </c>
      <c r="L53" s="18">
        <v>5.3116446443312933E-2</v>
      </c>
      <c r="M53" s="90">
        <v>5</v>
      </c>
      <c r="N53" s="90">
        <v>3</v>
      </c>
      <c r="O53" s="9">
        <v>5</v>
      </c>
      <c r="P53" s="9">
        <v>3</v>
      </c>
      <c r="Q53" s="9">
        <f t="shared" si="0"/>
        <v>8</v>
      </c>
      <c r="R53" s="9" t="s">
        <v>648</v>
      </c>
      <c r="S53" s="5" t="s">
        <v>522</v>
      </c>
      <c r="T53" s="9" t="s">
        <v>4</v>
      </c>
      <c r="U53" s="9">
        <v>65</v>
      </c>
      <c r="V53" s="7">
        <v>1</v>
      </c>
      <c r="W53" s="9" t="s">
        <v>4</v>
      </c>
      <c r="X53" s="9" t="s">
        <v>4</v>
      </c>
      <c r="Y53" s="9" t="s">
        <v>4</v>
      </c>
      <c r="Z53" s="9" t="s">
        <v>934</v>
      </c>
      <c r="AA53" s="92">
        <v>99.9</v>
      </c>
      <c r="AB53" s="9" t="s">
        <v>930</v>
      </c>
      <c r="AC53" s="9" t="s">
        <v>931</v>
      </c>
      <c r="AD53" s="9" t="s">
        <v>931</v>
      </c>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row>
    <row r="54" spans="1:16337" x14ac:dyDescent="0.4">
      <c r="A54" s="108"/>
      <c r="B54" s="9" t="s">
        <v>929</v>
      </c>
      <c r="C54" s="16" t="s">
        <v>768</v>
      </c>
      <c r="D54" s="5" t="s">
        <v>769</v>
      </c>
      <c r="E54" s="5" t="s">
        <v>770</v>
      </c>
      <c r="F54" s="7" t="s">
        <v>771</v>
      </c>
      <c r="G54" s="6" t="s">
        <v>772</v>
      </c>
      <c r="H54" s="9">
        <v>3</v>
      </c>
      <c r="I54" s="9">
        <v>6</v>
      </c>
      <c r="J54" s="9">
        <v>3</v>
      </c>
      <c r="K54" s="17">
        <v>0.33400000000000002</v>
      </c>
      <c r="L54" s="18">
        <v>2.1538051611104192E-3</v>
      </c>
      <c r="M54" s="90">
        <v>5</v>
      </c>
      <c r="N54" s="90">
        <v>2</v>
      </c>
      <c r="O54" s="9">
        <v>5</v>
      </c>
      <c r="P54" s="9">
        <v>2</v>
      </c>
      <c r="Q54" s="9">
        <f t="shared" si="0"/>
        <v>7</v>
      </c>
      <c r="R54" s="9">
        <v>26.8</v>
      </c>
      <c r="S54" s="5" t="s">
        <v>773</v>
      </c>
      <c r="T54" s="9" t="s">
        <v>93</v>
      </c>
      <c r="U54" s="9" t="s">
        <v>1</v>
      </c>
      <c r="V54" s="7">
        <v>5</v>
      </c>
      <c r="W54" s="9" t="s">
        <v>4</v>
      </c>
      <c r="X54" s="9" t="s">
        <v>6</v>
      </c>
      <c r="Y54" s="9" t="s">
        <v>4</v>
      </c>
      <c r="Z54" s="9" t="s">
        <v>936</v>
      </c>
      <c r="AA54" s="92">
        <v>69</v>
      </c>
      <c r="AB54" s="9" t="s">
        <v>1</v>
      </c>
      <c r="AC54" s="9" t="s">
        <v>931</v>
      </c>
      <c r="AD54" s="9" t="s">
        <v>1</v>
      </c>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row>
    <row r="55" spans="1:16337" s="1" customFormat="1" ht="26.25" customHeight="1" x14ac:dyDescent="0.4">
      <c r="A55" s="148" t="s">
        <v>780</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row>
    <row r="56" spans="1:16337" s="48" customFormat="1" ht="15.75" customHeight="1" x14ac:dyDescent="0.35">
      <c r="A56" s="142" t="s">
        <v>781</v>
      </c>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row>
    <row r="57" spans="1:16337" s="48" customFormat="1" ht="15.45" x14ac:dyDescent="0.35">
      <c r="A57" s="150" t="s">
        <v>795</v>
      </c>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row>
    <row r="58" spans="1:16337" s="48" customFormat="1" ht="15.45" x14ac:dyDescent="0.35">
      <c r="A58" s="142" t="s">
        <v>782</v>
      </c>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row>
    <row r="59" spans="1:16337" s="48" customFormat="1" ht="15.45" x14ac:dyDescent="0.35">
      <c r="A59" s="144" t="s">
        <v>783</v>
      </c>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row>
    <row r="60" spans="1:16337" s="48" customFormat="1" ht="28.5" customHeight="1" x14ac:dyDescent="0.35">
      <c r="A60" s="146" t="s">
        <v>784</v>
      </c>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row>
    <row r="61" spans="1:16337" s="48" customFormat="1" ht="32.25" customHeight="1" x14ac:dyDescent="0.35">
      <c r="A61" s="146" t="s">
        <v>785</v>
      </c>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row>
  </sheetData>
  <mergeCells count="21">
    <mergeCell ref="A58:AD58"/>
    <mergeCell ref="A59:AD59"/>
    <mergeCell ref="A60:AD60"/>
    <mergeCell ref="A61:AD61"/>
    <mergeCell ref="A39:A43"/>
    <mergeCell ref="A44:A54"/>
    <mergeCell ref="A55:AD55"/>
    <mergeCell ref="A56:AD56"/>
    <mergeCell ref="A57:AD57"/>
    <mergeCell ref="A4:A25"/>
    <mergeCell ref="A26:A29"/>
    <mergeCell ref="A30:A36"/>
    <mergeCell ref="A37:A38"/>
    <mergeCell ref="A1:AD1"/>
    <mergeCell ref="A2:A3"/>
    <mergeCell ref="B2:G2"/>
    <mergeCell ref="H2:L2"/>
    <mergeCell ref="O2:Q2"/>
    <mergeCell ref="R2:S2"/>
    <mergeCell ref="T2:AA2"/>
    <mergeCell ref="AB2:AD2"/>
  </mergeCells>
  <pageMargins left="0.7" right="0.7" top="0.75" bottom="0.75" header="0.3" footer="0.3"/>
  <pageSetup scale="2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 S9A. MEP path-CPTs-TPSs</vt:lpstr>
      <vt:lpstr>Table S9B. Carotenoids</vt:lpstr>
      <vt:lpstr>Table S9C. Tetrapyrrole</vt:lpstr>
      <vt:lpstr>Table S9D-Redox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Walling</dc:creator>
  <cp:lastModifiedBy>Linda Walling</cp:lastModifiedBy>
  <cp:lastPrinted>2021-08-24T23:17:47Z</cp:lastPrinted>
  <dcterms:created xsi:type="dcterms:W3CDTF">2021-01-26T19:51:53Z</dcterms:created>
  <dcterms:modified xsi:type="dcterms:W3CDTF">2023-05-09T17:42:58Z</dcterms:modified>
</cp:coreProperties>
</file>