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nnoyes/Documents/Manuscripts/IBM_ICE/Microbiome_Submission/"/>
    </mc:Choice>
  </mc:AlternateContent>
  <xr:revisionPtr revIDLastSave="0" documentId="13_ncr:1_{BCF634FA-1BB6-0A4E-A8CD-CE3C25AAF211}" xr6:coauthVersionLast="47" xr6:coauthVersionMax="47" xr10:uidLastSave="{00000000-0000-0000-0000-000000000000}"/>
  <bookViews>
    <workbookView xWindow="0" yWindow="460" windowWidth="28800" windowHeight="17540" xr2:uid="{00000000-000D-0000-FFFF-FFFF00000000}"/>
  </bookViews>
  <sheets>
    <sheet name="bootstrapRand_resistant1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9" i="1" l="1"/>
  <c r="D21" i="1"/>
  <c r="D15" i="1"/>
  <c r="D4" i="1"/>
  <c r="D37" i="1"/>
  <c r="D19" i="1"/>
  <c r="D52" i="1"/>
  <c r="D3" i="1"/>
  <c r="D23" i="1"/>
  <c r="D51" i="1"/>
  <c r="D18" i="1"/>
  <c r="D10" i="1"/>
  <c r="D7" i="1"/>
  <c r="D50" i="1"/>
  <c r="D49" i="1"/>
  <c r="D42" i="1"/>
  <c r="D6" i="1"/>
  <c r="D40" i="1"/>
  <c r="D35" i="1"/>
  <c r="D13" i="1"/>
  <c r="D20" i="1"/>
  <c r="D14" i="1"/>
  <c r="D16" i="1"/>
  <c r="D36" i="1"/>
  <c r="D48" i="1"/>
  <c r="D47" i="1"/>
  <c r="D9" i="1"/>
  <c r="D5" i="1"/>
  <c r="D8" i="1"/>
  <c r="D33" i="1"/>
  <c r="D46" i="1"/>
  <c r="D24" i="1"/>
  <c r="D17" i="1"/>
  <c r="D45" i="1"/>
  <c r="D34" i="1"/>
  <c r="D32" i="1"/>
  <c r="D26" i="1"/>
  <c r="D22" i="1"/>
  <c r="D25" i="1"/>
  <c r="D41" i="1"/>
  <c r="D44" i="1"/>
  <c r="D27" i="1"/>
  <c r="D11" i="1"/>
  <c r="D31" i="1"/>
  <c r="D2" i="1"/>
  <c r="D28" i="1"/>
  <c r="D39" i="1"/>
  <c r="D30" i="1"/>
  <c r="D12" i="1"/>
  <c r="D43" i="1"/>
  <c r="D38" i="1"/>
</calcChain>
</file>

<file path=xl/sharedStrings.xml><?xml version="1.0" encoding="utf-8"?>
<sst xmlns="http://schemas.openxmlformats.org/spreadsheetml/2006/main" count="58" uniqueCount="58">
  <si>
    <t xml:space="preserve"> </t>
  </si>
  <si>
    <t xml:space="preserve"> amikacin</t>
  </si>
  <si>
    <t xml:space="preserve"> amoxicillin</t>
  </si>
  <si>
    <t xml:space="preserve"> amoxicillin-clavulanic acid</t>
  </si>
  <si>
    <t xml:space="preserve"> ampicillin</t>
  </si>
  <si>
    <t xml:space="preserve"> ampicillin-sulbactam</t>
  </si>
  <si>
    <t xml:space="preserve"> aztreonam</t>
  </si>
  <si>
    <t xml:space="preserve"> cefalexin</t>
  </si>
  <si>
    <t xml:space="preserve"> cefazolin</t>
  </si>
  <si>
    <t xml:space="preserve"> cefepime</t>
  </si>
  <si>
    <t xml:space="preserve"> cefotaxime</t>
  </si>
  <si>
    <t xml:space="preserve"> cefotaxime-clavulanic acid</t>
  </si>
  <si>
    <t xml:space="preserve"> cefotetan</t>
  </si>
  <si>
    <t xml:space="preserve"> cefoxitin</t>
  </si>
  <si>
    <t xml:space="preserve"> ceftazidime</t>
  </si>
  <si>
    <t xml:space="preserve"> ceftiofur</t>
  </si>
  <si>
    <t xml:space="preserve"> ceftriaxone</t>
  </si>
  <si>
    <t xml:space="preserve"> cefuroxime</t>
  </si>
  <si>
    <t xml:space="preserve"> cephalothin</t>
  </si>
  <si>
    <t xml:space="preserve"> chloramphenicol</t>
  </si>
  <si>
    <t xml:space="preserve"> ciprofloxacin</t>
  </si>
  <si>
    <t xml:space="preserve"> clindamycin</t>
  </si>
  <si>
    <t xml:space="preserve"> colistin</t>
  </si>
  <si>
    <t xml:space="preserve"> doripenem</t>
  </si>
  <si>
    <t xml:space="preserve"> doxycycline</t>
  </si>
  <si>
    <t xml:space="preserve"> ertapenem</t>
  </si>
  <si>
    <t xml:space="preserve"> erythromycin</t>
  </si>
  <si>
    <t xml:space="preserve"> fosfomycin</t>
  </si>
  <si>
    <t xml:space="preserve"> gentamicin</t>
  </si>
  <si>
    <t xml:space="preserve"> imipenem</t>
  </si>
  <si>
    <t xml:space="preserve"> kanamycin</t>
  </si>
  <si>
    <t xml:space="preserve"> levofloxacin</t>
  </si>
  <si>
    <t xml:space="preserve"> meropenem</t>
  </si>
  <si>
    <t xml:space="preserve"> minocycline</t>
  </si>
  <si>
    <t xml:space="preserve"> moxifloxacin</t>
  </si>
  <si>
    <t xml:space="preserve"> nalidixic acid</t>
  </si>
  <si>
    <t xml:space="preserve"> nitrofurantoin</t>
  </si>
  <si>
    <t xml:space="preserve"> oxacillin</t>
  </si>
  <si>
    <t xml:space="preserve"> penicillin</t>
  </si>
  <si>
    <t xml:space="preserve"> piperacillin</t>
  </si>
  <si>
    <t xml:space="preserve"> piperacillin-tazobactam</t>
  </si>
  <si>
    <t xml:space="preserve"> polymyxin B</t>
  </si>
  <si>
    <t xml:space="preserve"> rifampin</t>
  </si>
  <si>
    <t xml:space="preserve"> streptomycin</t>
  </si>
  <si>
    <t xml:space="preserve"> sulbactam</t>
  </si>
  <si>
    <t xml:space="preserve"> sulfamethoxazole</t>
  </si>
  <si>
    <t xml:space="preserve"> sulfisoxazole</t>
  </si>
  <si>
    <t xml:space="preserve"> tetracycline</t>
  </si>
  <si>
    <t xml:space="preserve"> ticarcillin-clavulanic acid</t>
  </si>
  <si>
    <t xml:space="preserve"> tigecycline</t>
  </si>
  <si>
    <t xml:space="preserve"> tobramycin</t>
  </si>
  <si>
    <t xml:space="preserve"> trimethoprim-sulfamethoxazole</t>
  </si>
  <si>
    <t>Number of Resistant Genomes</t>
  </si>
  <si>
    <t>Number of Resistant Conjugative Genomes</t>
  </si>
  <si>
    <t>Proportion Conjugative Genomes</t>
  </si>
  <si>
    <t>Expected Proportion Conjugative Genomes, if Random Process</t>
  </si>
  <si>
    <t>Error</t>
  </si>
  <si>
    <t>Antimicrobial Drug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</si>
</sst>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2"/>
      <color theme="4"/>
      <name val="Calibri"/>
      <family val="2"/>
      <scheme val="minor"/>
    </font>
    <font>
      <b/>
      <sz val="12"/>
      <color rgb="FFFFC000"/>
      <name val="Calibri"/>
      <family val="2"/>
      <scheme val="minor"/>
    </font>
    <font>
      <sz val="12"/>
      <color rgb="FFFFC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0" fillId="0" borderId="0" xfId="0" applyFill="1"/>
    <xf numFmtId="164" fontId="0" fillId="0" borderId="0" xfId="0" applyNumberFormat="1" applyFill="1"/>
    <xf numFmtId="164" fontId="19" fillId="0" borderId="0" xfId="0" applyNumberFormat="1" applyFont="1" applyFill="1"/>
    <xf numFmtId="164" fontId="21" fillId="0" borderId="0" xfId="0" applyNumberFormat="1" applyFont="1" applyFill="1"/>
    <xf numFmtId="0" fontId="14" fillId="0" borderId="0" xfId="0" applyFont="1" applyFill="1"/>
    <xf numFmtId="164" fontId="0" fillId="0" borderId="0" xfId="0" applyNumberFormat="1" applyFont="1" applyFill="1"/>
    <xf numFmtId="0" fontId="16" fillId="0" borderId="0" xfId="0" applyFont="1" applyFill="1" applyAlignment="1">
      <alignment wrapText="1"/>
    </xf>
    <xf numFmtId="164" fontId="16" fillId="0" borderId="0" xfId="0" applyNumberFormat="1" applyFont="1" applyFill="1" applyAlignment="1">
      <alignment wrapText="1"/>
    </xf>
    <xf numFmtId="164" fontId="18" fillId="0" borderId="0" xfId="0" applyNumberFormat="1" applyFont="1" applyFill="1" applyAlignment="1">
      <alignment wrapText="1"/>
    </xf>
    <xf numFmtId="164" fontId="20" fillId="0" borderId="0" xfId="0" applyNumberFormat="1" applyFont="1" applyFill="1" applyAlignment="1">
      <alignment wrapText="1"/>
    </xf>
    <xf numFmtId="0" fontId="20" fillId="0" borderId="0" xfId="0" applyFont="1" applyFill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"/>
  <sheetViews>
    <sheetView tabSelected="1" zoomScale="150" zoomScaleNormal="150" workbookViewId="0">
      <selection activeCell="A5" sqref="A5"/>
    </sheetView>
  </sheetViews>
  <sheetFormatPr baseColWidth="10" defaultRowHeight="16" x14ac:dyDescent="0.2"/>
  <cols>
    <col min="1" max="1" width="23.5" style="1" customWidth="1"/>
    <col min="2" max="2" width="18.33203125" style="1" customWidth="1"/>
    <col min="3" max="3" width="19.6640625" style="1" customWidth="1"/>
    <col min="4" max="4" width="24.6640625" style="6" customWidth="1"/>
    <col min="5" max="5" width="32.1640625" style="6" customWidth="1"/>
    <col min="6" max="6" width="6.33203125" style="2" customWidth="1"/>
    <col min="7" max="8" width="12.33203125" style="3" customWidth="1"/>
    <col min="9" max="10" width="12.33203125" style="2" customWidth="1"/>
    <col min="11" max="11" width="20.33203125" style="2" customWidth="1"/>
    <col min="12" max="12" width="14.33203125" style="1" customWidth="1"/>
    <col min="13" max="16384" width="10.83203125" style="1"/>
  </cols>
  <sheetData>
    <row r="1" spans="1:12" s="7" customFormat="1" ht="31" customHeight="1" x14ac:dyDescent="0.2">
      <c r="A1" s="7" t="s">
        <v>57</v>
      </c>
      <c r="B1" s="7" t="s">
        <v>52</v>
      </c>
      <c r="C1" s="7" t="s">
        <v>53</v>
      </c>
      <c r="D1" s="8" t="s">
        <v>54</v>
      </c>
      <c r="E1" s="8" t="s">
        <v>55</v>
      </c>
      <c r="F1" s="8" t="s">
        <v>56</v>
      </c>
      <c r="G1" s="9"/>
      <c r="H1" s="9"/>
      <c r="I1" s="8"/>
      <c r="J1" s="10"/>
      <c r="K1" s="10"/>
      <c r="L1" s="11"/>
    </row>
    <row r="2" spans="1:12" x14ac:dyDescent="0.2">
      <c r="A2" s="1" t="s">
        <v>7</v>
      </c>
      <c r="B2" s="1">
        <v>3</v>
      </c>
      <c r="C2" s="1">
        <v>2</v>
      </c>
      <c r="D2" s="6">
        <f t="shared" ref="D2:D33" si="0">C2/B2</f>
        <v>0.66666666666666663</v>
      </c>
      <c r="E2" s="6">
        <v>0.10533333333333333</v>
      </c>
      <c r="F2" s="2">
        <v>0.16591646771369931</v>
      </c>
      <c r="J2" s="4"/>
      <c r="K2" s="4"/>
      <c r="L2" s="5"/>
    </row>
    <row r="3" spans="1:12" x14ac:dyDescent="0.2">
      <c r="A3" s="1" t="s">
        <v>44</v>
      </c>
      <c r="B3" s="1">
        <v>3</v>
      </c>
      <c r="C3" s="1">
        <v>2</v>
      </c>
      <c r="D3" s="6">
        <f t="shared" si="0"/>
        <v>0.66666666666666663</v>
      </c>
      <c r="E3" s="6">
        <v>0.10533333333333333</v>
      </c>
      <c r="F3" s="2">
        <v>0.16591646771369931</v>
      </c>
    </row>
    <row r="4" spans="1:12" x14ac:dyDescent="0.2">
      <c r="A4" s="1" t="s">
        <v>48</v>
      </c>
      <c r="B4" s="1">
        <v>21</v>
      </c>
      <c r="C4" s="1">
        <v>12</v>
      </c>
      <c r="D4" s="6">
        <f t="shared" si="0"/>
        <v>0.5714285714285714</v>
      </c>
      <c r="E4" s="6">
        <v>9.7000000000000003E-2</v>
      </c>
      <c r="F4" s="2">
        <v>6.671554504279352E-2</v>
      </c>
    </row>
    <row r="5" spans="1:12" x14ac:dyDescent="0.2">
      <c r="A5" s="1" t="s">
        <v>24</v>
      </c>
      <c r="B5" s="1">
        <v>2</v>
      </c>
      <c r="C5" s="1">
        <v>1</v>
      </c>
      <c r="D5" s="6">
        <f t="shared" si="0"/>
        <v>0.5</v>
      </c>
      <c r="E5" s="6">
        <v>9.7000000000000003E-2</v>
      </c>
      <c r="F5" s="2">
        <v>0.21367042136498721</v>
      </c>
    </row>
    <row r="6" spans="1:12" x14ac:dyDescent="0.2">
      <c r="A6" s="1" t="s">
        <v>35</v>
      </c>
      <c r="B6" s="1">
        <v>2</v>
      </c>
      <c r="C6" s="1">
        <v>1</v>
      </c>
      <c r="D6" s="6">
        <f t="shared" si="0"/>
        <v>0.5</v>
      </c>
      <c r="E6" s="6">
        <v>9.35E-2</v>
      </c>
      <c r="F6" s="2">
        <v>0.21247048825436088</v>
      </c>
    </row>
    <row r="7" spans="1:12" x14ac:dyDescent="0.2">
      <c r="A7" s="1" t="s">
        <v>39</v>
      </c>
      <c r="B7" s="1">
        <v>6</v>
      </c>
      <c r="C7" s="1">
        <v>3</v>
      </c>
      <c r="D7" s="6">
        <f t="shared" si="0"/>
        <v>0.5</v>
      </c>
      <c r="E7" s="6">
        <v>0.10233333333333333</v>
      </c>
      <c r="F7" s="2">
        <v>0.12105029620406556</v>
      </c>
    </row>
    <row r="8" spans="1:12" x14ac:dyDescent="0.2">
      <c r="A8" s="1" t="s">
        <v>23</v>
      </c>
      <c r="B8" s="1">
        <v>215</v>
      </c>
      <c r="C8" s="1">
        <v>105</v>
      </c>
      <c r="D8" s="6">
        <f t="shared" si="0"/>
        <v>0.48837209302325579</v>
      </c>
      <c r="E8" s="6">
        <v>9.9390697674418604E-2</v>
      </c>
      <c r="F8" s="2">
        <v>2.0156857011387353E-2</v>
      </c>
    </row>
    <row r="9" spans="1:12" x14ac:dyDescent="0.2">
      <c r="A9" s="1" t="s">
        <v>25</v>
      </c>
      <c r="B9" s="1">
        <v>222</v>
      </c>
      <c r="C9" s="1">
        <v>103</v>
      </c>
      <c r="D9" s="6">
        <f t="shared" si="0"/>
        <v>0.46396396396396394</v>
      </c>
      <c r="E9" s="6">
        <v>9.83018018018018E-2</v>
      </c>
      <c r="F9" s="2">
        <v>2.0318130917422586E-2</v>
      </c>
    </row>
    <row r="10" spans="1:12" x14ac:dyDescent="0.2">
      <c r="A10" s="1" t="s">
        <v>40</v>
      </c>
      <c r="B10" s="1">
        <v>280</v>
      </c>
      <c r="C10" s="1">
        <v>112</v>
      </c>
      <c r="D10" s="6">
        <f t="shared" si="0"/>
        <v>0.4</v>
      </c>
      <c r="E10" s="6">
        <v>9.886428571428571E-2</v>
      </c>
      <c r="F10" s="2">
        <v>1.8160143605319361E-2</v>
      </c>
    </row>
    <row r="11" spans="1:12" x14ac:dyDescent="0.2">
      <c r="A11" s="1" t="s">
        <v>9</v>
      </c>
      <c r="B11" s="1">
        <v>272</v>
      </c>
      <c r="C11" s="1">
        <v>108</v>
      </c>
      <c r="D11" s="6">
        <f t="shared" si="0"/>
        <v>0.39705882352941174</v>
      </c>
      <c r="E11" s="6">
        <v>9.9143382352941178E-2</v>
      </c>
      <c r="F11" s="2">
        <v>1.808239878048588E-2</v>
      </c>
    </row>
    <row r="12" spans="1:12" x14ac:dyDescent="0.2">
      <c r="A12" s="1" t="s">
        <v>3</v>
      </c>
      <c r="B12" s="1">
        <v>277</v>
      </c>
      <c r="C12" s="1">
        <v>104</v>
      </c>
      <c r="D12" s="6">
        <f t="shared" si="0"/>
        <v>0.37545126353790614</v>
      </c>
      <c r="E12" s="6">
        <v>9.8433212996389879E-2</v>
      </c>
      <c r="F12" s="2">
        <v>1.8176776772367464E-2</v>
      </c>
    </row>
    <row r="13" spans="1:12" x14ac:dyDescent="0.2">
      <c r="A13" s="1" t="s">
        <v>32</v>
      </c>
      <c r="B13" s="1">
        <v>402</v>
      </c>
      <c r="C13" s="1">
        <v>118</v>
      </c>
      <c r="D13" s="6">
        <f t="shared" si="0"/>
        <v>0.29353233830845771</v>
      </c>
      <c r="E13" s="6">
        <v>9.8305970149253727E-2</v>
      </c>
      <c r="F13" s="2">
        <v>1.4732371574498734E-2</v>
      </c>
    </row>
    <row r="14" spans="1:12" x14ac:dyDescent="0.2">
      <c r="A14" s="1" t="s">
        <v>30</v>
      </c>
      <c r="B14" s="1">
        <v>7</v>
      </c>
      <c r="C14" s="1">
        <v>2</v>
      </c>
      <c r="D14" s="6">
        <f t="shared" si="0"/>
        <v>0.2857142857142857</v>
      </c>
      <c r="E14" s="6">
        <v>9.857142857142856E-2</v>
      </c>
      <c r="F14" s="2">
        <v>0.10949740441251693</v>
      </c>
    </row>
    <row r="15" spans="1:12" x14ac:dyDescent="0.2">
      <c r="A15" s="1" t="s">
        <v>49</v>
      </c>
      <c r="B15" s="1">
        <v>14</v>
      </c>
      <c r="C15" s="1">
        <v>4</v>
      </c>
      <c r="D15" s="6">
        <f t="shared" si="0"/>
        <v>0.2857142857142857</v>
      </c>
      <c r="E15" s="6">
        <v>9.9571428571428561E-2</v>
      </c>
      <c r="F15" s="2">
        <v>7.5693165482345989E-2</v>
      </c>
    </row>
    <row r="16" spans="1:12" x14ac:dyDescent="0.2">
      <c r="A16" s="1" t="s">
        <v>29</v>
      </c>
      <c r="B16" s="1">
        <v>429</v>
      </c>
      <c r="C16" s="1">
        <v>118</v>
      </c>
      <c r="D16" s="6">
        <f t="shared" si="0"/>
        <v>0.27505827505827507</v>
      </c>
      <c r="E16" s="6">
        <v>9.8382284382284385E-2</v>
      </c>
      <c r="F16" s="2">
        <v>1.4383717970819465E-2</v>
      </c>
    </row>
    <row r="17" spans="1:6" x14ac:dyDescent="0.2">
      <c r="A17" s="1" t="s">
        <v>19</v>
      </c>
      <c r="B17" s="1">
        <v>8</v>
      </c>
      <c r="C17" s="1">
        <v>2</v>
      </c>
      <c r="D17" s="6">
        <f t="shared" si="0"/>
        <v>0.25</v>
      </c>
      <c r="E17" s="6">
        <v>9.9375000000000005E-2</v>
      </c>
      <c r="F17" s="2">
        <v>0.10586045972297642</v>
      </c>
    </row>
    <row r="18" spans="1:6" x14ac:dyDescent="0.2">
      <c r="A18" s="1" t="s">
        <v>41</v>
      </c>
      <c r="B18" s="1">
        <v>9</v>
      </c>
      <c r="C18" s="1">
        <v>2</v>
      </c>
      <c r="D18" s="6">
        <f t="shared" si="0"/>
        <v>0.22222222222222221</v>
      </c>
      <c r="E18" s="6">
        <v>9.7555555555555562E-2</v>
      </c>
      <c r="F18" s="2">
        <v>9.9231078591925176E-2</v>
      </c>
    </row>
    <row r="19" spans="1:6" x14ac:dyDescent="0.2">
      <c r="A19" s="1" t="s">
        <v>46</v>
      </c>
      <c r="B19" s="1">
        <v>17</v>
      </c>
      <c r="C19" s="1">
        <v>3</v>
      </c>
      <c r="D19" s="6">
        <f t="shared" si="0"/>
        <v>0.17647058823529413</v>
      </c>
      <c r="E19" s="6">
        <v>9.8647058823529421E-2</v>
      </c>
      <c r="F19" s="2">
        <v>7.2390294617102308E-2</v>
      </c>
    </row>
    <row r="20" spans="1:6" x14ac:dyDescent="0.2">
      <c r="A20" s="1" t="s">
        <v>31</v>
      </c>
      <c r="B20" s="1">
        <v>741</v>
      </c>
      <c r="C20" s="1">
        <v>124</v>
      </c>
      <c r="D20" s="6">
        <f t="shared" si="0"/>
        <v>0.16734143049932523</v>
      </c>
      <c r="E20" s="6">
        <v>9.8565452091767883E-2</v>
      </c>
      <c r="F20" s="2">
        <v>1.1065981983474948E-2</v>
      </c>
    </row>
    <row r="21" spans="1:6" x14ac:dyDescent="0.2">
      <c r="A21" s="1" t="s">
        <v>50</v>
      </c>
      <c r="B21" s="1">
        <v>674</v>
      </c>
      <c r="C21" s="1">
        <v>109</v>
      </c>
      <c r="D21" s="6">
        <f t="shared" si="0"/>
        <v>0.16172106824925817</v>
      </c>
      <c r="E21" s="6">
        <v>9.8716617210682492E-2</v>
      </c>
      <c r="F21" s="2">
        <v>1.1602236030292526E-2</v>
      </c>
    </row>
    <row r="22" spans="1:6" x14ac:dyDescent="0.2">
      <c r="A22" s="1" t="s">
        <v>14</v>
      </c>
      <c r="B22" s="1">
        <v>852</v>
      </c>
      <c r="C22" s="1">
        <v>127</v>
      </c>
      <c r="D22" s="6">
        <f t="shared" si="0"/>
        <v>0.14906103286384975</v>
      </c>
      <c r="E22" s="6">
        <v>9.8563380281690136E-2</v>
      </c>
      <c r="F22" s="2">
        <v>1.0573997582452574E-2</v>
      </c>
    </row>
    <row r="23" spans="1:6" x14ac:dyDescent="0.2">
      <c r="A23" s="1" t="s">
        <v>43</v>
      </c>
      <c r="B23" s="1">
        <v>21</v>
      </c>
      <c r="C23" s="1">
        <v>3</v>
      </c>
      <c r="D23" s="6">
        <f t="shared" si="0"/>
        <v>0.14285714285714285</v>
      </c>
      <c r="E23" s="6">
        <v>9.9571428571428575E-2</v>
      </c>
      <c r="F23" s="2">
        <v>6.44605239795948E-2</v>
      </c>
    </row>
    <row r="24" spans="1:6" x14ac:dyDescent="0.2">
      <c r="A24" s="1" t="s">
        <v>20</v>
      </c>
      <c r="B24" s="1">
        <v>915</v>
      </c>
      <c r="C24" s="1">
        <v>125</v>
      </c>
      <c r="D24" s="6">
        <f t="shared" si="0"/>
        <v>0.13661202185792351</v>
      </c>
      <c r="E24" s="6">
        <v>9.8654644808743169E-2</v>
      </c>
      <c r="F24" s="2">
        <v>9.9250094259317745E-3</v>
      </c>
    </row>
    <row r="25" spans="1:6" x14ac:dyDescent="0.2">
      <c r="A25" s="1" t="s">
        <v>13</v>
      </c>
      <c r="B25" s="1">
        <v>757</v>
      </c>
      <c r="C25" s="1">
        <v>101</v>
      </c>
      <c r="D25" s="6">
        <f t="shared" si="0"/>
        <v>0.1334214002642008</v>
      </c>
      <c r="E25" s="6">
        <v>9.821136063408191E-2</v>
      </c>
      <c r="F25" s="2">
        <v>1.0652211106485805E-2</v>
      </c>
    </row>
    <row r="26" spans="1:6" x14ac:dyDescent="0.2">
      <c r="A26" s="1" t="s">
        <v>15</v>
      </c>
      <c r="B26" s="1">
        <v>8</v>
      </c>
      <c r="C26" s="1">
        <v>1</v>
      </c>
      <c r="D26" s="6">
        <f t="shared" si="0"/>
        <v>0.125</v>
      </c>
      <c r="E26" s="6">
        <v>9.6000000000000002E-2</v>
      </c>
      <c r="F26" s="2">
        <v>0.10537108384499282</v>
      </c>
    </row>
    <row r="27" spans="1:6" x14ac:dyDescent="0.2">
      <c r="A27" s="1" t="s">
        <v>10</v>
      </c>
      <c r="B27" s="1">
        <v>889</v>
      </c>
      <c r="C27" s="1">
        <v>111</v>
      </c>
      <c r="D27" s="6">
        <f t="shared" si="0"/>
        <v>0.12485939257592801</v>
      </c>
      <c r="E27" s="6">
        <v>9.8494938132733412E-2</v>
      </c>
      <c r="F27" s="2">
        <v>1.0411801065760921E-2</v>
      </c>
    </row>
    <row r="28" spans="1:6" x14ac:dyDescent="0.2">
      <c r="A28" s="1" t="s">
        <v>6</v>
      </c>
      <c r="B28" s="1">
        <v>989</v>
      </c>
      <c r="C28" s="1">
        <v>123</v>
      </c>
      <c r="D28" s="6">
        <f t="shared" si="0"/>
        <v>0.12436804853387259</v>
      </c>
      <c r="E28" s="6">
        <v>9.8366026289180994E-2</v>
      </c>
      <c r="F28" s="2">
        <v>9.784102853892444E-3</v>
      </c>
    </row>
    <row r="29" spans="1:6" x14ac:dyDescent="0.2">
      <c r="A29" s="1" t="s">
        <v>51</v>
      </c>
      <c r="B29" s="1">
        <v>868</v>
      </c>
      <c r="C29" s="1">
        <v>95</v>
      </c>
      <c r="D29" s="6">
        <f t="shared" si="0"/>
        <v>0.10944700460829493</v>
      </c>
      <c r="E29" s="6">
        <v>9.8656682027649767E-2</v>
      </c>
      <c r="F29" s="2">
        <v>1.0262283465286424E-2</v>
      </c>
    </row>
    <row r="30" spans="1:6" x14ac:dyDescent="0.2">
      <c r="A30" s="1" t="s">
        <v>4</v>
      </c>
      <c r="B30" s="1">
        <v>1042</v>
      </c>
      <c r="C30" s="1">
        <v>112</v>
      </c>
      <c r="D30" s="6">
        <f t="shared" si="0"/>
        <v>0.10748560460652591</v>
      </c>
      <c r="E30" s="6">
        <v>9.8310940499040309E-2</v>
      </c>
      <c r="F30" s="2">
        <v>9.6354602710661662E-3</v>
      </c>
    </row>
    <row r="31" spans="1:6" x14ac:dyDescent="0.2">
      <c r="A31" s="1" t="s">
        <v>8</v>
      </c>
      <c r="B31" s="1">
        <v>1002</v>
      </c>
      <c r="C31" s="1">
        <v>107</v>
      </c>
      <c r="D31" s="6">
        <f t="shared" si="0"/>
        <v>0.10678642714570859</v>
      </c>
      <c r="E31" s="6">
        <v>9.8337325349301397E-2</v>
      </c>
      <c r="F31" s="2">
        <v>9.8128018840206218E-3</v>
      </c>
    </row>
    <row r="32" spans="1:6" x14ac:dyDescent="0.2">
      <c r="A32" s="1" t="s">
        <v>16</v>
      </c>
      <c r="B32" s="1">
        <v>984</v>
      </c>
      <c r="C32" s="1">
        <v>104</v>
      </c>
      <c r="D32" s="6">
        <f t="shared" si="0"/>
        <v>0.10569105691056911</v>
      </c>
      <c r="E32" s="6">
        <v>9.8455284552845523E-2</v>
      </c>
      <c r="F32" s="2">
        <v>9.8303040045080864E-3</v>
      </c>
    </row>
    <row r="33" spans="1:6" x14ac:dyDescent="0.2">
      <c r="A33" s="1" t="s">
        <v>22</v>
      </c>
      <c r="B33" s="1">
        <v>19</v>
      </c>
      <c r="C33" s="1">
        <v>2</v>
      </c>
      <c r="D33" s="6">
        <f t="shared" si="0"/>
        <v>0.10526315789473684</v>
      </c>
      <c r="E33" s="6">
        <v>9.7263157894736843E-2</v>
      </c>
      <c r="F33" s="2">
        <v>7.1876339954851251E-2</v>
      </c>
    </row>
    <row r="34" spans="1:6" x14ac:dyDescent="0.2">
      <c r="A34" s="1" t="s">
        <v>17</v>
      </c>
      <c r="B34" s="1">
        <v>21</v>
      </c>
      <c r="C34" s="1">
        <v>2</v>
      </c>
      <c r="D34" s="6">
        <f t="shared" ref="D34:D52" si="1">C34/B34</f>
        <v>9.5238095238095233E-2</v>
      </c>
      <c r="E34" s="6">
        <v>9.571428571428571E-2</v>
      </c>
      <c r="F34" s="2">
        <v>6.7580847051530876E-2</v>
      </c>
    </row>
    <row r="35" spans="1:6" x14ac:dyDescent="0.2">
      <c r="A35" s="1" t="s">
        <v>33</v>
      </c>
      <c r="B35" s="1">
        <v>12</v>
      </c>
      <c r="C35" s="1">
        <v>1</v>
      </c>
      <c r="D35" s="6">
        <f t="shared" si="1"/>
        <v>8.3333333333333329E-2</v>
      </c>
      <c r="E35" s="6">
        <v>0.10191666666666667</v>
      </c>
      <c r="F35" s="2">
        <v>8.2829449055786805E-2</v>
      </c>
    </row>
    <row r="36" spans="1:6" x14ac:dyDescent="0.2">
      <c r="A36" s="1" t="s">
        <v>28</v>
      </c>
      <c r="B36" s="1">
        <v>813</v>
      </c>
      <c r="C36" s="1">
        <v>55</v>
      </c>
      <c r="D36" s="6">
        <f t="shared" si="1"/>
        <v>6.7650676506765067E-2</v>
      </c>
      <c r="E36" s="6">
        <v>9.8611316113161138E-2</v>
      </c>
      <c r="F36" s="2">
        <v>1.0732653640227826E-2</v>
      </c>
    </row>
    <row r="37" spans="1:6" x14ac:dyDescent="0.2">
      <c r="A37" s="1" t="s">
        <v>47</v>
      </c>
      <c r="B37" s="1">
        <v>700</v>
      </c>
      <c r="C37" s="1">
        <v>39</v>
      </c>
      <c r="D37" s="6">
        <f t="shared" si="1"/>
        <v>5.5714285714285716E-2</v>
      </c>
      <c r="E37" s="6">
        <v>9.8564285714285715E-2</v>
      </c>
      <c r="F37" s="2">
        <v>1.1623182096119941E-2</v>
      </c>
    </row>
    <row r="38" spans="1:6" x14ac:dyDescent="0.2">
      <c r="A38" s="1" t="s">
        <v>1</v>
      </c>
      <c r="B38" s="1">
        <v>383</v>
      </c>
      <c r="C38" s="1">
        <v>20</v>
      </c>
      <c r="D38" s="6">
        <f t="shared" si="1"/>
        <v>5.2219321148825062E-2</v>
      </c>
      <c r="E38" s="6">
        <v>9.877806788511749E-2</v>
      </c>
      <c r="F38" s="2">
        <v>1.5395979494797261E-2</v>
      </c>
    </row>
    <row r="39" spans="1:6" x14ac:dyDescent="0.2">
      <c r="A39" s="1" t="s">
        <v>5</v>
      </c>
      <c r="B39" s="1">
        <v>433</v>
      </c>
      <c r="C39" s="1">
        <v>18</v>
      </c>
      <c r="D39" s="6">
        <f t="shared" si="1"/>
        <v>4.1570438799076209E-2</v>
      </c>
      <c r="E39" s="6">
        <v>9.8464203233256345E-2</v>
      </c>
      <c r="F39" s="2">
        <v>1.4437149263520686E-2</v>
      </c>
    </row>
    <row r="40" spans="1:6" x14ac:dyDescent="0.2">
      <c r="A40" s="1" t="s">
        <v>34</v>
      </c>
      <c r="B40" s="1">
        <v>61</v>
      </c>
      <c r="C40" s="1">
        <v>2</v>
      </c>
      <c r="D40" s="6">
        <f t="shared" si="1"/>
        <v>3.2786885245901641E-2</v>
      </c>
      <c r="E40" s="6">
        <v>9.7852459016393445E-2</v>
      </c>
      <c r="F40" s="2">
        <v>3.8781309714444843E-2</v>
      </c>
    </row>
    <row r="41" spans="1:6" x14ac:dyDescent="0.2">
      <c r="A41" s="1" t="s">
        <v>12</v>
      </c>
      <c r="B41" s="1">
        <v>124</v>
      </c>
      <c r="C41" s="1">
        <v>1</v>
      </c>
      <c r="D41" s="6">
        <f t="shared" si="1"/>
        <v>8.0645161290322578E-3</v>
      </c>
      <c r="E41" s="6">
        <v>9.8225806451612899E-2</v>
      </c>
      <c r="F41" s="2">
        <v>2.6423673365716164E-2</v>
      </c>
    </row>
    <row r="42" spans="1:6" x14ac:dyDescent="0.2">
      <c r="A42" s="1" t="s">
        <v>36</v>
      </c>
      <c r="B42" s="1">
        <v>713</v>
      </c>
      <c r="C42" s="1">
        <v>3</v>
      </c>
      <c r="D42" s="6">
        <f t="shared" si="1"/>
        <v>4.2075736325385693E-3</v>
      </c>
      <c r="E42" s="6">
        <v>9.8378681626928477E-2</v>
      </c>
      <c r="F42" s="2">
        <v>1.1353035365422008E-2</v>
      </c>
    </row>
    <row r="43" spans="1:6" x14ac:dyDescent="0.2">
      <c r="A43" s="1" t="s">
        <v>2</v>
      </c>
      <c r="B43" s="1">
        <v>3</v>
      </c>
      <c r="C43" s="1">
        <v>0</v>
      </c>
      <c r="D43" s="6">
        <f t="shared" si="1"/>
        <v>0</v>
      </c>
      <c r="E43" s="6">
        <v>9.8999999999999991E-2</v>
      </c>
      <c r="F43" s="2">
        <v>0.17101583563685915</v>
      </c>
    </row>
    <row r="44" spans="1:6" x14ac:dyDescent="0.2">
      <c r="A44" s="1" t="s">
        <v>11</v>
      </c>
      <c r="B44" s="1">
        <v>9</v>
      </c>
      <c r="C44" s="1">
        <v>0</v>
      </c>
      <c r="D44" s="6">
        <f t="shared" si="1"/>
        <v>0</v>
      </c>
      <c r="E44" s="6">
        <v>9.8333333333333328E-2</v>
      </c>
      <c r="F44" s="2">
        <v>9.836144163113264E-2</v>
      </c>
    </row>
    <row r="45" spans="1:6" x14ac:dyDescent="0.2">
      <c r="A45" s="1" t="s">
        <v>18</v>
      </c>
      <c r="B45" s="1">
        <v>2</v>
      </c>
      <c r="C45" s="1">
        <v>0</v>
      </c>
      <c r="D45" s="6">
        <f t="shared" si="1"/>
        <v>0</v>
      </c>
      <c r="E45" s="6">
        <v>0.1</v>
      </c>
      <c r="F45" s="2">
        <v>0.2139883328543038</v>
      </c>
    </row>
    <row r="46" spans="1:6" x14ac:dyDescent="0.2">
      <c r="A46" s="1" t="s">
        <v>21</v>
      </c>
      <c r="B46" s="1">
        <v>8</v>
      </c>
      <c r="C46" s="1">
        <v>0</v>
      </c>
      <c r="D46" s="6">
        <f t="shared" si="1"/>
        <v>0</v>
      </c>
      <c r="E46" s="6">
        <v>9.6375000000000002E-2</v>
      </c>
      <c r="F46" s="2">
        <v>0.10882368943610618</v>
      </c>
    </row>
    <row r="47" spans="1:6" x14ac:dyDescent="0.2">
      <c r="A47" s="1" t="s">
        <v>26</v>
      </c>
      <c r="B47" s="1">
        <v>38</v>
      </c>
      <c r="C47" s="1">
        <v>0</v>
      </c>
      <c r="D47" s="6">
        <f t="shared" si="1"/>
        <v>0</v>
      </c>
      <c r="E47" s="6">
        <v>9.6526315789473682E-2</v>
      </c>
      <c r="F47" s="2">
        <v>4.9456942264531407E-2</v>
      </c>
    </row>
    <row r="48" spans="1:6" x14ac:dyDescent="0.2">
      <c r="A48" s="1" t="s">
        <v>27</v>
      </c>
      <c r="B48" s="1">
        <v>7</v>
      </c>
      <c r="C48" s="1">
        <v>0</v>
      </c>
      <c r="D48" s="6">
        <f t="shared" si="1"/>
        <v>0</v>
      </c>
      <c r="E48" s="6">
        <v>0.10042857142857142</v>
      </c>
      <c r="F48" s="2">
        <v>0.11447968002989312</v>
      </c>
    </row>
    <row r="49" spans="1:6" x14ac:dyDescent="0.2">
      <c r="A49" s="1" t="s">
        <v>37</v>
      </c>
      <c r="B49" s="1">
        <v>1</v>
      </c>
      <c r="C49" s="1">
        <v>0</v>
      </c>
      <c r="D49" s="6">
        <f t="shared" si="1"/>
        <v>0</v>
      </c>
      <c r="E49" s="6">
        <v>0.10100000000000001</v>
      </c>
      <c r="F49" s="2">
        <v>0.29448306542012398</v>
      </c>
    </row>
    <row r="50" spans="1:6" x14ac:dyDescent="0.2">
      <c r="A50" s="1" t="s">
        <v>38</v>
      </c>
      <c r="B50" s="1">
        <v>5</v>
      </c>
      <c r="C50" s="1">
        <v>0</v>
      </c>
      <c r="D50" s="6">
        <f t="shared" si="1"/>
        <v>0</v>
      </c>
      <c r="E50" s="6">
        <v>9.2600000000000002E-2</v>
      </c>
      <c r="F50" s="2">
        <v>0.13290119785232393</v>
      </c>
    </row>
    <row r="51" spans="1:6" x14ac:dyDescent="0.2">
      <c r="A51" s="1" t="s">
        <v>42</v>
      </c>
      <c r="B51" s="1">
        <v>1</v>
      </c>
      <c r="C51" s="1">
        <v>0</v>
      </c>
      <c r="D51" s="6">
        <f t="shared" si="1"/>
        <v>0</v>
      </c>
      <c r="E51" s="6">
        <v>0.10199999999999999</v>
      </c>
      <c r="F51" s="2">
        <v>0.29287294123838237</v>
      </c>
    </row>
    <row r="52" spans="1:6" x14ac:dyDescent="0.2">
      <c r="A52" s="1" t="s">
        <v>45</v>
      </c>
      <c r="B52" s="1">
        <v>2</v>
      </c>
      <c r="C52" s="1">
        <v>0</v>
      </c>
      <c r="D52" s="6">
        <f t="shared" si="1"/>
        <v>0</v>
      </c>
      <c r="E52" s="6">
        <v>0.1</v>
      </c>
      <c r="F52" s="2">
        <v>0.2139883328543038</v>
      </c>
    </row>
    <row r="53" spans="1:6" x14ac:dyDescent="0.2">
      <c r="E53" s="6" t="s">
        <v>0</v>
      </c>
    </row>
  </sheetData>
  <sortState xmlns:xlrd2="http://schemas.microsoft.com/office/spreadsheetml/2017/richdata2" ref="A1:F50">
    <sortCondition descending="1" ref="D1:D50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bootstrapRand_resistant1K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Noelle Noyes</cp:lastModifiedBy>
  <dcterms:created xsi:type="dcterms:W3CDTF">2019-02-14T21:43:24Z</dcterms:created>
  <dcterms:modified xsi:type="dcterms:W3CDTF">2021-06-04T20:57:41Z</dcterms:modified>
</cp:coreProperties>
</file>