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аука\Работа\Фронтиры\"/>
    </mc:Choice>
  </mc:AlternateContent>
  <xr:revisionPtr revIDLastSave="0" documentId="13_ncr:1_{D6D1441E-C4A0-40D6-B0F4-C6956719E489}" xr6:coauthVersionLast="47" xr6:coauthVersionMax="47" xr10:uidLastSave="{00000000-0000-0000-0000-000000000000}"/>
  <bookViews>
    <workbookView xWindow="-108" yWindow="-108" windowWidth="23256" windowHeight="12456" xr2:uid="{912E84D3-7F7F-4977-9E47-1C53373E98DD}"/>
  </bookViews>
  <sheets>
    <sheet name="heart_rate" sheetId="1" r:id="rId1"/>
    <sheet name="cosin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1" i="1" l="1"/>
  <c r="S71" i="1"/>
  <c r="T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D59" i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D41" i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D23" i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R23" i="1" s="1"/>
  <c r="S23" i="1" s="1"/>
  <c r="T23" i="1" s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C17" i="1"/>
  <c r="D5" i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</calcChain>
</file>

<file path=xl/sharedStrings.xml><?xml version="1.0" encoding="utf-8"?>
<sst xmlns="http://schemas.openxmlformats.org/spreadsheetml/2006/main" count="161" uniqueCount="38">
  <si>
    <t>fish#</t>
  </si>
  <si>
    <t>repl1</t>
  </si>
  <si>
    <t>repl2</t>
  </si>
  <si>
    <t>repl3</t>
  </si>
  <si>
    <t>repl4</t>
  </si>
  <si>
    <t>hpf</t>
  </si>
  <si>
    <t>local time</t>
  </si>
  <si>
    <t>averaged</t>
  </si>
  <si>
    <t>replication</t>
  </si>
  <si>
    <t>Control (unmodified geomagnetic field), 16 h / 8 h light-dark cycle</t>
  </si>
  <si>
    <t>Hypomagnetic field, 16 h / 8 h light-dark cycle</t>
  </si>
  <si>
    <t>Unmodified geomagnetic field, constant light</t>
  </si>
  <si>
    <t>Hypomagnetic field, constant light</t>
  </si>
  <si>
    <t>Geomagnetic field, 16 h / 8 h</t>
  </si>
  <si>
    <t>Hypomagnetic field, 16 h / 8 h</t>
  </si>
  <si>
    <t>Geomagnetic field, constant light</t>
  </si>
  <si>
    <t>initial data</t>
  </si>
  <si>
    <t>deternded data (48-116 hpf)</t>
  </si>
  <si>
    <t>deternded data (72-116 hpf)</t>
  </si>
  <si>
    <t>cosinor analysis (24 h rhythm) for 48-116 hpf</t>
  </si>
  <si>
    <t>Mesor</t>
  </si>
  <si>
    <t>Amplitude</t>
  </si>
  <si>
    <t>Acrophase (hours, decimal)</t>
  </si>
  <si>
    <t>Bathyphase (hours, decimal)</t>
  </si>
  <si>
    <t>2.57188576000 or 26.57188576000</t>
  </si>
  <si>
    <t>Zero-amplitude test</t>
  </si>
  <si>
    <t>F-value</t>
  </si>
  <si>
    <t>P-value</t>
  </si>
  <si>
    <t>Df1 (ndf, numerator)</t>
  </si>
  <si>
    <t>Df2 (ddf, denominator)</t>
  </si>
  <si>
    <t>4.18074217000 or 28.18074217000</t>
  </si>
  <si>
    <t>2.18040410000 or 26.18040410000</t>
  </si>
  <si>
    <t>cosinor analysis (24 h rhythm) for 72-116 hpf</t>
  </si>
  <si>
    <t>1.96195343000 or 25.96195343000</t>
  </si>
  <si>
    <t>3.21468942000 or 27.21468942000</t>
  </si>
  <si>
    <t>1.33051614000 or 25.33051614000</t>
  </si>
  <si>
    <t>3.46357609000 or 27.46357609000</t>
  </si>
  <si>
    <t>3.62097758000 or 27.62097758000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</si>
</sst>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charset val="204"/>
    </font>
    <font>
      <sz val="10"/>
      <color indexed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2">
    <xf numFmtId="0" fontId="0" fillId="0" borderId="0" xfId="0"/>
    <xf numFmtId="20" fontId="0" fillId="0" borderId="0" xfId="0" applyNumberFormat="1"/>
    <xf numFmtId="20" fontId="0" fillId="2" borderId="0" xfId="0" applyNumberFormat="1" applyFill="1"/>
    <xf numFmtId="20" fontId="0" fillId="0" borderId="0" xfId="0" applyNumberFormat="1" applyFill="1"/>
    <xf numFmtId="0" fontId="0" fillId="0" borderId="0" xfId="0" applyFill="1"/>
    <xf numFmtId="164" fontId="4" fillId="0" borderId="0" xfId="1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0" fontId="1" fillId="0" borderId="0" xfId="0" applyFont="1"/>
    <xf numFmtId="164" fontId="6" fillId="0" borderId="0" xfId="2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3">
    <cellStyle name="Обычный" xfId="0" builtinId="0"/>
    <cellStyle name="Обычный_cosinor" xfId="1" xr:uid="{E8F4312A-B6F9-4E3E-A95D-C5895FAB5676}"/>
    <cellStyle name="Обычный_cosinor_1" xfId="2" xr:uid="{ED09A8B0-13B7-43B8-8809-C921D44C6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15241</xdr:colOff>
      <xdr:row>25</xdr:row>
      <xdr:rowOff>60960</xdr:rowOff>
    </xdr:from>
    <xdr:to>
      <xdr:col>3</xdr:col>
      <xdr:colOff>1013461</xdr:colOff>
      <xdr:row>41</xdr:row>
      <xdr:rowOff>133220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096D24C-950A-428E-B5AC-4CDA4F29A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1" y="4632960"/>
          <a:ext cx="3649980" cy="2998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3</xdr:col>
      <xdr:colOff>965910</xdr:colOff>
      <xdr:row>60</xdr:row>
      <xdr:rowOff>45720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48AA03E5-8AC1-FC37-3B0A-53A1C5C7A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46720"/>
          <a:ext cx="3617670" cy="297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4</xdr:col>
      <xdr:colOff>488</xdr:colOff>
      <xdr:row>79</xdr:row>
      <xdr:rowOff>91440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3F921C8C-2841-AE0A-F1AD-5A4C659A6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1440"/>
          <a:ext cx="3673328" cy="3017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25</xdr:row>
      <xdr:rowOff>0</xdr:rowOff>
    </xdr:from>
    <xdr:to>
      <xdr:col>16</xdr:col>
      <xdr:colOff>571500</xdr:colOff>
      <xdr:row>41</xdr:row>
      <xdr:rowOff>47222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B077B4EC-6B15-3C54-0837-A1A7CCC1D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1520" y="4572000"/>
          <a:ext cx="3619500" cy="2973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44</xdr:row>
      <xdr:rowOff>0</xdr:rowOff>
    </xdr:from>
    <xdr:to>
      <xdr:col>16</xdr:col>
      <xdr:colOff>606776</xdr:colOff>
      <xdr:row>60</xdr:row>
      <xdr:rowOff>76200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351802D4-3806-09A3-0D39-FE668C445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1520" y="8046720"/>
          <a:ext cx="3654776" cy="3002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16</xdr:col>
      <xdr:colOff>578947</xdr:colOff>
      <xdr:row>79</xdr:row>
      <xdr:rowOff>53340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5CBB0A05-F812-C2CA-89E7-0E1BBCAE4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1520" y="11521440"/>
          <a:ext cx="3626947" cy="2979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68580</xdr:colOff>
      <xdr:row>82</xdr:row>
      <xdr:rowOff>30480</xdr:rowOff>
    </xdr:from>
    <xdr:to>
      <xdr:col>3</xdr:col>
      <xdr:colOff>1005840</xdr:colOff>
      <xdr:row>98</xdr:row>
      <xdr:rowOff>52664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E4B8C48-C2A4-2665-2832-4C5F52F8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5026640"/>
          <a:ext cx="3589020" cy="294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7620</xdr:colOff>
      <xdr:row>82</xdr:row>
      <xdr:rowOff>15240</xdr:rowOff>
    </xdr:from>
    <xdr:to>
      <xdr:col>16</xdr:col>
      <xdr:colOff>556260</xdr:colOff>
      <xdr:row>98</xdr:row>
      <xdr:rowOff>43683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FBB50974-C757-8341-CFF1-B6CF0F7C1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9140" y="15011400"/>
          <a:ext cx="3596640" cy="2954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5D181-1144-443B-9BD0-995CD5A80C12}">
  <dimension ref="A2:U71"/>
  <sheetViews>
    <sheetView tabSelected="1" workbookViewId="0"/>
  </sheetViews>
  <sheetFormatPr defaultRowHeight="14.4" x14ac:dyDescent="0.3"/>
  <cols>
    <col min="1" max="1" width="9.6640625" bestFit="1" customWidth="1"/>
  </cols>
  <sheetData>
    <row r="2" spans="1:20" x14ac:dyDescent="0.3">
      <c r="A2" s="9" t="s">
        <v>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4" spans="1:20" x14ac:dyDescent="0.3">
      <c r="A4" s="11" t="s">
        <v>8</v>
      </c>
      <c r="B4" s="11" t="s">
        <v>0</v>
      </c>
      <c r="C4" s="10" t="s">
        <v>5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x14ac:dyDescent="0.3">
      <c r="A5" s="11"/>
      <c r="B5" s="11"/>
      <c r="C5">
        <v>48</v>
      </c>
      <c r="D5">
        <f>C5+4</f>
        <v>52</v>
      </c>
      <c r="E5">
        <f t="shared" ref="E5:T5" si="0">D5+4</f>
        <v>56</v>
      </c>
      <c r="F5">
        <f t="shared" si="0"/>
        <v>60</v>
      </c>
      <c r="G5">
        <f t="shared" si="0"/>
        <v>64</v>
      </c>
      <c r="H5">
        <f t="shared" si="0"/>
        <v>68</v>
      </c>
      <c r="I5">
        <f t="shared" si="0"/>
        <v>72</v>
      </c>
      <c r="J5">
        <f t="shared" si="0"/>
        <v>76</v>
      </c>
      <c r="K5">
        <f t="shared" si="0"/>
        <v>80</v>
      </c>
      <c r="L5">
        <f t="shared" si="0"/>
        <v>84</v>
      </c>
      <c r="M5">
        <f t="shared" si="0"/>
        <v>88</v>
      </c>
      <c r="N5">
        <f t="shared" si="0"/>
        <v>92</v>
      </c>
      <c r="O5">
        <f t="shared" si="0"/>
        <v>96</v>
      </c>
      <c r="P5">
        <f t="shared" si="0"/>
        <v>100</v>
      </c>
      <c r="Q5">
        <f t="shared" si="0"/>
        <v>104</v>
      </c>
      <c r="R5">
        <f t="shared" si="0"/>
        <v>108</v>
      </c>
      <c r="S5">
        <f t="shared" si="0"/>
        <v>112</v>
      </c>
      <c r="T5">
        <f t="shared" si="0"/>
        <v>116</v>
      </c>
    </row>
    <row r="6" spans="1:20" x14ac:dyDescent="0.3">
      <c r="A6" s="11"/>
      <c r="B6" s="11"/>
      <c r="C6" s="10" t="s">
        <v>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3">
      <c r="A7" s="11"/>
      <c r="B7" s="11"/>
      <c r="C7" s="1">
        <v>0.375</v>
      </c>
      <c r="D7" s="1">
        <v>0.54166666666666663</v>
      </c>
      <c r="E7" s="1">
        <v>0.70833333333333337</v>
      </c>
      <c r="F7" s="1">
        <v>0.875</v>
      </c>
      <c r="G7" s="2">
        <v>4.1666666666666664E-2</v>
      </c>
      <c r="H7" s="2">
        <v>0.20833333333333334</v>
      </c>
      <c r="I7" s="1">
        <v>0.375</v>
      </c>
      <c r="J7" s="1">
        <v>0.54166666666666663</v>
      </c>
      <c r="K7" s="1">
        <v>0.70833333333333337</v>
      </c>
      <c r="L7" s="1">
        <v>0.875</v>
      </c>
      <c r="M7" s="2">
        <v>4.1666666666666664E-2</v>
      </c>
      <c r="N7" s="2">
        <v>0.20833333333333334</v>
      </c>
      <c r="O7" s="1">
        <v>0.375</v>
      </c>
      <c r="P7" s="1">
        <v>0.54166666666666663</v>
      </c>
      <c r="Q7" s="1">
        <v>0.70833333333333337</v>
      </c>
      <c r="R7" s="1">
        <v>0.875</v>
      </c>
      <c r="S7" s="2">
        <v>4.1666666666666664E-2</v>
      </c>
      <c r="T7" s="2">
        <v>0.20833333333333334</v>
      </c>
    </row>
    <row r="8" spans="1:20" x14ac:dyDescent="0.3">
      <c r="A8" t="s">
        <v>1</v>
      </c>
      <c r="B8">
        <v>1</v>
      </c>
      <c r="C8">
        <v>110.66204287515764</v>
      </c>
      <c r="D8">
        <v>121.05947999999999</v>
      </c>
      <c r="E8">
        <v>130.8230958230958</v>
      </c>
      <c r="F8">
        <v>136.33949999999999</v>
      </c>
      <c r="G8">
        <v>138.622095</v>
      </c>
      <c r="H8">
        <v>140.35309480000001</v>
      </c>
      <c r="I8">
        <v>147.6760563</v>
      </c>
      <c r="J8">
        <v>164.71519369999999</v>
      </c>
      <c r="K8">
        <v>163.87828160000001</v>
      </c>
      <c r="L8">
        <v>162.20941099999999</v>
      </c>
      <c r="M8">
        <v>161.5260821</v>
      </c>
      <c r="N8">
        <v>164.50654109999999</v>
      </c>
      <c r="O8">
        <v>172.8476421</v>
      </c>
      <c r="P8">
        <v>177.69535669999999</v>
      </c>
      <c r="Q8">
        <v>171.69064750000001</v>
      </c>
      <c r="R8">
        <v>159.3902439</v>
      </c>
      <c r="S8">
        <v>157.58796820000001</v>
      </c>
      <c r="T8">
        <v>161.3493</v>
      </c>
    </row>
    <row r="9" spans="1:20" x14ac:dyDescent="0.3">
      <c r="A9" t="s">
        <v>1</v>
      </c>
      <c r="B9">
        <v>2</v>
      </c>
      <c r="C9">
        <v>117.70676691729322</v>
      </c>
      <c r="D9">
        <v>125.98457000000001</v>
      </c>
      <c r="E9">
        <v>129.284559</v>
      </c>
      <c r="F9">
        <v>131.845619</v>
      </c>
      <c r="G9">
        <v>145.14949999999999</v>
      </c>
      <c r="H9">
        <v>153.95643999999999</v>
      </c>
      <c r="I9">
        <v>165.1020408</v>
      </c>
      <c r="J9">
        <v>174.52940000000001</v>
      </c>
      <c r="K9">
        <v>170.21823900000001</v>
      </c>
      <c r="L9">
        <v>161.89344199999999</v>
      </c>
      <c r="M9">
        <v>159.36794855299999</v>
      </c>
      <c r="N9">
        <v>167.0973348783314</v>
      </c>
      <c r="O9">
        <v>175.91470949999999</v>
      </c>
      <c r="P9">
        <v>179.110455</v>
      </c>
      <c r="Q9">
        <v>181.85314690000001</v>
      </c>
      <c r="R9">
        <v>172.04495800000001</v>
      </c>
      <c r="S9">
        <v>165.43115900000001</v>
      </c>
      <c r="T9">
        <v>162.4392</v>
      </c>
    </row>
    <row r="10" spans="1:20" x14ac:dyDescent="0.3">
      <c r="A10" t="s">
        <v>2</v>
      </c>
      <c r="B10">
        <v>3</v>
      </c>
      <c r="C10">
        <v>125.48723897911832</v>
      </c>
      <c r="D10">
        <v>131.73591189999999</v>
      </c>
      <c r="E10">
        <v>148.34120430000002</v>
      </c>
      <c r="F10">
        <v>144.04810950000001</v>
      </c>
      <c r="G10">
        <v>145.89344</v>
      </c>
      <c r="H10">
        <v>150.05582000000001</v>
      </c>
      <c r="I10">
        <v>158.58204000000001</v>
      </c>
      <c r="J10">
        <v>174.0292331</v>
      </c>
      <c r="K10">
        <v>174.291954</v>
      </c>
      <c r="L10">
        <v>170.56223</v>
      </c>
      <c r="M10">
        <v>165.84661</v>
      </c>
      <c r="N10">
        <v>168.33333329999999</v>
      </c>
      <c r="O10">
        <v>181.0023175</v>
      </c>
      <c r="P10">
        <v>178.5768262</v>
      </c>
      <c r="Q10">
        <v>178.01929630000001</v>
      </c>
      <c r="R10">
        <v>174.70588235294113</v>
      </c>
      <c r="S10">
        <v>169.1614907</v>
      </c>
      <c r="T10">
        <v>170.394801</v>
      </c>
    </row>
    <row r="11" spans="1:20" x14ac:dyDescent="0.3">
      <c r="A11" t="s">
        <v>2</v>
      </c>
      <c r="B11">
        <v>4</v>
      </c>
      <c r="C11">
        <v>121.02150537999999</v>
      </c>
      <c r="D11">
        <v>129.63405499999999</v>
      </c>
      <c r="E11">
        <v>147.95681059999998</v>
      </c>
      <c r="F11">
        <v>152.9361179</v>
      </c>
      <c r="G11">
        <v>149.22296499999999</v>
      </c>
      <c r="H11">
        <v>152.36922268000001</v>
      </c>
      <c r="I11">
        <v>163.57142859999999</v>
      </c>
      <c r="J11">
        <v>170.45816730000001</v>
      </c>
      <c r="K11">
        <v>166.09270100000001</v>
      </c>
      <c r="L11">
        <v>159.13923299999999</v>
      </c>
      <c r="M11">
        <v>168.36246940999999</v>
      </c>
      <c r="N11">
        <v>166.03448280000001</v>
      </c>
      <c r="O11">
        <v>179.85387549999999</v>
      </c>
      <c r="P11">
        <v>178.50797270000001</v>
      </c>
      <c r="Q11">
        <v>183.88337469999999</v>
      </c>
      <c r="R11">
        <v>177.118348</v>
      </c>
      <c r="S11">
        <v>172.23942</v>
      </c>
      <c r="T11">
        <v>164.34991400000001</v>
      </c>
    </row>
    <row r="12" spans="1:20" x14ac:dyDescent="0.3">
      <c r="A12" t="s">
        <v>3</v>
      </c>
      <c r="B12">
        <v>5</v>
      </c>
      <c r="C12">
        <v>130.00609013000002</v>
      </c>
      <c r="D12">
        <v>135.38525100000001</v>
      </c>
      <c r="E12">
        <v>142.27056020000001</v>
      </c>
      <c r="F12">
        <v>151.39320000000001</v>
      </c>
      <c r="G12">
        <v>150.49439000000001</v>
      </c>
      <c r="H12">
        <v>156.10399200000001</v>
      </c>
      <c r="I12">
        <v>165.39285000000001</v>
      </c>
      <c r="J12">
        <v>162.82956059999998</v>
      </c>
      <c r="K12">
        <v>172.0192308</v>
      </c>
      <c r="L12">
        <v>178.6716078</v>
      </c>
      <c r="M12">
        <v>164.73266598000001</v>
      </c>
      <c r="N12">
        <v>168.9202621</v>
      </c>
      <c r="O12">
        <v>187.43539000000001</v>
      </c>
      <c r="P12">
        <v>190.74783679999999</v>
      </c>
      <c r="Q12">
        <v>191.34030999999999</v>
      </c>
      <c r="R12">
        <v>181.30831000000001</v>
      </c>
      <c r="S12">
        <v>179.035922</v>
      </c>
      <c r="T12">
        <v>181.13114999999999</v>
      </c>
    </row>
    <row r="13" spans="1:20" x14ac:dyDescent="0.3">
      <c r="A13" t="s">
        <v>3</v>
      </c>
      <c r="B13">
        <v>6</v>
      </c>
      <c r="C13">
        <v>124.91825613</v>
      </c>
      <c r="D13">
        <v>133.183288</v>
      </c>
      <c r="E13">
        <v>148.3603239</v>
      </c>
      <c r="F13">
        <v>155.1501877</v>
      </c>
      <c r="G13">
        <v>150.00823</v>
      </c>
      <c r="H13">
        <v>152.47281100000001</v>
      </c>
      <c r="I13">
        <v>159.11903000000001</v>
      </c>
      <c r="J13">
        <v>169.39418520000001</v>
      </c>
      <c r="K13">
        <v>167.83239</v>
      </c>
      <c r="L13">
        <v>164.29973100000001</v>
      </c>
      <c r="M13">
        <v>161.68964199999999</v>
      </c>
      <c r="N13">
        <v>170.973524</v>
      </c>
      <c r="O13">
        <v>178.01929630000001</v>
      </c>
      <c r="P13">
        <v>171.5187713</v>
      </c>
      <c r="Q13">
        <v>175.3940887</v>
      </c>
      <c r="R13">
        <v>174.53488369999999</v>
      </c>
      <c r="S13">
        <v>165.5699482</v>
      </c>
      <c r="T13">
        <v>174.04982620000001</v>
      </c>
    </row>
    <row r="14" spans="1:20" x14ac:dyDescent="0.3">
      <c r="A14" t="s">
        <v>4</v>
      </c>
      <c r="B14">
        <v>7</v>
      </c>
      <c r="C14">
        <v>111.81365576</v>
      </c>
      <c r="D14">
        <v>124.51912</v>
      </c>
      <c r="E14">
        <v>130.74468085000001</v>
      </c>
      <c r="F14">
        <v>133.09264304999999</v>
      </c>
      <c r="G14">
        <v>145.792011</v>
      </c>
      <c r="H14">
        <v>151.82598200000001</v>
      </c>
      <c r="I14">
        <v>158.28767120000001</v>
      </c>
      <c r="J14">
        <v>167.121973</v>
      </c>
      <c r="K14">
        <v>163.46921</v>
      </c>
      <c r="L14">
        <v>158.75626</v>
      </c>
      <c r="M14">
        <v>152.00349410000001</v>
      </c>
      <c r="N14">
        <v>167.67813269999999</v>
      </c>
      <c r="O14">
        <v>185.5376344</v>
      </c>
      <c r="P14">
        <v>179.32989689999999</v>
      </c>
      <c r="Q14">
        <v>182.42014739999999</v>
      </c>
      <c r="R14">
        <v>174.53488369999999</v>
      </c>
      <c r="S14">
        <v>164.39841089999999</v>
      </c>
      <c r="T14">
        <v>166.70731710000001</v>
      </c>
    </row>
    <row r="15" spans="1:20" x14ac:dyDescent="0.3">
      <c r="A15" t="s">
        <v>4</v>
      </c>
      <c r="B15">
        <v>8</v>
      </c>
      <c r="C15">
        <v>127.07161125</v>
      </c>
      <c r="D15">
        <v>130.74224000000001</v>
      </c>
      <c r="E15">
        <v>137.43902439999999</v>
      </c>
      <c r="F15">
        <v>143.749593</v>
      </c>
      <c r="G15">
        <v>148.32093599999999</v>
      </c>
      <c r="H15">
        <v>155.2449273</v>
      </c>
      <c r="I15">
        <v>162.82956059999998</v>
      </c>
      <c r="J15">
        <v>172.86119299999999</v>
      </c>
      <c r="K15">
        <v>169.298405</v>
      </c>
      <c r="L15">
        <v>161.22012799999999</v>
      </c>
      <c r="M15">
        <v>158.34113199999999</v>
      </c>
      <c r="N15">
        <v>165.05672899999999</v>
      </c>
      <c r="O15">
        <v>176.0105758</v>
      </c>
      <c r="P15">
        <v>188.4090909</v>
      </c>
      <c r="Q15">
        <v>183.3312732</v>
      </c>
      <c r="R15">
        <v>181.852295</v>
      </c>
      <c r="S15">
        <v>176.039411</v>
      </c>
      <c r="T15">
        <v>179.45699999999999</v>
      </c>
    </row>
    <row r="17" spans="1:20" x14ac:dyDescent="0.3">
      <c r="B17" t="s">
        <v>7</v>
      </c>
      <c r="C17">
        <f>AVERAGE(C8:C15)</f>
        <v>121.08589592769616</v>
      </c>
      <c r="D17">
        <f t="shared" ref="D17:T17" si="1">AVERAGE(D8:D15)</f>
        <v>129.03048948750001</v>
      </c>
      <c r="E17">
        <f t="shared" si="1"/>
        <v>139.40253238413698</v>
      </c>
      <c r="F17">
        <f t="shared" si="1"/>
        <v>143.56937126874999</v>
      </c>
      <c r="G17">
        <f t="shared" si="1"/>
        <v>146.68794587500003</v>
      </c>
      <c r="H17">
        <f t="shared" si="1"/>
        <v>151.54778622249998</v>
      </c>
      <c r="I17">
        <f t="shared" si="1"/>
        <v>160.07008468749999</v>
      </c>
      <c r="J17">
        <f t="shared" si="1"/>
        <v>169.4923632375</v>
      </c>
      <c r="K17">
        <f t="shared" si="1"/>
        <v>168.387551425</v>
      </c>
      <c r="L17">
        <f t="shared" si="1"/>
        <v>164.59400534999997</v>
      </c>
      <c r="M17">
        <f t="shared" si="1"/>
        <v>161.48375551787501</v>
      </c>
      <c r="N17">
        <f t="shared" si="1"/>
        <v>167.32504248479142</v>
      </c>
      <c r="O17">
        <f t="shared" si="1"/>
        <v>179.57768013750001</v>
      </c>
      <c r="P17">
        <f t="shared" si="1"/>
        <v>180.48702581249998</v>
      </c>
      <c r="Q17">
        <f t="shared" si="1"/>
        <v>180.99153558749995</v>
      </c>
      <c r="R17">
        <f t="shared" si="1"/>
        <v>174.43622558161761</v>
      </c>
      <c r="S17">
        <f t="shared" si="1"/>
        <v>168.68296624999999</v>
      </c>
      <c r="T17">
        <f t="shared" si="1"/>
        <v>169.98481353750003</v>
      </c>
    </row>
    <row r="20" spans="1:20" x14ac:dyDescent="0.3">
      <c r="A20" s="9" t="s">
        <v>10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2" spans="1:20" x14ac:dyDescent="0.3">
      <c r="A22" s="11" t="s">
        <v>8</v>
      </c>
      <c r="B22" s="11" t="s">
        <v>0</v>
      </c>
      <c r="C22" s="10" t="s">
        <v>5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x14ac:dyDescent="0.3">
      <c r="A23" s="11"/>
      <c r="B23" s="11"/>
      <c r="C23">
        <v>48</v>
      </c>
      <c r="D23">
        <f>C23+4</f>
        <v>52</v>
      </c>
      <c r="E23">
        <f t="shared" ref="E23:T23" si="2">D23+4</f>
        <v>56</v>
      </c>
      <c r="F23">
        <f t="shared" si="2"/>
        <v>60</v>
      </c>
      <c r="G23">
        <f t="shared" si="2"/>
        <v>64</v>
      </c>
      <c r="H23">
        <f t="shared" si="2"/>
        <v>68</v>
      </c>
      <c r="I23">
        <f t="shared" si="2"/>
        <v>72</v>
      </c>
      <c r="J23">
        <f t="shared" si="2"/>
        <v>76</v>
      </c>
      <c r="K23">
        <f t="shared" si="2"/>
        <v>80</v>
      </c>
      <c r="L23">
        <f t="shared" si="2"/>
        <v>84</v>
      </c>
      <c r="M23">
        <f t="shared" si="2"/>
        <v>88</v>
      </c>
      <c r="N23">
        <f t="shared" si="2"/>
        <v>92</v>
      </c>
      <c r="O23">
        <f t="shared" si="2"/>
        <v>96</v>
      </c>
      <c r="P23">
        <f t="shared" si="2"/>
        <v>100</v>
      </c>
      <c r="Q23">
        <f t="shared" si="2"/>
        <v>104</v>
      </c>
      <c r="R23">
        <f t="shared" si="2"/>
        <v>108</v>
      </c>
      <c r="S23">
        <f t="shared" si="2"/>
        <v>112</v>
      </c>
      <c r="T23">
        <f t="shared" si="2"/>
        <v>116</v>
      </c>
    </row>
    <row r="24" spans="1:20" x14ac:dyDescent="0.3">
      <c r="A24" s="11"/>
      <c r="B24" s="11"/>
      <c r="C24" s="10" t="s">
        <v>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x14ac:dyDescent="0.3">
      <c r="A25" s="11"/>
      <c r="B25" s="11"/>
      <c r="C25" s="1">
        <v>0.375</v>
      </c>
      <c r="D25" s="1">
        <v>0.54166666666666663</v>
      </c>
      <c r="E25" s="1">
        <v>0.70833333333333337</v>
      </c>
      <c r="F25" s="1">
        <v>0.875</v>
      </c>
      <c r="G25" s="2">
        <v>4.1666666666666664E-2</v>
      </c>
      <c r="H25" s="2">
        <v>0.20833333333333334</v>
      </c>
      <c r="I25" s="1">
        <v>0.375</v>
      </c>
      <c r="J25" s="1">
        <v>0.54166666666666663</v>
      </c>
      <c r="K25" s="1">
        <v>0.70833333333333337</v>
      </c>
      <c r="L25" s="1">
        <v>0.875</v>
      </c>
      <c r="M25" s="2">
        <v>4.1666666666666664E-2</v>
      </c>
      <c r="N25" s="2">
        <v>0.20833333333333334</v>
      </c>
      <c r="O25" s="1">
        <v>0.375</v>
      </c>
      <c r="P25" s="1">
        <v>0.54166666666666663</v>
      </c>
      <c r="Q25" s="1">
        <v>0.70833333333333337</v>
      </c>
      <c r="R25" s="1">
        <v>0.875</v>
      </c>
      <c r="S25" s="2">
        <v>4.1666666666666664E-2</v>
      </c>
      <c r="T25" s="2">
        <v>0.20833333333333334</v>
      </c>
    </row>
    <row r="26" spans="1:20" x14ac:dyDescent="0.3">
      <c r="A26" t="s">
        <v>1</v>
      </c>
      <c r="B26">
        <v>1</v>
      </c>
      <c r="C26">
        <v>130.8080808080808</v>
      </c>
      <c r="D26">
        <v>132.65685300000001</v>
      </c>
      <c r="E26">
        <v>146.89440994</v>
      </c>
      <c r="F26">
        <v>151.81818179999999</v>
      </c>
      <c r="G26">
        <v>147.44779582000001</v>
      </c>
      <c r="H26">
        <v>155.62349</v>
      </c>
      <c r="I26">
        <v>158.24742270000002</v>
      </c>
      <c r="J26">
        <v>169.50053</v>
      </c>
      <c r="K26">
        <v>168.2654402</v>
      </c>
      <c r="L26">
        <v>171.51898729999999</v>
      </c>
      <c r="M26">
        <v>162.52289999999999</v>
      </c>
      <c r="N26">
        <v>169.346892</v>
      </c>
      <c r="O26">
        <v>189.68933999999999</v>
      </c>
      <c r="P26">
        <v>198.61049</v>
      </c>
      <c r="Q26">
        <v>180.26819923371647</v>
      </c>
      <c r="R26">
        <v>185.2458445</v>
      </c>
      <c r="S26">
        <v>179.7631308</v>
      </c>
      <c r="T26">
        <v>182.89036540000001</v>
      </c>
    </row>
    <row r="27" spans="1:20" x14ac:dyDescent="0.3">
      <c r="A27" t="s">
        <v>1</v>
      </c>
      <c r="B27">
        <v>2</v>
      </c>
      <c r="C27">
        <v>131.52173913000001</v>
      </c>
      <c r="D27">
        <v>129.54589999999999</v>
      </c>
      <c r="E27">
        <v>149.29078013999998</v>
      </c>
      <c r="F27">
        <v>160.97410600000001</v>
      </c>
      <c r="G27">
        <v>163.47517729999998</v>
      </c>
      <c r="H27">
        <v>166.5048544</v>
      </c>
      <c r="I27">
        <v>163.23439999999999</v>
      </c>
      <c r="J27">
        <v>167.32945000000001</v>
      </c>
      <c r="K27">
        <v>172.33093</v>
      </c>
      <c r="L27">
        <v>175.2173913</v>
      </c>
      <c r="M27">
        <v>181.06796120000001</v>
      </c>
      <c r="N27">
        <v>181.45345234000001</v>
      </c>
      <c r="O27">
        <v>181.45093399999999</v>
      </c>
      <c r="P27">
        <v>189.49582000000001</v>
      </c>
      <c r="Q27">
        <v>185.7466063</v>
      </c>
      <c r="R27">
        <v>188.24884789999999</v>
      </c>
      <c r="S27">
        <v>181.79190750000001</v>
      </c>
      <c r="T27">
        <v>179.29422400000001</v>
      </c>
    </row>
    <row r="28" spans="1:20" x14ac:dyDescent="0.3">
      <c r="A28" t="s">
        <v>2</v>
      </c>
      <c r="B28">
        <v>3</v>
      </c>
      <c r="C28">
        <v>131.99340000000001</v>
      </c>
      <c r="D28">
        <v>138.399238</v>
      </c>
      <c r="E28">
        <v>147.22222221999999</v>
      </c>
      <c r="F28">
        <v>158.56489999999999</v>
      </c>
      <c r="G28">
        <v>157.96433999999999</v>
      </c>
      <c r="H28">
        <v>159.55231000000001</v>
      </c>
      <c r="I28">
        <v>161.24539999999999</v>
      </c>
      <c r="J28">
        <v>180.5673759</v>
      </c>
      <c r="K28">
        <v>184.06343000000001</v>
      </c>
      <c r="L28">
        <v>179.19758999999999</v>
      </c>
      <c r="M28">
        <v>172.52200999999999</v>
      </c>
      <c r="N28">
        <v>164.24529799999999</v>
      </c>
      <c r="O28">
        <v>188.45893000000001</v>
      </c>
      <c r="P28">
        <v>185.13513510000001</v>
      </c>
      <c r="Q28">
        <v>192.34875439999999</v>
      </c>
      <c r="R28">
        <v>188.0897583</v>
      </c>
      <c r="S28">
        <v>182.25058000000001</v>
      </c>
      <c r="T28">
        <v>191.17647059999999</v>
      </c>
    </row>
    <row r="29" spans="1:20" x14ac:dyDescent="0.3">
      <c r="A29" t="s">
        <v>2</v>
      </c>
      <c r="B29">
        <v>4</v>
      </c>
      <c r="C29">
        <v>139.42519999999999</v>
      </c>
      <c r="D29">
        <v>145.43539999999999</v>
      </c>
      <c r="E29">
        <v>152.06561360000001</v>
      </c>
      <c r="F29">
        <v>160.02444989999998</v>
      </c>
      <c r="G29">
        <v>162.49850000000001</v>
      </c>
      <c r="H29">
        <v>161.440832</v>
      </c>
      <c r="I29">
        <v>172.45453000000001</v>
      </c>
      <c r="J29">
        <v>199.45740000000001</v>
      </c>
      <c r="K29">
        <v>192.942543</v>
      </c>
      <c r="L29">
        <v>185.54216867469879</v>
      </c>
      <c r="M29">
        <v>179.80360999999999</v>
      </c>
      <c r="N29">
        <v>187.324389</v>
      </c>
      <c r="O29">
        <v>191.96762140000001</v>
      </c>
      <c r="P29">
        <v>200.1706485</v>
      </c>
      <c r="Q29">
        <v>205.23059620000001</v>
      </c>
      <c r="R29">
        <v>189.86013990000001</v>
      </c>
      <c r="S29">
        <v>200.81967209999999</v>
      </c>
      <c r="T29">
        <v>204.88215489999999</v>
      </c>
    </row>
    <row r="30" spans="1:20" x14ac:dyDescent="0.3">
      <c r="A30" t="s">
        <v>3</v>
      </c>
      <c r="B30">
        <v>5</v>
      </c>
      <c r="C30">
        <v>121.42857143000001</v>
      </c>
      <c r="D30">
        <v>133.45025999999999</v>
      </c>
      <c r="E30">
        <v>147.08430000000001</v>
      </c>
      <c r="F30">
        <v>152.4539991</v>
      </c>
      <c r="G30">
        <v>158.0925</v>
      </c>
      <c r="H30">
        <v>154.607721</v>
      </c>
      <c r="I30">
        <v>162.923463</v>
      </c>
      <c r="J30">
        <v>194.65984599999999</v>
      </c>
      <c r="K30">
        <v>199.32409000000001</v>
      </c>
      <c r="L30">
        <v>171.91947999999999</v>
      </c>
      <c r="M30">
        <v>172.31030579999998</v>
      </c>
      <c r="N30">
        <v>166.33592200000001</v>
      </c>
      <c r="O30">
        <v>183.45099200000001</v>
      </c>
      <c r="P30">
        <v>184.75177299999999</v>
      </c>
      <c r="Q30">
        <v>188.7283237</v>
      </c>
      <c r="R30">
        <v>173.406375</v>
      </c>
      <c r="S30">
        <v>169.35425499999999</v>
      </c>
      <c r="T30">
        <v>172.49524600000001</v>
      </c>
    </row>
    <row r="31" spans="1:20" x14ac:dyDescent="0.3">
      <c r="A31" t="s">
        <v>3</v>
      </c>
      <c r="B31">
        <v>6</v>
      </c>
      <c r="C31">
        <v>125.52385</v>
      </c>
      <c r="D31">
        <v>129.6234</v>
      </c>
      <c r="E31">
        <v>148.70205000000001</v>
      </c>
      <c r="F31">
        <v>154.31182000000001</v>
      </c>
      <c r="G31">
        <v>154.94550000000001</v>
      </c>
      <c r="H31">
        <v>158.55891099999999</v>
      </c>
      <c r="I31">
        <v>148.22646657999999</v>
      </c>
      <c r="J31">
        <v>168.22660100000002</v>
      </c>
      <c r="K31">
        <v>174.03422</v>
      </c>
      <c r="L31">
        <v>168.03551999999999</v>
      </c>
      <c r="M31">
        <v>159.29043100000001</v>
      </c>
      <c r="N31">
        <v>164.0684411</v>
      </c>
      <c r="O31">
        <v>172.0338983</v>
      </c>
      <c r="P31">
        <v>192.50349</v>
      </c>
      <c r="Q31">
        <v>180.1020408</v>
      </c>
      <c r="R31">
        <v>175.1448436</v>
      </c>
      <c r="S31">
        <v>179.44443999999999</v>
      </c>
      <c r="T31">
        <v>180.75060529999999</v>
      </c>
    </row>
    <row r="32" spans="1:20" x14ac:dyDescent="0.3">
      <c r="A32" t="s">
        <v>4</v>
      </c>
      <c r="B32">
        <v>7</v>
      </c>
      <c r="C32">
        <v>127.85205000000001</v>
      </c>
      <c r="D32">
        <v>135.65450000000001</v>
      </c>
      <c r="E32">
        <v>147.2972973</v>
      </c>
      <c r="F32">
        <v>149.41068300000001</v>
      </c>
      <c r="G32">
        <v>152.15204</v>
      </c>
      <c r="H32">
        <v>149.3911492</v>
      </c>
      <c r="I32">
        <v>163.47517729999998</v>
      </c>
      <c r="J32">
        <v>166.2790698</v>
      </c>
      <c r="K32">
        <v>180.43478260000001</v>
      </c>
      <c r="L32">
        <v>182.04917399999999</v>
      </c>
      <c r="M32">
        <v>172.054517</v>
      </c>
      <c r="N32">
        <v>175.4729974</v>
      </c>
      <c r="O32">
        <v>185.25904499999999</v>
      </c>
      <c r="P32">
        <v>204.59385700000001</v>
      </c>
      <c r="Q32">
        <v>199.8297389</v>
      </c>
      <c r="R32">
        <v>187.201393</v>
      </c>
      <c r="S32">
        <v>171.99838740000001</v>
      </c>
      <c r="T32">
        <v>168.28853000000001</v>
      </c>
    </row>
    <row r="33" spans="1:20" x14ac:dyDescent="0.3">
      <c r="A33" t="s">
        <v>4</v>
      </c>
      <c r="B33">
        <v>8</v>
      </c>
      <c r="C33">
        <v>123.7704918</v>
      </c>
      <c r="D33">
        <v>127.6004339</v>
      </c>
      <c r="E33">
        <v>144.54545454999999</v>
      </c>
      <c r="F33">
        <v>146.90444144999998</v>
      </c>
      <c r="G33">
        <v>155.13141430000002</v>
      </c>
      <c r="H33">
        <v>153.31125830000002</v>
      </c>
      <c r="I33">
        <v>159.8348</v>
      </c>
      <c r="J33">
        <v>168.97253000000001</v>
      </c>
      <c r="K33">
        <v>166.4294955</v>
      </c>
      <c r="L33">
        <v>172.39233999999999</v>
      </c>
      <c r="M33">
        <v>170.93419399999999</v>
      </c>
      <c r="N33">
        <v>171.6374539</v>
      </c>
      <c r="O33">
        <v>178.57142859999999</v>
      </c>
      <c r="P33">
        <v>191.509434</v>
      </c>
      <c r="Q33">
        <v>181.63972290000001</v>
      </c>
      <c r="R33">
        <v>182.09733489999999</v>
      </c>
      <c r="S33">
        <v>177.50885479999999</v>
      </c>
      <c r="T33">
        <v>184.49564129999999</v>
      </c>
    </row>
    <row r="35" spans="1:20" x14ac:dyDescent="0.3">
      <c r="B35" t="s">
        <v>7</v>
      </c>
      <c r="C35">
        <f>AVERAGE(C26:C33)</f>
        <v>129.04042289601011</v>
      </c>
      <c r="D35">
        <f t="shared" ref="D35:T35" si="3">AVERAGE(D26:D33)</f>
        <v>134.04574811249998</v>
      </c>
      <c r="E35">
        <f t="shared" si="3"/>
        <v>147.88776596874999</v>
      </c>
      <c r="F35">
        <f t="shared" si="3"/>
        <v>154.30782265625001</v>
      </c>
      <c r="G35">
        <f t="shared" si="3"/>
        <v>156.46340842749999</v>
      </c>
      <c r="H35">
        <f t="shared" si="3"/>
        <v>157.3738157375</v>
      </c>
      <c r="I35">
        <f t="shared" si="3"/>
        <v>161.20520744749999</v>
      </c>
      <c r="J35">
        <f t="shared" si="3"/>
        <v>176.87410033750001</v>
      </c>
      <c r="K35">
        <f t="shared" si="3"/>
        <v>179.72811641250001</v>
      </c>
      <c r="L35">
        <f t="shared" si="3"/>
        <v>175.73408140933736</v>
      </c>
      <c r="M35">
        <f t="shared" si="3"/>
        <v>171.31324112499999</v>
      </c>
      <c r="N35">
        <f t="shared" si="3"/>
        <v>172.48560571750002</v>
      </c>
      <c r="O35">
        <f t="shared" si="3"/>
        <v>183.86027366249999</v>
      </c>
      <c r="P35">
        <f t="shared" si="3"/>
        <v>193.34633095000001</v>
      </c>
      <c r="Q35">
        <f t="shared" si="3"/>
        <v>189.23674780421456</v>
      </c>
      <c r="R35">
        <f t="shared" si="3"/>
        <v>183.66181713750001</v>
      </c>
      <c r="S35">
        <f t="shared" si="3"/>
        <v>180.36640345000001</v>
      </c>
      <c r="T35">
        <f t="shared" si="3"/>
        <v>183.03415468750001</v>
      </c>
    </row>
    <row r="38" spans="1:20" x14ac:dyDescent="0.3">
      <c r="A38" s="9" t="s">
        <v>11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40" spans="1:20" x14ac:dyDescent="0.3">
      <c r="A40" s="11" t="s">
        <v>8</v>
      </c>
      <c r="B40" s="11" t="s">
        <v>0</v>
      </c>
      <c r="C40" s="10" t="s">
        <v>5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x14ac:dyDescent="0.3">
      <c r="A41" s="11"/>
      <c r="B41" s="11"/>
      <c r="C41">
        <v>48</v>
      </c>
      <c r="D41">
        <f>C41+4</f>
        <v>52</v>
      </c>
      <c r="E41">
        <f t="shared" ref="E41:T41" si="4">D41+4</f>
        <v>56</v>
      </c>
      <c r="F41">
        <f t="shared" si="4"/>
        <v>60</v>
      </c>
      <c r="G41">
        <f t="shared" si="4"/>
        <v>64</v>
      </c>
      <c r="H41">
        <f t="shared" si="4"/>
        <v>68</v>
      </c>
      <c r="I41">
        <f t="shared" si="4"/>
        <v>72</v>
      </c>
      <c r="J41">
        <f t="shared" si="4"/>
        <v>76</v>
      </c>
      <c r="K41">
        <f t="shared" si="4"/>
        <v>80</v>
      </c>
      <c r="L41">
        <f t="shared" si="4"/>
        <v>84</v>
      </c>
      <c r="M41">
        <f t="shared" si="4"/>
        <v>88</v>
      </c>
      <c r="N41">
        <f t="shared" si="4"/>
        <v>92</v>
      </c>
      <c r="O41">
        <f t="shared" si="4"/>
        <v>96</v>
      </c>
      <c r="P41">
        <f t="shared" si="4"/>
        <v>100</v>
      </c>
      <c r="Q41">
        <f t="shared" si="4"/>
        <v>104</v>
      </c>
      <c r="R41">
        <f t="shared" si="4"/>
        <v>108</v>
      </c>
      <c r="S41">
        <f t="shared" si="4"/>
        <v>112</v>
      </c>
      <c r="T41">
        <f t="shared" si="4"/>
        <v>116</v>
      </c>
    </row>
    <row r="42" spans="1:20" x14ac:dyDescent="0.3">
      <c r="A42" s="11"/>
      <c r="B42" s="11"/>
      <c r="C42" s="10" t="s">
        <v>6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x14ac:dyDescent="0.3">
      <c r="A43" s="11"/>
      <c r="B43" s="11"/>
      <c r="C43" s="1">
        <v>0.375</v>
      </c>
      <c r="D43" s="1">
        <v>0.54166666666666663</v>
      </c>
      <c r="E43" s="1">
        <v>0.70833333333333337</v>
      </c>
      <c r="F43" s="1">
        <v>0.875</v>
      </c>
      <c r="G43" s="3">
        <v>4.1666666666666664E-2</v>
      </c>
      <c r="H43" s="3">
        <v>0.20833333333333334</v>
      </c>
      <c r="I43" s="1">
        <v>0.375</v>
      </c>
      <c r="J43" s="1">
        <v>0.54166666666666663</v>
      </c>
      <c r="K43" s="1">
        <v>0.70833333333333337</v>
      </c>
      <c r="L43" s="3">
        <v>0.875</v>
      </c>
      <c r="M43" s="3">
        <v>4.1666666666666664E-2</v>
      </c>
      <c r="N43" s="3">
        <v>0.20833333333333334</v>
      </c>
      <c r="O43" s="3">
        <v>0.375</v>
      </c>
      <c r="P43" s="3">
        <v>0.54166666666666663</v>
      </c>
      <c r="Q43" s="3">
        <v>0.70833333333333337</v>
      </c>
      <c r="R43" s="3">
        <v>0.875</v>
      </c>
      <c r="S43" s="3">
        <v>4.1666666666666664E-2</v>
      </c>
      <c r="T43" s="3">
        <v>0.20833333333333334</v>
      </c>
    </row>
    <row r="44" spans="1:20" x14ac:dyDescent="0.3">
      <c r="A44" t="s">
        <v>1</v>
      </c>
      <c r="B44">
        <v>1</v>
      </c>
      <c r="C44">
        <v>140.54054049999999</v>
      </c>
      <c r="D44">
        <v>142.06549118387912</v>
      </c>
      <c r="E44">
        <v>156.43105449999999</v>
      </c>
      <c r="F44">
        <v>151.81866104375331</v>
      </c>
      <c r="G44">
        <v>158.31134560000001</v>
      </c>
      <c r="H44">
        <v>157.48841999999999</v>
      </c>
      <c r="I44">
        <v>169.10935738444195</v>
      </c>
      <c r="J44">
        <v>179.15138820000001</v>
      </c>
      <c r="K44">
        <v>184.41971380000001</v>
      </c>
      <c r="L44">
        <v>172.2338204592902</v>
      </c>
      <c r="M44">
        <v>165.2542373</v>
      </c>
      <c r="N44">
        <v>175.7049892</v>
      </c>
      <c r="O44">
        <v>187.59770710000001</v>
      </c>
      <c r="P44">
        <v>177.02845099999999</v>
      </c>
      <c r="Q44">
        <v>181.20805369999999</v>
      </c>
      <c r="R44">
        <v>176.6704417</v>
      </c>
      <c r="S44">
        <v>182.10361069999999</v>
      </c>
      <c r="T44">
        <v>177.89757410000001</v>
      </c>
    </row>
    <row r="45" spans="1:20" x14ac:dyDescent="0.3">
      <c r="A45" t="s">
        <v>1</v>
      </c>
      <c r="B45">
        <v>2</v>
      </c>
      <c r="C45">
        <v>133.68700269999999</v>
      </c>
      <c r="D45">
        <v>134.97589716122121</v>
      </c>
      <c r="E45">
        <v>148.60681109999999</v>
      </c>
      <c r="F45">
        <v>149.37759339999999</v>
      </c>
      <c r="G45">
        <v>158.71369290000001</v>
      </c>
      <c r="H45">
        <v>154.60122699999999</v>
      </c>
      <c r="I45">
        <v>168.71165640000001</v>
      </c>
      <c r="J45">
        <v>188.4816754</v>
      </c>
      <c r="K45">
        <v>192.26118500000001</v>
      </c>
      <c r="L45">
        <v>181.62839249999999</v>
      </c>
      <c r="M45">
        <v>172.35772360000001</v>
      </c>
      <c r="N45">
        <v>183.106267</v>
      </c>
      <c r="O45">
        <v>191.95046439999999</v>
      </c>
      <c r="P45">
        <v>188.08777430000001</v>
      </c>
      <c r="Q45">
        <v>186.8743048</v>
      </c>
      <c r="R45">
        <v>163.63636360000001</v>
      </c>
      <c r="S45">
        <v>169.6</v>
      </c>
      <c r="T45">
        <v>178.53347500000001</v>
      </c>
    </row>
    <row r="46" spans="1:20" x14ac:dyDescent="0.3">
      <c r="A46" t="s">
        <v>2</v>
      </c>
      <c r="B46">
        <v>3</v>
      </c>
      <c r="C46">
        <v>129.03225810000001</v>
      </c>
      <c r="D46">
        <v>144.72361809045228</v>
      </c>
      <c r="E46">
        <v>159.04365899999999</v>
      </c>
      <c r="F46">
        <v>151.14235500000001</v>
      </c>
      <c r="G46">
        <v>158.45606907059422</v>
      </c>
      <c r="H46">
        <v>161.87683279999999</v>
      </c>
      <c r="I46">
        <v>171.875</v>
      </c>
      <c r="J46">
        <v>184.27902130000001</v>
      </c>
      <c r="K46">
        <v>184.16801290000001</v>
      </c>
      <c r="L46">
        <v>177.4491682</v>
      </c>
      <c r="M46">
        <v>172.59414229999999</v>
      </c>
      <c r="N46">
        <v>177.21518990000001</v>
      </c>
      <c r="O46">
        <v>186.72199169999999</v>
      </c>
      <c r="P46">
        <v>178.27868849999999</v>
      </c>
      <c r="Q46">
        <v>185.18518520000001</v>
      </c>
      <c r="R46">
        <v>152.7777778</v>
      </c>
      <c r="S46">
        <v>166.66666670000001</v>
      </c>
      <c r="T46">
        <v>166.39477980000001</v>
      </c>
    </row>
    <row r="47" spans="1:20" x14ac:dyDescent="0.3">
      <c r="A47" t="s">
        <v>2</v>
      </c>
      <c r="B47">
        <v>4</v>
      </c>
      <c r="C47">
        <v>111.40583549999999</v>
      </c>
      <c r="D47">
        <v>129.72972972972974</v>
      </c>
      <c r="E47">
        <v>150.6919528</v>
      </c>
      <c r="F47">
        <v>145.41622760000001</v>
      </c>
      <c r="G47">
        <v>148.81266489999999</v>
      </c>
      <c r="H47">
        <v>151.4683153</v>
      </c>
      <c r="I47">
        <v>165.56291390728475</v>
      </c>
      <c r="J47">
        <v>182.6086957</v>
      </c>
      <c r="K47">
        <v>183.5748792</v>
      </c>
      <c r="L47">
        <v>188.72017349999999</v>
      </c>
      <c r="M47">
        <v>177.41935483870969</v>
      </c>
      <c r="N47">
        <v>173.59284589999999</v>
      </c>
      <c r="O47">
        <v>185.84070796460179</v>
      </c>
      <c r="P47">
        <v>188.12989920000001</v>
      </c>
      <c r="Q47">
        <v>188.12989920000001</v>
      </c>
      <c r="R47">
        <v>164.47021609999999</v>
      </c>
      <c r="S47">
        <v>171.7011129</v>
      </c>
      <c r="T47">
        <v>169.4560669</v>
      </c>
    </row>
    <row r="48" spans="1:20" x14ac:dyDescent="0.3">
      <c r="A48" t="s">
        <v>3</v>
      </c>
      <c r="B48">
        <v>5</v>
      </c>
      <c r="C48">
        <v>122.32415902140674</v>
      </c>
      <c r="D48">
        <v>128.63705972434917</v>
      </c>
      <c r="E48">
        <v>138.0103508</v>
      </c>
      <c r="F48">
        <v>136.7088608</v>
      </c>
      <c r="G48">
        <v>143.87755100000001</v>
      </c>
      <c r="H48">
        <v>146.34146340000001</v>
      </c>
      <c r="I48">
        <v>158.94039739999999</v>
      </c>
      <c r="J48">
        <v>173.41040459999999</v>
      </c>
      <c r="K48">
        <v>173.3193277</v>
      </c>
      <c r="L48">
        <v>166.57936090000001</v>
      </c>
      <c r="M48">
        <v>157.46309460000001</v>
      </c>
      <c r="N48">
        <v>173.95888239999999</v>
      </c>
      <c r="O48">
        <v>171.80616739999999</v>
      </c>
      <c r="P48">
        <v>175.18248180000001</v>
      </c>
      <c r="Q48">
        <v>168.0280047</v>
      </c>
      <c r="R48">
        <v>158.31987079999999</v>
      </c>
      <c r="S48">
        <v>160.62992130000001</v>
      </c>
      <c r="T48">
        <v>157.5630252</v>
      </c>
    </row>
    <row r="49" spans="1:21" x14ac:dyDescent="0.3">
      <c r="A49" t="s">
        <v>3</v>
      </c>
      <c r="B49">
        <v>6</v>
      </c>
      <c r="C49">
        <v>130.56680159999999</v>
      </c>
      <c r="D49">
        <v>135.73264781491002</v>
      </c>
      <c r="E49">
        <v>154.02167710000001</v>
      </c>
      <c r="F49">
        <v>147.7680862</v>
      </c>
      <c r="G49">
        <v>154.93670890000001</v>
      </c>
      <c r="H49">
        <v>155.60165979999999</v>
      </c>
      <c r="I49">
        <v>169.41928609999999</v>
      </c>
      <c r="J49">
        <v>185.9243697</v>
      </c>
      <c r="K49">
        <v>185.20489620000001</v>
      </c>
      <c r="L49">
        <v>174.90890160000001</v>
      </c>
      <c r="M49">
        <v>182.1138211</v>
      </c>
      <c r="N49">
        <v>183.8006231</v>
      </c>
      <c r="O49">
        <v>199.01719900000001</v>
      </c>
      <c r="P49">
        <v>197.84172661870505</v>
      </c>
      <c r="Q49">
        <v>195.22776569999999</v>
      </c>
      <c r="R49">
        <v>161.4639397</v>
      </c>
      <c r="S49">
        <v>164.38356160000001</v>
      </c>
      <c r="T49">
        <v>161.90476190000001</v>
      </c>
    </row>
    <row r="50" spans="1:21" x14ac:dyDescent="0.3">
      <c r="A50" t="s">
        <v>4</v>
      </c>
      <c r="B50">
        <v>7</v>
      </c>
      <c r="C50">
        <v>128.90025575447569</v>
      </c>
      <c r="D50">
        <v>138.58267716535434</v>
      </c>
      <c r="E50">
        <v>157.8947368</v>
      </c>
      <c r="F50">
        <v>150.846588</v>
      </c>
      <c r="G50">
        <v>158.45606910000001</v>
      </c>
      <c r="H50">
        <v>158.7301587</v>
      </c>
      <c r="I50">
        <v>169.23895690000001</v>
      </c>
      <c r="J50">
        <v>184.38287149999999</v>
      </c>
      <c r="K50">
        <v>191.60260199999999</v>
      </c>
      <c r="L50">
        <v>180.88911599386816</v>
      </c>
      <c r="M50">
        <v>176.83557390000001</v>
      </c>
      <c r="N50">
        <v>179.87152029999999</v>
      </c>
      <c r="O50">
        <v>195.7894737</v>
      </c>
      <c r="P50">
        <v>200</v>
      </c>
      <c r="Q50">
        <v>188.4816754</v>
      </c>
      <c r="R50">
        <v>165.31604540000001</v>
      </c>
      <c r="S50">
        <v>171.97452229999999</v>
      </c>
      <c r="T50">
        <v>176.56500800000001</v>
      </c>
    </row>
    <row r="51" spans="1:21" x14ac:dyDescent="0.3">
      <c r="A51" t="s">
        <v>4</v>
      </c>
      <c r="B51">
        <v>8</v>
      </c>
      <c r="C51">
        <v>120.49433573635429</v>
      </c>
      <c r="D51">
        <v>131.73026659696814</v>
      </c>
      <c r="E51">
        <v>147.72132006286017</v>
      </c>
      <c r="F51">
        <v>149.694501</v>
      </c>
      <c r="G51">
        <v>161.0126582</v>
      </c>
      <c r="H51">
        <v>161.57431382703265</v>
      </c>
      <c r="I51">
        <v>170.43253709999999</v>
      </c>
      <c r="J51">
        <v>189.17498689999999</v>
      </c>
      <c r="K51">
        <v>180.3542673</v>
      </c>
      <c r="L51">
        <v>175.9061834</v>
      </c>
      <c r="M51">
        <v>162.75430359999999</v>
      </c>
      <c r="N51">
        <v>175.73221760000001</v>
      </c>
      <c r="O51">
        <v>190.88016970000001</v>
      </c>
      <c r="P51">
        <v>176.47058820000001</v>
      </c>
      <c r="Q51">
        <v>174.49664430000001</v>
      </c>
      <c r="R51">
        <v>166.841553</v>
      </c>
      <c r="S51">
        <v>161.90476190000001</v>
      </c>
      <c r="T51">
        <v>168.43220339999999</v>
      </c>
    </row>
    <row r="53" spans="1:21" x14ac:dyDescent="0.3">
      <c r="B53" t="s">
        <v>7</v>
      </c>
      <c r="C53">
        <f>AVERAGE(C44:C51)</f>
        <v>127.11889861402959</v>
      </c>
      <c r="D53">
        <f t="shared" ref="D53:T53" si="5">AVERAGE(D44:D51)</f>
        <v>135.77217343335801</v>
      </c>
      <c r="E53">
        <f t="shared" si="5"/>
        <v>151.5526952703575</v>
      </c>
      <c r="F53">
        <f t="shared" si="5"/>
        <v>147.84660913046918</v>
      </c>
      <c r="G53">
        <f t="shared" si="5"/>
        <v>155.32209495882429</v>
      </c>
      <c r="H53">
        <f t="shared" si="5"/>
        <v>155.9602988533791</v>
      </c>
      <c r="I53">
        <f t="shared" si="5"/>
        <v>167.91126314896584</v>
      </c>
      <c r="J53">
        <f t="shared" si="5"/>
        <v>183.4266766625</v>
      </c>
      <c r="K53">
        <f t="shared" si="5"/>
        <v>184.36311051250001</v>
      </c>
      <c r="L53">
        <f t="shared" si="5"/>
        <v>177.28938956914479</v>
      </c>
      <c r="M53">
        <f t="shared" si="5"/>
        <v>170.84903140483871</v>
      </c>
      <c r="N53">
        <f t="shared" si="5"/>
        <v>177.872816925</v>
      </c>
      <c r="O53">
        <f t="shared" si="5"/>
        <v>188.70048512057525</v>
      </c>
      <c r="P53">
        <f t="shared" si="5"/>
        <v>185.12745120233814</v>
      </c>
      <c r="Q53">
        <f t="shared" si="5"/>
        <v>183.45394162500003</v>
      </c>
      <c r="R53">
        <f t="shared" si="5"/>
        <v>163.68702601250001</v>
      </c>
      <c r="S53">
        <f t="shared" si="5"/>
        <v>168.620519675</v>
      </c>
      <c r="T53">
        <f t="shared" si="5"/>
        <v>169.59336178749999</v>
      </c>
    </row>
    <row r="56" spans="1:21" x14ac:dyDescent="0.3">
      <c r="A56" s="9" t="s">
        <v>12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8" spans="1:21" x14ac:dyDescent="0.3">
      <c r="A58" s="11" t="s">
        <v>8</v>
      </c>
      <c r="B58" s="11" t="s">
        <v>0</v>
      </c>
      <c r="C58" s="10" t="s">
        <v>5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1" x14ac:dyDescent="0.3">
      <c r="A59" s="11"/>
      <c r="B59" s="11"/>
      <c r="C59">
        <v>48</v>
      </c>
      <c r="D59">
        <f>C59+4</f>
        <v>52</v>
      </c>
      <c r="E59">
        <f t="shared" ref="E59:T59" si="6">D59+4</f>
        <v>56</v>
      </c>
      <c r="F59">
        <f t="shared" si="6"/>
        <v>60</v>
      </c>
      <c r="G59">
        <f t="shared" si="6"/>
        <v>64</v>
      </c>
      <c r="H59">
        <f t="shared" si="6"/>
        <v>68</v>
      </c>
      <c r="I59">
        <f t="shared" si="6"/>
        <v>72</v>
      </c>
      <c r="J59">
        <f t="shared" si="6"/>
        <v>76</v>
      </c>
      <c r="K59">
        <f t="shared" si="6"/>
        <v>80</v>
      </c>
      <c r="L59">
        <f t="shared" si="6"/>
        <v>84</v>
      </c>
      <c r="M59">
        <f t="shared" si="6"/>
        <v>88</v>
      </c>
      <c r="N59">
        <f t="shared" si="6"/>
        <v>92</v>
      </c>
      <c r="O59">
        <f t="shared" si="6"/>
        <v>96</v>
      </c>
      <c r="P59">
        <f t="shared" si="6"/>
        <v>100</v>
      </c>
      <c r="Q59">
        <f t="shared" si="6"/>
        <v>104</v>
      </c>
      <c r="R59">
        <f t="shared" si="6"/>
        <v>108</v>
      </c>
      <c r="S59">
        <f t="shared" si="6"/>
        <v>112</v>
      </c>
      <c r="T59">
        <f t="shared" si="6"/>
        <v>116</v>
      </c>
    </row>
    <row r="60" spans="1:21" x14ac:dyDescent="0.3">
      <c r="A60" s="11"/>
      <c r="B60" s="11"/>
      <c r="C60" s="10" t="s">
        <v>6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1" x14ac:dyDescent="0.3">
      <c r="A61" s="11"/>
      <c r="B61" s="11"/>
      <c r="C61" s="1">
        <v>0.375</v>
      </c>
      <c r="D61" s="1">
        <v>0.54166666666666663</v>
      </c>
      <c r="E61" s="1">
        <v>0.70833333333333337</v>
      </c>
      <c r="F61" s="3">
        <v>0.875</v>
      </c>
      <c r="G61" s="3">
        <v>4.1666666666666664E-2</v>
      </c>
      <c r="H61" s="3">
        <v>0.20833333333333334</v>
      </c>
      <c r="I61" s="3">
        <v>0.375</v>
      </c>
      <c r="J61" s="3">
        <v>0.54166666666666663</v>
      </c>
      <c r="K61" s="3">
        <v>0.70833333333333337</v>
      </c>
      <c r="L61" s="3">
        <v>0.875</v>
      </c>
      <c r="M61" s="3">
        <v>4.1666666666666664E-2</v>
      </c>
      <c r="N61" s="3">
        <v>0.20833333333333334</v>
      </c>
      <c r="O61" s="3">
        <v>0.375</v>
      </c>
      <c r="P61" s="3">
        <v>0.54166666666666663</v>
      </c>
      <c r="Q61" s="3">
        <v>0.70833333333333337</v>
      </c>
      <c r="R61" s="3">
        <v>0.875</v>
      </c>
      <c r="S61" s="3">
        <v>4.1666666666666664E-2</v>
      </c>
      <c r="T61" s="3">
        <v>0.20833333333333334</v>
      </c>
      <c r="U61" s="4"/>
    </row>
    <row r="62" spans="1:21" x14ac:dyDescent="0.3">
      <c r="A62" t="s">
        <v>1</v>
      </c>
      <c r="B62">
        <v>1</v>
      </c>
      <c r="C62">
        <v>142.48021109999999</v>
      </c>
      <c r="D62">
        <v>159.91799080000001</v>
      </c>
      <c r="E62">
        <v>168.70026530000001</v>
      </c>
      <c r="F62">
        <v>168.96345120000001</v>
      </c>
      <c r="G62">
        <v>172.24880379999999</v>
      </c>
      <c r="H62">
        <v>177.12177120000001</v>
      </c>
      <c r="I62">
        <v>182.77310919999999</v>
      </c>
      <c r="J62">
        <v>196.03267210000001</v>
      </c>
      <c r="K62">
        <v>205.4794521</v>
      </c>
      <c r="L62">
        <v>195.58359619999999</v>
      </c>
      <c r="M62">
        <v>187.7934272</v>
      </c>
      <c r="N62">
        <v>184.80492810000001</v>
      </c>
      <c r="O62">
        <v>199.36708859999999</v>
      </c>
      <c r="P62">
        <v>196.46569650000001</v>
      </c>
      <c r="Q62">
        <v>205.7142857</v>
      </c>
      <c r="R62">
        <v>183.22981369999999</v>
      </c>
      <c r="S62">
        <v>169.6593933</v>
      </c>
      <c r="T62">
        <v>168.6010996</v>
      </c>
    </row>
    <row r="63" spans="1:21" x14ac:dyDescent="0.3">
      <c r="A63" t="s">
        <v>1</v>
      </c>
      <c r="B63">
        <v>2</v>
      </c>
      <c r="C63">
        <v>124.92345376</v>
      </c>
      <c r="D63">
        <v>158.061117</v>
      </c>
      <c r="E63">
        <v>173.58078599999999</v>
      </c>
      <c r="F63">
        <v>176.37626940000001</v>
      </c>
      <c r="G63">
        <v>171.6961498</v>
      </c>
      <c r="H63">
        <v>178.31074039999999</v>
      </c>
      <c r="I63">
        <v>180.37974679999999</v>
      </c>
      <c r="J63">
        <v>194.92025989999999</v>
      </c>
      <c r="K63">
        <v>196.03642210000001</v>
      </c>
      <c r="L63">
        <v>202.72479559999999</v>
      </c>
      <c r="M63">
        <v>197.27891159999999</v>
      </c>
      <c r="N63">
        <v>188.67924529999999</v>
      </c>
      <c r="O63">
        <v>193.44773789999999</v>
      </c>
      <c r="P63">
        <v>194.17475730000001</v>
      </c>
      <c r="Q63">
        <v>203.97489540000001</v>
      </c>
      <c r="R63">
        <v>171.04527669999999</v>
      </c>
      <c r="S63">
        <v>173.35473519999999</v>
      </c>
      <c r="T63">
        <v>172.92428200000001</v>
      </c>
    </row>
    <row r="64" spans="1:21" x14ac:dyDescent="0.3">
      <c r="A64" t="s">
        <v>2</v>
      </c>
      <c r="B64">
        <v>3</v>
      </c>
      <c r="C64">
        <v>146.41909810000001</v>
      </c>
      <c r="D64">
        <v>156.579678</v>
      </c>
      <c r="E64">
        <v>173.21867320000001</v>
      </c>
      <c r="F64">
        <v>160.96791160000001</v>
      </c>
      <c r="G64">
        <v>161.39240509999999</v>
      </c>
      <c r="H64">
        <v>168.07610990000001</v>
      </c>
      <c r="I64">
        <v>184.35754189944137</v>
      </c>
      <c r="J64">
        <v>191.97562210000001</v>
      </c>
      <c r="K64">
        <v>193.2144911</v>
      </c>
      <c r="L64">
        <v>186.31578949999999</v>
      </c>
      <c r="M64">
        <v>196.9860065</v>
      </c>
      <c r="N64">
        <v>191.18428040000001</v>
      </c>
      <c r="O64">
        <v>201.06382980000001</v>
      </c>
      <c r="P64">
        <v>199.78858349999999</v>
      </c>
      <c r="Q64">
        <v>207.22635489999999</v>
      </c>
      <c r="R64">
        <v>193.0740394</v>
      </c>
      <c r="S64">
        <v>178.49686850000001</v>
      </c>
      <c r="T64">
        <v>164.96911850000001</v>
      </c>
    </row>
    <row r="65" spans="1:20" x14ac:dyDescent="0.3">
      <c r="A65" t="s">
        <v>2</v>
      </c>
      <c r="B65">
        <v>4</v>
      </c>
      <c r="C65">
        <v>153.45268540000001</v>
      </c>
      <c r="D65">
        <v>170.0944969</v>
      </c>
      <c r="E65">
        <v>177.00915560000001</v>
      </c>
      <c r="F65">
        <v>173.64341089999999</v>
      </c>
      <c r="G65">
        <v>174.48979589999999</v>
      </c>
      <c r="H65">
        <v>177.47794500000001</v>
      </c>
      <c r="I65">
        <v>188.49840259999999</v>
      </c>
      <c r="J65">
        <v>198.69706840000001</v>
      </c>
      <c r="K65">
        <v>203.49761530000001</v>
      </c>
      <c r="L65">
        <v>187.69551619999999</v>
      </c>
      <c r="M65">
        <v>185.08997429999999</v>
      </c>
      <c r="N65">
        <v>200.10758469999999</v>
      </c>
      <c r="O65">
        <v>200.7318348</v>
      </c>
      <c r="P65">
        <v>187.0047544</v>
      </c>
      <c r="Q65">
        <v>196.6684578</v>
      </c>
      <c r="R65">
        <v>167.29222519999999</v>
      </c>
      <c r="S65">
        <v>162.76595739999999</v>
      </c>
      <c r="T65">
        <v>154.83870970000001</v>
      </c>
    </row>
    <row r="66" spans="1:20" x14ac:dyDescent="0.3">
      <c r="A66" t="s">
        <v>3</v>
      </c>
      <c r="B66">
        <v>5</v>
      </c>
      <c r="C66">
        <v>132.57965060000001</v>
      </c>
      <c r="D66">
        <v>149.37759339999999</v>
      </c>
      <c r="E66">
        <v>158.85947049999999</v>
      </c>
      <c r="F66">
        <v>159.87460820000001</v>
      </c>
      <c r="G66">
        <v>163.07692309999999</v>
      </c>
      <c r="H66">
        <v>167.9873217</v>
      </c>
      <c r="I66">
        <v>174.20435509999999</v>
      </c>
      <c r="J66">
        <v>183.1815747</v>
      </c>
      <c r="K66">
        <v>191.03773580000001</v>
      </c>
      <c r="L66">
        <v>188.54536239999999</v>
      </c>
      <c r="M66">
        <v>176.93522909999999</v>
      </c>
      <c r="N66">
        <v>181.1668373</v>
      </c>
      <c r="O66">
        <v>193.65079370000001</v>
      </c>
      <c r="P66">
        <v>190.4761905</v>
      </c>
      <c r="Q66">
        <v>198.4</v>
      </c>
      <c r="R66">
        <v>173.271028</v>
      </c>
      <c r="S66">
        <v>180.39279869999999</v>
      </c>
      <c r="T66">
        <v>181.1100659</v>
      </c>
    </row>
    <row r="67" spans="1:20" x14ac:dyDescent="0.3">
      <c r="A67" t="s">
        <v>3</v>
      </c>
      <c r="B67">
        <v>6</v>
      </c>
      <c r="C67">
        <v>151.6683519</v>
      </c>
      <c r="D67">
        <v>161.40713919999999</v>
      </c>
      <c r="E67">
        <v>166.9242658</v>
      </c>
      <c r="F67">
        <v>170.99236640000001</v>
      </c>
      <c r="G67">
        <v>172.8145528</v>
      </c>
      <c r="H67">
        <v>176.99115040000001</v>
      </c>
      <c r="I67">
        <v>193.0294906</v>
      </c>
      <c r="J67">
        <v>209.08130940000001</v>
      </c>
      <c r="K67">
        <v>216.2471396</v>
      </c>
      <c r="L67">
        <v>214.39668570000001</v>
      </c>
      <c r="M67">
        <v>213.3891213</v>
      </c>
      <c r="N67">
        <v>197.2685888</v>
      </c>
      <c r="O67">
        <v>205.45746389999999</v>
      </c>
      <c r="P67">
        <v>199.89588760000001</v>
      </c>
      <c r="Q67">
        <v>198.21709490000001</v>
      </c>
      <c r="R67">
        <v>168.39493139999999</v>
      </c>
      <c r="S67">
        <v>172.4321448</v>
      </c>
      <c r="T67">
        <v>171.33443159999999</v>
      </c>
    </row>
    <row r="68" spans="1:20" x14ac:dyDescent="0.3">
      <c r="A68" t="s">
        <v>4</v>
      </c>
      <c r="B68">
        <v>7</v>
      </c>
      <c r="C68">
        <v>158.5492228</v>
      </c>
      <c r="D68">
        <v>170.0787402</v>
      </c>
      <c r="E68">
        <v>175.2947207</v>
      </c>
      <c r="F68">
        <v>167.8100264</v>
      </c>
      <c r="G68">
        <v>169.54474099999999</v>
      </c>
      <c r="H68">
        <v>171.97452229999999</v>
      </c>
      <c r="I68">
        <v>182.32044200000001</v>
      </c>
      <c r="J68">
        <v>193.7533086</v>
      </c>
      <c r="K68">
        <v>203.5490605</v>
      </c>
      <c r="L68">
        <v>195.51934829999999</v>
      </c>
      <c r="M68">
        <v>191.591272</v>
      </c>
      <c r="N68">
        <v>195.07079179999999</v>
      </c>
      <c r="O68">
        <v>198.4</v>
      </c>
      <c r="P68">
        <v>200.7434944</v>
      </c>
      <c r="Q68">
        <v>193.9520334</v>
      </c>
      <c r="R68">
        <v>177.05128210000001</v>
      </c>
      <c r="S68">
        <v>160.68559189999999</v>
      </c>
      <c r="T68">
        <v>161.29032258064518</v>
      </c>
    </row>
    <row r="69" spans="1:20" x14ac:dyDescent="0.3">
      <c r="A69" t="s">
        <v>4</v>
      </c>
      <c r="B69">
        <v>8</v>
      </c>
      <c r="C69">
        <v>144.8058762</v>
      </c>
      <c r="D69">
        <v>157.9914268</v>
      </c>
      <c r="E69">
        <v>165.1376147</v>
      </c>
      <c r="F69">
        <v>170.99236640000001</v>
      </c>
      <c r="G69">
        <v>170.45454549999999</v>
      </c>
      <c r="H69">
        <v>174.3341404</v>
      </c>
      <c r="I69">
        <v>182.78145695364242</v>
      </c>
      <c r="J69">
        <v>196.56786270000001</v>
      </c>
      <c r="K69">
        <v>204.74262580000001</v>
      </c>
      <c r="L69">
        <v>203.70370370000001</v>
      </c>
      <c r="M69">
        <v>191.75257730000001</v>
      </c>
      <c r="N69">
        <v>192.74611400000001</v>
      </c>
      <c r="O69">
        <v>206.5626681</v>
      </c>
      <c r="P69">
        <v>184.5672576</v>
      </c>
      <c r="Q69">
        <v>189.37401370000001</v>
      </c>
      <c r="R69">
        <v>161.1170784</v>
      </c>
      <c r="S69">
        <v>158.10924370000001</v>
      </c>
      <c r="T69">
        <v>172.8653745</v>
      </c>
    </row>
    <row r="71" spans="1:20" x14ac:dyDescent="0.3">
      <c r="B71" t="s">
        <v>7</v>
      </c>
      <c r="C71">
        <f>AVERAGE(C62:C69)</f>
        <v>144.3598187325</v>
      </c>
      <c r="D71">
        <f t="shared" ref="D71:T71" si="7">AVERAGE(D62:D69)</f>
        <v>160.43852278750001</v>
      </c>
      <c r="E71">
        <f t="shared" si="7"/>
        <v>169.84061897500001</v>
      </c>
      <c r="F71">
        <f t="shared" si="7"/>
        <v>168.70255131250002</v>
      </c>
      <c r="G71">
        <f t="shared" si="7"/>
        <v>169.46473962499999</v>
      </c>
      <c r="H71">
        <f t="shared" si="7"/>
        <v>174.03421266249998</v>
      </c>
      <c r="I71">
        <f t="shared" si="7"/>
        <v>183.54306814413545</v>
      </c>
      <c r="J71">
        <f t="shared" si="7"/>
        <v>195.52620973750001</v>
      </c>
      <c r="K71">
        <f t="shared" si="7"/>
        <v>201.72556778750001</v>
      </c>
      <c r="L71">
        <f t="shared" si="7"/>
        <v>196.81059969999998</v>
      </c>
      <c r="M71">
        <f t="shared" si="7"/>
        <v>192.60206491250003</v>
      </c>
      <c r="N71">
        <f t="shared" si="7"/>
        <v>191.37854630000001</v>
      </c>
      <c r="O71">
        <f t="shared" si="7"/>
        <v>199.83517710000001</v>
      </c>
      <c r="P71">
        <f t="shared" si="7"/>
        <v>194.13957772499998</v>
      </c>
      <c r="Q71">
        <f t="shared" si="7"/>
        <v>199.190891975</v>
      </c>
      <c r="R71">
        <f t="shared" si="7"/>
        <v>174.30945936249998</v>
      </c>
      <c r="S71">
        <f t="shared" si="7"/>
        <v>169.4870916875</v>
      </c>
      <c r="T71">
        <f t="shared" si="7"/>
        <v>168.49167554758063</v>
      </c>
    </row>
  </sheetData>
  <mergeCells count="20">
    <mergeCell ref="A2:T2"/>
    <mergeCell ref="A20:T20"/>
    <mergeCell ref="A40:A43"/>
    <mergeCell ref="B40:B43"/>
    <mergeCell ref="C40:T40"/>
    <mergeCell ref="C42:T42"/>
    <mergeCell ref="C4:T4"/>
    <mergeCell ref="C6:T6"/>
    <mergeCell ref="B4:B7"/>
    <mergeCell ref="A4:A7"/>
    <mergeCell ref="A22:A25"/>
    <mergeCell ref="B22:B25"/>
    <mergeCell ref="C22:T22"/>
    <mergeCell ref="C24:T24"/>
    <mergeCell ref="A38:T38"/>
    <mergeCell ref="A56:T56"/>
    <mergeCell ref="A58:A61"/>
    <mergeCell ref="B58:B61"/>
    <mergeCell ref="C58:T58"/>
    <mergeCell ref="C60:T60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7C55A-E9A8-4586-B48F-E2D229D75BA3}">
  <dimension ref="A1:V93"/>
  <sheetViews>
    <sheetView workbookViewId="0"/>
  </sheetViews>
  <sheetFormatPr defaultRowHeight="14.4" x14ac:dyDescent="0.3"/>
  <cols>
    <col min="2" max="5" width="14.88671875" customWidth="1"/>
    <col min="18" max="18" width="18.5546875" customWidth="1"/>
  </cols>
  <sheetData>
    <row r="1" spans="1:22" x14ac:dyDescent="0.3">
      <c r="B1" s="10" t="s">
        <v>16</v>
      </c>
      <c r="C1" s="10"/>
      <c r="D1" s="10"/>
      <c r="E1" s="10"/>
      <c r="G1" t="s">
        <v>17</v>
      </c>
      <c r="L1" t="s">
        <v>18</v>
      </c>
    </row>
    <row r="2" spans="1:22" x14ac:dyDescent="0.3">
      <c r="B2" t="s">
        <v>13</v>
      </c>
      <c r="C2" t="s">
        <v>14</v>
      </c>
      <c r="D2" t="s">
        <v>15</v>
      </c>
      <c r="E2" t="s">
        <v>12</v>
      </c>
      <c r="G2" t="s">
        <v>13</v>
      </c>
      <c r="H2" t="s">
        <v>14</v>
      </c>
      <c r="I2" t="s">
        <v>15</v>
      </c>
      <c r="J2" t="s">
        <v>12</v>
      </c>
      <c r="L2" t="s">
        <v>13</v>
      </c>
      <c r="M2" t="s">
        <v>14</v>
      </c>
      <c r="N2" t="s">
        <v>15</v>
      </c>
      <c r="O2" t="s">
        <v>12</v>
      </c>
    </row>
    <row r="3" spans="1:22" x14ac:dyDescent="0.3">
      <c r="A3" s="1">
        <v>0.375</v>
      </c>
      <c r="B3">
        <v>121.08589592769616</v>
      </c>
      <c r="C3">
        <v>129.04042289601011</v>
      </c>
      <c r="D3">
        <v>127.11889861402959</v>
      </c>
      <c r="E3">
        <v>144.3598187325</v>
      </c>
      <c r="G3" s="5">
        <v>145.66490440552721</v>
      </c>
      <c r="H3" s="5">
        <v>155.48832639799284</v>
      </c>
      <c r="I3" s="5">
        <v>147.00178148146074</v>
      </c>
      <c r="J3" s="5">
        <v>156.35637183654117</v>
      </c>
      <c r="L3" s="5">
        <v>165.75024359678667</v>
      </c>
      <c r="M3" s="5">
        <v>169.7450597959978</v>
      </c>
      <c r="N3">
        <v>167.91126314896584</v>
      </c>
      <c r="O3" s="5">
        <v>172.64192373308543</v>
      </c>
      <c r="S3" s="6"/>
      <c r="T3" s="6"/>
      <c r="U3" s="6"/>
      <c r="V3" s="6"/>
    </row>
    <row r="4" spans="1:22" x14ac:dyDescent="0.3">
      <c r="A4" s="1">
        <v>0.54166666666666663</v>
      </c>
      <c r="B4">
        <v>129.03048948750001</v>
      </c>
      <c r="C4">
        <v>134.04574811249998</v>
      </c>
      <c r="D4">
        <v>135.77217343335801</v>
      </c>
      <c r="E4">
        <v>160.43852278750001</v>
      </c>
      <c r="G4" s="5">
        <v>150.71784990911564</v>
      </c>
      <c r="H4" s="5">
        <v>157.3821335554259</v>
      </c>
      <c r="I4" s="5">
        <v>153.31589361050314</v>
      </c>
      <c r="J4" s="5">
        <v>171.02371670283046</v>
      </c>
      <c r="L4" s="5">
        <v>174.13976598146184</v>
      </c>
      <c r="M4" s="5">
        <v>183.86125225899821</v>
      </c>
      <c r="N4">
        <v>183.4266766625</v>
      </c>
      <c r="O4" s="5">
        <v>186.60709158300457</v>
      </c>
      <c r="R4" s="8"/>
      <c r="S4" s="8"/>
      <c r="T4" s="6"/>
      <c r="U4" s="6"/>
      <c r="V4" s="6"/>
    </row>
    <row r="5" spans="1:22" x14ac:dyDescent="0.3">
      <c r="A5" s="1">
        <v>0.70833333333333337</v>
      </c>
      <c r="B5">
        <v>139.40253238413698</v>
      </c>
      <c r="C5">
        <v>147.88776596874999</v>
      </c>
      <c r="D5">
        <v>151.5526952703575</v>
      </c>
      <c r="E5">
        <v>169.84061897500001</v>
      </c>
      <c r="G5" s="5">
        <v>158.1982447495372</v>
      </c>
      <c r="H5" s="5">
        <v>168.11263335261913</v>
      </c>
      <c r="I5" s="5">
        <v>166.75725275721663</v>
      </c>
      <c r="J5" s="5">
        <v>179.01445370161971</v>
      </c>
      <c r="L5" s="5">
        <v>172.00219800363701</v>
      </c>
      <c r="M5" s="5">
        <v>185.16256790699862</v>
      </c>
      <c r="N5">
        <v>184.36311051250001</v>
      </c>
      <c r="O5" s="5">
        <v>194.78847588955912</v>
      </c>
      <c r="R5" s="8"/>
      <c r="S5" s="8"/>
      <c r="T5" s="6"/>
      <c r="U5" s="6"/>
      <c r="V5" s="6"/>
    </row>
    <row r="6" spans="1:22" x14ac:dyDescent="0.3">
      <c r="A6" s="1">
        <v>0.875</v>
      </c>
      <c r="B6">
        <v>143.56937126874999</v>
      </c>
      <c r="C6">
        <v>154.30782265625001</v>
      </c>
      <c r="D6">
        <v>147.84660913046918</v>
      </c>
      <c r="E6">
        <v>168.70255131250002</v>
      </c>
      <c r="G6" s="5">
        <v>159.47343557793479</v>
      </c>
      <c r="H6" s="5">
        <v>171.42117198106234</v>
      </c>
      <c r="I6" s="5">
        <v>160.71200392704228</v>
      </c>
      <c r="J6" s="5">
        <v>176.465026850409</v>
      </c>
      <c r="L6" s="5">
        <v>167.17589576331213</v>
      </c>
      <c r="M6" s="5">
        <v>179.61583247683637</v>
      </c>
      <c r="N6">
        <v>177.28938956914479</v>
      </c>
      <c r="O6" s="5">
        <v>191.85553405861364</v>
      </c>
      <c r="R6" s="8"/>
      <c r="S6" s="8"/>
      <c r="T6" s="6"/>
      <c r="U6" s="6"/>
      <c r="V6" s="6"/>
    </row>
    <row r="7" spans="1:22" x14ac:dyDescent="0.3">
      <c r="A7" s="3">
        <v>4.1666666666666664E-2</v>
      </c>
      <c r="B7">
        <v>146.68794587500003</v>
      </c>
      <c r="C7">
        <v>156.46340842749999</v>
      </c>
      <c r="D7">
        <v>155.32209495882429</v>
      </c>
      <c r="E7">
        <v>169.46473962499999</v>
      </c>
      <c r="G7" s="5">
        <v>159.70036212796938</v>
      </c>
      <c r="H7" s="5">
        <v>170.46523969325554</v>
      </c>
      <c r="I7" s="5">
        <v>165.84832706511139</v>
      </c>
      <c r="J7" s="5">
        <v>175.81585597419826</v>
      </c>
      <c r="L7" s="5">
        <v>163.03288976586231</v>
      </c>
      <c r="M7" s="5">
        <v>173.64229176549938</v>
      </c>
      <c r="N7">
        <v>170.84903140483871</v>
      </c>
      <c r="O7" s="5">
        <v>189.62902552766826</v>
      </c>
      <c r="R7" s="8"/>
      <c r="S7" s="8"/>
      <c r="T7" s="6"/>
      <c r="U7" s="6"/>
      <c r="V7" s="6"/>
    </row>
    <row r="8" spans="1:22" x14ac:dyDescent="0.3">
      <c r="A8" s="3">
        <v>0.20833333333333334</v>
      </c>
      <c r="B8">
        <v>151.54778622249998</v>
      </c>
      <c r="C8">
        <v>157.3738157375</v>
      </c>
      <c r="D8">
        <v>155.9602988533791</v>
      </c>
      <c r="E8">
        <v>174.03421266249998</v>
      </c>
      <c r="G8" s="5">
        <v>161.66855441925395</v>
      </c>
      <c r="H8" s="5">
        <v>168.26412894419875</v>
      </c>
      <c r="I8" s="5">
        <v>164.14736826938017</v>
      </c>
      <c r="J8" s="5">
        <v>178.97396982298753</v>
      </c>
      <c r="L8" s="5">
        <v>167.84142056745387</v>
      </c>
      <c r="M8" s="5">
        <v>173.26195593099982</v>
      </c>
      <c r="N8">
        <v>177.872816925</v>
      </c>
      <c r="O8" s="5">
        <v>190.38753317172279</v>
      </c>
      <c r="R8" s="8"/>
      <c r="S8" s="8"/>
      <c r="T8" s="6"/>
      <c r="U8" s="6"/>
      <c r="V8" s="6"/>
    </row>
    <row r="9" spans="1:22" x14ac:dyDescent="0.3">
      <c r="A9" s="1">
        <v>0.375</v>
      </c>
      <c r="B9">
        <v>160.07008468749999</v>
      </c>
      <c r="C9">
        <v>161.20520744749999</v>
      </c>
      <c r="D9">
        <v>167.91126314896584</v>
      </c>
      <c r="E9">
        <v>183.54306814413545</v>
      </c>
      <c r="G9" s="5">
        <v>167.29920482803851</v>
      </c>
      <c r="H9" s="5">
        <v>168.98400259514196</v>
      </c>
      <c r="I9" s="5">
        <v>173.75916987468091</v>
      </c>
      <c r="J9" s="5">
        <v>187.07146611591227</v>
      </c>
      <c r="L9" s="5">
        <v>179.0613020548376</v>
      </c>
      <c r="M9" s="5">
        <v>183.0839234490002</v>
      </c>
      <c r="N9">
        <v>188.70048512057525</v>
      </c>
      <c r="O9" s="5">
        <v>200.82619022827734</v>
      </c>
      <c r="R9" s="8"/>
      <c r="S9" s="8"/>
      <c r="T9" s="6"/>
      <c r="U9" s="6"/>
      <c r="V9" s="6"/>
    </row>
    <row r="10" spans="1:22" x14ac:dyDescent="0.3">
      <c r="A10" s="1">
        <v>0.54166666666666663</v>
      </c>
      <c r="B10">
        <v>169.4923632375</v>
      </c>
      <c r="C10">
        <v>176.87410033750001</v>
      </c>
      <c r="D10">
        <v>183.4266766625</v>
      </c>
      <c r="E10">
        <v>195.52620973750001</v>
      </c>
      <c r="G10" s="5">
        <v>173.82983532182311</v>
      </c>
      <c r="H10" s="5">
        <v>181.54137742608518</v>
      </c>
      <c r="I10" s="5">
        <v>186.93542069792906</v>
      </c>
      <c r="J10" s="5">
        <v>197.64324852056609</v>
      </c>
      <c r="L10" s="5">
        <v>178.93789156451271</v>
      </c>
      <c r="M10" s="5">
        <v>191.01728030950059</v>
      </c>
      <c r="N10">
        <v>185.12745120233814</v>
      </c>
      <c r="O10" s="5">
        <v>197.11261710983186</v>
      </c>
      <c r="R10" s="8"/>
      <c r="S10" s="8"/>
      <c r="T10" s="6"/>
      <c r="U10" s="6"/>
      <c r="V10" s="6"/>
    </row>
    <row r="11" spans="1:22" x14ac:dyDescent="0.3">
      <c r="A11" s="1">
        <v>0.70833333333333337</v>
      </c>
      <c r="B11">
        <v>168.387551425</v>
      </c>
      <c r="C11">
        <v>179.72811641250001</v>
      </c>
      <c r="D11">
        <v>184.36311051250001</v>
      </c>
      <c r="E11">
        <v>201.72556778750001</v>
      </c>
      <c r="G11" s="5">
        <v>169.83337545310769</v>
      </c>
      <c r="H11" s="5">
        <v>181.2838754420284</v>
      </c>
      <c r="I11" s="5">
        <v>185.53269185764304</v>
      </c>
      <c r="J11" s="5">
        <v>202.43124738185537</v>
      </c>
      <c r="L11" s="5">
        <v>178.40964517418786</v>
      </c>
      <c r="M11" s="5">
        <v>185.35499673671555</v>
      </c>
      <c r="N11">
        <v>183.45394162500003</v>
      </c>
      <c r="O11" s="5">
        <v>204.14595761638645</v>
      </c>
      <c r="R11" s="8"/>
      <c r="S11" s="8"/>
      <c r="T11" s="6"/>
      <c r="U11" s="6"/>
      <c r="V11" s="6"/>
    </row>
    <row r="12" spans="1:22" x14ac:dyDescent="0.3">
      <c r="A12" s="3">
        <v>0.875</v>
      </c>
      <c r="B12">
        <v>164.59400534999997</v>
      </c>
      <c r="C12">
        <v>175.73408140933736</v>
      </c>
      <c r="D12">
        <v>177.28938956914479</v>
      </c>
      <c r="E12">
        <v>196.81059969999998</v>
      </c>
      <c r="G12" s="5">
        <v>163.14818132189225</v>
      </c>
      <c r="H12" s="5">
        <v>174.17832237980898</v>
      </c>
      <c r="I12" s="5">
        <v>176.11980822400182</v>
      </c>
      <c r="J12" s="5">
        <v>196.10492010564462</v>
      </c>
      <c r="L12" s="5">
        <v>170.82157900298066</v>
      </c>
      <c r="M12" s="5">
        <v>178.22736564300141</v>
      </c>
      <c r="N12">
        <v>163.68702601250001</v>
      </c>
      <c r="O12" s="5">
        <v>181.24655126044098</v>
      </c>
      <c r="R12" s="8"/>
      <c r="S12" s="8"/>
      <c r="T12" s="6"/>
      <c r="U12" s="6"/>
      <c r="V12" s="6"/>
    </row>
    <row r="13" spans="1:22" x14ac:dyDescent="0.3">
      <c r="A13" s="3">
        <v>4.1666666666666664E-2</v>
      </c>
      <c r="B13">
        <v>161.48375551787501</v>
      </c>
      <c r="C13">
        <v>171.31324112499999</v>
      </c>
      <c r="D13">
        <v>170.84903140483871</v>
      </c>
      <c r="E13">
        <v>192.60206491250003</v>
      </c>
      <c r="G13" s="5">
        <v>157.14628343355187</v>
      </c>
      <c r="H13" s="5">
        <v>166.6459640364148</v>
      </c>
      <c r="I13" s="5">
        <v>167.34028736940971</v>
      </c>
      <c r="J13" s="5">
        <v>190.48502612943395</v>
      </c>
      <c r="L13" s="5">
        <v>164.03556350603819</v>
      </c>
      <c r="M13" s="5">
        <v>173.37925152850178</v>
      </c>
      <c r="N13">
        <v>168.620519675</v>
      </c>
      <c r="O13" s="5">
        <v>178.40620984199555</v>
      </c>
      <c r="R13" s="8"/>
      <c r="S13" s="8"/>
      <c r="T13" s="6"/>
      <c r="U13" s="6"/>
      <c r="V13" s="6"/>
    </row>
    <row r="14" spans="1:22" x14ac:dyDescent="0.3">
      <c r="A14" s="3">
        <v>0.20833333333333334</v>
      </c>
      <c r="B14">
        <v>167.32504248479142</v>
      </c>
      <c r="C14">
        <v>172.48560571750002</v>
      </c>
      <c r="D14">
        <v>177.872816925</v>
      </c>
      <c r="E14">
        <v>191.37854630000001</v>
      </c>
      <c r="G14" s="5">
        <v>160.09592234425287</v>
      </c>
      <c r="H14" s="5">
        <v>164.70681056985805</v>
      </c>
      <c r="I14" s="5">
        <v>172.02491019928499</v>
      </c>
      <c r="J14" s="5">
        <v>187.85014832822321</v>
      </c>
      <c r="L14" s="5">
        <v>164.30465462821337</v>
      </c>
      <c r="M14" s="5">
        <v>174.49430233900219</v>
      </c>
      <c r="N14">
        <v>169.59336178749999</v>
      </c>
      <c r="O14" s="5">
        <v>179.39281995863075</v>
      </c>
      <c r="R14" s="8"/>
      <c r="S14" s="8"/>
      <c r="T14" s="6"/>
      <c r="U14" s="6"/>
      <c r="V14" s="6"/>
    </row>
    <row r="15" spans="1:22" x14ac:dyDescent="0.3">
      <c r="A15" s="3">
        <v>0.375</v>
      </c>
      <c r="B15">
        <v>179.57768013750001</v>
      </c>
      <c r="C15">
        <v>183.86027366249999</v>
      </c>
      <c r="D15">
        <v>188.70048512057525</v>
      </c>
      <c r="E15">
        <v>199.83517710000001</v>
      </c>
      <c r="G15" s="5">
        <v>169.45691194074604</v>
      </c>
      <c r="H15" s="5">
        <v>172.96996045580121</v>
      </c>
      <c r="I15" s="5">
        <v>180.51341570457424</v>
      </c>
      <c r="J15" s="5">
        <v>194.89541993951249</v>
      </c>
      <c r="R15" s="8"/>
      <c r="S15" s="8"/>
      <c r="T15" s="6"/>
      <c r="U15" s="6"/>
      <c r="V15" s="6"/>
    </row>
    <row r="16" spans="1:22" x14ac:dyDescent="0.3">
      <c r="A16" s="3">
        <v>0.54166666666666663</v>
      </c>
      <c r="B16">
        <v>180.48702581249998</v>
      </c>
      <c r="C16">
        <v>193.34633095000001</v>
      </c>
      <c r="D16">
        <v>185.12745120233814</v>
      </c>
      <c r="E16">
        <v>194.13957772499998</v>
      </c>
      <c r="G16" s="5">
        <v>167.47460955953059</v>
      </c>
      <c r="H16" s="5">
        <v>179.34449968424445</v>
      </c>
      <c r="I16" s="5">
        <v>174.6012190960511</v>
      </c>
      <c r="J16" s="5">
        <v>187.78846137580172</v>
      </c>
      <c r="R16" s="8"/>
      <c r="S16" s="8"/>
      <c r="T16" s="6"/>
      <c r="U16" s="6"/>
      <c r="V16" s="6"/>
    </row>
    <row r="17" spans="1:22" x14ac:dyDescent="0.3">
      <c r="A17" s="3">
        <v>0.70833333333333337</v>
      </c>
      <c r="B17">
        <v>180.99153558749995</v>
      </c>
      <c r="C17">
        <v>189.23674780421456</v>
      </c>
      <c r="D17">
        <v>183.45394162500003</v>
      </c>
      <c r="E17">
        <v>199.190891975</v>
      </c>
      <c r="G17" s="5">
        <v>165.08747127831515</v>
      </c>
      <c r="H17" s="5">
        <v>172.12339847940223</v>
      </c>
      <c r="I17" s="5">
        <v>170.58854682842698</v>
      </c>
      <c r="J17" s="5">
        <v>191.42841643709102</v>
      </c>
      <c r="R17" s="8"/>
      <c r="S17" s="8"/>
      <c r="T17" s="6"/>
      <c r="U17" s="6"/>
      <c r="V17" s="6"/>
    </row>
    <row r="18" spans="1:22" x14ac:dyDescent="0.3">
      <c r="A18" s="3">
        <v>0.875</v>
      </c>
      <c r="B18">
        <v>174.43622558161761</v>
      </c>
      <c r="C18">
        <v>183.66181713750001</v>
      </c>
      <c r="D18">
        <v>163.68702601250001</v>
      </c>
      <c r="E18">
        <v>174.30945936249998</v>
      </c>
      <c r="G18" s="5">
        <v>155.64051321621736</v>
      </c>
      <c r="H18" s="5">
        <v>163.43694975363087</v>
      </c>
      <c r="I18" s="5">
        <v>148.48246852564094</v>
      </c>
      <c r="J18" s="5">
        <v>165.13562463588028</v>
      </c>
      <c r="R18" s="8"/>
      <c r="S18" s="8"/>
      <c r="T18" s="6"/>
      <c r="U18" s="6"/>
      <c r="V18" s="6"/>
    </row>
    <row r="19" spans="1:22" x14ac:dyDescent="0.3">
      <c r="A19" s="3">
        <v>4.1666666666666664E-2</v>
      </c>
      <c r="B19">
        <v>168.68296624999999</v>
      </c>
      <c r="C19">
        <v>180.36640345000001</v>
      </c>
      <c r="D19">
        <v>168.620519675</v>
      </c>
      <c r="E19">
        <v>169.4870916875</v>
      </c>
      <c r="G19" s="5">
        <v>146.99560582838436</v>
      </c>
      <c r="H19" s="5">
        <v>157.03001800707406</v>
      </c>
      <c r="I19" s="5">
        <v>151.07679949785492</v>
      </c>
      <c r="J19" s="5">
        <v>158.90189777216958</v>
      </c>
      <c r="R19" s="8"/>
      <c r="S19" s="8"/>
      <c r="T19" s="6"/>
      <c r="U19" s="6"/>
      <c r="V19" s="6"/>
    </row>
    <row r="20" spans="1:22" x14ac:dyDescent="0.3">
      <c r="A20" s="3">
        <v>0.20833333333333334</v>
      </c>
      <c r="B20">
        <v>169.98481353750003</v>
      </c>
      <c r="C20">
        <v>183.03415468750001</v>
      </c>
      <c r="D20">
        <v>169.59336178749999</v>
      </c>
      <c r="E20">
        <v>168.49167554758063</v>
      </c>
      <c r="G20" s="5">
        <v>145.40580505966895</v>
      </c>
      <c r="H20" s="5">
        <v>156.58625118551728</v>
      </c>
      <c r="I20" s="5">
        <v>149.71047892006891</v>
      </c>
      <c r="J20" s="5">
        <v>156.49512244353946</v>
      </c>
      <c r="R20" s="8"/>
      <c r="S20" s="8"/>
      <c r="T20" s="6"/>
      <c r="U20" s="6"/>
      <c r="V20" s="6"/>
    </row>
    <row r="21" spans="1:22" x14ac:dyDescent="0.3">
      <c r="K21" s="6"/>
      <c r="R21" s="8"/>
      <c r="S21" s="8"/>
      <c r="T21" s="6"/>
    </row>
    <row r="23" spans="1:22" x14ac:dyDescent="0.3">
      <c r="A23" s="7" t="s">
        <v>19</v>
      </c>
      <c r="N23" s="7" t="s">
        <v>32</v>
      </c>
    </row>
    <row r="25" spans="1:22" x14ac:dyDescent="0.3">
      <c r="A25" t="s">
        <v>9</v>
      </c>
      <c r="L25" t="s">
        <v>9</v>
      </c>
    </row>
    <row r="27" spans="1:22" x14ac:dyDescent="0.3">
      <c r="E27" t="s">
        <v>20</v>
      </c>
      <c r="F27">
        <v>159.82427999999999</v>
      </c>
      <c r="R27" t="s">
        <v>20</v>
      </c>
      <c r="S27">
        <v>170.45949999999999</v>
      </c>
    </row>
    <row r="28" spans="1:22" x14ac:dyDescent="0.3">
      <c r="E28" t="s">
        <v>21</v>
      </c>
      <c r="F28">
        <v>5.2413555699999996</v>
      </c>
      <c r="R28" t="s">
        <v>21</v>
      </c>
      <c r="S28">
        <v>6.6340143300000003</v>
      </c>
    </row>
    <row r="29" spans="1:22" x14ac:dyDescent="0.3">
      <c r="E29" t="s">
        <v>22</v>
      </c>
      <c r="F29">
        <v>14.571885760000001</v>
      </c>
      <c r="R29" t="s">
        <v>22</v>
      </c>
      <c r="S29">
        <v>13.961953429999999</v>
      </c>
    </row>
    <row r="30" spans="1:22" x14ac:dyDescent="0.3">
      <c r="E30" t="s">
        <v>23</v>
      </c>
      <c r="F30" t="s">
        <v>24</v>
      </c>
      <c r="R30" t="s">
        <v>23</v>
      </c>
      <c r="S30" t="s">
        <v>33</v>
      </c>
    </row>
    <row r="32" spans="1:22" x14ac:dyDescent="0.3">
      <c r="E32" t="s">
        <v>25</v>
      </c>
      <c r="R32" t="s">
        <v>25</v>
      </c>
    </row>
    <row r="34" spans="1:19" x14ac:dyDescent="0.3">
      <c r="E34" t="s">
        <v>28</v>
      </c>
      <c r="F34">
        <v>2</v>
      </c>
      <c r="R34" t="s">
        <v>28</v>
      </c>
      <c r="S34">
        <v>2</v>
      </c>
    </row>
    <row r="35" spans="1:19" x14ac:dyDescent="0.3">
      <c r="E35" t="s">
        <v>29</v>
      </c>
      <c r="F35">
        <v>15</v>
      </c>
      <c r="R35" t="s">
        <v>29</v>
      </c>
      <c r="S35">
        <v>9</v>
      </c>
    </row>
    <row r="36" spans="1:19" x14ac:dyDescent="0.3">
      <c r="E36" t="s">
        <v>26</v>
      </c>
      <c r="F36">
        <v>1.8886799999999999</v>
      </c>
      <c r="R36" t="s">
        <v>26</v>
      </c>
      <c r="S36">
        <v>8.7898800000000001</v>
      </c>
    </row>
    <row r="37" spans="1:19" x14ac:dyDescent="0.3">
      <c r="E37" t="s">
        <v>27</v>
      </c>
      <c r="F37">
        <v>0.18553</v>
      </c>
      <c r="R37" t="s">
        <v>27</v>
      </c>
      <c r="S37">
        <v>7.6499999999999997E-3</v>
      </c>
    </row>
    <row r="44" spans="1:19" x14ac:dyDescent="0.3">
      <c r="A44" t="s">
        <v>10</v>
      </c>
      <c r="L44" t="s">
        <v>10</v>
      </c>
    </row>
    <row r="45" spans="1:19" x14ac:dyDescent="0.3">
      <c r="E45" t="s">
        <v>20</v>
      </c>
      <c r="F45">
        <v>168.33127999999999</v>
      </c>
      <c r="R45" t="s">
        <v>20</v>
      </c>
      <c r="S45">
        <v>179.23707999999999</v>
      </c>
    </row>
    <row r="46" spans="1:19" x14ac:dyDescent="0.3">
      <c r="E46" t="s">
        <v>21</v>
      </c>
      <c r="F46">
        <v>5.6657075399999997</v>
      </c>
      <c r="R46" t="s">
        <v>21</v>
      </c>
      <c r="S46">
        <v>7.3177789500000001</v>
      </c>
    </row>
    <row r="47" spans="1:19" x14ac:dyDescent="0.3">
      <c r="E47" t="s">
        <v>22</v>
      </c>
      <c r="F47">
        <v>16.180742169999998</v>
      </c>
      <c r="R47" t="s">
        <v>22</v>
      </c>
      <c r="S47">
        <v>15.214689419999999</v>
      </c>
    </row>
    <row r="48" spans="1:19" x14ac:dyDescent="0.3">
      <c r="E48" t="s">
        <v>23</v>
      </c>
      <c r="F48" t="s">
        <v>30</v>
      </c>
      <c r="R48" t="s">
        <v>23</v>
      </c>
      <c r="S48" t="s">
        <v>34</v>
      </c>
    </row>
    <row r="50" spans="1:19" x14ac:dyDescent="0.3">
      <c r="E50" t="s">
        <v>25</v>
      </c>
      <c r="R50" t="s">
        <v>25</v>
      </c>
    </row>
    <row r="52" spans="1:19" x14ac:dyDescent="0.3">
      <c r="E52" t="s">
        <v>28</v>
      </c>
      <c r="F52">
        <v>2</v>
      </c>
      <c r="R52" t="s">
        <v>28</v>
      </c>
      <c r="S52">
        <v>2</v>
      </c>
    </row>
    <row r="53" spans="1:19" x14ac:dyDescent="0.3">
      <c r="E53" t="s">
        <v>29</v>
      </c>
      <c r="F53">
        <v>15</v>
      </c>
      <c r="R53" t="s">
        <v>29</v>
      </c>
      <c r="S53">
        <v>9</v>
      </c>
    </row>
    <row r="54" spans="1:19" x14ac:dyDescent="0.3">
      <c r="E54" t="s">
        <v>26</v>
      </c>
      <c r="F54">
        <v>2.5499200000000002</v>
      </c>
      <c r="R54" t="s">
        <v>26</v>
      </c>
      <c r="S54">
        <v>10.234209999999999</v>
      </c>
    </row>
    <row r="55" spans="1:19" x14ac:dyDescent="0.3">
      <c r="E55" t="s">
        <v>27</v>
      </c>
      <c r="F55">
        <v>0.11136</v>
      </c>
      <c r="R55" t="s">
        <v>27</v>
      </c>
      <c r="S55">
        <v>4.81E-3</v>
      </c>
    </row>
    <row r="63" spans="1:19" x14ac:dyDescent="0.3">
      <c r="A63" t="s">
        <v>15</v>
      </c>
      <c r="L63" t="s">
        <v>15</v>
      </c>
    </row>
    <row r="64" spans="1:19" x14ac:dyDescent="0.3">
      <c r="E64" t="s">
        <v>20</v>
      </c>
      <c r="F64">
        <v>166.35921999999999</v>
      </c>
      <c r="R64" t="s">
        <v>20</v>
      </c>
      <c r="S64">
        <v>176.74126000000001</v>
      </c>
    </row>
    <row r="65" spans="5:19" x14ac:dyDescent="0.3">
      <c r="E65" t="s">
        <v>21</v>
      </c>
      <c r="F65">
        <v>6.6559059600000001</v>
      </c>
      <c r="R65" t="s">
        <v>21</v>
      </c>
      <c r="S65">
        <v>7.8757454300000003</v>
      </c>
    </row>
    <row r="66" spans="5:19" x14ac:dyDescent="0.3">
      <c r="E66" t="s">
        <v>22</v>
      </c>
      <c r="F66">
        <v>14.180404100000001</v>
      </c>
      <c r="R66" t="s">
        <v>22</v>
      </c>
      <c r="S66">
        <v>13.33051614</v>
      </c>
    </row>
    <row r="67" spans="5:19" x14ac:dyDescent="0.3">
      <c r="E67" t="s">
        <v>23</v>
      </c>
      <c r="F67" t="s">
        <v>31</v>
      </c>
      <c r="R67" t="s">
        <v>23</v>
      </c>
      <c r="S67" t="s">
        <v>35</v>
      </c>
    </row>
    <row r="69" spans="5:19" x14ac:dyDescent="0.3">
      <c r="E69" t="s">
        <v>25</v>
      </c>
      <c r="R69" t="s">
        <v>25</v>
      </c>
    </row>
    <row r="71" spans="5:19" x14ac:dyDescent="0.3">
      <c r="E71" t="s">
        <v>28</v>
      </c>
      <c r="F71">
        <v>2</v>
      </c>
      <c r="R71" t="s">
        <v>28</v>
      </c>
      <c r="S71">
        <v>2</v>
      </c>
    </row>
    <row r="72" spans="5:19" x14ac:dyDescent="0.3">
      <c r="E72" t="s">
        <v>29</v>
      </c>
      <c r="F72">
        <v>15</v>
      </c>
      <c r="R72" t="s">
        <v>29</v>
      </c>
      <c r="S72">
        <v>9</v>
      </c>
    </row>
    <row r="73" spans="5:19" x14ac:dyDescent="0.3">
      <c r="E73" t="s">
        <v>26</v>
      </c>
      <c r="F73">
        <v>1.31507</v>
      </c>
      <c r="R73" t="s">
        <v>26</v>
      </c>
      <c r="S73">
        <v>4.2859100000000003</v>
      </c>
    </row>
    <row r="74" spans="5:19" x14ac:dyDescent="0.3">
      <c r="E74" t="s">
        <v>27</v>
      </c>
      <c r="F74">
        <v>0.29769000000000001</v>
      </c>
      <c r="R74" t="s">
        <v>27</v>
      </c>
      <c r="S74">
        <v>4.9250000000000002E-2</v>
      </c>
    </row>
    <row r="82" spans="1:19" x14ac:dyDescent="0.3">
      <c r="A82" t="s">
        <v>12</v>
      </c>
      <c r="L82" t="s">
        <v>12</v>
      </c>
    </row>
    <row r="83" spans="1:19" x14ac:dyDescent="0.3">
      <c r="E83" t="s">
        <v>20</v>
      </c>
      <c r="F83">
        <v>180.77099999999999</v>
      </c>
      <c r="R83" t="s">
        <v>20</v>
      </c>
      <c r="S83">
        <v>188.92008000000001</v>
      </c>
    </row>
    <row r="84" spans="1:19" x14ac:dyDescent="0.3">
      <c r="E84" t="s">
        <v>21</v>
      </c>
      <c r="F84">
        <v>7.8331784500000001</v>
      </c>
      <c r="R84" t="s">
        <v>21</v>
      </c>
      <c r="S84">
        <v>6.5582832399999997</v>
      </c>
    </row>
    <row r="85" spans="1:19" x14ac:dyDescent="0.3">
      <c r="E85" t="s">
        <v>22</v>
      </c>
      <c r="F85">
        <v>15.46357609</v>
      </c>
      <c r="R85" t="s">
        <v>22</v>
      </c>
      <c r="S85">
        <v>15.62097758</v>
      </c>
    </row>
    <row r="86" spans="1:19" x14ac:dyDescent="0.3">
      <c r="E86" t="s">
        <v>23</v>
      </c>
      <c r="F86" t="s">
        <v>36</v>
      </c>
      <c r="R86" t="s">
        <v>23</v>
      </c>
      <c r="S86" t="s">
        <v>37</v>
      </c>
    </row>
    <row r="88" spans="1:19" x14ac:dyDescent="0.3">
      <c r="E88" t="s">
        <v>25</v>
      </c>
      <c r="R88" t="s">
        <v>25</v>
      </c>
    </row>
    <row r="90" spans="1:19" x14ac:dyDescent="0.3">
      <c r="E90" t="s">
        <v>28</v>
      </c>
      <c r="F90">
        <v>2</v>
      </c>
      <c r="R90" t="s">
        <v>28</v>
      </c>
      <c r="S90">
        <v>2</v>
      </c>
    </row>
    <row r="91" spans="1:19" x14ac:dyDescent="0.3">
      <c r="E91" t="s">
        <v>29</v>
      </c>
      <c r="F91">
        <v>15</v>
      </c>
      <c r="R91" t="s">
        <v>29</v>
      </c>
      <c r="S91">
        <v>9</v>
      </c>
    </row>
    <row r="92" spans="1:19" x14ac:dyDescent="0.3">
      <c r="E92" t="s">
        <v>26</v>
      </c>
      <c r="F92">
        <v>1.36433</v>
      </c>
      <c r="R92" t="s">
        <v>26</v>
      </c>
      <c r="S92">
        <v>1.5303199999999999</v>
      </c>
    </row>
    <row r="93" spans="1:19" x14ac:dyDescent="0.3">
      <c r="E93" t="s">
        <v>27</v>
      </c>
      <c r="F93">
        <v>0.28550999999999999</v>
      </c>
      <c r="R93" t="s">
        <v>27</v>
      </c>
      <c r="S93">
        <v>0.26787</v>
      </c>
    </row>
  </sheetData>
  <mergeCells count="1">
    <mergeCell ref="B1:E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heart_rate</vt:lpstr>
      <vt:lpstr>cosinor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2022-08-20T12:26:51Z</dcterms:created>
  <dcterms:modified xsi:type="dcterms:W3CDTF">2022-09-07T08:09:22Z</dcterms:modified>
</cp:coreProperties>
</file>