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mahalingam/Desktop/GP-Otis Transcriptome/New analysis/Figures for Manuscript/"/>
    </mc:Choice>
  </mc:AlternateContent>
  <xr:revisionPtr revIDLastSave="0" documentId="13_ncr:1_{9577F089-5A91-6542-A760-9C2ED541BFF1}" xr6:coauthVersionLast="47" xr6:coauthVersionMax="47" xr10:uidLastSave="{00000000-0000-0000-0000-000000000000}"/>
  <bookViews>
    <workbookView xWindow="5840" yWindow="520" windowWidth="28800" windowHeight="15940" xr2:uid="{00000000-000D-0000-FFFF-FFFF00000000}"/>
  </bookViews>
  <sheets>
    <sheet name="New Alignment Statistic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9" i="4" l="1"/>
  <c r="P79" i="4"/>
  <c r="R79" i="4"/>
  <c r="T79" i="4"/>
  <c r="V79" i="4"/>
  <c r="O78" i="4"/>
  <c r="P78" i="4"/>
  <c r="Q78" i="4"/>
  <c r="R78" i="4"/>
  <c r="S78" i="4"/>
  <c r="T78" i="4"/>
  <c r="U78" i="4"/>
  <c r="V78" i="4"/>
  <c r="W78" i="4"/>
  <c r="O77" i="4"/>
  <c r="P77" i="4"/>
  <c r="Q77" i="4"/>
  <c r="R77" i="4"/>
  <c r="S77" i="4"/>
  <c r="T77" i="4"/>
  <c r="U77" i="4"/>
  <c r="V77" i="4"/>
  <c r="W77" i="4"/>
  <c r="O76" i="4"/>
  <c r="P76" i="4"/>
  <c r="Q76" i="4"/>
  <c r="R76" i="4"/>
  <c r="S76" i="4"/>
  <c r="T76" i="4"/>
  <c r="U76" i="4"/>
  <c r="V76" i="4"/>
  <c r="W76" i="4"/>
  <c r="D79" i="4"/>
  <c r="F79" i="4"/>
  <c r="H79" i="4"/>
  <c r="J79" i="4"/>
  <c r="C79" i="4"/>
  <c r="D78" i="4"/>
  <c r="E78" i="4"/>
  <c r="F78" i="4"/>
  <c r="G78" i="4"/>
  <c r="H78" i="4"/>
  <c r="I78" i="4"/>
  <c r="J78" i="4"/>
  <c r="K78" i="4"/>
  <c r="C78" i="4"/>
  <c r="D77" i="4"/>
  <c r="E77" i="4"/>
  <c r="F77" i="4"/>
  <c r="G77" i="4"/>
  <c r="H77" i="4"/>
  <c r="I77" i="4"/>
  <c r="J77" i="4"/>
  <c r="K77" i="4"/>
  <c r="C77" i="4"/>
  <c r="D76" i="4"/>
  <c r="E76" i="4"/>
  <c r="F76" i="4"/>
  <c r="G76" i="4"/>
  <c r="H76" i="4"/>
  <c r="I76" i="4"/>
  <c r="J76" i="4"/>
  <c r="K76" i="4"/>
  <c r="C76" i="4"/>
</calcChain>
</file>

<file path=xl/sharedStrings.xml><?xml version="1.0" encoding="utf-8"?>
<sst xmlns="http://schemas.openxmlformats.org/spreadsheetml/2006/main" count="319" uniqueCount="305">
  <si>
    <t>GA1</t>
  </si>
  <si>
    <t>GA3</t>
  </si>
  <si>
    <t>GB1</t>
  </si>
  <si>
    <t>GB2</t>
  </si>
  <si>
    <t>GB3</t>
  </si>
  <si>
    <t>GC1</t>
  </si>
  <si>
    <t>GC2</t>
  </si>
  <si>
    <t>GC3</t>
  </si>
  <si>
    <t>GD1</t>
  </si>
  <si>
    <t>GD2</t>
  </si>
  <si>
    <t>GD3</t>
  </si>
  <si>
    <t>GE1</t>
  </si>
  <si>
    <t>GE2</t>
  </si>
  <si>
    <t>GE3</t>
  </si>
  <si>
    <t>GF1</t>
  </si>
  <si>
    <t>GF2</t>
  </si>
  <si>
    <t>GF3</t>
  </si>
  <si>
    <t>GG1</t>
  </si>
  <si>
    <t>GG2</t>
  </si>
  <si>
    <t>GG3</t>
  </si>
  <si>
    <t>GH1</t>
  </si>
  <si>
    <t>GH2</t>
  </si>
  <si>
    <t>GH3</t>
  </si>
  <si>
    <t>GI1</t>
  </si>
  <si>
    <t>GI2</t>
  </si>
  <si>
    <t>GI3</t>
  </si>
  <si>
    <t>GJ1</t>
  </si>
  <si>
    <t>GJ2</t>
  </si>
  <si>
    <t>GJ3</t>
  </si>
  <si>
    <t>GK1</t>
  </si>
  <si>
    <t>GK2</t>
  </si>
  <si>
    <t>GK3</t>
  </si>
  <si>
    <t>GL1</t>
  </si>
  <si>
    <t>GL2</t>
  </si>
  <si>
    <t>GL3</t>
  </si>
  <si>
    <t>GM1</t>
  </si>
  <si>
    <t>GM2</t>
  </si>
  <si>
    <t>GM3</t>
  </si>
  <si>
    <t>GN1</t>
  </si>
  <si>
    <t>GN2</t>
  </si>
  <si>
    <t>GN3</t>
  </si>
  <si>
    <t>GO1</t>
  </si>
  <si>
    <t>GO2</t>
  </si>
  <si>
    <t>GO3</t>
  </si>
  <si>
    <t>GP1</t>
  </si>
  <si>
    <t>GP2</t>
  </si>
  <si>
    <t>GP3</t>
  </si>
  <si>
    <t>GQ1</t>
  </si>
  <si>
    <t>GQ2</t>
  </si>
  <si>
    <t>GQ3</t>
  </si>
  <si>
    <t>GR1</t>
  </si>
  <si>
    <t>GR2</t>
  </si>
  <si>
    <t>GR3</t>
  </si>
  <si>
    <t>GS1</t>
  </si>
  <si>
    <t>GS2</t>
  </si>
  <si>
    <t>GS3</t>
  </si>
  <si>
    <t>GT1</t>
  </si>
  <si>
    <t>GT2</t>
  </si>
  <si>
    <t>GT3</t>
  </si>
  <si>
    <t>GU1</t>
  </si>
  <si>
    <t>GU2</t>
  </si>
  <si>
    <t>GU3</t>
  </si>
  <si>
    <t>GV1</t>
  </si>
  <si>
    <t>GV2</t>
  </si>
  <si>
    <t>GV3</t>
  </si>
  <si>
    <t>GW1</t>
  </si>
  <si>
    <t>GW2</t>
  </si>
  <si>
    <t>GW3</t>
  </si>
  <si>
    <t>GX1</t>
  </si>
  <si>
    <t>GX3</t>
  </si>
  <si>
    <t>OA1</t>
  </si>
  <si>
    <t>OA2</t>
  </si>
  <si>
    <t>OA3</t>
  </si>
  <si>
    <t>OB1</t>
  </si>
  <si>
    <t>OB2</t>
  </si>
  <si>
    <t>OB3</t>
  </si>
  <si>
    <t>OC1</t>
  </si>
  <si>
    <t>OC2</t>
  </si>
  <si>
    <t>OC3</t>
  </si>
  <si>
    <t>OD1</t>
  </si>
  <si>
    <t>OD2</t>
  </si>
  <si>
    <t>OD3</t>
  </si>
  <si>
    <t>OE1</t>
  </si>
  <si>
    <t>OE2</t>
  </si>
  <si>
    <t>OE3</t>
  </si>
  <si>
    <t>OF1</t>
  </si>
  <si>
    <t>OF2</t>
  </si>
  <si>
    <t>OF3</t>
  </si>
  <si>
    <t>OG1</t>
  </si>
  <si>
    <t>OG2</t>
  </si>
  <si>
    <t>OG3</t>
  </si>
  <si>
    <t>OH1</t>
  </si>
  <si>
    <t>OH2</t>
  </si>
  <si>
    <t>OH3</t>
  </si>
  <si>
    <t>OI2</t>
  </si>
  <si>
    <t>OI3</t>
  </si>
  <si>
    <t>OJ1</t>
  </si>
  <si>
    <t>OJ2</t>
  </si>
  <si>
    <t>OJ3</t>
  </si>
  <si>
    <t>OK1</t>
  </si>
  <si>
    <t>OK2</t>
  </si>
  <si>
    <t>OK3</t>
  </si>
  <si>
    <t>OL1</t>
  </si>
  <si>
    <t>OL2</t>
  </si>
  <si>
    <t>OL3</t>
  </si>
  <si>
    <t>OM1</t>
  </si>
  <si>
    <t>OM2</t>
  </si>
  <si>
    <t>OM3</t>
  </si>
  <si>
    <t>ON1</t>
  </si>
  <si>
    <t>ON2</t>
  </si>
  <si>
    <t>ON3</t>
  </si>
  <si>
    <t>OO1</t>
  </si>
  <si>
    <t>OO2</t>
  </si>
  <si>
    <t>OO3</t>
  </si>
  <si>
    <t>OP1</t>
  </si>
  <si>
    <t>OP2</t>
  </si>
  <si>
    <t>OP3</t>
  </si>
  <si>
    <t>OQ1</t>
  </si>
  <si>
    <t>OQ2</t>
  </si>
  <si>
    <t>OQ3</t>
  </si>
  <si>
    <t>OR1</t>
  </si>
  <si>
    <t>OR2</t>
  </si>
  <si>
    <t>OR3</t>
  </si>
  <si>
    <t>OS1</t>
  </si>
  <si>
    <t>OS2</t>
  </si>
  <si>
    <t>OS3</t>
  </si>
  <si>
    <t>OT1</t>
  </si>
  <si>
    <t>OT3</t>
  </si>
  <si>
    <t>OU1</t>
  </si>
  <si>
    <t>OU2</t>
  </si>
  <si>
    <t>OU3</t>
  </si>
  <si>
    <t>OV1</t>
  </si>
  <si>
    <t>OV2</t>
  </si>
  <si>
    <t>OV3</t>
  </si>
  <si>
    <t>OW1</t>
  </si>
  <si>
    <t>OW2</t>
  </si>
  <si>
    <t>OW3</t>
  </si>
  <si>
    <t>OX1</t>
  </si>
  <si>
    <t>OX2</t>
  </si>
  <si>
    <t>OX3</t>
  </si>
  <si>
    <t>Max</t>
  </si>
  <si>
    <t>Min</t>
  </si>
  <si>
    <t>Total</t>
  </si>
  <si>
    <t>Sample</t>
  </si>
  <si>
    <t>GP_R1_H-and-D_D1_Flag_S59_L005_R1_001</t>
  </si>
  <si>
    <t>GP_R3_H-and-D_D1_Flag_S60_L006_R1_001</t>
  </si>
  <si>
    <t>GP_R1_H-and-D_D1_Head_S67_L005_R1_001</t>
  </si>
  <si>
    <t>GP_R2_H-and-D_D1_Head_S14_L006_R1_001</t>
  </si>
  <si>
    <t>GP_R3_H-and-D_D1_Head_S68_L006_R1_001</t>
  </si>
  <si>
    <t>GP_R1_H-and-D_D5_Flag_S75_L005_R1_001</t>
  </si>
  <si>
    <t>GP_R2_H-and-D_D5_Flag_S22_L006_R1_001</t>
  </si>
  <si>
    <t>GP_R3_H-and-D_D5_Flag_S55_L006_R1_001</t>
  </si>
  <si>
    <t>GP_R1_H-and-D_D5_Head_S83_L005_R1_001</t>
  </si>
  <si>
    <t>GP_R2_H-and-D_D5_Head_S30_L006_R1_001</t>
  </si>
  <si>
    <t>GP_R3_H-and-D_D5_Head_S56_L006_R1_001</t>
  </si>
  <si>
    <t>GP_R1_H-and-DCon_D1_Flag_S91_L005_R1_001</t>
  </si>
  <si>
    <t>GP_R2_H-and-DCon_D1_Flag_S38_L006_R1_001</t>
  </si>
  <si>
    <t>GP_R3_H-and-DCon_D1_Flag_S107_L005_R1_001</t>
  </si>
  <si>
    <t>GP_R1_H-and-DCon_D1_Head_S99_L005_R1_001</t>
  </si>
  <si>
    <t>GP_R2_H-and-DCon_D1_Head_S46_L006_R1_001</t>
  </si>
  <si>
    <t>GP_R3_H-and-DCon_D1_Head_S115_L005_R1_001</t>
  </si>
  <si>
    <t>GP_R1_H-and-DCon_D5_Flag_S100_L005_R1_001</t>
  </si>
  <si>
    <t>GP_R2_H-and-DCon_D5_Flag_S47_L006_R1_001</t>
  </si>
  <si>
    <t>GP_R3_H-and-DCon_D5_Flag_S123_L005_R1_001</t>
  </si>
  <si>
    <t>GP_R1_H-and-DCon_D5_Head_S101_L005_R1_001</t>
  </si>
  <si>
    <t>GP_R2_H-and-DCon_D5_Head_S48_L006_R1_001</t>
  </si>
  <si>
    <t>GP_R3_H-and-DCon_D5_Head_S54_L006_R1_001</t>
  </si>
  <si>
    <t>GP_R1_Drought_D1_Flag_S58_L005_R1_001</t>
  </si>
  <si>
    <t>GP_R2_Drought_D1_Flag_S5_L006_R1_001</t>
  </si>
  <si>
    <t>GP_R3_Drought_D1_Flag_S106_L005_R1_001</t>
  </si>
  <si>
    <t>GP_R1_Drought_D1_Head_S66_L005_R1_001</t>
  </si>
  <si>
    <t>GP_R2_Drought_D1_Head_S13_L006_R1_001</t>
  </si>
  <si>
    <t>GP_R3_Drought_D1_Head_S114_L005_R1_001</t>
  </si>
  <si>
    <t>GP_R1_Drought_D5_Flag_S74_L005_R1_001</t>
  </si>
  <si>
    <t>GP_R2_Drought_D5_Flag_S21_L006_R1_001</t>
  </si>
  <si>
    <t>GP_R3_Drought_D5_Flag_S122_L005_R1_001</t>
  </si>
  <si>
    <t>GP_R1_Drought_D5_Head_S82_L005_R1_001</t>
  </si>
  <si>
    <t>GP_R2_Drought_D5_Head_S29_L006_R1_001</t>
  </si>
  <si>
    <t>GP_R3_Drought_D5_Head_S53_L006_R1_001</t>
  </si>
  <si>
    <t>GP_R1_DroughtCon_D1_Flag_S90_L005_R1_001</t>
  </si>
  <si>
    <t>GP_R2_DroughtCon_D1_Flag_S37_L006_R1_001</t>
  </si>
  <si>
    <t>GP_R3_DroughtCon_D1_Flag_S62_L006_R1_001</t>
  </si>
  <si>
    <t>GP_R1_DroughtCon_D1_Head_S98_L005_R1_001</t>
  </si>
  <si>
    <t>GP_R2_DroughtCon_D1_Head_S45_L006_R1_001</t>
  </si>
  <si>
    <t>GP_R3_DroughtCon_D1_Head_S70_L006_R1_001</t>
  </si>
  <si>
    <t>GP_R1_DroughtCon_D5_Flag_S92_L005_R1_001</t>
  </si>
  <si>
    <t>GP_R2_DroughtCon_D5_Flag_S39_L006_R1_001</t>
  </si>
  <si>
    <t>GP_R3_DroughtCon_D5_Flag_S71_L006_R1_001</t>
  </si>
  <si>
    <t>GP_R1_DroughtCon_D5_Head_S93_L005_R1_001</t>
  </si>
  <si>
    <t>GP_R2_DroughtCon_D5_Head_S40_L006_R1_001</t>
  </si>
  <si>
    <t>GP_R3_DroughtCon_D5_Head_S72_L006_R1_001</t>
  </si>
  <si>
    <t>GP_R1_Heat_D1_Flag_S57_L005_R1_001</t>
  </si>
  <si>
    <t>GP_R2_Heat_D1_Flag_S4_L006_R1_001</t>
  </si>
  <si>
    <t>GP_R3_Heat_D1_Flag_S105_L005_R1_001</t>
  </si>
  <si>
    <t>GP_R1_Heat_D1_Head_S65_L005_R1_001</t>
  </si>
  <si>
    <t>GP_R2_Heat_D1_Head_S12_L006_R1_001</t>
  </si>
  <si>
    <t>GP_R3_Heat_D1_Head_S113_L005_R1_001</t>
  </si>
  <si>
    <t>GP_R1_Heat_D5_Flag_S73_L005_R1_001</t>
  </si>
  <si>
    <t>GP_R2_Heat_D5_Flag_S20_L006_R1_001</t>
  </si>
  <si>
    <t>GP_R3_Heat_D5_Flag_S121_L005_R1_001</t>
  </si>
  <si>
    <t>GP_R1_Heat_D5_Head_S81_L005_R1_001</t>
  </si>
  <si>
    <t>GP_R2_Heat_D5_Head_S28_L006_R1_001</t>
  </si>
  <si>
    <t>GP_R3_Heat_D5_Head_S52_L006_R1_001</t>
  </si>
  <si>
    <t>GP_R1_HeatCon_D1_Flag_S89_L005_R1_001</t>
  </si>
  <si>
    <t>GP_R2_HeatCon_D1_Flag_S36_L006_R1_001</t>
  </si>
  <si>
    <t>GP_R3_HeatCon_D1_Flag_S61_L006_R1_001</t>
  </si>
  <si>
    <t>GP_R1_HeatCon_D1_Head_S97_L005_R1_001</t>
  </si>
  <si>
    <t>GP_R2_HeatCon_D1_Head_S44_L006_R1_001</t>
  </si>
  <si>
    <t>GP_R3_HeatCon_D1_Head_S69_L006_R1_001</t>
  </si>
  <si>
    <t>GP_R1_HeatCon_D5_Flag_S84_L005_R1_001</t>
  </si>
  <si>
    <t>GP_R2_HeatCon_D5_Flag_S31_L006_R1_001</t>
  </si>
  <si>
    <t>GP_R3_HeatCon_D5_Flag_S63_L006_R1_001</t>
  </si>
  <si>
    <t>GP_R1_HeatCon_D5_Head_S85_L005_R1_001</t>
  </si>
  <si>
    <t>GP_R3_HeatCon_D5_Head_S64_L006_R1_001</t>
  </si>
  <si>
    <t>Otis_R1_H-and-D_D1_Flag_S56_L005_R1_001</t>
  </si>
  <si>
    <t>Otis_R2_H-and-D_D1_Flag_S3_L006_R1_001</t>
  </si>
  <si>
    <t>Otis_R3_H-and-D_D1_Flag_S57_L006_R1_001</t>
  </si>
  <si>
    <t>Otis_R1_H-and-D_D1_Head_S64_L005_R1_001</t>
  </si>
  <si>
    <t>Otis_R2_H-and-D_D1_Head_S11_L006_R1_001</t>
  </si>
  <si>
    <t>Otis_R3_H-and-D_D1_Head_S65_L006_R1_001</t>
  </si>
  <si>
    <t>Otis_R1_H-and-D_D5_Flag_S72_L005_R1_001</t>
  </si>
  <si>
    <t>Otis_R2_H-and-D_D5_Flag_S19_L006_R1_001</t>
  </si>
  <si>
    <t>Otis_R3_H-and-D_D5_Flag_S108_L005_R1_001</t>
  </si>
  <si>
    <t>Otis_R1_H-and-D_D5_Head_S80_L005_R1_001</t>
  </si>
  <si>
    <t>Otis_R2_H-and-D_D5_Head_S27_L006_R1_001</t>
  </si>
  <si>
    <t>Otis_R3_H-and-D_D5_Head_S109_L005_R1_001</t>
  </si>
  <si>
    <t>Otis_R1_H-and-DCon_D1_Flag_S88_L005_R1_001</t>
  </si>
  <si>
    <t>Otis_R2_H-and-DCon_D1_Flag_S35_L006_R1_001</t>
  </si>
  <si>
    <t>Otis_R3_H-and-DCon_D1_Flag_S104_L005_R1_001</t>
  </si>
  <si>
    <t>Otis_R1_H-and-DCon_D1_Head_S96_L005_R1_001</t>
  </si>
  <si>
    <t>Otis_R2_H-and-DCon_D1_Head_S43_L006_R1_001</t>
  </si>
  <si>
    <t>Otis_R3_H-and-DCon_D1_Head_S112_L005_R1_001</t>
  </si>
  <si>
    <t>Otis_R1_H-and-DCon_D5_Flag_S76_L005_R1_001</t>
  </si>
  <si>
    <t>Otis_R2_H-and-DCon_D5_Flag_S23_L006_R1_001</t>
  </si>
  <si>
    <t>Otis_R3_H-and-DCon_D5_Flag_S120_L005_R1_001</t>
  </si>
  <si>
    <t>Otis_R1_H-and-DCon_D5_Head_S77_L005_R1_001</t>
  </si>
  <si>
    <t>Otis_R2_H-and-DCon_D5_Head_S24_L006_R1_001</t>
  </si>
  <si>
    <t>Otis_R3_H-and-DCon_D5_Head_S51_L006_R1_001</t>
  </si>
  <si>
    <t>Otis_R2_Drought_D1_Flag_S2_L006_R1_001</t>
  </si>
  <si>
    <t>Otis_R3_Drought_D1_Flag_S103_L005_R1_001</t>
  </si>
  <si>
    <t>Otis_R1_Drought_D1_Head_S63_L005_R1_001</t>
  </si>
  <si>
    <t>Otis_R2_Drought_D1_Head_S10_L006_R1_001</t>
  </si>
  <si>
    <t>Otis_R3_Drought_D1_Head_S111_L005_R1_001</t>
  </si>
  <si>
    <t>Otis_R1_Drought_D5_Flag_S71_L005_R1_001</t>
  </si>
  <si>
    <t>Otis_R2_Drought_D5_Flag_S18_L006_R1_001</t>
  </si>
  <si>
    <t>Otis_R3_Drought_D5_Flag_S119_L005_R1_001</t>
  </si>
  <si>
    <t>Otis_R1_Drought_D5_Head_S79_L005_R1_001</t>
  </si>
  <si>
    <t>Otis_R2_Drought_D5_Head_S26_L006_R1_001</t>
  </si>
  <si>
    <t>Otis_R3_Drought_D5_Head_S50_L006_R1_001</t>
  </si>
  <si>
    <t>Otis_R1_DroughtCon_D1_Flag_S87_L005_R1_001</t>
  </si>
  <si>
    <t>Otis_R2_DroughtCon_D1_Flag_S34_L006_R1_001</t>
  </si>
  <si>
    <t>Otis_R3_DrtCon_D1_Flag_S59_L006_R1_001</t>
  </si>
  <si>
    <t>Otis_R1_DroughtCon_D1_Head_S95_L005_R1_001</t>
  </si>
  <si>
    <t>Otis_R2_DroughtCon_D1_Head_S42_L006_R1_001</t>
  </si>
  <si>
    <t>Otis_R3_DrtCon_D1_Head_S67_L006_R1_001</t>
  </si>
  <si>
    <t>Otis_R1_DroughtCon_D5_Flag_S68_L005_R1_001</t>
  </si>
  <si>
    <t>Otis_R2_DroughtCon_D5_Flag_S15_L006_R1_001</t>
  </si>
  <si>
    <t>Otis_R3_DrtCon_D5_Flag_S124_L005_R1_001</t>
  </si>
  <si>
    <t>Otis_R1_DroughtCon_D5_Head_S69_L005_R1_001</t>
  </si>
  <si>
    <t>Otis_R2_DroughtCon_D5_Head_S16_L006_R1_001</t>
  </si>
  <si>
    <t>Otis_R3_DrtCon_D5_Head_S125_L005_R1_001</t>
  </si>
  <si>
    <t>Otis_R1_Heat_D1_Flag_S54_L005_R1_001</t>
  </si>
  <si>
    <t>Otis_R2_Heat_D1_Flag_S1_L006_R1_001</t>
  </si>
  <si>
    <t>Otis_R3_Heat_D1_Flag_S102_L005_R1_001</t>
  </si>
  <si>
    <t>Otis_R1_Heat_D1_Head_S62_L005_R1_001</t>
  </si>
  <si>
    <t>Otis_R2_Heat_D1_Head_S9_L006_R1_001</t>
  </si>
  <si>
    <t>Otis_R3_Heat_D1_Head_S110_L005_R1_001</t>
  </si>
  <si>
    <t>Otis_R1_Heat_D5_Flag_S70_L005_R1_001</t>
  </si>
  <si>
    <t>Otis_R2_Heat_D5_Flag_S17_L006_R1_001</t>
  </si>
  <si>
    <t>Otis_R3_Heat_D5_Flag_S118_L005_R1_001</t>
  </si>
  <si>
    <t>Otis_R1_Heat_D5_Head_S78_L005_R1_001</t>
  </si>
  <si>
    <t>Otis_R3_Heat_D5_Head_S49_L006_R1_001</t>
  </si>
  <si>
    <t>Otis_R1_HeatCon_D1_Flag_S86_L005_R1_001</t>
  </si>
  <si>
    <t>Otis_R2_HeatCon_D1_Flag_S33_L006_R1_001</t>
  </si>
  <si>
    <t>Otis_R3_HeatCon_D1_Flag_S58_L006_R1_001</t>
  </si>
  <si>
    <t>Otis_R1_HeatCon_D1_Head_S94_L005_R1_001</t>
  </si>
  <si>
    <t>Otis_R2_HeatCon_D1_Head_S41_L006_R1_001</t>
  </si>
  <si>
    <t>Otis_R3_HeatCon_D1_Head_S66_L006_R1_001</t>
  </si>
  <si>
    <t>Otis_R1_HeatCon_D5_Flag_S60_L005_R1_001</t>
  </si>
  <si>
    <t>Otis_R2_HeatCon_D5_Flag_S7_L006_R1_001</t>
  </si>
  <si>
    <t>Otis_R3_HeatCon_D5_Flag_S116_L005_R1_001</t>
  </si>
  <si>
    <t>Otis_R1_HeatCon_D5_Head_S61_L005_R1_001</t>
  </si>
  <si>
    <t>Otis_R2_HeatCon_D5_Head_S8_L006_R1_001</t>
  </si>
  <si>
    <t>Otis_R3_HeatCon_D5_Head_S117_L005_R1_001</t>
  </si>
  <si>
    <t>Supplementary Table 1. Alignment metrics for the RNA-seq libraries from Golden Promise and Otis subjected to heat and drought stress</t>
  </si>
  <si>
    <t>Cleaned</t>
  </si>
  <si>
    <t>Aligned</t>
  </si>
  <si>
    <t>GA2</t>
  </si>
  <si>
    <t>GX2</t>
  </si>
  <si>
    <t>OI1</t>
  </si>
  <si>
    <t>OT2</t>
  </si>
  <si>
    <t>GP_R2_H-and-D_D1_Flag_S59_L005_R1_001</t>
  </si>
  <si>
    <t>GP_R2_HeatCon_D5_Head_S64_L006_R1_001</t>
  </si>
  <si>
    <t>File Name</t>
  </si>
  <si>
    <t>Otis_R1_Drought_D1_Flag_S2_L006_R1_001</t>
  </si>
  <si>
    <t>Otis_R2_Heat_D5_Head_S49_L006_R1_001</t>
  </si>
  <si>
    <t>Avg</t>
  </si>
  <si>
    <t>Input reads</t>
  </si>
  <si>
    <t>Cleaned (%)</t>
  </si>
  <si>
    <t>Aligned (%)</t>
  </si>
  <si>
    <t>Uniquelymapped</t>
  </si>
  <si>
    <t>Uniquely mapped (%)</t>
  </si>
  <si>
    <t>Multi mapped</t>
  </si>
  <si>
    <t>Multi mapped (%)</t>
  </si>
  <si>
    <t>Uniquely mapped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</si>
</sst>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8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wrapText="1"/>
    </xf>
    <xf numFmtId="0" fontId="18" fillId="33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8" fillId="0" borderId="0" xfId="0" applyFont="1" applyFill="1" applyAlignment="1">
      <alignment horizontal="center"/>
    </xf>
    <xf numFmtId="164" fontId="18" fillId="0" borderId="0" xfId="0" applyNumberFormat="1" applyFont="1" applyFill="1" applyAlignment="1">
      <alignment horizontal="center"/>
    </xf>
    <xf numFmtId="1" fontId="18" fillId="33" borderId="0" xfId="0" applyNumberFormat="1" applyFont="1" applyFill="1" applyAlignment="1">
      <alignment horizontal="center"/>
    </xf>
    <xf numFmtId="2" fontId="18" fillId="33" borderId="0" xfId="0" applyNumberFormat="1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C7F5-A911-2E4C-8826-07DEBAC8346E}">
  <dimension ref="A1:AA79"/>
  <sheetViews>
    <sheetView tabSelected="1" topLeftCell="J60" workbookViewId="0">
      <selection activeCell="U85" sqref="U85"/>
    </sheetView>
  </sheetViews>
  <sheetFormatPr baseColWidth="10" defaultRowHeight="16" x14ac:dyDescent="0.2"/>
  <cols>
    <col min="1" max="1" width="44.5" style="9" customWidth="1"/>
    <col min="2" max="2" width="7.1640625" style="9" customWidth="1"/>
    <col min="3" max="3" width="9.83203125" style="9" customWidth="1"/>
    <col min="4" max="4" width="10.83203125" style="9"/>
    <col min="5" max="5" width="8.6640625" style="9" customWidth="1"/>
    <col min="6" max="6" width="10.1640625" style="9" customWidth="1"/>
    <col min="7" max="7" width="8" style="9" customWidth="1"/>
    <col min="8" max="8" width="11" style="9" customWidth="1"/>
    <col min="9" max="9" width="9" style="9" customWidth="1"/>
    <col min="10" max="10" width="7.83203125" style="9" customWidth="1"/>
    <col min="11" max="11" width="10.5" style="9" customWidth="1"/>
    <col min="12" max="12" width="10.83203125" style="9"/>
    <col min="13" max="13" width="47.6640625" style="9" customWidth="1"/>
    <col min="14" max="14" width="6.5" style="9" customWidth="1"/>
    <col min="15" max="16" width="10.33203125" style="9" customWidth="1"/>
    <col min="17" max="17" width="8" style="9" customWidth="1"/>
    <col min="18" max="18" width="10.83203125" style="9"/>
    <col min="19" max="19" width="7.5" style="9" customWidth="1"/>
    <col min="20" max="20" width="10.5" style="9" customWidth="1"/>
    <col min="21" max="21" width="9.33203125" style="9" customWidth="1"/>
    <col min="22" max="22" width="8" style="9" customWidth="1"/>
    <col min="23" max="23" width="8.33203125" style="9" customWidth="1"/>
    <col min="24" max="16384" width="10.83203125" style="9"/>
  </cols>
  <sheetData>
    <row r="1" spans="1:27" s="1" customFormat="1" x14ac:dyDescent="0.2">
      <c r="A1" s="1" t="s">
        <v>284</v>
      </c>
      <c r="B1" s="2"/>
      <c r="C1" s="2"/>
      <c r="D1" s="2"/>
      <c r="E1" s="2"/>
      <c r="F1" s="2"/>
      <c r="G1" s="2"/>
      <c r="J1" s="2"/>
      <c r="L1" s="2"/>
      <c r="M1" s="2"/>
      <c r="N1" s="2"/>
      <c r="O1" s="2"/>
      <c r="AA1" s="3"/>
    </row>
    <row r="2" spans="1:27" s="4" customFormat="1" ht="68" x14ac:dyDescent="0.2">
      <c r="A2" s="4" t="s">
        <v>143</v>
      </c>
      <c r="B2" s="5" t="s">
        <v>293</v>
      </c>
      <c r="C2" s="5" t="s">
        <v>297</v>
      </c>
      <c r="D2" s="4" t="s">
        <v>285</v>
      </c>
      <c r="E2" s="5" t="s">
        <v>298</v>
      </c>
      <c r="F2" s="4" t="s">
        <v>286</v>
      </c>
      <c r="G2" s="5" t="s">
        <v>299</v>
      </c>
      <c r="H2" s="5" t="s">
        <v>300</v>
      </c>
      <c r="I2" s="5" t="s">
        <v>301</v>
      </c>
      <c r="J2" s="5" t="s">
        <v>302</v>
      </c>
      <c r="K2" s="5" t="s">
        <v>303</v>
      </c>
      <c r="M2" s="4" t="s">
        <v>143</v>
      </c>
      <c r="N2" s="5" t="s">
        <v>293</v>
      </c>
      <c r="O2" s="5" t="s">
        <v>297</v>
      </c>
      <c r="P2" s="5" t="s">
        <v>285</v>
      </c>
      <c r="Q2" s="5" t="s">
        <v>298</v>
      </c>
      <c r="R2" s="5" t="s">
        <v>286</v>
      </c>
      <c r="S2" s="5" t="s">
        <v>299</v>
      </c>
      <c r="T2" s="5" t="s">
        <v>304</v>
      </c>
      <c r="U2" s="5" t="s">
        <v>301</v>
      </c>
      <c r="V2" s="5" t="s">
        <v>302</v>
      </c>
      <c r="W2" s="5" t="s">
        <v>303</v>
      </c>
      <c r="AA2" s="6"/>
    </row>
    <row r="3" spans="1:27" x14ac:dyDescent="0.2">
      <c r="A3" s="7" t="s">
        <v>144</v>
      </c>
      <c r="B3" s="8" t="s">
        <v>0</v>
      </c>
      <c r="C3" s="8">
        <v>3931466</v>
      </c>
      <c r="D3" s="8">
        <v>3926748</v>
      </c>
      <c r="E3" s="8">
        <v>99.88</v>
      </c>
      <c r="F3" s="8">
        <v>3059554</v>
      </c>
      <c r="G3" s="8">
        <v>77.92</v>
      </c>
      <c r="H3" s="8">
        <v>2939430</v>
      </c>
      <c r="I3" s="8">
        <v>96.07</v>
      </c>
      <c r="J3" s="8">
        <v>120124</v>
      </c>
      <c r="K3" s="8">
        <v>3.93</v>
      </c>
      <c r="L3" s="8"/>
      <c r="M3" s="7" t="s">
        <v>214</v>
      </c>
      <c r="N3" s="8" t="s">
        <v>70</v>
      </c>
      <c r="O3" s="8">
        <v>5640010</v>
      </c>
      <c r="P3" s="8">
        <v>5638106</v>
      </c>
      <c r="Q3" s="8">
        <v>99.97</v>
      </c>
      <c r="R3" s="8">
        <v>5070139</v>
      </c>
      <c r="S3" s="8">
        <v>89.93</v>
      </c>
      <c r="T3" s="8">
        <v>4946973</v>
      </c>
      <c r="U3" s="8">
        <v>97.57</v>
      </c>
      <c r="V3" s="8">
        <v>123166</v>
      </c>
      <c r="W3" s="8">
        <v>2.4300000000000002</v>
      </c>
      <c r="AA3" s="10"/>
    </row>
    <row r="4" spans="1:27" x14ac:dyDescent="0.2">
      <c r="A4" s="7" t="s">
        <v>291</v>
      </c>
      <c r="B4" s="8" t="s">
        <v>287</v>
      </c>
      <c r="C4" s="8">
        <v>4470312</v>
      </c>
      <c r="D4" s="8">
        <v>4468519</v>
      </c>
      <c r="E4" s="8">
        <v>99.96</v>
      </c>
      <c r="F4" s="8">
        <v>3421515</v>
      </c>
      <c r="G4" s="8">
        <v>76.569999999999993</v>
      </c>
      <c r="H4" s="8">
        <v>3286960</v>
      </c>
      <c r="I4" s="8">
        <v>96.07</v>
      </c>
      <c r="J4" s="8">
        <v>134555</v>
      </c>
      <c r="K4" s="8">
        <v>3.93</v>
      </c>
      <c r="L4" s="8"/>
      <c r="M4" s="7" t="s">
        <v>215</v>
      </c>
      <c r="N4" s="8" t="s">
        <v>71</v>
      </c>
      <c r="O4" s="8">
        <v>4389291</v>
      </c>
      <c r="P4" s="8">
        <v>4387840</v>
      </c>
      <c r="Q4" s="8">
        <v>99.97</v>
      </c>
      <c r="R4" s="8">
        <v>3308947</v>
      </c>
      <c r="S4" s="8">
        <v>75.41</v>
      </c>
      <c r="T4" s="8">
        <v>3205690</v>
      </c>
      <c r="U4" s="8">
        <v>96.88</v>
      </c>
      <c r="V4" s="8">
        <v>103257</v>
      </c>
      <c r="W4" s="8">
        <v>3.12</v>
      </c>
      <c r="AA4" s="10"/>
    </row>
    <row r="5" spans="1:27" x14ac:dyDescent="0.2">
      <c r="A5" s="7" t="s">
        <v>145</v>
      </c>
      <c r="B5" s="8" t="s">
        <v>1</v>
      </c>
      <c r="C5" s="8">
        <v>3992011</v>
      </c>
      <c r="D5" s="8">
        <v>3991404</v>
      </c>
      <c r="E5" s="8">
        <v>99.98</v>
      </c>
      <c r="F5" s="8">
        <v>3445974</v>
      </c>
      <c r="G5" s="8">
        <v>86.33</v>
      </c>
      <c r="H5" s="8">
        <v>3360968</v>
      </c>
      <c r="I5" s="8">
        <v>97.53</v>
      </c>
      <c r="J5" s="8">
        <v>85006</v>
      </c>
      <c r="K5" s="8">
        <v>2.4700000000000002</v>
      </c>
      <c r="L5" s="8"/>
      <c r="M5" s="7" t="s">
        <v>216</v>
      </c>
      <c r="N5" s="8" t="s">
        <v>72</v>
      </c>
      <c r="O5" s="8">
        <v>4311970</v>
      </c>
      <c r="P5" s="8">
        <v>4311386</v>
      </c>
      <c r="Q5" s="8">
        <v>99.99</v>
      </c>
      <c r="R5" s="8">
        <v>3429035</v>
      </c>
      <c r="S5" s="8">
        <v>79.53</v>
      </c>
      <c r="T5" s="8">
        <v>3340698</v>
      </c>
      <c r="U5" s="8">
        <v>97.42</v>
      </c>
      <c r="V5" s="8">
        <v>88337</v>
      </c>
      <c r="W5" s="8">
        <v>2.58</v>
      </c>
      <c r="AA5" s="10"/>
    </row>
    <row r="6" spans="1:27" x14ac:dyDescent="0.2">
      <c r="A6" s="7" t="s">
        <v>146</v>
      </c>
      <c r="B6" s="8" t="s">
        <v>2</v>
      </c>
      <c r="C6" s="8">
        <v>3508802</v>
      </c>
      <c r="D6" s="8">
        <v>3507899</v>
      </c>
      <c r="E6" s="8">
        <v>99.97</v>
      </c>
      <c r="F6" s="8">
        <v>3270405</v>
      </c>
      <c r="G6" s="8">
        <v>93.23</v>
      </c>
      <c r="H6" s="8">
        <v>3190896</v>
      </c>
      <c r="I6" s="8">
        <v>97.57</v>
      </c>
      <c r="J6" s="8">
        <v>79509</v>
      </c>
      <c r="K6" s="8">
        <v>2.4300000000000002</v>
      </c>
      <c r="L6" s="8"/>
      <c r="M6" s="7" t="s">
        <v>217</v>
      </c>
      <c r="N6" s="8" t="s">
        <v>73</v>
      </c>
      <c r="O6" s="8">
        <v>3424371</v>
      </c>
      <c r="P6" s="8">
        <v>3422987</v>
      </c>
      <c r="Q6" s="8">
        <v>99.96</v>
      </c>
      <c r="R6" s="8">
        <v>3055976</v>
      </c>
      <c r="S6" s="8">
        <v>89.28</v>
      </c>
      <c r="T6" s="8">
        <v>2975799</v>
      </c>
      <c r="U6" s="8">
        <v>97.38</v>
      </c>
      <c r="V6" s="8">
        <v>80177</v>
      </c>
      <c r="W6" s="8">
        <v>2.62</v>
      </c>
      <c r="AA6" s="10"/>
    </row>
    <row r="7" spans="1:27" x14ac:dyDescent="0.2">
      <c r="A7" s="7" t="s">
        <v>147</v>
      </c>
      <c r="B7" s="8" t="s">
        <v>3</v>
      </c>
      <c r="C7" s="8">
        <v>4380051</v>
      </c>
      <c r="D7" s="8">
        <v>4378775</v>
      </c>
      <c r="E7" s="8">
        <v>99.97</v>
      </c>
      <c r="F7" s="8">
        <v>3896909</v>
      </c>
      <c r="G7" s="8">
        <v>89</v>
      </c>
      <c r="H7" s="8">
        <v>3770196</v>
      </c>
      <c r="I7" s="8">
        <v>96.75</v>
      </c>
      <c r="J7" s="8">
        <v>126713</v>
      </c>
      <c r="K7" s="8">
        <v>3.25</v>
      </c>
      <c r="L7" s="8"/>
      <c r="M7" s="7" t="s">
        <v>218</v>
      </c>
      <c r="N7" s="8" t="s">
        <v>74</v>
      </c>
      <c r="O7" s="8">
        <v>4075387</v>
      </c>
      <c r="P7" s="8">
        <v>4074392</v>
      </c>
      <c r="Q7" s="8">
        <v>99.98</v>
      </c>
      <c r="R7" s="8">
        <v>3536111</v>
      </c>
      <c r="S7" s="8">
        <v>86.79</v>
      </c>
      <c r="T7" s="8">
        <v>3429309</v>
      </c>
      <c r="U7" s="8">
        <v>96.98</v>
      </c>
      <c r="V7" s="8">
        <v>106802</v>
      </c>
      <c r="W7" s="8">
        <v>3.02</v>
      </c>
      <c r="AA7" s="10"/>
    </row>
    <row r="8" spans="1:27" x14ac:dyDescent="0.2">
      <c r="A8" s="7" t="s">
        <v>148</v>
      </c>
      <c r="B8" s="8" t="s">
        <v>4</v>
      </c>
      <c r="C8" s="8">
        <v>3183231</v>
      </c>
      <c r="D8" s="8">
        <v>3182610</v>
      </c>
      <c r="E8" s="8">
        <v>99.98</v>
      </c>
      <c r="F8" s="8">
        <v>2914379</v>
      </c>
      <c r="G8" s="8">
        <v>91.57</v>
      </c>
      <c r="H8" s="8">
        <v>2838418</v>
      </c>
      <c r="I8" s="8">
        <v>97.39</v>
      </c>
      <c r="J8" s="8">
        <v>75961</v>
      </c>
      <c r="K8" s="8">
        <v>2.61</v>
      </c>
      <c r="L8" s="8"/>
      <c r="M8" s="7" t="s">
        <v>219</v>
      </c>
      <c r="N8" s="8" t="s">
        <v>75</v>
      </c>
      <c r="O8" s="8">
        <v>2956924</v>
      </c>
      <c r="P8" s="8">
        <v>2956195</v>
      </c>
      <c r="Q8" s="8">
        <v>99.98</v>
      </c>
      <c r="R8" s="8">
        <v>2599432</v>
      </c>
      <c r="S8" s="8">
        <v>87.93</v>
      </c>
      <c r="T8" s="8">
        <v>2521653</v>
      </c>
      <c r="U8" s="8">
        <v>97.01</v>
      </c>
      <c r="V8" s="8">
        <v>77779</v>
      </c>
      <c r="W8" s="8">
        <v>2.99</v>
      </c>
      <c r="AA8" s="10"/>
    </row>
    <row r="9" spans="1:27" x14ac:dyDescent="0.2">
      <c r="A9" s="7" t="s">
        <v>149</v>
      </c>
      <c r="B9" s="8" t="s">
        <v>5</v>
      </c>
      <c r="C9" s="8">
        <v>3698911</v>
      </c>
      <c r="D9" s="8">
        <v>3694690</v>
      </c>
      <c r="E9" s="8">
        <v>99.89</v>
      </c>
      <c r="F9" s="8">
        <v>2951022</v>
      </c>
      <c r="G9" s="8">
        <v>79.87</v>
      </c>
      <c r="H9" s="8">
        <v>2781380</v>
      </c>
      <c r="I9" s="8">
        <v>94.25</v>
      </c>
      <c r="J9" s="8">
        <v>169642</v>
      </c>
      <c r="K9" s="8">
        <v>5.75</v>
      </c>
      <c r="L9" s="8"/>
      <c r="M9" s="7" t="s">
        <v>220</v>
      </c>
      <c r="N9" s="8" t="s">
        <v>76</v>
      </c>
      <c r="O9" s="8">
        <v>3623629</v>
      </c>
      <c r="P9" s="8">
        <v>3620241</v>
      </c>
      <c r="Q9" s="8">
        <v>99.91</v>
      </c>
      <c r="R9" s="8">
        <v>2997760</v>
      </c>
      <c r="S9" s="8">
        <v>82.81</v>
      </c>
      <c r="T9" s="8">
        <v>2808837</v>
      </c>
      <c r="U9" s="8">
        <v>93.7</v>
      </c>
      <c r="V9" s="8">
        <v>188923</v>
      </c>
      <c r="W9" s="8">
        <v>6.3</v>
      </c>
      <c r="AA9" s="10"/>
    </row>
    <row r="10" spans="1:27" x14ac:dyDescent="0.2">
      <c r="A10" s="7" t="s">
        <v>150</v>
      </c>
      <c r="B10" s="8" t="s">
        <v>6</v>
      </c>
      <c r="C10" s="8">
        <v>5379082</v>
      </c>
      <c r="D10" s="8">
        <v>5377443</v>
      </c>
      <c r="E10" s="8">
        <v>99.97</v>
      </c>
      <c r="F10" s="8">
        <v>4270026</v>
      </c>
      <c r="G10" s="8">
        <v>79.41</v>
      </c>
      <c r="H10" s="8">
        <v>4009197</v>
      </c>
      <c r="I10" s="8">
        <v>93.89</v>
      </c>
      <c r="J10" s="8">
        <v>260829</v>
      </c>
      <c r="K10" s="8">
        <v>6.11</v>
      </c>
      <c r="L10" s="8"/>
      <c r="M10" s="7" t="s">
        <v>221</v>
      </c>
      <c r="N10" s="8" t="s">
        <v>77</v>
      </c>
      <c r="O10" s="8">
        <v>3715275</v>
      </c>
      <c r="P10" s="8">
        <v>3714522</v>
      </c>
      <c r="Q10" s="8">
        <v>99.98</v>
      </c>
      <c r="R10" s="8">
        <v>2537105</v>
      </c>
      <c r="S10" s="8">
        <v>68.3</v>
      </c>
      <c r="T10" s="8">
        <v>2463994</v>
      </c>
      <c r="U10" s="8">
        <v>97.12</v>
      </c>
      <c r="V10" s="8">
        <v>73111</v>
      </c>
      <c r="W10" s="8">
        <v>2.88</v>
      </c>
      <c r="AA10" s="10"/>
    </row>
    <row r="11" spans="1:27" x14ac:dyDescent="0.2">
      <c r="A11" s="7" t="s">
        <v>151</v>
      </c>
      <c r="B11" s="8" t="s">
        <v>7</v>
      </c>
      <c r="C11" s="8">
        <v>3187384</v>
      </c>
      <c r="D11" s="8">
        <v>3186703</v>
      </c>
      <c r="E11" s="8">
        <v>99.98</v>
      </c>
      <c r="F11" s="8">
        <v>2571231</v>
      </c>
      <c r="G11" s="8">
        <v>80.69</v>
      </c>
      <c r="H11" s="8">
        <v>2442410</v>
      </c>
      <c r="I11" s="8">
        <v>94.99</v>
      </c>
      <c r="J11" s="8">
        <v>128821</v>
      </c>
      <c r="K11" s="8">
        <v>5.01</v>
      </c>
      <c r="L11" s="8"/>
      <c r="M11" s="7" t="s">
        <v>222</v>
      </c>
      <c r="N11" s="8" t="s">
        <v>78</v>
      </c>
      <c r="O11" s="8">
        <v>4278349</v>
      </c>
      <c r="P11" s="8">
        <v>4277085</v>
      </c>
      <c r="Q11" s="8">
        <v>99.97</v>
      </c>
      <c r="R11" s="8">
        <v>3058723</v>
      </c>
      <c r="S11" s="8">
        <v>71.510000000000005</v>
      </c>
      <c r="T11" s="8">
        <v>2938596</v>
      </c>
      <c r="U11" s="8">
        <v>96.07</v>
      </c>
      <c r="V11" s="8">
        <v>120127</v>
      </c>
      <c r="W11" s="8">
        <v>3.93</v>
      </c>
      <c r="AA11" s="10"/>
    </row>
    <row r="12" spans="1:27" x14ac:dyDescent="0.2">
      <c r="A12" s="7" t="s">
        <v>152</v>
      </c>
      <c r="B12" s="8" t="s">
        <v>8</v>
      </c>
      <c r="C12" s="8">
        <v>3850779</v>
      </c>
      <c r="D12" s="8">
        <v>3848977</v>
      </c>
      <c r="E12" s="8">
        <v>99.95</v>
      </c>
      <c r="F12" s="8">
        <v>3312143</v>
      </c>
      <c r="G12" s="8">
        <v>86.05</v>
      </c>
      <c r="H12" s="8">
        <v>3142190</v>
      </c>
      <c r="I12" s="8">
        <v>94.87</v>
      </c>
      <c r="J12" s="8">
        <v>169953</v>
      </c>
      <c r="K12" s="8">
        <v>5.13</v>
      </c>
      <c r="L12" s="8"/>
      <c r="M12" s="7" t="s">
        <v>223</v>
      </c>
      <c r="N12" s="8" t="s">
        <v>79</v>
      </c>
      <c r="O12" s="8">
        <v>3655491</v>
      </c>
      <c r="P12" s="8">
        <v>3654032</v>
      </c>
      <c r="Q12" s="8">
        <v>99.96</v>
      </c>
      <c r="R12" s="8">
        <v>3184599</v>
      </c>
      <c r="S12" s="8">
        <v>87.15</v>
      </c>
      <c r="T12" s="8">
        <v>3063081</v>
      </c>
      <c r="U12" s="8">
        <v>96.18</v>
      </c>
      <c r="V12" s="8">
        <v>121518</v>
      </c>
      <c r="W12" s="8">
        <v>3.82</v>
      </c>
      <c r="AA12" s="10"/>
    </row>
    <row r="13" spans="1:27" x14ac:dyDescent="0.2">
      <c r="A13" s="7" t="s">
        <v>153</v>
      </c>
      <c r="B13" s="8" t="s">
        <v>9</v>
      </c>
      <c r="C13" s="8">
        <v>4574353</v>
      </c>
      <c r="D13" s="8">
        <v>4570428</v>
      </c>
      <c r="E13" s="8">
        <v>99.91</v>
      </c>
      <c r="F13" s="8">
        <v>4045483</v>
      </c>
      <c r="G13" s="8">
        <v>88.51</v>
      </c>
      <c r="H13" s="8">
        <v>3870122</v>
      </c>
      <c r="I13" s="8">
        <v>95.67</v>
      </c>
      <c r="J13" s="8">
        <v>175361</v>
      </c>
      <c r="K13" s="8">
        <v>4.33</v>
      </c>
      <c r="L13" s="8"/>
      <c r="M13" s="7" t="s">
        <v>224</v>
      </c>
      <c r="N13" s="8" t="s">
        <v>80</v>
      </c>
      <c r="O13" s="8">
        <v>4269599</v>
      </c>
      <c r="P13" s="8">
        <v>4268401</v>
      </c>
      <c r="Q13" s="8">
        <v>99.97</v>
      </c>
      <c r="R13" s="8">
        <v>3738383</v>
      </c>
      <c r="S13" s="8">
        <v>87.58</v>
      </c>
      <c r="T13" s="8">
        <v>3619146</v>
      </c>
      <c r="U13" s="8">
        <v>96.81</v>
      </c>
      <c r="V13" s="8">
        <v>119237</v>
      </c>
      <c r="W13" s="8">
        <v>3.19</v>
      </c>
      <c r="AA13" s="10"/>
    </row>
    <row r="14" spans="1:27" x14ac:dyDescent="0.2">
      <c r="A14" s="7" t="s">
        <v>154</v>
      </c>
      <c r="B14" s="8" t="s">
        <v>10</v>
      </c>
      <c r="C14" s="8">
        <v>3828052</v>
      </c>
      <c r="D14" s="8">
        <v>3827235</v>
      </c>
      <c r="E14" s="8">
        <v>99.98</v>
      </c>
      <c r="F14" s="8">
        <v>3514287</v>
      </c>
      <c r="G14" s="8">
        <v>91.82</v>
      </c>
      <c r="H14" s="8">
        <v>3398679</v>
      </c>
      <c r="I14" s="8">
        <v>96.71</v>
      </c>
      <c r="J14" s="8">
        <v>115608</v>
      </c>
      <c r="K14" s="8">
        <v>3.29</v>
      </c>
      <c r="L14" s="8"/>
      <c r="M14" s="7" t="s">
        <v>225</v>
      </c>
      <c r="N14" s="8" t="s">
        <v>81</v>
      </c>
      <c r="O14" s="8">
        <v>5058471</v>
      </c>
      <c r="P14" s="8">
        <v>5056076</v>
      </c>
      <c r="Q14" s="8">
        <v>99.95</v>
      </c>
      <c r="R14" s="8">
        <v>4534357</v>
      </c>
      <c r="S14" s="8">
        <v>89.68</v>
      </c>
      <c r="T14" s="8">
        <v>4395783</v>
      </c>
      <c r="U14" s="8">
        <v>96.94</v>
      </c>
      <c r="V14" s="8">
        <v>138574</v>
      </c>
      <c r="W14" s="8">
        <v>3.06</v>
      </c>
      <c r="AA14" s="10"/>
    </row>
    <row r="15" spans="1:27" x14ac:dyDescent="0.2">
      <c r="A15" s="7" t="s">
        <v>155</v>
      </c>
      <c r="B15" s="8" t="s">
        <v>11</v>
      </c>
      <c r="C15" s="8">
        <v>4073016</v>
      </c>
      <c r="D15" s="8">
        <v>4071095</v>
      </c>
      <c r="E15" s="8">
        <v>99.95</v>
      </c>
      <c r="F15" s="8">
        <v>2411833</v>
      </c>
      <c r="G15" s="8">
        <v>59.24</v>
      </c>
      <c r="H15" s="8">
        <v>2288003</v>
      </c>
      <c r="I15" s="8">
        <v>94.87</v>
      </c>
      <c r="J15" s="8">
        <v>123830</v>
      </c>
      <c r="K15" s="8">
        <v>5.13</v>
      </c>
      <c r="L15" s="8"/>
      <c r="M15" s="7" t="s">
        <v>226</v>
      </c>
      <c r="N15" s="8" t="s">
        <v>82</v>
      </c>
      <c r="O15" s="8">
        <v>2951876</v>
      </c>
      <c r="P15" s="8">
        <v>2950621</v>
      </c>
      <c r="Q15" s="8">
        <v>99.96</v>
      </c>
      <c r="R15" s="8">
        <v>1675857</v>
      </c>
      <c r="S15" s="8">
        <v>56.8</v>
      </c>
      <c r="T15" s="8">
        <v>1604110</v>
      </c>
      <c r="U15" s="8">
        <v>95.72</v>
      </c>
      <c r="V15" s="8">
        <v>71747</v>
      </c>
      <c r="W15" s="8">
        <v>4.28</v>
      </c>
      <c r="AA15" s="10"/>
    </row>
    <row r="16" spans="1:27" x14ac:dyDescent="0.2">
      <c r="A16" s="7" t="s">
        <v>156</v>
      </c>
      <c r="B16" s="8" t="s">
        <v>12</v>
      </c>
      <c r="C16" s="8">
        <v>4892135</v>
      </c>
      <c r="D16" s="8">
        <v>4889779</v>
      </c>
      <c r="E16" s="8">
        <v>99.95</v>
      </c>
      <c r="F16" s="8">
        <v>3431127</v>
      </c>
      <c r="G16" s="8">
        <v>70.17</v>
      </c>
      <c r="H16" s="8">
        <v>3310919</v>
      </c>
      <c r="I16" s="8">
        <v>96.5</v>
      </c>
      <c r="J16" s="8">
        <v>120208</v>
      </c>
      <c r="K16" s="8">
        <v>3.5</v>
      </c>
      <c r="L16" s="8"/>
      <c r="M16" s="7" t="s">
        <v>227</v>
      </c>
      <c r="N16" s="8" t="s">
        <v>83</v>
      </c>
      <c r="O16" s="8">
        <v>4091045</v>
      </c>
      <c r="P16" s="8">
        <v>4089901</v>
      </c>
      <c r="Q16" s="8">
        <v>99.97</v>
      </c>
      <c r="R16" s="8">
        <v>2761506</v>
      </c>
      <c r="S16" s="8">
        <v>67.52</v>
      </c>
      <c r="T16" s="8">
        <v>2678966</v>
      </c>
      <c r="U16" s="8">
        <v>97.01</v>
      </c>
      <c r="V16" s="8">
        <v>82540</v>
      </c>
      <c r="W16" s="8">
        <v>2.99</v>
      </c>
      <c r="AA16" s="10"/>
    </row>
    <row r="17" spans="1:27" x14ac:dyDescent="0.2">
      <c r="A17" s="7" t="s">
        <v>157</v>
      </c>
      <c r="B17" s="8" t="s">
        <v>13</v>
      </c>
      <c r="C17" s="8">
        <v>4372997</v>
      </c>
      <c r="D17" s="8">
        <v>4371612</v>
      </c>
      <c r="E17" s="8">
        <v>99.97</v>
      </c>
      <c r="F17" s="8">
        <v>3125202</v>
      </c>
      <c r="G17" s="8">
        <v>71.489999999999995</v>
      </c>
      <c r="H17" s="8">
        <v>3015063</v>
      </c>
      <c r="I17" s="8">
        <v>96.48</v>
      </c>
      <c r="J17" s="8">
        <v>110139</v>
      </c>
      <c r="K17" s="8">
        <v>3.52</v>
      </c>
      <c r="L17" s="8"/>
      <c r="M17" s="7" t="s">
        <v>228</v>
      </c>
      <c r="N17" s="8" t="s">
        <v>84</v>
      </c>
      <c r="O17" s="8">
        <v>3382691</v>
      </c>
      <c r="P17" s="8">
        <v>3381982</v>
      </c>
      <c r="Q17" s="8">
        <v>99.98</v>
      </c>
      <c r="R17" s="8">
        <v>2367323</v>
      </c>
      <c r="S17" s="8">
        <v>70</v>
      </c>
      <c r="T17" s="8">
        <v>2300975</v>
      </c>
      <c r="U17" s="8">
        <v>97.2</v>
      </c>
      <c r="V17" s="8">
        <v>66348</v>
      </c>
      <c r="W17" s="8">
        <v>2.8</v>
      </c>
      <c r="AA17" s="10"/>
    </row>
    <row r="18" spans="1:27" x14ac:dyDescent="0.2">
      <c r="A18" s="7" t="s">
        <v>158</v>
      </c>
      <c r="B18" s="8" t="s">
        <v>14</v>
      </c>
      <c r="C18" s="8">
        <v>3924310</v>
      </c>
      <c r="D18" s="8">
        <v>3923590</v>
      </c>
      <c r="E18" s="8">
        <v>99.98</v>
      </c>
      <c r="F18" s="8">
        <v>3152271</v>
      </c>
      <c r="G18" s="8">
        <v>80.34</v>
      </c>
      <c r="H18" s="8">
        <v>3005776</v>
      </c>
      <c r="I18" s="8">
        <v>95.35</v>
      </c>
      <c r="J18" s="8">
        <v>146495</v>
      </c>
      <c r="K18" s="8">
        <v>4.6500000000000004</v>
      </c>
      <c r="L18" s="8"/>
      <c r="M18" s="7" t="s">
        <v>229</v>
      </c>
      <c r="N18" s="8" t="s">
        <v>85</v>
      </c>
      <c r="O18" s="8">
        <v>4489216</v>
      </c>
      <c r="P18" s="8">
        <v>4487717</v>
      </c>
      <c r="Q18" s="8">
        <v>99.97</v>
      </c>
      <c r="R18" s="8">
        <v>3785631</v>
      </c>
      <c r="S18" s="8">
        <v>84.36</v>
      </c>
      <c r="T18" s="8">
        <v>3645518</v>
      </c>
      <c r="U18" s="8">
        <v>96.3</v>
      </c>
      <c r="V18" s="8">
        <v>140113</v>
      </c>
      <c r="W18" s="8">
        <v>3.7</v>
      </c>
      <c r="AA18" s="10"/>
    </row>
    <row r="19" spans="1:27" x14ac:dyDescent="0.2">
      <c r="A19" s="7" t="s">
        <v>159</v>
      </c>
      <c r="B19" s="8" t="s">
        <v>15</v>
      </c>
      <c r="C19" s="8">
        <v>4162178</v>
      </c>
      <c r="D19" s="8">
        <v>4161552</v>
      </c>
      <c r="E19" s="8">
        <v>99.98</v>
      </c>
      <c r="F19" s="8">
        <v>3753869</v>
      </c>
      <c r="G19" s="8">
        <v>90.2</v>
      </c>
      <c r="H19" s="8">
        <v>3649444</v>
      </c>
      <c r="I19" s="8">
        <v>97.22</v>
      </c>
      <c r="J19" s="8">
        <v>104425</v>
      </c>
      <c r="K19" s="8">
        <v>2.78</v>
      </c>
      <c r="L19" s="8"/>
      <c r="M19" s="7" t="s">
        <v>230</v>
      </c>
      <c r="N19" s="8" t="s">
        <v>86</v>
      </c>
      <c r="O19" s="8">
        <v>4144691</v>
      </c>
      <c r="P19" s="8">
        <v>4144016</v>
      </c>
      <c r="Q19" s="8">
        <v>99.98</v>
      </c>
      <c r="R19" s="8">
        <v>3530555</v>
      </c>
      <c r="S19" s="8">
        <v>85.2</v>
      </c>
      <c r="T19" s="8">
        <v>3403607</v>
      </c>
      <c r="U19" s="8">
        <v>96.4</v>
      </c>
      <c r="V19" s="8">
        <v>126948</v>
      </c>
      <c r="W19" s="8">
        <v>3.6</v>
      </c>
      <c r="AA19" s="10"/>
    </row>
    <row r="20" spans="1:27" x14ac:dyDescent="0.2">
      <c r="A20" s="7" t="s">
        <v>160</v>
      </c>
      <c r="B20" s="8" t="s">
        <v>16</v>
      </c>
      <c r="C20" s="8">
        <v>3960830</v>
      </c>
      <c r="D20" s="8">
        <v>3958514</v>
      </c>
      <c r="E20" s="8">
        <v>99.94</v>
      </c>
      <c r="F20" s="8">
        <v>3455780</v>
      </c>
      <c r="G20" s="8">
        <v>87.3</v>
      </c>
      <c r="H20" s="8">
        <v>3322393</v>
      </c>
      <c r="I20" s="8">
        <v>96.14</v>
      </c>
      <c r="J20" s="8">
        <v>133387</v>
      </c>
      <c r="K20" s="8">
        <v>3.86</v>
      </c>
      <c r="L20" s="8"/>
      <c r="M20" s="7" t="s">
        <v>231</v>
      </c>
      <c r="N20" s="8" t="s">
        <v>87</v>
      </c>
      <c r="O20" s="8">
        <v>2850121</v>
      </c>
      <c r="P20" s="8">
        <v>2849524</v>
      </c>
      <c r="Q20" s="8">
        <v>99.98</v>
      </c>
      <c r="R20" s="8">
        <v>2505047</v>
      </c>
      <c r="S20" s="8">
        <v>87.91</v>
      </c>
      <c r="T20" s="8">
        <v>2432019</v>
      </c>
      <c r="U20" s="8">
        <v>97.08</v>
      </c>
      <c r="V20" s="8">
        <v>73028</v>
      </c>
      <c r="W20" s="8">
        <v>2.92</v>
      </c>
      <c r="AA20" s="10"/>
    </row>
    <row r="21" spans="1:27" x14ac:dyDescent="0.2">
      <c r="A21" s="7" t="s">
        <v>161</v>
      </c>
      <c r="B21" s="8" t="s">
        <v>17</v>
      </c>
      <c r="C21" s="8">
        <v>4012635</v>
      </c>
      <c r="D21" s="8">
        <v>4011687</v>
      </c>
      <c r="E21" s="8">
        <v>99.98</v>
      </c>
      <c r="F21" s="8">
        <v>2638856</v>
      </c>
      <c r="G21" s="8">
        <v>65.78</v>
      </c>
      <c r="H21" s="8">
        <v>2538354</v>
      </c>
      <c r="I21" s="8">
        <v>96.19</v>
      </c>
      <c r="J21" s="8">
        <v>100502</v>
      </c>
      <c r="K21" s="8">
        <v>3.81</v>
      </c>
      <c r="L21" s="8"/>
      <c r="M21" s="7" t="s">
        <v>232</v>
      </c>
      <c r="N21" s="8" t="s">
        <v>88</v>
      </c>
      <c r="O21" s="8">
        <v>4571643</v>
      </c>
      <c r="P21" s="8">
        <v>4570286</v>
      </c>
      <c r="Q21" s="8">
        <v>99.97</v>
      </c>
      <c r="R21" s="8">
        <v>2751115</v>
      </c>
      <c r="S21" s="8">
        <v>60.2</v>
      </c>
      <c r="T21" s="8">
        <v>2636595</v>
      </c>
      <c r="U21" s="8">
        <v>95.84</v>
      </c>
      <c r="V21" s="8">
        <v>114520</v>
      </c>
      <c r="W21" s="8">
        <v>4.16</v>
      </c>
      <c r="AA21" s="10"/>
    </row>
    <row r="22" spans="1:27" x14ac:dyDescent="0.2">
      <c r="A22" s="7" t="s">
        <v>162</v>
      </c>
      <c r="B22" s="8" t="s">
        <v>18</v>
      </c>
      <c r="C22" s="8">
        <v>3911453</v>
      </c>
      <c r="D22" s="8">
        <v>3910648</v>
      </c>
      <c r="E22" s="8">
        <v>99.98</v>
      </c>
      <c r="F22" s="8">
        <v>2675278</v>
      </c>
      <c r="G22" s="8">
        <v>68.41</v>
      </c>
      <c r="H22" s="8">
        <v>2577778</v>
      </c>
      <c r="I22" s="8">
        <v>96.36</v>
      </c>
      <c r="J22" s="8">
        <v>97500</v>
      </c>
      <c r="K22" s="8">
        <v>3.64</v>
      </c>
      <c r="L22" s="8"/>
      <c r="M22" s="7" t="s">
        <v>233</v>
      </c>
      <c r="N22" s="8" t="s">
        <v>89</v>
      </c>
      <c r="O22" s="8">
        <v>4122288</v>
      </c>
      <c r="P22" s="8">
        <v>4121565</v>
      </c>
      <c r="Q22" s="8">
        <v>99.98</v>
      </c>
      <c r="R22" s="8">
        <v>2694222</v>
      </c>
      <c r="S22" s="8">
        <v>65.37</v>
      </c>
      <c r="T22" s="8">
        <v>2610970</v>
      </c>
      <c r="U22" s="8">
        <v>96.91</v>
      </c>
      <c r="V22" s="8">
        <v>83252</v>
      </c>
      <c r="W22" s="8">
        <v>3.09</v>
      </c>
      <c r="AA22" s="10"/>
    </row>
    <row r="23" spans="1:27" x14ac:dyDescent="0.2">
      <c r="A23" s="7" t="s">
        <v>163</v>
      </c>
      <c r="B23" s="8" t="s">
        <v>19</v>
      </c>
      <c r="C23" s="8">
        <v>5807773</v>
      </c>
      <c r="D23" s="8">
        <v>5806048</v>
      </c>
      <c r="E23" s="8">
        <v>99.97</v>
      </c>
      <c r="F23" s="8">
        <v>4195074</v>
      </c>
      <c r="G23" s="8">
        <v>72.25</v>
      </c>
      <c r="H23" s="8">
        <v>4067220</v>
      </c>
      <c r="I23" s="8">
        <v>96.95</v>
      </c>
      <c r="J23" s="8">
        <v>127854</v>
      </c>
      <c r="K23" s="8">
        <v>3.05</v>
      </c>
      <c r="L23" s="8"/>
      <c r="M23" s="7" t="s">
        <v>234</v>
      </c>
      <c r="N23" s="8" t="s">
        <v>90</v>
      </c>
      <c r="O23" s="8">
        <v>3109298</v>
      </c>
      <c r="P23" s="8">
        <v>3108375</v>
      </c>
      <c r="Q23" s="8">
        <v>99.97</v>
      </c>
      <c r="R23" s="8">
        <v>2249881</v>
      </c>
      <c r="S23" s="8">
        <v>72.38</v>
      </c>
      <c r="T23" s="8">
        <v>2187285</v>
      </c>
      <c r="U23" s="8">
        <v>97.22</v>
      </c>
      <c r="V23" s="8">
        <v>62596</v>
      </c>
      <c r="W23" s="8">
        <v>2.78</v>
      </c>
      <c r="AA23" s="10"/>
    </row>
    <row r="24" spans="1:27" x14ac:dyDescent="0.2">
      <c r="A24" s="7" t="s">
        <v>164</v>
      </c>
      <c r="B24" s="8" t="s">
        <v>20</v>
      </c>
      <c r="C24" s="8">
        <v>4468122</v>
      </c>
      <c r="D24" s="8">
        <v>4466262</v>
      </c>
      <c r="E24" s="8">
        <v>99.96</v>
      </c>
      <c r="F24" s="8">
        <v>3790953</v>
      </c>
      <c r="G24" s="8">
        <v>84.88</v>
      </c>
      <c r="H24" s="8">
        <v>3649047</v>
      </c>
      <c r="I24" s="8">
        <v>96.26</v>
      </c>
      <c r="J24" s="8">
        <v>141906</v>
      </c>
      <c r="K24" s="8">
        <v>3.74</v>
      </c>
      <c r="L24" s="8"/>
      <c r="M24" s="7" t="s">
        <v>235</v>
      </c>
      <c r="N24" s="8" t="s">
        <v>91</v>
      </c>
      <c r="O24" s="8">
        <v>6301057</v>
      </c>
      <c r="P24" s="8">
        <v>6299569</v>
      </c>
      <c r="Q24" s="8">
        <v>99.98</v>
      </c>
      <c r="R24" s="8">
        <v>5511948</v>
      </c>
      <c r="S24" s="8">
        <v>87.5</v>
      </c>
      <c r="T24" s="8">
        <v>5348790</v>
      </c>
      <c r="U24" s="8">
        <v>97.04</v>
      </c>
      <c r="V24" s="8">
        <v>163158</v>
      </c>
      <c r="W24" s="8">
        <v>2.96</v>
      </c>
      <c r="AA24" s="10"/>
    </row>
    <row r="25" spans="1:27" x14ac:dyDescent="0.2">
      <c r="A25" s="7" t="s">
        <v>165</v>
      </c>
      <c r="B25" s="8" t="s">
        <v>21</v>
      </c>
      <c r="C25" s="8">
        <v>4479294</v>
      </c>
      <c r="D25" s="8">
        <v>4478372</v>
      </c>
      <c r="E25" s="8">
        <v>99.98</v>
      </c>
      <c r="F25" s="8">
        <v>4003636</v>
      </c>
      <c r="G25" s="8">
        <v>89.4</v>
      </c>
      <c r="H25" s="8">
        <v>3891612</v>
      </c>
      <c r="I25" s="8">
        <v>97.2</v>
      </c>
      <c r="J25" s="8">
        <v>112024</v>
      </c>
      <c r="K25" s="8">
        <v>2.8</v>
      </c>
      <c r="L25" s="8"/>
      <c r="M25" s="7" t="s">
        <v>236</v>
      </c>
      <c r="N25" s="8" t="s">
        <v>92</v>
      </c>
      <c r="O25" s="8">
        <v>4607711</v>
      </c>
      <c r="P25" s="8">
        <v>4606531</v>
      </c>
      <c r="Q25" s="8">
        <v>99.97</v>
      </c>
      <c r="R25" s="8">
        <v>4037972</v>
      </c>
      <c r="S25" s="8">
        <v>87.66</v>
      </c>
      <c r="T25" s="8">
        <v>3919667</v>
      </c>
      <c r="U25" s="8">
        <v>97.07</v>
      </c>
      <c r="V25" s="8">
        <v>118305</v>
      </c>
      <c r="W25" s="8">
        <v>2.93</v>
      </c>
      <c r="AA25" s="10"/>
    </row>
    <row r="26" spans="1:27" x14ac:dyDescent="0.2">
      <c r="A26" s="7" t="s">
        <v>166</v>
      </c>
      <c r="B26" s="8" t="s">
        <v>22</v>
      </c>
      <c r="C26" s="8">
        <v>3455454</v>
      </c>
      <c r="D26" s="8">
        <v>3454907</v>
      </c>
      <c r="E26" s="8">
        <v>99.98</v>
      </c>
      <c r="F26" s="8">
        <v>2998232</v>
      </c>
      <c r="G26" s="8">
        <v>86.78</v>
      </c>
      <c r="H26" s="8">
        <v>2901402</v>
      </c>
      <c r="I26" s="8">
        <v>96.77</v>
      </c>
      <c r="J26" s="8">
        <v>96830</v>
      </c>
      <c r="K26" s="8">
        <v>3.23</v>
      </c>
      <c r="L26" s="8"/>
      <c r="M26" s="7" t="s">
        <v>237</v>
      </c>
      <c r="N26" s="8" t="s">
        <v>93</v>
      </c>
      <c r="O26" s="8">
        <v>3329332</v>
      </c>
      <c r="P26" s="8">
        <v>3328798</v>
      </c>
      <c r="Q26" s="8">
        <v>99.98</v>
      </c>
      <c r="R26" s="8">
        <v>2931701</v>
      </c>
      <c r="S26" s="8">
        <v>88.07</v>
      </c>
      <c r="T26" s="8">
        <v>2852199</v>
      </c>
      <c r="U26" s="8">
        <v>97.29</v>
      </c>
      <c r="V26" s="8">
        <v>79502</v>
      </c>
      <c r="W26" s="8">
        <v>2.71</v>
      </c>
      <c r="AA26" s="10"/>
    </row>
    <row r="27" spans="1:27" x14ac:dyDescent="0.2">
      <c r="A27" s="7" t="s">
        <v>167</v>
      </c>
      <c r="B27" s="8" t="s">
        <v>23</v>
      </c>
      <c r="C27" s="8">
        <v>4055875</v>
      </c>
      <c r="D27" s="8">
        <v>4051151</v>
      </c>
      <c r="E27" s="8">
        <v>99.88</v>
      </c>
      <c r="F27" s="8">
        <v>2982652</v>
      </c>
      <c r="G27" s="8">
        <v>73.62</v>
      </c>
      <c r="H27" s="8">
        <v>2895079</v>
      </c>
      <c r="I27" s="8">
        <v>97.06</v>
      </c>
      <c r="J27" s="8">
        <v>87573</v>
      </c>
      <c r="K27" s="8">
        <v>2.94</v>
      </c>
      <c r="L27" s="8"/>
      <c r="M27" s="7" t="s">
        <v>294</v>
      </c>
      <c r="N27" s="8" t="s">
        <v>289</v>
      </c>
      <c r="O27" s="8">
        <v>4760442</v>
      </c>
      <c r="P27" s="8">
        <v>4758528</v>
      </c>
      <c r="Q27" s="8">
        <v>99.96</v>
      </c>
      <c r="R27" s="8">
        <v>3473227</v>
      </c>
      <c r="S27" s="8">
        <v>72.989999999999995</v>
      </c>
      <c r="T27" s="8">
        <v>3383940</v>
      </c>
      <c r="U27" s="8">
        <v>97.43</v>
      </c>
      <c r="V27" s="8">
        <v>89287</v>
      </c>
      <c r="W27" s="8">
        <v>2.57</v>
      </c>
      <c r="AA27" s="10"/>
    </row>
    <row r="28" spans="1:27" x14ac:dyDescent="0.2">
      <c r="A28" s="7" t="s">
        <v>168</v>
      </c>
      <c r="B28" s="8" t="s">
        <v>24</v>
      </c>
      <c r="C28" s="8">
        <v>5871999</v>
      </c>
      <c r="D28" s="8">
        <v>5865710</v>
      </c>
      <c r="E28" s="8">
        <v>99.89</v>
      </c>
      <c r="F28" s="8">
        <v>3150835</v>
      </c>
      <c r="G28" s="8">
        <v>53.72</v>
      </c>
      <c r="H28" s="8">
        <v>2955830</v>
      </c>
      <c r="I28" s="8">
        <v>93.81</v>
      </c>
      <c r="J28" s="8">
        <v>195005</v>
      </c>
      <c r="K28" s="8">
        <v>6.19</v>
      </c>
      <c r="L28" s="8"/>
      <c r="M28" s="7" t="s">
        <v>238</v>
      </c>
      <c r="N28" s="8" t="s">
        <v>94</v>
      </c>
      <c r="O28" s="8">
        <v>5487219</v>
      </c>
      <c r="P28" s="8">
        <v>5485545</v>
      </c>
      <c r="Q28" s="8">
        <v>99.97</v>
      </c>
      <c r="R28" s="8">
        <v>3710574</v>
      </c>
      <c r="S28" s="8">
        <v>67.64</v>
      </c>
      <c r="T28" s="8">
        <v>3587839</v>
      </c>
      <c r="U28" s="8">
        <v>96.69</v>
      </c>
      <c r="V28" s="8">
        <v>122735</v>
      </c>
      <c r="W28" s="8">
        <v>3.31</v>
      </c>
      <c r="AA28" s="10"/>
    </row>
    <row r="29" spans="1:27" x14ac:dyDescent="0.2">
      <c r="A29" s="7" t="s">
        <v>169</v>
      </c>
      <c r="B29" s="8" t="s">
        <v>25</v>
      </c>
      <c r="C29" s="8">
        <v>3423930</v>
      </c>
      <c r="D29" s="8">
        <v>3423004</v>
      </c>
      <c r="E29" s="8">
        <v>99.97</v>
      </c>
      <c r="F29" s="8">
        <v>2299014</v>
      </c>
      <c r="G29" s="8">
        <v>67.16</v>
      </c>
      <c r="H29" s="8">
        <v>2220093</v>
      </c>
      <c r="I29" s="8">
        <v>96.57</v>
      </c>
      <c r="J29" s="8">
        <v>78921</v>
      </c>
      <c r="K29" s="8">
        <v>3.43</v>
      </c>
      <c r="L29" s="8"/>
      <c r="M29" s="7" t="s">
        <v>239</v>
      </c>
      <c r="N29" s="8" t="s">
        <v>95</v>
      </c>
      <c r="O29" s="8">
        <v>4125883</v>
      </c>
      <c r="P29" s="8">
        <v>4124889</v>
      </c>
      <c r="Q29" s="8">
        <v>99.98</v>
      </c>
      <c r="R29" s="8">
        <v>2774906</v>
      </c>
      <c r="S29" s="8">
        <v>67.27</v>
      </c>
      <c r="T29" s="8">
        <v>2692712</v>
      </c>
      <c r="U29" s="8">
        <v>97.04</v>
      </c>
      <c r="V29" s="8">
        <v>82194</v>
      </c>
      <c r="W29" s="8">
        <v>2.96</v>
      </c>
      <c r="AA29" s="10"/>
    </row>
    <row r="30" spans="1:27" x14ac:dyDescent="0.2">
      <c r="A30" s="7" t="s">
        <v>170</v>
      </c>
      <c r="B30" s="8" t="s">
        <v>26</v>
      </c>
      <c r="C30" s="8">
        <v>3696839</v>
      </c>
      <c r="D30" s="8">
        <v>3696607</v>
      </c>
      <c r="E30" s="8">
        <v>99.99</v>
      </c>
      <c r="F30" s="8">
        <v>3041733</v>
      </c>
      <c r="G30" s="8">
        <v>82.28</v>
      </c>
      <c r="H30" s="8">
        <v>2902739</v>
      </c>
      <c r="I30" s="8">
        <v>95.43</v>
      </c>
      <c r="J30" s="8">
        <v>138994</v>
      </c>
      <c r="K30" s="8">
        <v>4.57</v>
      </c>
      <c r="L30" s="8"/>
      <c r="M30" s="7" t="s">
        <v>240</v>
      </c>
      <c r="N30" s="8" t="s">
        <v>96</v>
      </c>
      <c r="O30" s="8">
        <v>3773070</v>
      </c>
      <c r="P30" s="8">
        <v>3772121</v>
      </c>
      <c r="Q30" s="8">
        <v>99.97</v>
      </c>
      <c r="R30" s="8">
        <v>3275288</v>
      </c>
      <c r="S30" s="8">
        <v>86.83</v>
      </c>
      <c r="T30" s="8">
        <v>3182147</v>
      </c>
      <c r="U30" s="8">
        <v>97.16</v>
      </c>
      <c r="V30" s="8">
        <v>93141</v>
      </c>
      <c r="W30" s="8">
        <v>2.84</v>
      </c>
      <c r="AA30" s="10"/>
    </row>
    <row r="31" spans="1:27" x14ac:dyDescent="0.2">
      <c r="A31" s="7" t="s">
        <v>171</v>
      </c>
      <c r="B31" s="8" t="s">
        <v>27</v>
      </c>
      <c r="C31" s="8">
        <v>3545637</v>
      </c>
      <c r="D31" s="8">
        <v>3544881</v>
      </c>
      <c r="E31" s="8">
        <v>99.98</v>
      </c>
      <c r="F31" s="8">
        <v>3164053</v>
      </c>
      <c r="G31" s="8">
        <v>89.26</v>
      </c>
      <c r="H31" s="8">
        <v>3065813</v>
      </c>
      <c r="I31" s="8">
        <v>96.9</v>
      </c>
      <c r="J31" s="8">
        <v>98240</v>
      </c>
      <c r="K31" s="8">
        <v>3.1</v>
      </c>
      <c r="L31" s="8"/>
      <c r="M31" s="7" t="s">
        <v>241</v>
      </c>
      <c r="N31" s="8" t="s">
        <v>97</v>
      </c>
      <c r="O31" s="8">
        <v>4059060</v>
      </c>
      <c r="P31" s="8">
        <v>4058199</v>
      </c>
      <c r="Q31" s="8">
        <v>99.98</v>
      </c>
      <c r="R31" s="8">
        <v>3494369</v>
      </c>
      <c r="S31" s="8">
        <v>86.11</v>
      </c>
      <c r="T31" s="8">
        <v>3375777</v>
      </c>
      <c r="U31" s="8">
        <v>96.61</v>
      </c>
      <c r="V31" s="8">
        <v>118592</v>
      </c>
      <c r="W31" s="8">
        <v>3.39</v>
      </c>
      <c r="AA31" s="10"/>
    </row>
    <row r="32" spans="1:27" x14ac:dyDescent="0.2">
      <c r="A32" s="7" t="s">
        <v>172</v>
      </c>
      <c r="B32" s="8" t="s">
        <v>28</v>
      </c>
      <c r="C32" s="8">
        <v>3418915</v>
      </c>
      <c r="D32" s="8">
        <v>3418466</v>
      </c>
      <c r="E32" s="8">
        <v>99.99</v>
      </c>
      <c r="F32" s="8">
        <v>3031384</v>
      </c>
      <c r="G32" s="8">
        <v>88.68</v>
      </c>
      <c r="H32" s="8">
        <v>2938985</v>
      </c>
      <c r="I32" s="8">
        <v>96.95</v>
      </c>
      <c r="J32" s="8">
        <v>92399</v>
      </c>
      <c r="K32" s="8">
        <v>3.05</v>
      </c>
      <c r="L32" s="8"/>
      <c r="M32" s="7" t="s">
        <v>242</v>
      </c>
      <c r="N32" s="8" t="s">
        <v>98</v>
      </c>
      <c r="O32" s="8">
        <v>4303695</v>
      </c>
      <c r="P32" s="8">
        <v>4303180</v>
      </c>
      <c r="Q32" s="8">
        <v>99.99</v>
      </c>
      <c r="R32" s="8">
        <v>3783130</v>
      </c>
      <c r="S32" s="8">
        <v>87.91</v>
      </c>
      <c r="T32" s="8">
        <v>3676548</v>
      </c>
      <c r="U32" s="8">
        <v>97.18</v>
      </c>
      <c r="V32" s="8">
        <v>106582</v>
      </c>
      <c r="W32" s="8">
        <v>2.82</v>
      </c>
      <c r="AA32" s="10"/>
    </row>
    <row r="33" spans="1:27" x14ac:dyDescent="0.2">
      <c r="A33" s="7" t="s">
        <v>173</v>
      </c>
      <c r="B33" s="8" t="s">
        <v>29</v>
      </c>
      <c r="C33" s="8">
        <v>4383388</v>
      </c>
      <c r="D33" s="8">
        <v>4381917</v>
      </c>
      <c r="E33" s="8">
        <v>99.97</v>
      </c>
      <c r="F33" s="8">
        <v>3924754</v>
      </c>
      <c r="G33" s="8">
        <v>89.57</v>
      </c>
      <c r="H33" s="8">
        <v>3824965</v>
      </c>
      <c r="I33" s="8">
        <v>97.46</v>
      </c>
      <c r="J33" s="8">
        <v>99789</v>
      </c>
      <c r="K33" s="8">
        <v>2.54</v>
      </c>
      <c r="L33" s="8"/>
      <c r="M33" s="7" t="s">
        <v>243</v>
      </c>
      <c r="N33" s="8" t="s">
        <v>99</v>
      </c>
      <c r="O33" s="8">
        <v>3552052</v>
      </c>
      <c r="P33" s="8">
        <v>3551561</v>
      </c>
      <c r="Q33" s="8">
        <v>99.99</v>
      </c>
      <c r="R33" s="8">
        <v>3143655</v>
      </c>
      <c r="S33" s="8">
        <v>88.51</v>
      </c>
      <c r="T33" s="8">
        <v>3078689</v>
      </c>
      <c r="U33" s="8">
        <v>97.93</v>
      </c>
      <c r="V33" s="8">
        <v>64966</v>
      </c>
      <c r="W33" s="8">
        <v>2.0699999999999998</v>
      </c>
      <c r="AA33" s="10"/>
    </row>
    <row r="34" spans="1:27" x14ac:dyDescent="0.2">
      <c r="A34" s="7" t="s">
        <v>174</v>
      </c>
      <c r="B34" s="8" t="s">
        <v>30</v>
      </c>
      <c r="C34" s="8">
        <v>4357336</v>
      </c>
      <c r="D34" s="8">
        <v>4355539</v>
      </c>
      <c r="E34" s="8">
        <v>99.96</v>
      </c>
      <c r="F34" s="8">
        <v>3136333</v>
      </c>
      <c r="G34" s="8">
        <v>72.010000000000005</v>
      </c>
      <c r="H34" s="8">
        <v>3012073</v>
      </c>
      <c r="I34" s="8">
        <v>96.04</v>
      </c>
      <c r="J34" s="8">
        <v>124260</v>
      </c>
      <c r="K34" s="8">
        <v>3.96</v>
      </c>
      <c r="L34" s="8"/>
      <c r="M34" s="7" t="s">
        <v>244</v>
      </c>
      <c r="N34" s="8" t="s">
        <v>100</v>
      </c>
      <c r="O34" s="8">
        <v>5076311</v>
      </c>
      <c r="P34" s="8">
        <v>5075294</v>
      </c>
      <c r="Q34" s="8">
        <v>99.98</v>
      </c>
      <c r="R34" s="8">
        <v>3954382</v>
      </c>
      <c r="S34" s="8">
        <v>77.91</v>
      </c>
      <c r="T34" s="8">
        <v>3845857</v>
      </c>
      <c r="U34" s="8">
        <v>97.26</v>
      </c>
      <c r="V34" s="8">
        <v>108525</v>
      </c>
      <c r="W34" s="8">
        <v>2.74</v>
      </c>
      <c r="AA34" s="10"/>
    </row>
    <row r="35" spans="1:27" x14ac:dyDescent="0.2">
      <c r="A35" s="7" t="s">
        <v>175</v>
      </c>
      <c r="B35" s="8" t="s">
        <v>31</v>
      </c>
      <c r="C35" s="8">
        <v>3922937</v>
      </c>
      <c r="D35" s="8">
        <v>3922282</v>
      </c>
      <c r="E35" s="8">
        <v>99.98</v>
      </c>
      <c r="F35" s="8">
        <v>3329826</v>
      </c>
      <c r="G35" s="8">
        <v>84.9</v>
      </c>
      <c r="H35" s="8">
        <v>3238959</v>
      </c>
      <c r="I35" s="8">
        <v>97.27</v>
      </c>
      <c r="J35" s="8">
        <v>90867</v>
      </c>
      <c r="K35" s="8">
        <v>2.73</v>
      </c>
      <c r="L35" s="8"/>
      <c r="M35" s="7" t="s">
        <v>245</v>
      </c>
      <c r="N35" s="8" t="s">
        <v>101</v>
      </c>
      <c r="O35" s="8">
        <v>3508866</v>
      </c>
      <c r="P35" s="8">
        <v>3508282</v>
      </c>
      <c r="Q35" s="8">
        <v>99.98</v>
      </c>
      <c r="R35" s="8">
        <v>2886868</v>
      </c>
      <c r="S35" s="8">
        <v>82.29</v>
      </c>
      <c r="T35" s="8">
        <v>2821089</v>
      </c>
      <c r="U35" s="8">
        <v>97.72</v>
      </c>
      <c r="V35" s="8">
        <v>65779</v>
      </c>
      <c r="W35" s="8">
        <v>2.2799999999999998</v>
      </c>
      <c r="AA35" s="10"/>
    </row>
    <row r="36" spans="1:27" x14ac:dyDescent="0.2">
      <c r="A36" s="7" t="s">
        <v>176</v>
      </c>
      <c r="B36" s="8" t="s">
        <v>32</v>
      </c>
      <c r="C36" s="8">
        <v>3576426</v>
      </c>
      <c r="D36" s="8">
        <v>3574557</v>
      </c>
      <c r="E36" s="8">
        <v>99.95</v>
      </c>
      <c r="F36" s="8">
        <v>3070869</v>
      </c>
      <c r="G36" s="8">
        <v>85.91</v>
      </c>
      <c r="H36" s="8">
        <v>2935543</v>
      </c>
      <c r="I36" s="8">
        <v>95.59</v>
      </c>
      <c r="J36" s="8">
        <v>135326</v>
      </c>
      <c r="K36" s="8">
        <v>4.41</v>
      </c>
      <c r="L36" s="8"/>
      <c r="M36" s="7" t="s">
        <v>246</v>
      </c>
      <c r="N36" s="8" t="s">
        <v>102</v>
      </c>
      <c r="O36" s="8">
        <v>4151740</v>
      </c>
      <c r="P36" s="8">
        <v>4148981</v>
      </c>
      <c r="Q36" s="8">
        <v>99.93</v>
      </c>
      <c r="R36" s="8">
        <v>3491140</v>
      </c>
      <c r="S36" s="8">
        <v>84.14</v>
      </c>
      <c r="T36" s="8">
        <v>3345324</v>
      </c>
      <c r="U36" s="8">
        <v>95.82</v>
      </c>
      <c r="V36" s="8">
        <v>145816</v>
      </c>
      <c r="W36" s="8">
        <v>4.18</v>
      </c>
      <c r="AA36" s="10"/>
    </row>
    <row r="37" spans="1:27" x14ac:dyDescent="0.2">
      <c r="A37" s="7" t="s">
        <v>177</v>
      </c>
      <c r="B37" s="8" t="s">
        <v>33</v>
      </c>
      <c r="C37" s="8">
        <v>3419084</v>
      </c>
      <c r="D37" s="8">
        <v>3417695</v>
      </c>
      <c r="E37" s="8">
        <v>99.96</v>
      </c>
      <c r="F37" s="8">
        <v>3028072</v>
      </c>
      <c r="G37" s="8">
        <v>88.6</v>
      </c>
      <c r="H37" s="8">
        <v>2926760</v>
      </c>
      <c r="I37" s="8">
        <v>96.65</v>
      </c>
      <c r="J37" s="8">
        <v>101312</v>
      </c>
      <c r="K37" s="8">
        <v>3.35</v>
      </c>
      <c r="L37" s="8"/>
      <c r="M37" s="7" t="s">
        <v>247</v>
      </c>
      <c r="N37" s="8" t="s">
        <v>103</v>
      </c>
      <c r="O37" s="8">
        <v>4143506</v>
      </c>
      <c r="P37" s="8">
        <v>4142483</v>
      </c>
      <c r="Q37" s="8">
        <v>99.98</v>
      </c>
      <c r="R37" s="8">
        <v>3755415</v>
      </c>
      <c r="S37" s="8">
        <v>90.66</v>
      </c>
      <c r="T37" s="8">
        <v>3614816</v>
      </c>
      <c r="U37" s="8">
        <v>96.26</v>
      </c>
      <c r="V37" s="8">
        <v>140599</v>
      </c>
      <c r="W37" s="8">
        <v>3.74</v>
      </c>
      <c r="AA37" s="10"/>
    </row>
    <row r="38" spans="1:27" x14ac:dyDescent="0.2">
      <c r="A38" s="7" t="s">
        <v>178</v>
      </c>
      <c r="B38" s="8" t="s">
        <v>34</v>
      </c>
      <c r="C38" s="8">
        <v>3398498</v>
      </c>
      <c r="D38" s="8">
        <v>3397904</v>
      </c>
      <c r="E38" s="8">
        <v>99.98</v>
      </c>
      <c r="F38" s="8">
        <v>3104164</v>
      </c>
      <c r="G38" s="8">
        <v>91.36</v>
      </c>
      <c r="H38" s="8">
        <v>3018157</v>
      </c>
      <c r="I38" s="8">
        <v>97.23</v>
      </c>
      <c r="J38" s="8">
        <v>86007</v>
      </c>
      <c r="K38" s="8">
        <v>2.77</v>
      </c>
      <c r="L38" s="8"/>
      <c r="M38" s="7" t="s">
        <v>248</v>
      </c>
      <c r="N38" s="8" t="s">
        <v>104</v>
      </c>
      <c r="O38" s="8">
        <v>4975208</v>
      </c>
      <c r="P38" s="8">
        <v>4972908</v>
      </c>
      <c r="Q38" s="8">
        <v>99.95</v>
      </c>
      <c r="R38" s="8">
        <v>4421754</v>
      </c>
      <c r="S38" s="8">
        <v>88.92</v>
      </c>
      <c r="T38" s="8">
        <v>4265376</v>
      </c>
      <c r="U38" s="8">
        <v>96.46</v>
      </c>
      <c r="V38" s="8">
        <v>156378</v>
      </c>
      <c r="W38" s="8">
        <v>3.54</v>
      </c>
      <c r="AA38" s="10"/>
    </row>
    <row r="39" spans="1:27" x14ac:dyDescent="0.2">
      <c r="A39" s="7" t="s">
        <v>179</v>
      </c>
      <c r="B39" s="8" t="s">
        <v>35</v>
      </c>
      <c r="C39" s="8">
        <v>3744072</v>
      </c>
      <c r="D39" s="8">
        <v>3742505</v>
      </c>
      <c r="E39" s="8">
        <v>99.96</v>
      </c>
      <c r="F39" s="8">
        <v>2276430</v>
      </c>
      <c r="G39" s="8">
        <v>60.83</v>
      </c>
      <c r="H39" s="8">
        <v>2173911</v>
      </c>
      <c r="I39" s="8">
        <v>95.5</v>
      </c>
      <c r="J39" s="8">
        <v>102519</v>
      </c>
      <c r="K39" s="8">
        <v>4.5</v>
      </c>
      <c r="L39" s="8"/>
      <c r="M39" s="7" t="s">
        <v>249</v>
      </c>
      <c r="N39" s="8" t="s">
        <v>105</v>
      </c>
      <c r="O39" s="8">
        <v>2818970</v>
      </c>
      <c r="P39" s="8">
        <v>2817694</v>
      </c>
      <c r="Q39" s="8">
        <v>99.95</v>
      </c>
      <c r="R39" s="8">
        <v>1715910</v>
      </c>
      <c r="S39" s="8">
        <v>60.9</v>
      </c>
      <c r="T39" s="8">
        <v>1647346</v>
      </c>
      <c r="U39" s="8">
        <v>96</v>
      </c>
      <c r="V39" s="8">
        <v>68564</v>
      </c>
      <c r="W39" s="8">
        <v>4</v>
      </c>
      <c r="AA39" s="10"/>
    </row>
    <row r="40" spans="1:27" x14ac:dyDescent="0.2">
      <c r="A40" s="7" t="s">
        <v>180</v>
      </c>
      <c r="B40" s="8" t="s">
        <v>36</v>
      </c>
      <c r="C40" s="8">
        <v>3975733</v>
      </c>
      <c r="D40" s="8">
        <v>3974953</v>
      </c>
      <c r="E40" s="8">
        <v>99.98</v>
      </c>
      <c r="F40" s="8">
        <v>2599151</v>
      </c>
      <c r="G40" s="8">
        <v>65.39</v>
      </c>
      <c r="H40" s="8">
        <v>2511041</v>
      </c>
      <c r="I40" s="8">
        <v>96.61</v>
      </c>
      <c r="J40" s="8">
        <v>88110</v>
      </c>
      <c r="K40" s="8">
        <v>3.39</v>
      </c>
      <c r="L40" s="8"/>
      <c r="M40" s="7" t="s">
        <v>250</v>
      </c>
      <c r="N40" s="8" t="s">
        <v>106</v>
      </c>
      <c r="O40" s="8">
        <v>3983604</v>
      </c>
      <c r="P40" s="8">
        <v>3982275</v>
      </c>
      <c r="Q40" s="8">
        <v>99.97</v>
      </c>
      <c r="R40" s="8">
        <v>2752936</v>
      </c>
      <c r="S40" s="8">
        <v>69.13</v>
      </c>
      <c r="T40" s="8">
        <v>2667975</v>
      </c>
      <c r="U40" s="8">
        <v>96.91</v>
      </c>
      <c r="V40" s="8">
        <v>84961</v>
      </c>
      <c r="W40" s="8">
        <v>3.09</v>
      </c>
      <c r="AA40" s="10"/>
    </row>
    <row r="41" spans="1:27" x14ac:dyDescent="0.2">
      <c r="A41" s="7" t="s">
        <v>181</v>
      </c>
      <c r="B41" s="8" t="s">
        <v>37</v>
      </c>
      <c r="C41" s="8">
        <v>3101763</v>
      </c>
      <c r="D41" s="8">
        <v>3101048</v>
      </c>
      <c r="E41" s="8">
        <v>99.98</v>
      </c>
      <c r="F41" s="8">
        <v>2206299</v>
      </c>
      <c r="G41" s="8">
        <v>71.150000000000006</v>
      </c>
      <c r="H41" s="8">
        <v>2140239</v>
      </c>
      <c r="I41" s="8">
        <v>97.01</v>
      </c>
      <c r="J41" s="8">
        <v>66060</v>
      </c>
      <c r="K41" s="8">
        <v>2.99</v>
      </c>
      <c r="L41" s="8"/>
      <c r="M41" s="7" t="s">
        <v>251</v>
      </c>
      <c r="N41" s="8" t="s">
        <v>107</v>
      </c>
      <c r="O41" s="8">
        <v>3234705</v>
      </c>
      <c r="P41" s="8">
        <v>3234120</v>
      </c>
      <c r="Q41" s="8">
        <v>99.98</v>
      </c>
      <c r="R41" s="8">
        <v>2220810</v>
      </c>
      <c r="S41" s="8">
        <v>68.67</v>
      </c>
      <c r="T41" s="8">
        <v>2154039</v>
      </c>
      <c r="U41" s="8">
        <v>96.99</v>
      </c>
      <c r="V41" s="8">
        <v>66771</v>
      </c>
      <c r="W41" s="8">
        <v>3.01</v>
      </c>
      <c r="AA41" s="10"/>
    </row>
    <row r="42" spans="1:27" x14ac:dyDescent="0.2">
      <c r="A42" s="7" t="s">
        <v>182</v>
      </c>
      <c r="B42" s="8" t="s">
        <v>38</v>
      </c>
      <c r="C42" s="8">
        <v>4798180</v>
      </c>
      <c r="D42" s="8">
        <v>4795588</v>
      </c>
      <c r="E42" s="8">
        <v>99.95</v>
      </c>
      <c r="F42" s="8">
        <v>3953680</v>
      </c>
      <c r="G42" s="8">
        <v>82.44</v>
      </c>
      <c r="H42" s="8">
        <v>3755937</v>
      </c>
      <c r="I42" s="8">
        <v>95</v>
      </c>
      <c r="J42" s="8">
        <v>197743</v>
      </c>
      <c r="K42" s="8">
        <v>5</v>
      </c>
      <c r="L42" s="8"/>
      <c r="M42" s="7" t="s">
        <v>252</v>
      </c>
      <c r="N42" s="8" t="s">
        <v>108</v>
      </c>
      <c r="O42" s="8">
        <v>4418409</v>
      </c>
      <c r="P42" s="8">
        <v>4417167</v>
      </c>
      <c r="Q42" s="8">
        <v>99.97</v>
      </c>
      <c r="R42" s="8">
        <v>3553874</v>
      </c>
      <c r="S42" s="8">
        <v>80.459999999999994</v>
      </c>
      <c r="T42" s="8">
        <v>3385775</v>
      </c>
      <c r="U42" s="8">
        <v>95.27</v>
      </c>
      <c r="V42" s="8">
        <v>168099</v>
      </c>
      <c r="W42" s="8">
        <v>4.7300000000000004</v>
      </c>
      <c r="AA42" s="10"/>
    </row>
    <row r="43" spans="1:27" x14ac:dyDescent="0.2">
      <c r="A43" s="7" t="s">
        <v>183</v>
      </c>
      <c r="B43" s="8" t="s">
        <v>39</v>
      </c>
      <c r="C43" s="8">
        <v>4123558</v>
      </c>
      <c r="D43" s="8">
        <v>4122810</v>
      </c>
      <c r="E43" s="8">
        <v>99.98</v>
      </c>
      <c r="F43" s="8">
        <v>3627517</v>
      </c>
      <c r="G43" s="8">
        <v>87.99</v>
      </c>
      <c r="H43" s="8">
        <v>3506765</v>
      </c>
      <c r="I43" s="8">
        <v>96.67</v>
      </c>
      <c r="J43" s="8">
        <v>120752</v>
      </c>
      <c r="K43" s="8">
        <v>3.33</v>
      </c>
      <c r="L43" s="8"/>
      <c r="M43" s="7" t="s">
        <v>253</v>
      </c>
      <c r="N43" s="8" t="s">
        <v>109</v>
      </c>
      <c r="O43" s="8">
        <v>4616109</v>
      </c>
      <c r="P43" s="8">
        <v>4615520</v>
      </c>
      <c r="Q43" s="8">
        <v>99.99</v>
      </c>
      <c r="R43" s="8">
        <v>4056904</v>
      </c>
      <c r="S43" s="8">
        <v>87.9</v>
      </c>
      <c r="T43" s="8">
        <v>3944675</v>
      </c>
      <c r="U43" s="8">
        <v>97.23</v>
      </c>
      <c r="V43" s="8">
        <v>112229</v>
      </c>
      <c r="W43" s="8">
        <v>2.77</v>
      </c>
      <c r="AA43" s="10"/>
    </row>
    <row r="44" spans="1:27" x14ac:dyDescent="0.2">
      <c r="A44" s="7" t="s">
        <v>184</v>
      </c>
      <c r="B44" s="8" t="s">
        <v>40</v>
      </c>
      <c r="C44" s="8">
        <v>3942219</v>
      </c>
      <c r="D44" s="8">
        <v>3941188</v>
      </c>
      <c r="E44" s="8">
        <v>99.97</v>
      </c>
      <c r="F44" s="8">
        <v>3477791</v>
      </c>
      <c r="G44" s="8">
        <v>88.24</v>
      </c>
      <c r="H44" s="8">
        <v>3364450</v>
      </c>
      <c r="I44" s="8">
        <v>96.74</v>
      </c>
      <c r="J44" s="8">
        <v>113341</v>
      </c>
      <c r="K44" s="8">
        <v>3.26</v>
      </c>
      <c r="L44" s="8"/>
      <c r="M44" s="7" t="s">
        <v>254</v>
      </c>
      <c r="N44" s="8" t="s">
        <v>110</v>
      </c>
      <c r="O44" s="8">
        <v>3419672</v>
      </c>
      <c r="P44" s="8">
        <v>3418801</v>
      </c>
      <c r="Q44" s="8">
        <v>99.97</v>
      </c>
      <c r="R44" s="8">
        <v>2900532</v>
      </c>
      <c r="S44" s="8">
        <v>84.84</v>
      </c>
      <c r="T44" s="8">
        <v>2804877</v>
      </c>
      <c r="U44" s="8">
        <v>96.7</v>
      </c>
      <c r="V44" s="8">
        <v>95655</v>
      </c>
      <c r="W44" s="8">
        <v>3.3</v>
      </c>
      <c r="AA44" s="10"/>
    </row>
    <row r="45" spans="1:27" x14ac:dyDescent="0.2">
      <c r="A45" s="7" t="s">
        <v>185</v>
      </c>
      <c r="B45" s="8" t="s">
        <v>41</v>
      </c>
      <c r="C45" s="8">
        <v>4097234</v>
      </c>
      <c r="D45" s="8">
        <v>4096725</v>
      </c>
      <c r="E45" s="8">
        <v>99.99</v>
      </c>
      <c r="F45" s="8">
        <v>3301557</v>
      </c>
      <c r="G45" s="8">
        <v>80.59</v>
      </c>
      <c r="H45" s="8">
        <v>3208641</v>
      </c>
      <c r="I45" s="8">
        <v>97.19</v>
      </c>
      <c r="J45" s="8">
        <v>92916</v>
      </c>
      <c r="K45" s="8">
        <v>2.81</v>
      </c>
      <c r="L45" s="8"/>
      <c r="M45" s="7" t="s">
        <v>255</v>
      </c>
      <c r="N45" s="8" t="s">
        <v>111</v>
      </c>
      <c r="O45" s="8">
        <v>3928459</v>
      </c>
      <c r="P45" s="8">
        <v>3926052</v>
      </c>
      <c r="Q45" s="8">
        <v>99.94</v>
      </c>
      <c r="R45" s="8">
        <v>3029099</v>
      </c>
      <c r="S45" s="8">
        <v>77.150000000000006</v>
      </c>
      <c r="T45" s="8">
        <v>2949747</v>
      </c>
      <c r="U45" s="8">
        <v>97.38</v>
      </c>
      <c r="V45" s="8">
        <v>79352</v>
      </c>
      <c r="W45" s="8">
        <v>2.62</v>
      </c>
      <c r="AA45" s="10"/>
    </row>
    <row r="46" spans="1:27" x14ac:dyDescent="0.2">
      <c r="A46" s="7" t="s">
        <v>186</v>
      </c>
      <c r="B46" s="8" t="s">
        <v>42</v>
      </c>
      <c r="C46" s="8">
        <v>4601809</v>
      </c>
      <c r="D46" s="8">
        <v>4600688</v>
      </c>
      <c r="E46" s="8">
        <v>99.98</v>
      </c>
      <c r="F46" s="8">
        <v>3121307</v>
      </c>
      <c r="G46" s="8">
        <v>67.84</v>
      </c>
      <c r="H46" s="8">
        <v>3014504</v>
      </c>
      <c r="I46" s="8">
        <v>96.58</v>
      </c>
      <c r="J46" s="8">
        <v>106803</v>
      </c>
      <c r="K46" s="8">
        <v>3.42</v>
      </c>
      <c r="L46" s="8"/>
      <c r="M46" s="7" t="s">
        <v>256</v>
      </c>
      <c r="N46" s="8" t="s">
        <v>112</v>
      </c>
      <c r="O46" s="8">
        <v>3682762</v>
      </c>
      <c r="P46" s="8">
        <v>3681778</v>
      </c>
      <c r="Q46" s="8">
        <v>99.97</v>
      </c>
      <c r="R46" s="8">
        <v>2329534</v>
      </c>
      <c r="S46" s="8">
        <v>63.27</v>
      </c>
      <c r="T46" s="8">
        <v>2249462</v>
      </c>
      <c r="U46" s="8">
        <v>96.56</v>
      </c>
      <c r="V46" s="8">
        <v>80072</v>
      </c>
      <c r="W46" s="8">
        <v>3.44</v>
      </c>
      <c r="AA46" s="10"/>
    </row>
    <row r="47" spans="1:27" x14ac:dyDescent="0.2">
      <c r="A47" s="7" t="s">
        <v>187</v>
      </c>
      <c r="B47" s="8" t="s">
        <v>43</v>
      </c>
      <c r="C47" s="8">
        <v>3357421</v>
      </c>
      <c r="D47" s="8">
        <v>3356753</v>
      </c>
      <c r="E47" s="8">
        <v>99.98</v>
      </c>
      <c r="F47" s="8">
        <v>2526265</v>
      </c>
      <c r="G47" s="8">
        <v>75.260000000000005</v>
      </c>
      <c r="H47" s="8">
        <v>2448933</v>
      </c>
      <c r="I47" s="8">
        <v>96.94</v>
      </c>
      <c r="J47" s="8">
        <v>77332</v>
      </c>
      <c r="K47" s="8">
        <v>3.06</v>
      </c>
      <c r="L47" s="8"/>
      <c r="M47" s="7" t="s">
        <v>257</v>
      </c>
      <c r="N47" s="8" t="s">
        <v>113</v>
      </c>
      <c r="O47" s="8">
        <v>3986051</v>
      </c>
      <c r="P47" s="8">
        <v>3985402</v>
      </c>
      <c r="Q47" s="8">
        <v>99.98</v>
      </c>
      <c r="R47" s="8">
        <v>2746018</v>
      </c>
      <c r="S47" s="8">
        <v>68.900000000000006</v>
      </c>
      <c r="T47" s="8">
        <v>2668811</v>
      </c>
      <c r="U47" s="8">
        <v>97.19</v>
      </c>
      <c r="V47" s="8">
        <v>77207</v>
      </c>
      <c r="W47" s="8">
        <v>2.81</v>
      </c>
      <c r="AA47" s="10"/>
    </row>
    <row r="48" spans="1:27" x14ac:dyDescent="0.2">
      <c r="A48" s="7" t="s">
        <v>188</v>
      </c>
      <c r="B48" s="8" t="s">
        <v>44</v>
      </c>
      <c r="C48" s="8">
        <v>5071449</v>
      </c>
      <c r="D48" s="8">
        <v>5070032</v>
      </c>
      <c r="E48" s="8">
        <v>99.97</v>
      </c>
      <c r="F48" s="8">
        <v>4337388</v>
      </c>
      <c r="G48" s="8">
        <v>85.55</v>
      </c>
      <c r="H48" s="8">
        <v>4174140</v>
      </c>
      <c r="I48" s="8">
        <v>96.24</v>
      </c>
      <c r="J48" s="8">
        <v>163248</v>
      </c>
      <c r="K48" s="8">
        <v>3.76</v>
      </c>
      <c r="L48" s="8"/>
      <c r="M48" s="7" t="s">
        <v>258</v>
      </c>
      <c r="N48" s="8" t="s">
        <v>114</v>
      </c>
      <c r="O48" s="8">
        <v>5648095</v>
      </c>
      <c r="P48" s="8">
        <v>5646086</v>
      </c>
      <c r="Q48" s="8">
        <v>99.96</v>
      </c>
      <c r="R48" s="8">
        <v>4971476</v>
      </c>
      <c r="S48" s="8">
        <v>88.05</v>
      </c>
      <c r="T48" s="8">
        <v>4813056</v>
      </c>
      <c r="U48" s="8">
        <v>96.81</v>
      </c>
      <c r="V48" s="8">
        <v>158420</v>
      </c>
      <c r="W48" s="8">
        <v>3.19</v>
      </c>
      <c r="AA48" s="10"/>
    </row>
    <row r="49" spans="1:27" x14ac:dyDescent="0.2">
      <c r="A49" s="7" t="s">
        <v>189</v>
      </c>
      <c r="B49" s="8" t="s">
        <v>45</v>
      </c>
      <c r="C49" s="8">
        <v>4861904</v>
      </c>
      <c r="D49" s="8">
        <v>4860889</v>
      </c>
      <c r="E49" s="8">
        <v>99.98</v>
      </c>
      <c r="F49" s="8">
        <v>4247516</v>
      </c>
      <c r="G49" s="8">
        <v>87.38</v>
      </c>
      <c r="H49" s="8">
        <v>4093096</v>
      </c>
      <c r="I49" s="8">
        <v>96.36</v>
      </c>
      <c r="J49" s="8">
        <v>154420</v>
      </c>
      <c r="K49" s="8">
        <v>3.64</v>
      </c>
      <c r="L49" s="8"/>
      <c r="M49" s="7" t="s">
        <v>259</v>
      </c>
      <c r="N49" s="8" t="s">
        <v>115</v>
      </c>
      <c r="O49" s="8">
        <v>4919063</v>
      </c>
      <c r="P49" s="8">
        <v>4917986</v>
      </c>
      <c r="Q49" s="8">
        <v>99.98</v>
      </c>
      <c r="R49" s="8">
        <v>4240693</v>
      </c>
      <c r="S49" s="8">
        <v>86.23</v>
      </c>
      <c r="T49" s="8">
        <v>4108949</v>
      </c>
      <c r="U49" s="8">
        <v>96.89</v>
      </c>
      <c r="V49" s="8">
        <v>131744</v>
      </c>
      <c r="W49" s="8">
        <v>3.11</v>
      </c>
      <c r="AA49" s="10"/>
    </row>
    <row r="50" spans="1:27" x14ac:dyDescent="0.2">
      <c r="A50" s="7" t="s">
        <v>190</v>
      </c>
      <c r="B50" s="8" t="s">
        <v>46</v>
      </c>
      <c r="C50" s="8">
        <v>3265051</v>
      </c>
      <c r="D50" s="8">
        <v>3264391</v>
      </c>
      <c r="E50" s="8">
        <v>99.98</v>
      </c>
      <c r="F50" s="8">
        <v>2890713</v>
      </c>
      <c r="G50" s="8">
        <v>88.55</v>
      </c>
      <c r="H50" s="8">
        <v>2799054</v>
      </c>
      <c r="I50" s="8">
        <v>96.83</v>
      </c>
      <c r="J50" s="8">
        <v>91659</v>
      </c>
      <c r="K50" s="8">
        <v>3.17</v>
      </c>
      <c r="L50" s="8"/>
      <c r="M50" s="7" t="s">
        <v>260</v>
      </c>
      <c r="N50" s="8" t="s">
        <v>116</v>
      </c>
      <c r="O50" s="8">
        <v>5021536</v>
      </c>
      <c r="P50" s="8">
        <v>5021000</v>
      </c>
      <c r="Q50" s="8">
        <v>99.99</v>
      </c>
      <c r="R50" s="8">
        <v>4465395</v>
      </c>
      <c r="S50" s="8">
        <v>88.93</v>
      </c>
      <c r="T50" s="8">
        <v>4348706</v>
      </c>
      <c r="U50" s="8">
        <v>97.39</v>
      </c>
      <c r="V50" s="8">
        <v>116689</v>
      </c>
      <c r="W50" s="8">
        <v>2.61</v>
      </c>
      <c r="AA50" s="10"/>
    </row>
    <row r="51" spans="1:27" x14ac:dyDescent="0.2">
      <c r="A51" s="7" t="s">
        <v>191</v>
      </c>
      <c r="B51" s="8" t="s">
        <v>47</v>
      </c>
      <c r="C51" s="8">
        <v>3821572</v>
      </c>
      <c r="D51" s="8">
        <v>3813500</v>
      </c>
      <c r="E51" s="8">
        <v>99.79</v>
      </c>
      <c r="F51" s="8">
        <v>2955034</v>
      </c>
      <c r="G51" s="8">
        <v>77.489999999999995</v>
      </c>
      <c r="H51" s="8">
        <v>2869472</v>
      </c>
      <c r="I51" s="8">
        <v>97.1</v>
      </c>
      <c r="J51" s="8">
        <v>85562</v>
      </c>
      <c r="K51" s="8">
        <v>2.9</v>
      </c>
      <c r="L51" s="8"/>
      <c r="M51" s="7" t="s">
        <v>261</v>
      </c>
      <c r="N51" s="8" t="s">
        <v>117</v>
      </c>
      <c r="O51" s="8">
        <v>3914270</v>
      </c>
      <c r="P51" s="8">
        <v>3912147</v>
      </c>
      <c r="Q51" s="8">
        <v>99.95</v>
      </c>
      <c r="R51" s="8">
        <v>2800508</v>
      </c>
      <c r="S51" s="8">
        <v>71.58</v>
      </c>
      <c r="T51" s="8">
        <v>2718050</v>
      </c>
      <c r="U51" s="8">
        <v>97.06</v>
      </c>
      <c r="V51" s="8">
        <v>82458</v>
      </c>
      <c r="W51" s="8">
        <v>2.94</v>
      </c>
      <c r="AA51" s="10"/>
    </row>
    <row r="52" spans="1:27" x14ac:dyDescent="0.2">
      <c r="A52" s="7" t="s">
        <v>192</v>
      </c>
      <c r="B52" s="8" t="s">
        <v>48</v>
      </c>
      <c r="C52" s="8">
        <v>3811979</v>
      </c>
      <c r="D52" s="8">
        <v>3809958</v>
      </c>
      <c r="E52" s="8">
        <v>99.95</v>
      </c>
      <c r="F52" s="8">
        <v>2499330</v>
      </c>
      <c r="G52" s="8">
        <v>65.599999999999994</v>
      </c>
      <c r="H52" s="8">
        <v>2404316</v>
      </c>
      <c r="I52" s="8">
        <v>96.2</v>
      </c>
      <c r="J52" s="8">
        <v>95014</v>
      </c>
      <c r="K52" s="8">
        <v>3.8</v>
      </c>
      <c r="L52" s="8"/>
      <c r="M52" s="7" t="s">
        <v>262</v>
      </c>
      <c r="N52" s="8" t="s">
        <v>118</v>
      </c>
      <c r="O52" s="8">
        <v>5077562</v>
      </c>
      <c r="P52" s="8">
        <v>5071443</v>
      </c>
      <c r="Q52" s="8">
        <v>99.88</v>
      </c>
      <c r="R52" s="8">
        <v>3280197</v>
      </c>
      <c r="S52" s="8">
        <v>64.680000000000007</v>
      </c>
      <c r="T52" s="8">
        <v>3132444</v>
      </c>
      <c r="U52" s="8">
        <v>95.5</v>
      </c>
      <c r="V52" s="8">
        <v>147753</v>
      </c>
      <c r="W52" s="8">
        <v>4.5</v>
      </c>
      <c r="AA52" s="10"/>
    </row>
    <row r="53" spans="1:27" x14ac:dyDescent="0.2">
      <c r="A53" s="7" t="s">
        <v>193</v>
      </c>
      <c r="B53" s="8" t="s">
        <v>49</v>
      </c>
      <c r="C53" s="8">
        <v>4927479</v>
      </c>
      <c r="D53" s="8">
        <v>4925823</v>
      </c>
      <c r="E53" s="8">
        <v>99.97</v>
      </c>
      <c r="F53" s="8">
        <v>3703033</v>
      </c>
      <c r="G53" s="8">
        <v>75.180000000000007</v>
      </c>
      <c r="H53" s="8">
        <v>3596137</v>
      </c>
      <c r="I53" s="8">
        <v>97.11</v>
      </c>
      <c r="J53" s="8">
        <v>106896</v>
      </c>
      <c r="K53" s="8">
        <v>2.89</v>
      </c>
      <c r="L53" s="8"/>
      <c r="M53" s="7" t="s">
        <v>263</v>
      </c>
      <c r="N53" s="8" t="s">
        <v>119</v>
      </c>
      <c r="O53" s="8">
        <v>4296269</v>
      </c>
      <c r="P53" s="8">
        <v>4295425</v>
      </c>
      <c r="Q53" s="8">
        <v>99.98</v>
      </c>
      <c r="R53" s="8">
        <v>3064147</v>
      </c>
      <c r="S53" s="8">
        <v>71.34</v>
      </c>
      <c r="T53" s="8">
        <v>2982273</v>
      </c>
      <c r="U53" s="8">
        <v>97.33</v>
      </c>
      <c r="V53" s="8">
        <v>81874</v>
      </c>
      <c r="W53" s="8">
        <v>2.67</v>
      </c>
      <c r="AA53" s="10"/>
    </row>
    <row r="54" spans="1:27" x14ac:dyDescent="0.2">
      <c r="A54" s="7" t="s">
        <v>194</v>
      </c>
      <c r="B54" s="8" t="s">
        <v>50</v>
      </c>
      <c r="C54" s="8">
        <v>3527122</v>
      </c>
      <c r="D54" s="8">
        <v>3526197</v>
      </c>
      <c r="E54" s="8">
        <v>99.97</v>
      </c>
      <c r="F54" s="8">
        <v>3158152</v>
      </c>
      <c r="G54" s="8">
        <v>89.56</v>
      </c>
      <c r="H54" s="8">
        <v>3071422</v>
      </c>
      <c r="I54" s="8">
        <v>97.25</v>
      </c>
      <c r="J54" s="8">
        <v>86730</v>
      </c>
      <c r="K54" s="8">
        <v>2.75</v>
      </c>
      <c r="L54" s="8"/>
      <c r="M54" s="7" t="s">
        <v>264</v>
      </c>
      <c r="N54" s="8" t="s">
        <v>120</v>
      </c>
      <c r="O54" s="8">
        <v>3314311</v>
      </c>
      <c r="P54" s="8">
        <v>3313419</v>
      </c>
      <c r="Q54" s="8">
        <v>99.97</v>
      </c>
      <c r="R54" s="8">
        <v>2969100</v>
      </c>
      <c r="S54" s="8">
        <v>89.61</v>
      </c>
      <c r="T54" s="8">
        <v>2888580</v>
      </c>
      <c r="U54" s="8">
        <v>97.29</v>
      </c>
      <c r="V54" s="8">
        <v>80520</v>
      </c>
      <c r="W54" s="8">
        <v>2.71</v>
      </c>
      <c r="AA54" s="10"/>
    </row>
    <row r="55" spans="1:27" x14ac:dyDescent="0.2">
      <c r="A55" s="7" t="s">
        <v>195</v>
      </c>
      <c r="B55" s="8" t="s">
        <v>51</v>
      </c>
      <c r="C55" s="8">
        <v>4790520</v>
      </c>
      <c r="D55" s="8">
        <v>4789544</v>
      </c>
      <c r="E55" s="8">
        <v>99.98</v>
      </c>
      <c r="F55" s="8">
        <v>4100271</v>
      </c>
      <c r="G55" s="8">
        <v>85.61</v>
      </c>
      <c r="H55" s="8">
        <v>3952624</v>
      </c>
      <c r="I55" s="8">
        <v>96.4</v>
      </c>
      <c r="J55" s="8">
        <v>147647</v>
      </c>
      <c r="K55" s="8">
        <v>3.6</v>
      </c>
      <c r="L55" s="8"/>
      <c r="M55" s="7" t="s">
        <v>265</v>
      </c>
      <c r="N55" s="8" t="s">
        <v>121</v>
      </c>
      <c r="O55" s="8">
        <v>4649632</v>
      </c>
      <c r="P55" s="8">
        <v>4647861</v>
      </c>
      <c r="Q55" s="8">
        <v>99.96</v>
      </c>
      <c r="R55" s="8">
        <v>4062145</v>
      </c>
      <c r="S55" s="8">
        <v>87.4</v>
      </c>
      <c r="T55" s="8">
        <v>3927000</v>
      </c>
      <c r="U55" s="8">
        <v>96.67</v>
      </c>
      <c r="V55" s="8">
        <v>135145</v>
      </c>
      <c r="W55" s="8">
        <v>3.33</v>
      </c>
      <c r="AA55" s="10"/>
    </row>
    <row r="56" spans="1:27" x14ac:dyDescent="0.2">
      <c r="A56" s="7" t="s">
        <v>196</v>
      </c>
      <c r="B56" s="8" t="s">
        <v>52</v>
      </c>
      <c r="C56" s="8">
        <v>3674520</v>
      </c>
      <c r="D56" s="8">
        <v>3673934</v>
      </c>
      <c r="E56" s="8">
        <v>99.98</v>
      </c>
      <c r="F56" s="8">
        <v>3237937</v>
      </c>
      <c r="G56" s="8">
        <v>88.13</v>
      </c>
      <c r="H56" s="8">
        <v>3140156</v>
      </c>
      <c r="I56" s="8">
        <v>96.98</v>
      </c>
      <c r="J56" s="8">
        <v>97781</v>
      </c>
      <c r="K56" s="8">
        <v>3.02</v>
      </c>
      <c r="L56" s="8"/>
      <c r="M56" s="7" t="s">
        <v>266</v>
      </c>
      <c r="N56" s="8" t="s">
        <v>122</v>
      </c>
      <c r="O56" s="8">
        <v>4779811</v>
      </c>
      <c r="P56" s="8">
        <v>4778926</v>
      </c>
      <c r="Q56" s="8">
        <v>99.98</v>
      </c>
      <c r="R56" s="8">
        <v>4212591</v>
      </c>
      <c r="S56" s="8">
        <v>88.15</v>
      </c>
      <c r="T56" s="8">
        <v>4093129</v>
      </c>
      <c r="U56" s="8">
        <v>97.16</v>
      </c>
      <c r="V56" s="8">
        <v>119462</v>
      </c>
      <c r="W56" s="8">
        <v>2.84</v>
      </c>
      <c r="AA56" s="10"/>
    </row>
    <row r="57" spans="1:27" x14ac:dyDescent="0.2">
      <c r="A57" s="7" t="s">
        <v>197</v>
      </c>
      <c r="B57" s="8" t="s">
        <v>53</v>
      </c>
      <c r="C57" s="8">
        <v>4011688</v>
      </c>
      <c r="D57" s="8">
        <v>4009816</v>
      </c>
      <c r="E57" s="8">
        <v>99.95</v>
      </c>
      <c r="F57" s="8">
        <v>2373832</v>
      </c>
      <c r="G57" s="8">
        <v>59.2</v>
      </c>
      <c r="H57" s="8">
        <v>2256538</v>
      </c>
      <c r="I57" s="8">
        <v>95.06</v>
      </c>
      <c r="J57" s="8">
        <v>117294</v>
      </c>
      <c r="K57" s="8">
        <v>4.9400000000000004</v>
      </c>
      <c r="L57" s="8"/>
      <c r="M57" s="7" t="s">
        <v>267</v>
      </c>
      <c r="N57" s="8" t="s">
        <v>123</v>
      </c>
      <c r="O57" s="8">
        <v>4449030</v>
      </c>
      <c r="P57" s="8">
        <v>4446298</v>
      </c>
      <c r="Q57" s="8">
        <v>99.94</v>
      </c>
      <c r="R57" s="8">
        <v>3308298</v>
      </c>
      <c r="S57" s="8">
        <v>74.41</v>
      </c>
      <c r="T57" s="8">
        <v>3204876</v>
      </c>
      <c r="U57" s="8">
        <v>96.87</v>
      </c>
      <c r="V57" s="8">
        <v>103422</v>
      </c>
      <c r="W57" s="8">
        <v>3.13</v>
      </c>
      <c r="AA57" s="10"/>
    </row>
    <row r="58" spans="1:27" x14ac:dyDescent="0.2">
      <c r="A58" s="7" t="s">
        <v>198</v>
      </c>
      <c r="B58" s="8" t="s">
        <v>54</v>
      </c>
      <c r="C58" s="8">
        <v>3881753</v>
      </c>
      <c r="D58" s="8">
        <v>3880868</v>
      </c>
      <c r="E58" s="8">
        <v>99.98</v>
      </c>
      <c r="F58" s="8">
        <v>2406846</v>
      </c>
      <c r="G58" s="8">
        <v>62.02</v>
      </c>
      <c r="H58" s="8">
        <v>2308874</v>
      </c>
      <c r="I58" s="8">
        <v>95.93</v>
      </c>
      <c r="J58" s="8">
        <v>97972</v>
      </c>
      <c r="K58" s="8">
        <v>4.07</v>
      </c>
      <c r="L58" s="8"/>
      <c r="M58" s="7" t="s">
        <v>268</v>
      </c>
      <c r="N58" s="8" t="s">
        <v>124</v>
      </c>
      <c r="O58" s="8">
        <v>4643493</v>
      </c>
      <c r="P58" s="8">
        <v>4642844</v>
      </c>
      <c r="Q58" s="8">
        <v>99.99</v>
      </c>
      <c r="R58" s="8">
        <v>3119572</v>
      </c>
      <c r="S58" s="8">
        <v>67.19</v>
      </c>
      <c r="T58" s="8">
        <v>3021031</v>
      </c>
      <c r="U58" s="8">
        <v>96.84</v>
      </c>
      <c r="V58" s="8">
        <v>98541</v>
      </c>
      <c r="W58" s="8">
        <v>3.16</v>
      </c>
      <c r="AA58" s="10"/>
    </row>
    <row r="59" spans="1:27" x14ac:dyDescent="0.2">
      <c r="A59" s="7" t="s">
        <v>199</v>
      </c>
      <c r="B59" s="8" t="s">
        <v>55</v>
      </c>
      <c r="C59" s="8">
        <v>3323406</v>
      </c>
      <c r="D59" s="8">
        <v>3322835</v>
      </c>
      <c r="E59" s="8">
        <v>99.98</v>
      </c>
      <c r="F59" s="8">
        <v>2304433</v>
      </c>
      <c r="G59" s="8">
        <v>69.349999999999994</v>
      </c>
      <c r="H59" s="8">
        <v>2229116</v>
      </c>
      <c r="I59" s="8">
        <v>96.73</v>
      </c>
      <c r="J59" s="8">
        <v>75317</v>
      </c>
      <c r="K59" s="8">
        <v>3.27</v>
      </c>
      <c r="L59" s="8"/>
      <c r="M59" s="7" t="s">
        <v>269</v>
      </c>
      <c r="N59" s="8" t="s">
        <v>125</v>
      </c>
      <c r="O59" s="8">
        <v>4486168</v>
      </c>
      <c r="P59" s="8">
        <v>4485440</v>
      </c>
      <c r="Q59" s="8">
        <v>99.98</v>
      </c>
      <c r="R59" s="8">
        <v>2941177</v>
      </c>
      <c r="S59" s="8">
        <v>65.569999999999993</v>
      </c>
      <c r="T59" s="8">
        <v>2850561</v>
      </c>
      <c r="U59" s="8">
        <v>96.92</v>
      </c>
      <c r="V59" s="8">
        <v>90616</v>
      </c>
      <c r="W59" s="8">
        <v>3.08</v>
      </c>
      <c r="AA59" s="10"/>
    </row>
    <row r="60" spans="1:27" x14ac:dyDescent="0.2">
      <c r="A60" s="7" t="s">
        <v>200</v>
      </c>
      <c r="B60" s="8" t="s">
        <v>56</v>
      </c>
      <c r="C60" s="8">
        <v>4081701</v>
      </c>
      <c r="D60" s="8">
        <v>4079248</v>
      </c>
      <c r="E60" s="8">
        <v>99.94</v>
      </c>
      <c r="F60" s="8">
        <v>3392234</v>
      </c>
      <c r="G60" s="8">
        <v>83.16</v>
      </c>
      <c r="H60" s="8">
        <v>3233791</v>
      </c>
      <c r="I60" s="8">
        <v>95.33</v>
      </c>
      <c r="J60" s="8">
        <v>158443</v>
      </c>
      <c r="K60" s="8">
        <v>4.67</v>
      </c>
      <c r="L60" s="8"/>
      <c r="M60" s="7" t="s">
        <v>270</v>
      </c>
      <c r="N60" s="8" t="s">
        <v>126</v>
      </c>
      <c r="O60" s="8">
        <v>4424494</v>
      </c>
      <c r="P60" s="8">
        <v>4422201</v>
      </c>
      <c r="Q60" s="8">
        <v>99.95</v>
      </c>
      <c r="R60" s="8">
        <v>3622094</v>
      </c>
      <c r="S60" s="8">
        <v>81.91</v>
      </c>
      <c r="T60" s="8">
        <v>3473931</v>
      </c>
      <c r="U60" s="8">
        <v>95.91</v>
      </c>
      <c r="V60" s="8">
        <v>148163</v>
      </c>
      <c r="W60" s="8">
        <v>4.09</v>
      </c>
      <c r="AA60" s="10"/>
    </row>
    <row r="61" spans="1:27" x14ac:dyDescent="0.2">
      <c r="A61" s="7" t="s">
        <v>201</v>
      </c>
      <c r="B61" s="8" t="s">
        <v>57</v>
      </c>
      <c r="C61" s="8">
        <v>3643166</v>
      </c>
      <c r="D61" s="8">
        <v>3642489</v>
      </c>
      <c r="E61" s="8">
        <v>99.98</v>
      </c>
      <c r="F61" s="8">
        <v>3233199</v>
      </c>
      <c r="G61" s="8">
        <v>88.76</v>
      </c>
      <c r="H61" s="8">
        <v>3138238</v>
      </c>
      <c r="I61" s="8">
        <v>97.06</v>
      </c>
      <c r="J61" s="8">
        <v>94961</v>
      </c>
      <c r="K61" s="8">
        <v>2.94</v>
      </c>
      <c r="L61" s="8"/>
      <c r="M61" s="7" t="s">
        <v>295</v>
      </c>
      <c r="N61" s="8" t="s">
        <v>290</v>
      </c>
      <c r="O61" s="8">
        <v>4274247</v>
      </c>
      <c r="P61" s="8">
        <v>4271251</v>
      </c>
      <c r="Q61" s="8">
        <v>99.93</v>
      </c>
      <c r="R61" s="8">
        <v>3580646</v>
      </c>
      <c r="S61" s="8">
        <v>83.83</v>
      </c>
      <c r="T61" s="8">
        <v>3373188</v>
      </c>
      <c r="U61" s="8">
        <v>94.21</v>
      </c>
      <c r="V61" s="8">
        <v>207458</v>
      </c>
      <c r="W61" s="8">
        <v>5.79</v>
      </c>
      <c r="AA61" s="10"/>
    </row>
    <row r="62" spans="1:27" x14ac:dyDescent="0.2">
      <c r="A62" s="7" t="s">
        <v>202</v>
      </c>
      <c r="B62" s="8" t="s">
        <v>58</v>
      </c>
      <c r="C62" s="8">
        <v>3868058</v>
      </c>
      <c r="D62" s="8">
        <v>3867196</v>
      </c>
      <c r="E62" s="8">
        <v>99.98</v>
      </c>
      <c r="F62" s="8">
        <v>3451801</v>
      </c>
      <c r="G62" s="8">
        <v>89.26</v>
      </c>
      <c r="H62" s="8">
        <v>3351269</v>
      </c>
      <c r="I62" s="8">
        <v>97.09</v>
      </c>
      <c r="J62" s="8">
        <v>100532</v>
      </c>
      <c r="K62" s="8">
        <v>2.91</v>
      </c>
      <c r="L62" s="8"/>
      <c r="M62" s="7" t="s">
        <v>271</v>
      </c>
      <c r="N62" s="8" t="s">
        <v>127</v>
      </c>
      <c r="O62" s="8">
        <v>2711363</v>
      </c>
      <c r="P62" s="8">
        <v>2710744</v>
      </c>
      <c r="Q62" s="8">
        <v>99.98</v>
      </c>
      <c r="R62" s="8">
        <v>2374389</v>
      </c>
      <c r="S62" s="8">
        <v>87.59</v>
      </c>
      <c r="T62" s="8">
        <v>2304946</v>
      </c>
      <c r="U62" s="8">
        <v>97.08</v>
      </c>
      <c r="V62" s="8">
        <v>69443</v>
      </c>
      <c r="W62" s="8">
        <v>2.92</v>
      </c>
      <c r="AA62" s="10"/>
    </row>
    <row r="63" spans="1:27" x14ac:dyDescent="0.2">
      <c r="A63" s="7" t="s">
        <v>203</v>
      </c>
      <c r="B63" s="8" t="s">
        <v>59</v>
      </c>
      <c r="C63" s="8">
        <v>4329255</v>
      </c>
      <c r="D63" s="8">
        <v>4328088</v>
      </c>
      <c r="E63" s="8">
        <v>99.97</v>
      </c>
      <c r="F63" s="8">
        <v>2755589</v>
      </c>
      <c r="G63" s="8">
        <v>63.67</v>
      </c>
      <c r="H63" s="8">
        <v>2644659</v>
      </c>
      <c r="I63" s="8">
        <v>95.97</v>
      </c>
      <c r="J63" s="8">
        <v>110930</v>
      </c>
      <c r="K63" s="8">
        <v>4.03</v>
      </c>
      <c r="L63" s="8"/>
      <c r="M63" s="7" t="s">
        <v>272</v>
      </c>
      <c r="N63" s="8" t="s">
        <v>128</v>
      </c>
      <c r="O63" s="8">
        <v>3302688</v>
      </c>
      <c r="P63" s="8">
        <v>3301657</v>
      </c>
      <c r="Q63" s="8">
        <v>99.97</v>
      </c>
      <c r="R63" s="8">
        <v>2025944</v>
      </c>
      <c r="S63" s="8">
        <v>61.36</v>
      </c>
      <c r="T63" s="8">
        <v>1941912</v>
      </c>
      <c r="U63" s="8">
        <v>95.85</v>
      </c>
      <c r="V63" s="8">
        <v>84032</v>
      </c>
      <c r="W63" s="8">
        <v>4.1500000000000004</v>
      </c>
      <c r="AA63" s="10"/>
    </row>
    <row r="64" spans="1:27" x14ac:dyDescent="0.2">
      <c r="A64" s="7" t="s">
        <v>204</v>
      </c>
      <c r="B64" s="8" t="s">
        <v>60</v>
      </c>
      <c r="C64" s="8">
        <v>4330352</v>
      </c>
      <c r="D64" s="8">
        <v>4328997</v>
      </c>
      <c r="E64" s="8">
        <v>99.97</v>
      </c>
      <c r="F64" s="8">
        <v>3053189</v>
      </c>
      <c r="G64" s="8">
        <v>70.53</v>
      </c>
      <c r="H64" s="8">
        <v>2950587</v>
      </c>
      <c r="I64" s="8">
        <v>96.64</v>
      </c>
      <c r="J64" s="8">
        <v>102602</v>
      </c>
      <c r="K64" s="8">
        <v>3.36</v>
      </c>
      <c r="L64" s="8"/>
      <c r="M64" s="7" t="s">
        <v>273</v>
      </c>
      <c r="N64" s="8" t="s">
        <v>129</v>
      </c>
      <c r="O64" s="8">
        <v>4680098</v>
      </c>
      <c r="P64" s="8">
        <v>4678317</v>
      </c>
      <c r="Q64" s="8">
        <v>99.96</v>
      </c>
      <c r="R64" s="8">
        <v>3292056</v>
      </c>
      <c r="S64" s="8">
        <v>70.37</v>
      </c>
      <c r="T64" s="8">
        <v>3184877</v>
      </c>
      <c r="U64" s="8">
        <v>96.74</v>
      </c>
      <c r="V64" s="8">
        <v>107179</v>
      </c>
      <c r="W64" s="8">
        <v>3.26</v>
      </c>
      <c r="AA64" s="10"/>
    </row>
    <row r="65" spans="1:27" x14ac:dyDescent="0.2">
      <c r="A65" s="7" t="s">
        <v>205</v>
      </c>
      <c r="B65" s="8" t="s">
        <v>61</v>
      </c>
      <c r="C65" s="8">
        <v>3650575</v>
      </c>
      <c r="D65" s="8">
        <v>3649952</v>
      </c>
      <c r="E65" s="8">
        <v>99.98</v>
      </c>
      <c r="F65" s="8">
        <v>2638302</v>
      </c>
      <c r="G65" s="8">
        <v>72.28</v>
      </c>
      <c r="H65" s="8">
        <v>2556798</v>
      </c>
      <c r="I65" s="8">
        <v>96.91</v>
      </c>
      <c r="J65" s="8">
        <v>81504</v>
      </c>
      <c r="K65" s="8">
        <v>3.09</v>
      </c>
      <c r="L65" s="8"/>
      <c r="M65" s="7" t="s">
        <v>274</v>
      </c>
      <c r="N65" s="8" t="s">
        <v>130</v>
      </c>
      <c r="O65" s="8">
        <v>3402346</v>
      </c>
      <c r="P65" s="8">
        <v>3401870</v>
      </c>
      <c r="Q65" s="8">
        <v>99.99</v>
      </c>
      <c r="R65" s="8">
        <v>2337822</v>
      </c>
      <c r="S65" s="8">
        <v>68.72</v>
      </c>
      <c r="T65" s="8">
        <v>2273539</v>
      </c>
      <c r="U65" s="8">
        <v>97.25</v>
      </c>
      <c r="V65" s="8">
        <v>64283</v>
      </c>
      <c r="W65" s="8">
        <v>2.75</v>
      </c>
      <c r="AA65" s="10"/>
    </row>
    <row r="66" spans="1:27" x14ac:dyDescent="0.2">
      <c r="A66" s="7" t="s">
        <v>206</v>
      </c>
      <c r="B66" s="8" t="s">
        <v>62</v>
      </c>
      <c r="C66" s="8">
        <v>5246804</v>
      </c>
      <c r="D66" s="8">
        <v>5244991</v>
      </c>
      <c r="E66" s="8">
        <v>99.97</v>
      </c>
      <c r="F66" s="8">
        <v>4396372</v>
      </c>
      <c r="G66" s="8">
        <v>83.82</v>
      </c>
      <c r="H66" s="8">
        <v>4178808</v>
      </c>
      <c r="I66" s="8">
        <v>95.05</v>
      </c>
      <c r="J66" s="8">
        <v>217564</v>
      </c>
      <c r="K66" s="8">
        <v>4.95</v>
      </c>
      <c r="L66" s="8"/>
      <c r="M66" s="7" t="s">
        <v>275</v>
      </c>
      <c r="N66" s="8" t="s">
        <v>131</v>
      </c>
      <c r="O66" s="8">
        <v>4798184</v>
      </c>
      <c r="P66" s="8">
        <v>4797095</v>
      </c>
      <c r="Q66" s="8">
        <v>99.98</v>
      </c>
      <c r="R66" s="8">
        <v>3981737</v>
      </c>
      <c r="S66" s="8">
        <v>83</v>
      </c>
      <c r="T66" s="8">
        <v>3822183</v>
      </c>
      <c r="U66" s="8">
        <v>95.99</v>
      </c>
      <c r="V66" s="8">
        <v>159554</v>
      </c>
      <c r="W66" s="8">
        <v>4.01</v>
      </c>
      <c r="AA66" s="10"/>
    </row>
    <row r="67" spans="1:27" x14ac:dyDescent="0.2">
      <c r="A67" s="7" t="s">
        <v>207</v>
      </c>
      <c r="B67" s="8" t="s">
        <v>63</v>
      </c>
      <c r="C67" s="8">
        <v>4271587</v>
      </c>
      <c r="D67" s="8">
        <v>4270559</v>
      </c>
      <c r="E67" s="8">
        <v>99.98</v>
      </c>
      <c r="F67" s="8">
        <v>3728010</v>
      </c>
      <c r="G67" s="8">
        <v>87.3</v>
      </c>
      <c r="H67" s="8">
        <v>3603190</v>
      </c>
      <c r="I67" s="8">
        <v>96.65</v>
      </c>
      <c r="J67" s="8">
        <v>124820</v>
      </c>
      <c r="K67" s="8">
        <v>3.35</v>
      </c>
      <c r="L67" s="8"/>
      <c r="M67" s="7" t="s">
        <v>276</v>
      </c>
      <c r="N67" s="8" t="s">
        <v>132</v>
      </c>
      <c r="O67" s="8">
        <v>4997513</v>
      </c>
      <c r="P67" s="8">
        <v>4996771</v>
      </c>
      <c r="Q67" s="8">
        <v>99.99</v>
      </c>
      <c r="R67" s="8">
        <v>4319355</v>
      </c>
      <c r="S67" s="8">
        <v>86.44</v>
      </c>
      <c r="T67" s="8">
        <v>4190608</v>
      </c>
      <c r="U67" s="8">
        <v>97.02</v>
      </c>
      <c r="V67" s="8">
        <v>128747</v>
      </c>
      <c r="W67" s="8">
        <v>2.98</v>
      </c>
      <c r="AA67" s="10"/>
    </row>
    <row r="68" spans="1:27" x14ac:dyDescent="0.2">
      <c r="A68" s="7" t="s">
        <v>208</v>
      </c>
      <c r="B68" s="8" t="s">
        <v>64</v>
      </c>
      <c r="C68" s="8">
        <v>3220561</v>
      </c>
      <c r="D68" s="8">
        <v>3219840</v>
      </c>
      <c r="E68" s="8">
        <v>99.98</v>
      </c>
      <c r="F68" s="8">
        <v>2823572</v>
      </c>
      <c r="G68" s="8">
        <v>87.69</v>
      </c>
      <c r="H68" s="8">
        <v>2727368</v>
      </c>
      <c r="I68" s="8">
        <v>96.59</v>
      </c>
      <c r="J68" s="8">
        <v>96204</v>
      </c>
      <c r="K68" s="8">
        <v>3.41</v>
      </c>
      <c r="L68" s="8"/>
      <c r="M68" s="7" t="s">
        <v>277</v>
      </c>
      <c r="N68" s="8" t="s">
        <v>133</v>
      </c>
      <c r="O68" s="8">
        <v>4563424</v>
      </c>
      <c r="P68" s="8">
        <v>4558695</v>
      </c>
      <c r="Q68" s="8">
        <v>99.9</v>
      </c>
      <c r="R68" s="8">
        <v>3876125</v>
      </c>
      <c r="S68" s="8">
        <v>85.03</v>
      </c>
      <c r="T68" s="8">
        <v>3740152</v>
      </c>
      <c r="U68" s="8">
        <v>96.49</v>
      </c>
      <c r="V68" s="8">
        <v>135973</v>
      </c>
      <c r="W68" s="8">
        <v>3.51</v>
      </c>
      <c r="AA68" s="10"/>
    </row>
    <row r="69" spans="1:27" x14ac:dyDescent="0.2">
      <c r="A69" s="7" t="s">
        <v>209</v>
      </c>
      <c r="B69" s="8" t="s">
        <v>65</v>
      </c>
      <c r="C69" s="8">
        <v>4176063</v>
      </c>
      <c r="D69" s="8">
        <v>4175058</v>
      </c>
      <c r="E69" s="8">
        <v>99.98</v>
      </c>
      <c r="F69" s="8">
        <v>2556113</v>
      </c>
      <c r="G69" s="8">
        <v>61.22</v>
      </c>
      <c r="H69" s="8">
        <v>2439718</v>
      </c>
      <c r="I69" s="8">
        <v>95.45</v>
      </c>
      <c r="J69" s="8">
        <v>116395</v>
      </c>
      <c r="K69" s="8">
        <v>4.55</v>
      </c>
      <c r="L69" s="8"/>
      <c r="M69" s="7" t="s">
        <v>278</v>
      </c>
      <c r="N69" s="8" t="s">
        <v>134</v>
      </c>
      <c r="O69" s="8">
        <v>3223988</v>
      </c>
      <c r="P69" s="8">
        <v>3222900</v>
      </c>
      <c r="Q69" s="8">
        <v>99.97</v>
      </c>
      <c r="R69" s="8">
        <v>1921479</v>
      </c>
      <c r="S69" s="8">
        <v>59.62</v>
      </c>
      <c r="T69" s="8">
        <v>1839855</v>
      </c>
      <c r="U69" s="8">
        <v>95.75</v>
      </c>
      <c r="V69" s="8">
        <v>81624</v>
      </c>
      <c r="W69" s="8">
        <v>4.25</v>
      </c>
      <c r="AA69" s="10"/>
    </row>
    <row r="70" spans="1:27" x14ac:dyDescent="0.2">
      <c r="A70" s="7" t="s">
        <v>210</v>
      </c>
      <c r="B70" s="8" t="s">
        <v>66</v>
      </c>
      <c r="C70" s="8">
        <v>4452014</v>
      </c>
      <c r="D70" s="8">
        <v>4450827</v>
      </c>
      <c r="E70" s="8">
        <v>99.97</v>
      </c>
      <c r="F70" s="8">
        <v>2941058</v>
      </c>
      <c r="G70" s="8">
        <v>66.08</v>
      </c>
      <c r="H70" s="8">
        <v>2826736</v>
      </c>
      <c r="I70" s="8">
        <v>96.11</v>
      </c>
      <c r="J70" s="8">
        <v>114322</v>
      </c>
      <c r="K70" s="8">
        <v>3.89</v>
      </c>
      <c r="L70" s="8"/>
      <c r="M70" s="7" t="s">
        <v>279</v>
      </c>
      <c r="N70" s="8" t="s">
        <v>135</v>
      </c>
      <c r="O70" s="8">
        <v>4716593</v>
      </c>
      <c r="P70" s="8">
        <v>4715131</v>
      </c>
      <c r="Q70" s="8">
        <v>99.97</v>
      </c>
      <c r="R70" s="8">
        <v>3127411</v>
      </c>
      <c r="S70" s="8">
        <v>66.33</v>
      </c>
      <c r="T70" s="8">
        <v>3019228</v>
      </c>
      <c r="U70" s="8">
        <v>96.54</v>
      </c>
      <c r="V70" s="8">
        <v>108183</v>
      </c>
      <c r="W70" s="8">
        <v>3.46</v>
      </c>
      <c r="AA70" s="10"/>
    </row>
    <row r="71" spans="1:27" x14ac:dyDescent="0.2">
      <c r="A71" s="7" t="s">
        <v>211</v>
      </c>
      <c r="B71" s="8" t="s">
        <v>67</v>
      </c>
      <c r="C71" s="8">
        <v>3479006</v>
      </c>
      <c r="D71" s="8">
        <v>3478470</v>
      </c>
      <c r="E71" s="8">
        <v>99.98</v>
      </c>
      <c r="F71" s="8">
        <v>2587246</v>
      </c>
      <c r="G71" s="8">
        <v>74.38</v>
      </c>
      <c r="H71" s="8">
        <v>2508079</v>
      </c>
      <c r="I71" s="8">
        <v>96.94</v>
      </c>
      <c r="J71" s="8">
        <v>79167</v>
      </c>
      <c r="K71" s="8">
        <v>3.06</v>
      </c>
      <c r="L71" s="8"/>
      <c r="M71" s="7" t="s">
        <v>280</v>
      </c>
      <c r="N71" s="8" t="s">
        <v>136</v>
      </c>
      <c r="O71" s="8">
        <v>4181434</v>
      </c>
      <c r="P71" s="8">
        <v>4180655</v>
      </c>
      <c r="Q71" s="8">
        <v>99.98</v>
      </c>
      <c r="R71" s="8">
        <v>2786714</v>
      </c>
      <c r="S71" s="8">
        <v>66.66</v>
      </c>
      <c r="T71" s="8">
        <v>2701258</v>
      </c>
      <c r="U71" s="8">
        <v>96.93</v>
      </c>
      <c r="V71" s="8">
        <v>85456</v>
      </c>
      <c r="W71" s="8">
        <v>3.07</v>
      </c>
      <c r="AA71" s="10"/>
    </row>
    <row r="72" spans="1:27" x14ac:dyDescent="0.2">
      <c r="A72" s="7" t="s">
        <v>212</v>
      </c>
      <c r="B72" s="8" t="s">
        <v>68</v>
      </c>
      <c r="C72" s="8">
        <v>4835817</v>
      </c>
      <c r="D72" s="8">
        <v>4834958</v>
      </c>
      <c r="E72" s="8">
        <v>99.98</v>
      </c>
      <c r="F72" s="8">
        <v>4082892</v>
      </c>
      <c r="G72" s="8">
        <v>84.45</v>
      </c>
      <c r="H72" s="8">
        <v>3933670</v>
      </c>
      <c r="I72" s="8">
        <v>96.35</v>
      </c>
      <c r="J72" s="8">
        <v>149222</v>
      </c>
      <c r="K72" s="8">
        <v>3.65</v>
      </c>
      <c r="L72" s="8"/>
      <c r="M72" s="7" t="s">
        <v>281</v>
      </c>
      <c r="N72" s="8" t="s">
        <v>137</v>
      </c>
      <c r="O72" s="8">
        <v>3677886</v>
      </c>
      <c r="P72" s="8">
        <v>3676870</v>
      </c>
      <c r="Q72" s="8">
        <v>99.97</v>
      </c>
      <c r="R72" s="8">
        <v>3180422</v>
      </c>
      <c r="S72" s="8">
        <v>86.5</v>
      </c>
      <c r="T72" s="8">
        <v>3084576</v>
      </c>
      <c r="U72" s="8">
        <v>96.99</v>
      </c>
      <c r="V72" s="8">
        <v>95846</v>
      </c>
      <c r="W72" s="8">
        <v>3.01</v>
      </c>
      <c r="AA72" s="10"/>
    </row>
    <row r="73" spans="1:27" x14ac:dyDescent="0.2">
      <c r="A73" s="7" t="s">
        <v>292</v>
      </c>
      <c r="B73" s="8" t="s">
        <v>288</v>
      </c>
      <c r="C73" s="8">
        <v>4473538</v>
      </c>
      <c r="D73" s="8">
        <v>4471107</v>
      </c>
      <c r="E73" s="8">
        <v>99.95</v>
      </c>
      <c r="F73" s="8">
        <v>3984716</v>
      </c>
      <c r="G73" s="8">
        <v>89.12</v>
      </c>
      <c r="H73" s="8">
        <v>3853166</v>
      </c>
      <c r="I73" s="8">
        <v>96.7</v>
      </c>
      <c r="J73" s="8">
        <v>131550</v>
      </c>
      <c r="K73" s="8">
        <v>3.3</v>
      </c>
      <c r="L73" s="8"/>
      <c r="M73" s="7" t="s">
        <v>282</v>
      </c>
      <c r="N73" s="8" t="s">
        <v>138</v>
      </c>
      <c r="O73" s="8">
        <v>4613937</v>
      </c>
      <c r="P73" s="8">
        <v>4612762</v>
      </c>
      <c r="Q73" s="8">
        <v>99.97</v>
      </c>
      <c r="R73" s="8">
        <v>4067278</v>
      </c>
      <c r="S73" s="8">
        <v>88.17</v>
      </c>
      <c r="T73" s="8">
        <v>3951828</v>
      </c>
      <c r="U73" s="8">
        <v>97.16</v>
      </c>
      <c r="V73" s="8">
        <v>115450</v>
      </c>
      <c r="W73" s="8">
        <v>2.84</v>
      </c>
    </row>
    <row r="74" spans="1:27" x14ac:dyDescent="0.2">
      <c r="A74" s="7" t="s">
        <v>213</v>
      </c>
      <c r="B74" s="8" t="s">
        <v>69</v>
      </c>
      <c r="C74" s="8">
        <v>3424864</v>
      </c>
      <c r="D74" s="8">
        <v>3424016</v>
      </c>
      <c r="E74" s="8">
        <v>99.98</v>
      </c>
      <c r="F74" s="8">
        <v>3027541</v>
      </c>
      <c r="G74" s="8">
        <v>88.42</v>
      </c>
      <c r="H74" s="8">
        <v>2938776</v>
      </c>
      <c r="I74" s="8">
        <v>97.07</v>
      </c>
      <c r="J74" s="8">
        <v>88765</v>
      </c>
      <c r="K74" s="8">
        <v>2.93</v>
      </c>
      <c r="L74" s="8"/>
      <c r="M74" s="7" t="s">
        <v>283</v>
      </c>
      <c r="N74" s="8" t="s">
        <v>139</v>
      </c>
      <c r="O74" s="8">
        <v>4552631</v>
      </c>
      <c r="P74" s="8">
        <v>4551992</v>
      </c>
      <c r="Q74" s="8">
        <v>99.99</v>
      </c>
      <c r="R74" s="8">
        <v>4007341</v>
      </c>
      <c r="S74" s="8">
        <v>88.03</v>
      </c>
      <c r="T74" s="8">
        <v>3901270</v>
      </c>
      <c r="U74" s="8">
        <v>97.35</v>
      </c>
      <c r="V74" s="8">
        <v>106071</v>
      </c>
      <c r="W74" s="8">
        <v>2.65</v>
      </c>
    </row>
    <row r="75" spans="1:27" x14ac:dyDescent="0.2">
      <c r="A75" s="8"/>
      <c r="L75" s="12"/>
      <c r="M75" s="12"/>
    </row>
    <row r="76" spans="1:27" x14ac:dyDescent="0.2">
      <c r="A76" s="8"/>
      <c r="B76" s="4" t="s">
        <v>296</v>
      </c>
      <c r="C76" s="13">
        <f>AVERAGE(C3:C74)</f>
        <v>4066240.111111111</v>
      </c>
      <c r="D76" s="13">
        <f>AVERAGE(D3:D74)</f>
        <v>4064736.8194444445</v>
      </c>
      <c r="E76" s="14">
        <f>AVERAGE(E3:E74)</f>
        <v>99.963611111111007</v>
      </c>
      <c r="F76" s="13">
        <f>AVERAGE(F3:F74)</f>
        <v>3215625.611111111</v>
      </c>
      <c r="G76" s="15">
        <f>AVERAGE(G3:G74)</f>
        <v>79.413472222222225</v>
      </c>
      <c r="H76" s="13">
        <f>AVERAGE(H3:H74)</f>
        <v>3098431.5555555555</v>
      </c>
      <c r="I76" s="15">
        <f>AVERAGE(I3:I74)</f>
        <v>96.352083333333312</v>
      </c>
      <c r="J76" s="13">
        <f>AVERAGE(J3:J74)</f>
        <v>117194.05555555556</v>
      </c>
      <c r="K76" s="15">
        <f>AVERAGE(K3:K74)</f>
        <v>3.6479166666666663</v>
      </c>
      <c r="L76" s="11"/>
      <c r="M76" s="11"/>
      <c r="N76" s="4" t="s">
        <v>296</v>
      </c>
      <c r="O76" s="13">
        <f>AVERAGE(O3:O74)</f>
        <v>4176049.9305555555</v>
      </c>
      <c r="P76" s="13">
        <f>AVERAGE(P3:P74)</f>
        <v>4174704.361111111</v>
      </c>
      <c r="Q76" s="14">
        <f>AVERAGE(Q3:Q74)</f>
        <v>99.968333333333263</v>
      </c>
      <c r="R76" s="13">
        <f>AVERAGE(R3:R74)</f>
        <v>3295274.472222222</v>
      </c>
      <c r="S76" s="15">
        <f>AVERAGE(S3:S74)</f>
        <v>78.582916666666634</v>
      </c>
      <c r="T76" s="13">
        <f>AVERAGE(T3:T74)</f>
        <v>3188403.986111111</v>
      </c>
      <c r="U76" s="15">
        <f>AVERAGE(U3:U74)</f>
        <v>96.735000000000014</v>
      </c>
      <c r="V76" s="13">
        <f>AVERAGE(V3:V74)</f>
        <v>106870.48611111111</v>
      </c>
      <c r="W76" s="15">
        <f>AVERAGE(W3:W74)</f>
        <v>3.2650000000000001</v>
      </c>
    </row>
    <row r="77" spans="1:27" x14ac:dyDescent="0.2">
      <c r="A77" s="8"/>
      <c r="B77" s="4" t="s">
        <v>140</v>
      </c>
      <c r="C77" s="4">
        <f>MAX(C3:C74)</f>
        <v>5871999</v>
      </c>
      <c r="D77" s="4">
        <f>MAX(D3:D74)</f>
        <v>5865710</v>
      </c>
      <c r="E77" s="4">
        <f>MAX(E3:E74)</f>
        <v>99.99</v>
      </c>
      <c r="F77" s="4">
        <f>MAX(F3:F74)</f>
        <v>4396372</v>
      </c>
      <c r="G77" s="4">
        <f>MAX(G3:G74)</f>
        <v>93.23</v>
      </c>
      <c r="H77" s="4">
        <f>MAX(H3:H74)</f>
        <v>4178808</v>
      </c>
      <c r="I77" s="4">
        <f>MAX(I3:I74)</f>
        <v>97.57</v>
      </c>
      <c r="J77" s="4">
        <f>MAX(J3:J74)</f>
        <v>260829</v>
      </c>
      <c r="K77" s="4">
        <f>MAX(K3:K74)</f>
        <v>6.19</v>
      </c>
      <c r="L77" s="11"/>
      <c r="M77" s="11"/>
      <c r="N77" s="4" t="s">
        <v>140</v>
      </c>
      <c r="O77" s="4">
        <f>MAX(O3:O74)</f>
        <v>6301057</v>
      </c>
      <c r="P77" s="4">
        <f>MAX(P3:P74)</f>
        <v>6299569</v>
      </c>
      <c r="Q77" s="4">
        <f>MAX(Q3:Q74)</f>
        <v>99.99</v>
      </c>
      <c r="R77" s="4">
        <f>MAX(R3:R74)</f>
        <v>5511948</v>
      </c>
      <c r="S77" s="4">
        <f>MAX(S3:S74)</f>
        <v>90.66</v>
      </c>
      <c r="T77" s="4">
        <f>MAX(T3:T74)</f>
        <v>5348790</v>
      </c>
      <c r="U77" s="4">
        <f>MAX(U3:U74)</f>
        <v>97.93</v>
      </c>
      <c r="V77" s="4">
        <f>MAX(V3:V74)</f>
        <v>207458</v>
      </c>
      <c r="W77" s="4">
        <f>MAX(W3:W74)</f>
        <v>6.3</v>
      </c>
    </row>
    <row r="78" spans="1:27" x14ac:dyDescent="0.2">
      <c r="A78" s="8"/>
      <c r="B78" s="4" t="s">
        <v>141</v>
      </c>
      <c r="C78" s="4">
        <f>MIN(C3:C74)</f>
        <v>3101763</v>
      </c>
      <c r="D78" s="4">
        <f>MIN(D3:D74)</f>
        <v>3101048</v>
      </c>
      <c r="E78" s="4">
        <f>MIN(E3:E74)</f>
        <v>99.79</v>
      </c>
      <c r="F78" s="4">
        <f>MIN(F3:F74)</f>
        <v>2206299</v>
      </c>
      <c r="G78" s="4">
        <f>MIN(G3:G74)</f>
        <v>53.72</v>
      </c>
      <c r="H78" s="4">
        <f>MIN(H3:H74)</f>
        <v>2140239</v>
      </c>
      <c r="I78" s="4">
        <f>MIN(I3:I74)</f>
        <v>93.81</v>
      </c>
      <c r="J78" s="4">
        <f>MIN(J3:J74)</f>
        <v>66060</v>
      </c>
      <c r="K78" s="4">
        <f>MIN(K3:K74)</f>
        <v>2.4300000000000002</v>
      </c>
      <c r="L78" s="11"/>
      <c r="M78" s="11"/>
      <c r="N78" s="4" t="s">
        <v>141</v>
      </c>
      <c r="O78" s="4">
        <f>MIN(O3:O74)</f>
        <v>2711363</v>
      </c>
      <c r="P78" s="4">
        <f>MIN(P3:P74)</f>
        <v>2710744</v>
      </c>
      <c r="Q78" s="4">
        <f>MIN(Q3:Q74)</f>
        <v>99.88</v>
      </c>
      <c r="R78" s="4">
        <f>MIN(R3:R74)</f>
        <v>1675857</v>
      </c>
      <c r="S78" s="4">
        <f>MIN(S3:S74)</f>
        <v>56.8</v>
      </c>
      <c r="T78" s="4">
        <f>MIN(T3:T74)</f>
        <v>1604110</v>
      </c>
      <c r="U78" s="4">
        <f>MIN(U3:U74)</f>
        <v>93.7</v>
      </c>
      <c r="V78" s="4">
        <f>MIN(V3:V74)</f>
        <v>62596</v>
      </c>
      <c r="W78" s="4">
        <f>MIN(W3:W74)</f>
        <v>2.0699999999999998</v>
      </c>
    </row>
    <row r="79" spans="1:27" x14ac:dyDescent="0.2">
      <c r="B79" s="4" t="s">
        <v>142</v>
      </c>
      <c r="C79" s="4">
        <f>SUM(C3:C74)</f>
        <v>292769288</v>
      </c>
      <c r="D79" s="4">
        <f>SUM(D3:D74)</f>
        <v>292661051</v>
      </c>
      <c r="E79" s="4"/>
      <c r="F79" s="4">
        <f>SUM(F3:F74)</f>
        <v>231525044</v>
      </c>
      <c r="G79" s="4"/>
      <c r="H79" s="4">
        <f>SUM(H3:H74)</f>
        <v>223087072</v>
      </c>
      <c r="I79" s="4"/>
      <c r="J79" s="4">
        <f>SUM(J3:J74)</f>
        <v>8437972</v>
      </c>
      <c r="K79" s="4"/>
      <c r="N79" s="4" t="s">
        <v>142</v>
      </c>
      <c r="O79" s="4">
        <f>SUM(O3:O74)</f>
        <v>300675595</v>
      </c>
      <c r="P79" s="4">
        <f>SUM(P3:P74)</f>
        <v>300578714</v>
      </c>
      <c r="Q79" s="4"/>
      <c r="R79" s="4">
        <f>SUM(R3:R74)</f>
        <v>237259762</v>
      </c>
      <c r="S79" s="4"/>
      <c r="T79" s="4">
        <f>SUM(T3:T74)</f>
        <v>229565087</v>
      </c>
      <c r="U79" s="4"/>
      <c r="V79" s="4">
        <f>SUM(V3:V74)</f>
        <v>7694675</v>
      </c>
      <c r="W7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Alignment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Naveen Duhan</dc:creator>
  <cp:lastModifiedBy>Microsoft Office User</cp:lastModifiedBy>
  <dcterms:created xsi:type="dcterms:W3CDTF">2020-10-05T06:19:27Z</dcterms:created>
  <dcterms:modified xsi:type="dcterms:W3CDTF">2022-09-24T22:08:37Z</dcterms:modified>
</cp:coreProperties>
</file>