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baibh\OneDrive\Desktop\AAAApaper\black pepper papperr\0new\manuscript\suppl\supplementary_files\"/>
    </mc:Choice>
  </mc:AlternateContent>
  <xr:revisionPtr revIDLastSave="0" documentId="13_ncr:1_{CF1FC48C-5DC4-4E0E-B9CF-4C59B0E344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2" l="1"/>
  <c r="D56" i="2"/>
  <c r="E56" i="2" s="1"/>
  <c r="C56" i="2"/>
  <c r="E52" i="2"/>
  <c r="E53" i="2"/>
  <c r="E54" i="2"/>
  <c r="E55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31" i="2"/>
  <c r="E32" i="2"/>
  <c r="E33" i="2"/>
  <c r="E34" i="2"/>
  <c r="E35" i="2"/>
  <c r="E36" i="2"/>
  <c r="E37" i="2"/>
  <c r="E3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8" i="2"/>
</calcChain>
</file>

<file path=xl/sharedStrings.xml><?xml version="1.0" encoding="utf-8"?>
<sst xmlns="http://schemas.openxmlformats.org/spreadsheetml/2006/main" count="66" uniqueCount="66">
  <si>
    <t>Sample tissue</t>
  </si>
  <si>
    <t>SRA ID</t>
  </si>
  <si>
    <t xml:space="preserve">Raw reads </t>
  </si>
  <si>
    <t>Clean reads</t>
  </si>
  <si>
    <t>Percent clean reads</t>
  </si>
  <si>
    <t>Percent aligned reads</t>
  </si>
  <si>
    <t>fruit</t>
  </si>
  <si>
    <t>ERR4099794</t>
  </si>
  <si>
    <t>ERR4099795</t>
  </si>
  <si>
    <t>ERR4099796</t>
  </si>
  <si>
    <t>ERR4099797</t>
  </si>
  <si>
    <t>ERR4099798</t>
  </si>
  <si>
    <t>ERR4099799</t>
  </si>
  <si>
    <t>leaf</t>
  </si>
  <si>
    <t>ERR4099800</t>
  </si>
  <si>
    <t>ERR4099801</t>
  </si>
  <si>
    <t>ERR4099802</t>
  </si>
  <si>
    <t>SRR1781514</t>
  </si>
  <si>
    <t>SRR8446741</t>
  </si>
  <si>
    <t>SRR8446742</t>
  </si>
  <si>
    <t>panicle</t>
  </si>
  <si>
    <t>ERR4099803</t>
  </si>
  <si>
    <t>ERR4099804</t>
  </si>
  <si>
    <t>ERR4099805</t>
  </si>
  <si>
    <t>root</t>
  </si>
  <si>
    <t>SRR1777719</t>
  </si>
  <si>
    <t>SRR1164727</t>
  </si>
  <si>
    <t>SRR14876427</t>
  </si>
  <si>
    <t>SRR14876428</t>
  </si>
  <si>
    <t>SRR14876429</t>
  </si>
  <si>
    <t>SRR14876430</t>
  </si>
  <si>
    <t>SRR14876431</t>
  </si>
  <si>
    <t>SRR14876432</t>
  </si>
  <si>
    <t>SRR14876433</t>
  </si>
  <si>
    <t>SRR14876434</t>
  </si>
  <si>
    <t>SRR8816471</t>
  </si>
  <si>
    <t>SRR8816472</t>
  </si>
  <si>
    <t>SRR8816473</t>
  </si>
  <si>
    <t>SRR8816475</t>
  </si>
  <si>
    <t>SRR8816476</t>
  </si>
  <si>
    <t>SRR8816474</t>
  </si>
  <si>
    <t>SRR8816477</t>
  </si>
  <si>
    <t>SRR8816478</t>
  </si>
  <si>
    <t>SRR8816481</t>
  </si>
  <si>
    <t>SRR8816480</t>
  </si>
  <si>
    <t>SRR8816482</t>
  </si>
  <si>
    <t>SRR8816483</t>
  </si>
  <si>
    <t>SRR1818148</t>
  </si>
  <si>
    <t>flower</t>
  </si>
  <si>
    <t>SRR8816484</t>
  </si>
  <si>
    <t>SRR8816485</t>
  </si>
  <si>
    <t>SRR8816491</t>
  </si>
  <si>
    <t>SRR1776865</t>
  </si>
  <si>
    <t>SRR14876425</t>
  </si>
  <si>
    <t>SRR14876426</t>
  </si>
  <si>
    <t>SRR8816486</t>
  </si>
  <si>
    <t>SRR8816487</t>
  </si>
  <si>
    <t>SRR8816492</t>
  </si>
  <si>
    <t>SRR8816469</t>
  </si>
  <si>
    <t>SRR8816470</t>
  </si>
  <si>
    <t>SRR8816493</t>
  </si>
  <si>
    <t xml:space="preserve">stem </t>
  </si>
  <si>
    <t>SRR8876488</t>
  </si>
  <si>
    <t>SRR8876489</t>
  </si>
  <si>
    <t>SRR8876490</t>
  </si>
  <si>
    <t xml:space="preserve">Supplementary table 2: Read summary and alignment statistics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</si>
</sst>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3" fontId="4" fillId="0" borderId="3" xfId="0" applyNumberFormat="1" applyFont="1" applyBorder="1" applyAlignment="1">
      <alignment horizontal="justify" vertical="center"/>
    </xf>
    <xf numFmtId="2" fontId="4" fillId="0" borderId="3" xfId="0" applyNumberFormat="1" applyFont="1" applyBorder="1" applyAlignment="1">
      <alignment horizontal="justify" vertical="center"/>
    </xf>
    <xf numFmtId="0" fontId="4" fillId="0" borderId="4" xfId="0" applyFont="1" applyFill="1" applyBorder="1" applyAlignment="1">
      <alignment horizontal="justify" vertical="center"/>
    </xf>
    <xf numFmtId="3" fontId="0" fillId="0" borderId="0" xfId="0" applyNumberFormat="1"/>
    <xf numFmtId="2" fontId="4" fillId="0" borderId="4" xfId="0" applyNumberFormat="1" applyFont="1" applyFill="1" applyBorder="1" applyAlignment="1">
      <alignment horizontal="justify" vertical="center"/>
    </xf>
    <xf numFmtId="0" fontId="7" fillId="0" borderId="3" xfId="0" applyFont="1" applyBorder="1"/>
    <xf numFmtId="0" fontId="7" fillId="0" borderId="3" xfId="0" applyFont="1" applyFill="1" applyBorder="1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5185-0962-4717-B2B5-3A5CA5FBD62F}">
  <dimension ref="A1:F59"/>
  <sheetViews>
    <sheetView tabSelected="1" workbookViewId="0">
      <selection activeCell="F10" sqref="F10"/>
    </sheetView>
  </sheetViews>
  <sheetFormatPr defaultRowHeight="14.4" x14ac:dyDescent="0.3"/>
  <cols>
    <col min="1" max="1" width="17.5546875" customWidth="1"/>
    <col min="2" max="2" width="16.88671875" customWidth="1"/>
    <col min="3" max="3" width="17" customWidth="1"/>
    <col min="4" max="4" width="17.33203125" customWidth="1"/>
    <col min="5" max="5" width="17.77734375" bestFit="1" customWidth="1"/>
    <col min="6" max="6" width="19.5546875" bestFit="1" customWidth="1"/>
  </cols>
  <sheetData>
    <row r="1" spans="1:6" ht="15" thickBot="1" x14ac:dyDescent="0.35">
      <c r="A1" s="18" t="s">
        <v>65</v>
      </c>
      <c r="B1" s="17"/>
      <c r="C1" s="17"/>
      <c r="D1" s="17"/>
      <c r="E1" s="17"/>
      <c r="F1" s="17"/>
    </row>
    <row r="2" spans="1:6" ht="15.6" x14ac:dyDescent="0.3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3">
      <c r="A3" s="16" t="s">
        <v>6</v>
      </c>
      <c r="B3" s="4" t="s">
        <v>7</v>
      </c>
      <c r="C3" s="5">
        <v>14194788</v>
      </c>
      <c r="D3" s="5">
        <v>13773803</v>
      </c>
      <c r="E3" s="4">
        <v>97.03</v>
      </c>
      <c r="F3" s="4">
        <v>88.09</v>
      </c>
    </row>
    <row r="4" spans="1:6" x14ac:dyDescent="0.3">
      <c r="A4" s="16"/>
      <c r="B4" s="4" t="s">
        <v>8</v>
      </c>
      <c r="C4" s="5">
        <v>14823871</v>
      </c>
      <c r="D4" s="5">
        <v>14404548</v>
      </c>
      <c r="E4" s="4">
        <v>97.17</v>
      </c>
      <c r="F4" s="4">
        <v>91.53</v>
      </c>
    </row>
    <row r="5" spans="1:6" x14ac:dyDescent="0.3">
      <c r="A5" s="16"/>
      <c r="B5" s="4" t="s">
        <v>9</v>
      </c>
      <c r="C5" s="5">
        <v>14461215</v>
      </c>
      <c r="D5" s="5">
        <v>13962190</v>
      </c>
      <c r="E5" s="4">
        <v>96.54</v>
      </c>
      <c r="F5" s="4">
        <v>91.79</v>
      </c>
    </row>
    <row r="6" spans="1:6" x14ac:dyDescent="0.3">
      <c r="A6" s="16"/>
      <c r="B6" s="4" t="s">
        <v>10</v>
      </c>
      <c r="C6" s="5">
        <v>14415182</v>
      </c>
      <c r="D6" s="5">
        <v>13944931</v>
      </c>
      <c r="E6" s="4">
        <v>96.73</v>
      </c>
      <c r="F6" s="4">
        <v>88.81</v>
      </c>
    </row>
    <row r="7" spans="1:6" x14ac:dyDescent="0.3">
      <c r="A7" s="16"/>
      <c r="B7" s="4" t="s">
        <v>11</v>
      </c>
      <c r="C7" s="5">
        <v>11355366</v>
      </c>
      <c r="D7" s="5">
        <v>10863632</v>
      </c>
      <c r="E7" s="4">
        <v>95.66</v>
      </c>
      <c r="F7" s="4">
        <v>90.93</v>
      </c>
    </row>
    <row r="8" spans="1:6" x14ac:dyDescent="0.3">
      <c r="A8" s="16"/>
      <c r="B8" s="4" t="s">
        <v>12</v>
      </c>
      <c r="C8" s="5">
        <v>11500159</v>
      </c>
      <c r="D8" s="5">
        <v>11013691</v>
      </c>
      <c r="E8" s="6">
        <f>D8/C8*100</f>
        <v>95.769901963964159</v>
      </c>
      <c r="F8" s="4">
        <v>91.55</v>
      </c>
    </row>
    <row r="9" spans="1:6" x14ac:dyDescent="0.3">
      <c r="A9" s="16"/>
      <c r="B9" s="4" t="s">
        <v>26</v>
      </c>
      <c r="C9" s="5">
        <v>29456321</v>
      </c>
      <c r="D9" s="5">
        <v>28867301</v>
      </c>
      <c r="E9" s="6">
        <f t="shared" ref="E9:E55" si="0">D9/C9*100</f>
        <v>98.000361280690825</v>
      </c>
      <c r="F9" s="4">
        <v>83.56</v>
      </c>
    </row>
    <row r="10" spans="1:6" x14ac:dyDescent="0.3">
      <c r="A10" s="16"/>
      <c r="B10" s="4" t="s">
        <v>27</v>
      </c>
      <c r="C10" s="5">
        <v>33252663</v>
      </c>
      <c r="D10" s="5">
        <v>32535367</v>
      </c>
      <c r="E10" s="6">
        <f t="shared" si="0"/>
        <v>97.842891560293992</v>
      </c>
      <c r="F10" s="4">
        <v>70.040000000000006</v>
      </c>
    </row>
    <row r="11" spans="1:6" x14ac:dyDescent="0.3">
      <c r="A11" s="16"/>
      <c r="B11" s="4" t="s">
        <v>28</v>
      </c>
      <c r="C11" s="5">
        <v>27504388</v>
      </c>
      <c r="D11" s="5">
        <v>26875985</v>
      </c>
      <c r="E11" s="6">
        <f t="shared" si="0"/>
        <v>97.715262742803077</v>
      </c>
      <c r="F11" s="4">
        <v>75.099999999999994</v>
      </c>
    </row>
    <row r="12" spans="1:6" x14ac:dyDescent="0.3">
      <c r="A12" s="16"/>
      <c r="B12" s="4" t="s">
        <v>29</v>
      </c>
      <c r="C12" s="5">
        <v>35316203</v>
      </c>
      <c r="D12" s="5">
        <v>34517863</v>
      </c>
      <c r="E12" s="6">
        <f t="shared" si="0"/>
        <v>97.739451208840308</v>
      </c>
      <c r="F12" s="4">
        <v>70.86</v>
      </c>
    </row>
    <row r="13" spans="1:6" x14ac:dyDescent="0.3">
      <c r="A13" s="16"/>
      <c r="B13" s="4" t="s">
        <v>30</v>
      </c>
      <c r="C13" s="5">
        <v>20331030</v>
      </c>
      <c r="D13" s="5">
        <v>19836270</v>
      </c>
      <c r="E13" s="6">
        <f t="shared" si="0"/>
        <v>97.566478432228962</v>
      </c>
      <c r="F13" s="4">
        <v>76.510000000000005</v>
      </c>
    </row>
    <row r="14" spans="1:6" x14ac:dyDescent="0.3">
      <c r="A14" s="16"/>
      <c r="B14" s="4" t="s">
        <v>31</v>
      </c>
      <c r="C14" s="5">
        <v>40976058</v>
      </c>
      <c r="D14" s="5">
        <v>40084249</v>
      </c>
      <c r="E14" s="6">
        <f t="shared" si="0"/>
        <v>97.823585177471202</v>
      </c>
      <c r="F14" s="4">
        <v>68.88</v>
      </c>
    </row>
    <row r="15" spans="1:6" x14ac:dyDescent="0.3">
      <c r="A15" s="16"/>
      <c r="B15" s="4" t="s">
        <v>32</v>
      </c>
      <c r="C15" s="5">
        <v>42311861</v>
      </c>
      <c r="D15" s="5">
        <v>41243594</v>
      </c>
      <c r="E15" s="6">
        <f t="shared" si="0"/>
        <v>97.475254042832105</v>
      </c>
      <c r="F15" s="4">
        <v>73.12</v>
      </c>
    </row>
    <row r="16" spans="1:6" x14ac:dyDescent="0.3">
      <c r="A16" s="16"/>
      <c r="B16" s="4" t="s">
        <v>33</v>
      </c>
      <c r="C16" s="5">
        <v>16922048</v>
      </c>
      <c r="D16" s="5">
        <v>16552542</v>
      </c>
      <c r="E16" s="6">
        <f t="shared" si="0"/>
        <v>97.816422693045197</v>
      </c>
      <c r="F16" s="4">
        <v>69.09</v>
      </c>
    </row>
    <row r="17" spans="1:6" x14ac:dyDescent="0.3">
      <c r="A17" s="16"/>
      <c r="B17" s="4" t="s">
        <v>34</v>
      </c>
      <c r="C17" s="5">
        <v>45840323</v>
      </c>
      <c r="D17" s="5">
        <v>44767814</v>
      </c>
      <c r="E17" s="6">
        <f t="shared" si="0"/>
        <v>97.660337166472416</v>
      </c>
      <c r="F17" s="4">
        <v>73.39</v>
      </c>
    </row>
    <row r="18" spans="1:6" x14ac:dyDescent="0.3">
      <c r="A18" s="16"/>
      <c r="B18" s="4" t="s">
        <v>35</v>
      </c>
      <c r="C18" s="5">
        <v>31897206</v>
      </c>
      <c r="D18" s="5">
        <v>31510002</v>
      </c>
      <c r="E18" s="6">
        <f t="shared" si="0"/>
        <v>98.786088035422296</v>
      </c>
      <c r="F18" s="4">
        <v>88.43</v>
      </c>
    </row>
    <row r="19" spans="1:6" x14ac:dyDescent="0.3">
      <c r="A19" s="16"/>
      <c r="B19" s="4" t="s">
        <v>36</v>
      </c>
      <c r="C19" s="5">
        <v>27207182</v>
      </c>
      <c r="D19" s="5">
        <v>26877612</v>
      </c>
      <c r="E19" s="6">
        <f t="shared" si="0"/>
        <v>98.788665434001942</v>
      </c>
      <c r="F19" s="4">
        <v>87.12</v>
      </c>
    </row>
    <row r="20" spans="1:6" x14ac:dyDescent="0.3">
      <c r="A20" s="16"/>
      <c r="B20" s="4" t="s">
        <v>37</v>
      </c>
      <c r="C20" s="5">
        <v>27088130</v>
      </c>
      <c r="D20" s="5">
        <v>26783436</v>
      </c>
      <c r="E20" s="6">
        <f t="shared" si="0"/>
        <v>98.875175215121899</v>
      </c>
      <c r="F20" s="4">
        <v>86.39</v>
      </c>
    </row>
    <row r="21" spans="1:6" x14ac:dyDescent="0.3">
      <c r="A21" s="16"/>
      <c r="B21" s="4" t="s">
        <v>40</v>
      </c>
      <c r="C21" s="5">
        <v>22871946</v>
      </c>
      <c r="D21" s="5">
        <v>22460456</v>
      </c>
      <c r="E21" s="6">
        <f t="shared" si="0"/>
        <v>98.200896416946776</v>
      </c>
      <c r="F21" s="4">
        <v>88.78</v>
      </c>
    </row>
    <row r="22" spans="1:6" x14ac:dyDescent="0.3">
      <c r="A22" s="16"/>
      <c r="B22" s="4" t="s">
        <v>38</v>
      </c>
      <c r="C22" s="5">
        <v>26697423</v>
      </c>
      <c r="D22" s="5">
        <v>26398347</v>
      </c>
      <c r="E22" s="6">
        <f t="shared" si="0"/>
        <v>98.879757046213797</v>
      </c>
      <c r="F22" s="7">
        <v>88.56</v>
      </c>
    </row>
    <row r="23" spans="1:6" x14ac:dyDescent="0.3">
      <c r="A23" s="16"/>
      <c r="B23" s="4" t="s">
        <v>39</v>
      </c>
      <c r="C23" s="5">
        <v>32161232</v>
      </c>
      <c r="D23" s="5">
        <v>31774245</v>
      </c>
      <c r="E23" s="6">
        <f t="shared" si="0"/>
        <v>98.796728309413012</v>
      </c>
      <c r="F23" s="4">
        <v>88.93</v>
      </c>
    </row>
    <row r="24" spans="1:6" x14ac:dyDescent="0.3">
      <c r="A24" s="16"/>
      <c r="B24" s="4" t="s">
        <v>41</v>
      </c>
      <c r="C24" s="5">
        <v>20195451</v>
      </c>
      <c r="D24" s="5">
        <v>19933063</v>
      </c>
      <c r="E24" s="6">
        <f t="shared" si="0"/>
        <v>98.700756917981181</v>
      </c>
      <c r="F24" s="4">
        <v>87.14</v>
      </c>
    </row>
    <row r="25" spans="1:6" x14ac:dyDescent="0.3">
      <c r="A25" s="16"/>
      <c r="B25" s="4" t="s">
        <v>42</v>
      </c>
      <c r="C25" s="5">
        <v>26836359</v>
      </c>
      <c r="D25" s="5">
        <v>26531460</v>
      </c>
      <c r="E25" s="6">
        <f t="shared" si="0"/>
        <v>98.863858543552794</v>
      </c>
      <c r="F25" s="4">
        <v>89.69</v>
      </c>
    </row>
    <row r="26" spans="1:6" x14ac:dyDescent="0.3">
      <c r="A26" s="16"/>
      <c r="B26" s="4" t="s">
        <v>44</v>
      </c>
      <c r="C26" s="5">
        <v>23067788</v>
      </c>
      <c r="D26" s="5">
        <v>22764260</v>
      </c>
      <c r="E26" s="6">
        <f t="shared" si="0"/>
        <v>98.684191132673831</v>
      </c>
      <c r="F26" s="4">
        <v>83.89</v>
      </c>
    </row>
    <row r="27" spans="1:6" x14ac:dyDescent="0.3">
      <c r="A27" s="16"/>
      <c r="B27" s="4" t="s">
        <v>43</v>
      </c>
      <c r="C27" s="5">
        <v>24631657</v>
      </c>
      <c r="D27" s="5">
        <v>24354934</v>
      </c>
      <c r="E27" s="6">
        <f t="shared" si="0"/>
        <v>98.87655548305176</v>
      </c>
      <c r="F27" s="4">
        <v>87.57</v>
      </c>
    </row>
    <row r="28" spans="1:6" x14ac:dyDescent="0.3">
      <c r="A28" s="16"/>
      <c r="B28" s="4" t="s">
        <v>45</v>
      </c>
      <c r="C28" s="5">
        <v>26171308</v>
      </c>
      <c r="D28" s="5">
        <v>25880149</v>
      </c>
      <c r="E28" s="6">
        <f t="shared" si="0"/>
        <v>98.887487778600899</v>
      </c>
      <c r="F28" s="4">
        <v>86.91</v>
      </c>
    </row>
    <row r="29" spans="1:6" x14ac:dyDescent="0.3">
      <c r="A29" s="16"/>
      <c r="B29" s="4" t="s">
        <v>46</v>
      </c>
      <c r="C29" s="5">
        <v>28957692</v>
      </c>
      <c r="D29" s="5">
        <v>28623676</v>
      </c>
      <c r="E29" s="6">
        <f t="shared" si="0"/>
        <v>98.846537907786299</v>
      </c>
      <c r="F29" s="4">
        <v>85.86</v>
      </c>
    </row>
    <row r="30" spans="1:6" x14ac:dyDescent="0.3">
      <c r="A30" s="16"/>
      <c r="B30" s="4" t="s">
        <v>47</v>
      </c>
      <c r="C30" s="5">
        <v>26344369</v>
      </c>
      <c r="D30" s="5">
        <v>25500735</v>
      </c>
      <c r="E30" s="6">
        <f t="shared" si="0"/>
        <v>96.797668602349134</v>
      </c>
      <c r="F30" s="4">
        <v>94.26</v>
      </c>
    </row>
    <row r="31" spans="1:6" x14ac:dyDescent="0.3">
      <c r="A31" s="16" t="s">
        <v>13</v>
      </c>
      <c r="B31" s="4" t="s">
        <v>14</v>
      </c>
      <c r="C31" s="5">
        <v>11359185</v>
      </c>
      <c r="D31" s="5">
        <v>10991997</v>
      </c>
      <c r="E31" s="6">
        <f>D31/C31*100</f>
        <v>96.767479357013727</v>
      </c>
      <c r="F31" s="4">
        <v>83.34</v>
      </c>
    </row>
    <row r="32" spans="1:6" x14ac:dyDescent="0.3">
      <c r="A32" s="16"/>
      <c r="B32" s="4" t="s">
        <v>15</v>
      </c>
      <c r="C32" s="5">
        <v>11314838</v>
      </c>
      <c r="D32" s="5">
        <v>10898391</v>
      </c>
      <c r="E32" s="6">
        <f t="shared" si="0"/>
        <v>96.319461224279124</v>
      </c>
      <c r="F32" s="4">
        <v>89.32</v>
      </c>
    </row>
    <row r="33" spans="1:6" x14ac:dyDescent="0.3">
      <c r="A33" s="16"/>
      <c r="B33" s="4" t="s">
        <v>16</v>
      </c>
      <c r="C33" s="5">
        <v>14422919</v>
      </c>
      <c r="D33" s="5">
        <v>13954318</v>
      </c>
      <c r="E33" s="6">
        <f t="shared" si="0"/>
        <v>96.750997492255209</v>
      </c>
      <c r="F33" s="4">
        <v>89.19</v>
      </c>
    </row>
    <row r="34" spans="1:6" x14ac:dyDescent="0.3">
      <c r="A34" s="16"/>
      <c r="B34" s="4" t="s">
        <v>17</v>
      </c>
      <c r="C34" s="5">
        <v>18191538</v>
      </c>
      <c r="D34" s="5">
        <v>17764701</v>
      </c>
      <c r="E34" s="6">
        <f t="shared" si="0"/>
        <v>97.653650834800217</v>
      </c>
      <c r="F34" s="4">
        <v>94.38</v>
      </c>
    </row>
    <row r="35" spans="1:6" x14ac:dyDescent="0.3">
      <c r="A35" s="16"/>
      <c r="B35" s="4" t="s">
        <v>18</v>
      </c>
      <c r="C35" s="5">
        <v>17256552</v>
      </c>
      <c r="D35" s="5">
        <v>16920551</v>
      </c>
      <c r="E35" s="6">
        <f t="shared" si="0"/>
        <v>98.052907672401773</v>
      </c>
      <c r="F35" s="4">
        <v>92.4</v>
      </c>
    </row>
    <row r="36" spans="1:6" x14ac:dyDescent="0.3">
      <c r="A36" s="16"/>
      <c r="B36" s="4" t="s">
        <v>19</v>
      </c>
      <c r="C36" s="5">
        <v>16396607</v>
      </c>
      <c r="D36" s="5">
        <v>16113864</v>
      </c>
      <c r="E36" s="6">
        <f t="shared" si="0"/>
        <v>98.27560055565155</v>
      </c>
      <c r="F36" s="4">
        <v>92.46</v>
      </c>
    </row>
    <row r="37" spans="1:6" x14ac:dyDescent="0.3">
      <c r="A37" s="16"/>
      <c r="B37" s="4" t="s">
        <v>49</v>
      </c>
      <c r="C37" s="5">
        <v>29760227</v>
      </c>
      <c r="D37" s="5">
        <v>29418605</v>
      </c>
      <c r="E37" s="6">
        <f t="shared" si="0"/>
        <v>98.85208536883809</v>
      </c>
      <c r="F37" s="4">
        <v>91.9</v>
      </c>
    </row>
    <row r="38" spans="1:6" x14ac:dyDescent="0.3">
      <c r="A38" s="16"/>
      <c r="B38" s="4" t="s">
        <v>50</v>
      </c>
      <c r="C38" s="5">
        <v>28546882</v>
      </c>
      <c r="D38" s="5">
        <v>28208847</v>
      </c>
      <c r="E38" s="6">
        <f t="shared" si="0"/>
        <v>98.815860169947811</v>
      </c>
      <c r="F38" s="4">
        <v>93.09</v>
      </c>
    </row>
    <row r="39" spans="1:6" x14ac:dyDescent="0.3">
      <c r="A39" s="16"/>
      <c r="B39" s="4" t="s">
        <v>51</v>
      </c>
      <c r="C39" s="5">
        <v>27849189</v>
      </c>
      <c r="D39" s="5">
        <v>27455659</v>
      </c>
      <c r="E39" s="6">
        <f>D39/C39*100</f>
        <v>98.586924739531909</v>
      </c>
      <c r="F39" s="4">
        <v>90.38</v>
      </c>
    </row>
    <row r="40" spans="1:6" x14ac:dyDescent="0.3">
      <c r="A40" s="16"/>
      <c r="B40" s="4" t="s">
        <v>52</v>
      </c>
      <c r="C40" s="5">
        <v>38501050</v>
      </c>
      <c r="D40" s="5">
        <v>36531097</v>
      </c>
      <c r="E40" s="6">
        <f t="shared" si="0"/>
        <v>94.883378505261533</v>
      </c>
      <c r="F40" s="4">
        <v>92.59</v>
      </c>
    </row>
    <row r="41" spans="1:6" x14ac:dyDescent="0.3">
      <c r="A41" s="16"/>
      <c r="B41" s="4" t="s">
        <v>53</v>
      </c>
      <c r="C41" s="5">
        <v>23878982</v>
      </c>
      <c r="D41" s="5">
        <v>23469807</v>
      </c>
      <c r="E41" s="6">
        <f t="shared" si="0"/>
        <v>98.286463803188923</v>
      </c>
      <c r="F41" s="4">
        <v>78.400000000000006</v>
      </c>
    </row>
    <row r="42" spans="1:6" x14ac:dyDescent="0.3">
      <c r="A42" s="16"/>
      <c r="B42" s="4" t="s">
        <v>54</v>
      </c>
      <c r="C42" s="5">
        <v>25446962</v>
      </c>
      <c r="D42" s="5">
        <v>24922373</v>
      </c>
      <c r="E42" s="6">
        <f t="shared" si="0"/>
        <v>97.938500477974543</v>
      </c>
      <c r="F42" s="4">
        <v>79.73</v>
      </c>
    </row>
    <row r="43" spans="1:6" x14ac:dyDescent="0.3">
      <c r="A43" s="16" t="s">
        <v>20</v>
      </c>
      <c r="B43" s="4" t="s">
        <v>21</v>
      </c>
      <c r="C43" s="5">
        <v>10868104</v>
      </c>
      <c r="D43" s="5">
        <v>10424817</v>
      </c>
      <c r="E43" s="6">
        <f t="shared" si="0"/>
        <v>95.921211280274832</v>
      </c>
      <c r="F43" s="4">
        <v>89.06</v>
      </c>
    </row>
    <row r="44" spans="1:6" x14ac:dyDescent="0.3">
      <c r="A44" s="16"/>
      <c r="B44" s="4" t="s">
        <v>22</v>
      </c>
      <c r="C44" s="5">
        <v>11049524</v>
      </c>
      <c r="D44" s="5">
        <v>10735455</v>
      </c>
      <c r="E44" s="6">
        <f t="shared" si="0"/>
        <v>97.157624165529668</v>
      </c>
      <c r="F44" s="4">
        <v>85.49</v>
      </c>
    </row>
    <row r="45" spans="1:6" x14ac:dyDescent="0.3">
      <c r="A45" s="16"/>
      <c r="B45" s="4" t="s">
        <v>23</v>
      </c>
      <c r="C45" s="5">
        <v>8740907</v>
      </c>
      <c r="D45" s="5">
        <v>8460736</v>
      </c>
      <c r="E45" s="6">
        <f t="shared" si="0"/>
        <v>96.794714781887052</v>
      </c>
      <c r="F45" s="4">
        <v>88.63</v>
      </c>
    </row>
    <row r="46" spans="1:6" x14ac:dyDescent="0.3">
      <c r="A46" s="16" t="s">
        <v>24</v>
      </c>
      <c r="B46" s="4" t="s">
        <v>55</v>
      </c>
      <c r="C46" s="5">
        <v>23877704</v>
      </c>
      <c r="D46" s="5">
        <v>23571664</v>
      </c>
      <c r="E46" s="6">
        <f t="shared" si="0"/>
        <v>98.718302228723502</v>
      </c>
      <c r="F46" s="4">
        <v>89.1</v>
      </c>
    </row>
    <row r="47" spans="1:6" x14ac:dyDescent="0.3">
      <c r="A47" s="16"/>
      <c r="B47" s="4" t="s">
        <v>56</v>
      </c>
      <c r="C47" s="5">
        <v>32391757</v>
      </c>
      <c r="D47" s="5">
        <v>32039524</v>
      </c>
      <c r="E47" s="6">
        <f t="shared" si="0"/>
        <v>98.912584457829809</v>
      </c>
      <c r="F47" s="4">
        <v>88.59</v>
      </c>
    </row>
    <row r="48" spans="1:6" x14ac:dyDescent="0.3">
      <c r="A48" s="16"/>
      <c r="B48" s="4" t="s">
        <v>57</v>
      </c>
      <c r="C48" s="5">
        <v>28433808</v>
      </c>
      <c r="D48" s="5">
        <v>28127853</v>
      </c>
      <c r="E48" s="6">
        <f t="shared" si="0"/>
        <v>98.923974586872077</v>
      </c>
      <c r="F48" s="4">
        <v>89.07</v>
      </c>
    </row>
    <row r="49" spans="1:6" x14ac:dyDescent="0.3">
      <c r="A49" s="16"/>
      <c r="B49" s="4" t="s">
        <v>25</v>
      </c>
      <c r="C49" s="5">
        <v>26715230</v>
      </c>
      <c r="D49" s="5">
        <v>26027826</v>
      </c>
      <c r="E49" s="6">
        <f t="shared" si="0"/>
        <v>97.426920898678389</v>
      </c>
      <c r="F49" s="4">
        <v>94.13</v>
      </c>
    </row>
    <row r="50" spans="1:6" x14ac:dyDescent="0.3">
      <c r="A50" s="15" t="s">
        <v>61</v>
      </c>
      <c r="B50" s="10" t="s">
        <v>58</v>
      </c>
      <c r="C50" s="10">
        <v>27912988</v>
      </c>
      <c r="D50" s="10">
        <v>27573058</v>
      </c>
      <c r="E50" s="6">
        <f t="shared" si="0"/>
        <v>98.782179822525634</v>
      </c>
      <c r="F50" s="10">
        <v>87.34</v>
      </c>
    </row>
    <row r="51" spans="1:6" x14ac:dyDescent="0.3">
      <c r="A51" s="15"/>
      <c r="B51" s="10" t="s">
        <v>59</v>
      </c>
      <c r="C51" s="10">
        <v>23921044</v>
      </c>
      <c r="D51" s="10">
        <v>23650549</v>
      </c>
      <c r="E51" s="6">
        <f t="shared" si="0"/>
        <v>98.869217413755024</v>
      </c>
      <c r="F51" s="10">
        <v>88.16</v>
      </c>
    </row>
    <row r="52" spans="1:6" x14ac:dyDescent="0.3">
      <c r="A52" s="15"/>
      <c r="B52" s="10" t="s">
        <v>60</v>
      </c>
      <c r="C52" s="10">
        <v>27332113</v>
      </c>
      <c r="D52" s="10">
        <v>26930549</v>
      </c>
      <c r="E52" s="6">
        <f>D52/C52*100</f>
        <v>98.530797820131937</v>
      </c>
      <c r="F52" s="10">
        <v>87.9</v>
      </c>
    </row>
    <row r="53" spans="1:6" x14ac:dyDescent="0.3">
      <c r="A53" s="15" t="s">
        <v>48</v>
      </c>
      <c r="B53" s="11" t="s">
        <v>62</v>
      </c>
      <c r="C53" s="10">
        <v>24675402</v>
      </c>
      <c r="D53" s="10">
        <v>24304832</v>
      </c>
      <c r="E53" s="6">
        <f t="shared" si="0"/>
        <v>98.498221021890544</v>
      </c>
      <c r="F53" s="10">
        <v>81.739999999999995</v>
      </c>
    </row>
    <row r="54" spans="1:6" x14ac:dyDescent="0.3">
      <c r="A54" s="15"/>
      <c r="B54" s="11" t="s">
        <v>63</v>
      </c>
      <c r="C54" s="10">
        <v>29002147</v>
      </c>
      <c r="D54" s="10">
        <v>26675432</v>
      </c>
      <c r="E54" s="6">
        <f t="shared" si="0"/>
        <v>91.977438773756987</v>
      </c>
      <c r="F54" s="10">
        <v>77.41</v>
      </c>
    </row>
    <row r="55" spans="1:6" x14ac:dyDescent="0.3">
      <c r="A55" s="15"/>
      <c r="B55" s="11" t="s">
        <v>64</v>
      </c>
      <c r="C55" s="10">
        <v>23444170</v>
      </c>
      <c r="D55" s="10">
        <v>23196633</v>
      </c>
      <c r="E55" s="6">
        <f t="shared" si="0"/>
        <v>98.944142616266646</v>
      </c>
      <c r="F55" s="10">
        <v>77.319999999999993</v>
      </c>
    </row>
    <row r="56" spans="1:6" x14ac:dyDescent="0.3">
      <c r="A56" s="12"/>
      <c r="B56" s="12"/>
      <c r="C56" s="13">
        <f>SUM(C3:C55)</f>
        <v>1278079048</v>
      </c>
      <c r="D56" s="13">
        <f>SUM(D3:D55)</f>
        <v>1251005293</v>
      </c>
      <c r="E56" s="9">
        <f>D56/C56*100</f>
        <v>97.881683840888684</v>
      </c>
      <c r="F56" s="14">
        <f>SUM(F3:F55)/53</f>
        <v>85.620754716981139</v>
      </c>
    </row>
    <row r="57" spans="1:6" x14ac:dyDescent="0.3">
      <c r="C57" s="8"/>
      <c r="E57" s="9"/>
    </row>
    <row r="59" spans="1:6" x14ac:dyDescent="0.3">
      <c r="C59" s="8"/>
    </row>
  </sheetData>
  <mergeCells count="7">
    <mergeCell ref="A1:F1"/>
    <mergeCell ref="A53:A55"/>
    <mergeCell ref="A50:A52"/>
    <mergeCell ref="A31:A42"/>
    <mergeCell ref="A43:A45"/>
    <mergeCell ref="A3:A30"/>
    <mergeCell ref="A46:A49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baibhav kumar</dc:creator>
  <cp:lastModifiedBy>baibhav kumar</cp:lastModifiedBy>
  <dcterms:created xsi:type="dcterms:W3CDTF">2015-06-05T18:17:20Z</dcterms:created>
  <dcterms:modified xsi:type="dcterms:W3CDTF">2022-10-21T09:29:25Z</dcterms:modified>
</cp:coreProperties>
</file>