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TF3" sheetId="4" r:id="rId1"/>
  </sheets>
  <calcPr calcId="145621"/>
</workbook>
</file>

<file path=xl/calcChain.xml><?xml version="1.0" encoding="utf-8"?>
<calcChain xmlns="http://schemas.openxmlformats.org/spreadsheetml/2006/main">
  <c r="E22" i="4" l="1"/>
  <c r="E23" i="4"/>
  <c r="E24" i="4"/>
  <c r="E25" i="4"/>
  <c r="E26" i="4"/>
  <c r="E27" i="4"/>
  <c r="E28" i="4"/>
  <c r="E29" i="4"/>
  <c r="E30" i="4"/>
  <c r="E31" i="4"/>
  <c r="D22" i="4"/>
  <c r="J22" i="4" s="1"/>
  <c r="D23" i="4"/>
  <c r="J23" i="4" s="1"/>
  <c r="D24" i="4"/>
  <c r="J24" i="4" s="1"/>
  <c r="D25" i="4"/>
  <c r="J25" i="4" s="1"/>
  <c r="D26" i="4"/>
  <c r="J26" i="4" s="1"/>
  <c r="D27" i="4"/>
  <c r="D28" i="4"/>
  <c r="J28" i="4" s="1"/>
  <c r="D29" i="4"/>
  <c r="D30" i="4"/>
  <c r="D31" i="4"/>
  <c r="I22" i="4"/>
  <c r="I23" i="4"/>
  <c r="I24" i="4"/>
  <c r="I25" i="4"/>
  <c r="I26" i="4"/>
  <c r="I27" i="4"/>
  <c r="I28" i="4"/>
  <c r="I29" i="4"/>
  <c r="I30" i="4"/>
  <c r="I31" i="4"/>
  <c r="H22" i="4"/>
  <c r="H23" i="4"/>
  <c r="H24" i="4"/>
  <c r="H25" i="4"/>
  <c r="H26" i="4"/>
  <c r="H27" i="4"/>
  <c r="H28" i="4"/>
  <c r="H29" i="4"/>
  <c r="H30" i="4"/>
  <c r="H31" i="4"/>
  <c r="J31" i="4" l="1"/>
  <c r="J30" i="4"/>
  <c r="J29" i="4"/>
  <c r="J27" i="4"/>
  <c r="I17" i="4" l="1"/>
  <c r="I18" i="4"/>
  <c r="I19" i="4"/>
  <c r="I20" i="4"/>
  <c r="I21" i="4"/>
  <c r="H17" i="4"/>
  <c r="H18" i="4"/>
  <c r="H19" i="4"/>
  <c r="H20" i="4"/>
  <c r="H21" i="4"/>
  <c r="E17" i="4"/>
  <c r="E18" i="4"/>
  <c r="E19" i="4"/>
  <c r="E20" i="4"/>
  <c r="E21" i="4"/>
  <c r="D17" i="4"/>
  <c r="J17" i="4" s="1"/>
  <c r="D18" i="4"/>
  <c r="J18" i="4" s="1"/>
  <c r="D19" i="4"/>
  <c r="D20" i="4"/>
  <c r="J20" i="4" s="1"/>
  <c r="D21" i="4"/>
  <c r="J21" i="4" s="1"/>
  <c r="J19" i="4" l="1"/>
  <c r="I12" i="4"/>
  <c r="I13" i="4"/>
  <c r="I14" i="4"/>
  <c r="I15" i="4"/>
  <c r="I16" i="4"/>
  <c r="H12" i="4"/>
  <c r="H13" i="4"/>
  <c r="H14" i="4"/>
  <c r="H15" i="4"/>
  <c r="H16" i="4"/>
  <c r="E12" i="4"/>
  <c r="E13" i="4"/>
  <c r="E14" i="4"/>
  <c r="E15" i="4"/>
  <c r="E16" i="4"/>
  <c r="D12" i="4"/>
  <c r="D13" i="4"/>
  <c r="D14" i="4"/>
  <c r="D15" i="4"/>
  <c r="D16" i="4"/>
  <c r="J16" i="4" l="1"/>
  <c r="J15" i="4"/>
  <c r="J14" i="4"/>
  <c r="J13" i="4"/>
  <c r="J12" i="4"/>
  <c r="E7" i="4"/>
  <c r="E8" i="4"/>
  <c r="E9" i="4"/>
  <c r="E10" i="4"/>
  <c r="E11" i="4"/>
  <c r="D7" i="4"/>
  <c r="D8" i="4"/>
  <c r="D9" i="4"/>
  <c r="D10" i="4"/>
  <c r="D11" i="4"/>
  <c r="I3" i="4" l="1"/>
  <c r="I4" i="4"/>
  <c r="I5" i="4"/>
  <c r="I6" i="4"/>
  <c r="I7" i="4"/>
  <c r="I8" i="4"/>
  <c r="I9" i="4"/>
  <c r="I10" i="4"/>
  <c r="I11" i="4"/>
  <c r="I2" i="4"/>
  <c r="E3" i="4"/>
  <c r="E4" i="4"/>
  <c r="E5" i="4"/>
  <c r="E6" i="4"/>
  <c r="E2" i="4"/>
  <c r="H11" i="4"/>
  <c r="H10" i="4"/>
  <c r="H9" i="4"/>
  <c r="H8" i="4"/>
  <c r="H7" i="4"/>
  <c r="H6" i="4"/>
  <c r="D6" i="4"/>
  <c r="H5" i="4"/>
  <c r="D5" i="4"/>
  <c r="H4" i="4"/>
  <c r="D4" i="4"/>
  <c r="H3" i="4"/>
  <c r="D3" i="4"/>
  <c r="H2" i="4"/>
  <c r="D2" i="4"/>
  <c r="J4" i="4" l="1"/>
  <c r="J2" i="4"/>
  <c r="J6" i="4"/>
  <c r="J10" i="4"/>
  <c r="J9" i="4"/>
  <c r="J3" i="4"/>
  <c r="J7" i="4"/>
  <c r="J8" i="4"/>
  <c r="J11" i="4"/>
  <c r="J5" i="4"/>
  <c r="K24" i="4" l="1"/>
  <c r="L24" i="4" s="1"/>
  <c r="K28" i="4"/>
  <c r="L28" i="4" s="1"/>
  <c r="K27" i="4"/>
  <c r="L27" i="4" s="1"/>
  <c r="K25" i="4"/>
  <c r="L25" i="4" s="1"/>
  <c r="K29" i="4"/>
  <c r="L29" i="4" s="1"/>
  <c r="K23" i="4"/>
  <c r="L23" i="4" s="1"/>
  <c r="K22" i="4"/>
  <c r="L22" i="4" s="1"/>
  <c r="K26" i="4"/>
  <c r="L26" i="4" s="1"/>
  <c r="K30" i="4"/>
  <c r="L30" i="4" s="1"/>
  <c r="K31" i="4"/>
  <c r="L31" i="4" s="1"/>
  <c r="K17" i="4"/>
  <c r="L17" i="4" s="1"/>
  <c r="K21" i="4"/>
  <c r="L21" i="4" s="1"/>
  <c r="K18" i="4"/>
  <c r="L18" i="4" s="1"/>
  <c r="K19" i="4"/>
  <c r="L19" i="4" s="1"/>
  <c r="K20" i="4"/>
  <c r="L20" i="4" s="1"/>
  <c r="K2" i="4"/>
  <c r="L2" i="4" s="1"/>
  <c r="K12" i="4"/>
  <c r="L12" i="4" s="1"/>
  <c r="K13" i="4"/>
  <c r="L13" i="4" s="1"/>
  <c r="K14" i="4"/>
  <c r="L14" i="4" s="1"/>
  <c r="K16" i="4"/>
  <c r="L16" i="4" s="1"/>
  <c r="K15" i="4"/>
  <c r="L15" i="4" s="1"/>
  <c r="K5" i="4"/>
  <c r="L5" i="4" s="1"/>
  <c r="K3" i="4"/>
  <c r="L3" i="4" s="1"/>
  <c r="K8" i="4"/>
  <c r="L8" i="4" s="1"/>
  <c r="K4" i="4"/>
  <c r="L4" i="4" s="1"/>
  <c r="K7" i="4"/>
  <c r="L7" i="4" s="1"/>
  <c r="K9" i="4"/>
  <c r="L9" i="4" s="1"/>
  <c r="K10" i="4"/>
  <c r="L10" i="4" s="1"/>
  <c r="K11" i="4"/>
  <c r="L11" i="4" s="1"/>
  <c r="K6" i="4"/>
  <c r="L6" i="4" s="1"/>
</calcChain>
</file>

<file path=xl/sharedStrings.xml><?xml version="1.0" encoding="utf-8"?>
<sst xmlns="http://schemas.openxmlformats.org/spreadsheetml/2006/main" count="14" uniqueCount="12">
  <si>
    <t>GAPDH</t>
  </si>
  <si>
    <t>AVERAGE</t>
  </si>
  <si>
    <t>ΔCt</t>
  </si>
  <si>
    <t>ΔΔCt</t>
  </si>
  <si>
    <t>2^-ΔΔCt</t>
  </si>
  <si>
    <t>SD</t>
    <phoneticPr fontId="1" type="noConversion"/>
  </si>
  <si>
    <t>ATF3</t>
    <phoneticPr fontId="1" type="noConversion"/>
  </si>
  <si>
    <t>Control</t>
    <phoneticPr fontId="1" type="noConversion"/>
  </si>
  <si>
    <t>Model</t>
    <phoneticPr fontId="1" type="noConversion"/>
  </si>
  <si>
    <t>AAV-siNC</t>
    <phoneticPr fontId="1" type="noConversion"/>
  </si>
  <si>
    <t>AAV-siATF3-1</t>
    <phoneticPr fontId="1" type="noConversion"/>
  </si>
  <si>
    <r>
      <t>AAV-siATF3-2</t>
    </r>
    <r>
      <rPr>
        <sz val="10"/>
        <color rgb="FFFF0000"/>
        <rFont val="宋体"/>
        <family val="3"/>
        <charset val="134"/>
      </rPr>
      <t/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</si>
</sst>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 "/>
    <numFmt numFmtId="177" formatCode="0.000000_);[Red]\(0.000000\)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4" fillId="0" borderId="0" xfId="0" applyFont="1" applyFill="1" applyBorder="1" applyAlignment="1"/>
    <xf numFmtId="0" fontId="3" fillId="0" borderId="0" xfId="0" applyFont="1" applyAlignment="1">
      <alignment horizontal="center"/>
    </xf>
    <xf numFmtId="176" fontId="3" fillId="0" borderId="0" xfId="0" applyNumberFormat="1" applyFont="1"/>
    <xf numFmtId="177" fontId="3" fillId="0" borderId="0" xfId="0" applyNumberFormat="1" applyFont="1"/>
    <xf numFmtId="0" fontId="4" fillId="0" borderId="0" xfId="0" applyFont="1" applyFill="1" applyBorder="1" applyAlignment="1">
      <alignment horizontal="center"/>
    </xf>
    <xf numFmtId="176" fontId="4" fillId="0" borderId="0" xfId="0" applyNumberFormat="1" applyFont="1" applyFill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H35" sqref="H35"/>
    </sheetView>
  </sheetViews>
  <sheetFormatPr defaultRowHeight="13.5" x14ac:dyDescent="0.15"/>
  <cols>
    <col min="1" max="12" width="10.625" customWidth="1"/>
    <col min="13" max="13" width="16.75" customWidth="1"/>
    <col min="14" max="14" width="10.625" customWidth="1"/>
  </cols>
  <sheetData>
    <row r="1" spans="1:13" ht="14.25" x14ac:dyDescent="0.2">
      <c r="A1" s="2"/>
      <c r="B1" s="15" t="s">
        <v>6</v>
      </c>
      <c r="C1" s="15"/>
      <c r="D1" s="8" t="s">
        <v>1</v>
      </c>
      <c r="E1" s="9" t="s">
        <v>5</v>
      </c>
      <c r="F1" s="16" t="s">
        <v>0</v>
      </c>
      <c r="G1" s="16"/>
      <c r="H1" s="1" t="s">
        <v>1</v>
      </c>
      <c r="I1" s="3" t="s">
        <v>5</v>
      </c>
      <c r="J1" s="1" t="s">
        <v>2</v>
      </c>
      <c r="K1" s="1" t="s">
        <v>3</v>
      </c>
      <c r="L1" s="1" t="s">
        <v>4</v>
      </c>
      <c r="M1" s="1"/>
    </row>
    <row r="2" spans="1:13" ht="14.25" x14ac:dyDescent="0.2">
      <c r="A2" s="6">
        <v>1</v>
      </c>
      <c r="B2" s="5">
        <v>33.363986968994141</v>
      </c>
      <c r="C2" s="5">
        <v>33.176502227783203</v>
      </c>
      <c r="D2" s="4">
        <f t="shared" ref="D2:D31" si="0">AVERAGE(B2:C2)</f>
        <v>33.270244598388672</v>
      </c>
      <c r="E2" s="4">
        <f>STDEV(B2:C2)</f>
        <v>0.13257173187925886</v>
      </c>
      <c r="F2" s="5">
        <v>28.1597080230713</v>
      </c>
      <c r="G2" s="5">
        <v>28.525079091390001</v>
      </c>
      <c r="H2" s="4">
        <f t="shared" ref="H2:H31" si="1">AVERAGE(F2:G2)</f>
        <v>28.34239355723065</v>
      </c>
      <c r="I2" s="4">
        <f>STDEV(F2:G2)</f>
        <v>0.25835636005752716</v>
      </c>
      <c r="J2" s="4">
        <f t="shared" ref="J2:J31" si="2">D2-H2</f>
        <v>4.9278510411580214</v>
      </c>
      <c r="K2" s="4">
        <f>J2-$J$2</f>
        <v>0</v>
      </c>
      <c r="L2" s="4">
        <f>POWER(2,-K2)</f>
        <v>1</v>
      </c>
      <c r="M2" s="13" t="s">
        <v>7</v>
      </c>
    </row>
    <row r="3" spans="1:13" ht="14.25" x14ac:dyDescent="0.2">
      <c r="A3" s="6">
        <v>2</v>
      </c>
      <c r="B3" s="5">
        <v>33.306507110595703</v>
      </c>
      <c r="C3" s="5">
        <v>33.417915344238203</v>
      </c>
      <c r="D3" s="4">
        <f t="shared" si="0"/>
        <v>33.36221122741695</v>
      </c>
      <c r="E3" s="4">
        <f t="shared" ref="E3:E31" si="3">STDEV(B3:C3)</f>
        <v>7.8777517488626977E-2</v>
      </c>
      <c r="F3" s="5">
        <v>28.5619300842285</v>
      </c>
      <c r="G3" s="5">
        <v>28.529958664746001</v>
      </c>
      <c r="H3" s="4">
        <f t="shared" si="1"/>
        <v>28.545944374487249</v>
      </c>
      <c r="I3" s="4">
        <f t="shared" ref="I3:I31" si="4">STDEV(F3:G3)</f>
        <v>2.2607207520234693E-2</v>
      </c>
      <c r="J3" s="4">
        <f t="shared" si="2"/>
        <v>4.8162668529297008</v>
      </c>
      <c r="K3" s="4">
        <f t="shared" ref="K3:K31" si="5">J3-$J$2</f>
        <v>-0.11158418822832061</v>
      </c>
      <c r="L3" s="4">
        <f t="shared" ref="L3:L31" si="6">POWER(2,-K3)</f>
        <v>1.0804139615907649</v>
      </c>
      <c r="M3" s="14"/>
    </row>
    <row r="4" spans="1:13" ht="14.25" x14ac:dyDescent="0.2">
      <c r="A4" s="6">
        <v>3</v>
      </c>
      <c r="B4" s="5">
        <v>33.498516845703101</v>
      </c>
      <c r="C4" s="5">
        <v>33.505666351318297</v>
      </c>
      <c r="D4" s="4">
        <f t="shared" si="0"/>
        <v>33.502091598510702</v>
      </c>
      <c r="E4" s="4">
        <f t="shared" si="3"/>
        <v>5.0554639026363949E-3</v>
      </c>
      <c r="F4" s="5">
        <v>28.1265991210938</v>
      </c>
      <c r="G4" s="5">
        <v>28.295815531412767</v>
      </c>
      <c r="H4" s="4">
        <f t="shared" si="1"/>
        <v>28.211207326253284</v>
      </c>
      <c r="I4" s="4">
        <f t="shared" si="4"/>
        <v>0.11965407122458672</v>
      </c>
      <c r="J4" s="4">
        <f t="shared" si="2"/>
        <v>5.2908842722574185</v>
      </c>
      <c r="K4" s="4">
        <f t="shared" si="5"/>
        <v>0.36303323109939711</v>
      </c>
      <c r="L4" s="4">
        <f t="shared" si="6"/>
        <v>0.77752812606011545</v>
      </c>
      <c r="M4" s="14"/>
    </row>
    <row r="5" spans="1:13" ht="14.25" x14ac:dyDescent="0.2">
      <c r="A5" s="6">
        <v>4</v>
      </c>
      <c r="B5" s="5">
        <v>34.076171875</v>
      </c>
      <c r="C5" s="5">
        <v>33.733322143554602</v>
      </c>
      <c r="D5" s="4">
        <f t="shared" si="0"/>
        <v>33.904747009277301</v>
      </c>
      <c r="E5" s="4">
        <f t="shared" si="3"/>
        <v>0.24243137003302745</v>
      </c>
      <c r="F5" s="5">
        <v>28.8494567871094</v>
      </c>
      <c r="G5" s="5">
        <v>28.525079091390001</v>
      </c>
      <c r="H5" s="4">
        <f t="shared" si="1"/>
        <v>28.687267939249701</v>
      </c>
      <c r="I5" s="4">
        <f t="shared" si="4"/>
        <v>0.22936966830885333</v>
      </c>
      <c r="J5" s="4">
        <f t="shared" si="2"/>
        <v>5.2174790700276006</v>
      </c>
      <c r="K5" s="4">
        <f t="shared" si="5"/>
        <v>0.28962802886957917</v>
      </c>
      <c r="L5" s="4">
        <f t="shared" si="6"/>
        <v>0.81811296603908035</v>
      </c>
      <c r="M5" s="14"/>
    </row>
    <row r="6" spans="1:13" ht="14.25" x14ac:dyDescent="0.2">
      <c r="A6" s="6">
        <v>5</v>
      </c>
      <c r="B6" s="5">
        <v>33.366039276122997</v>
      </c>
      <c r="C6" s="5">
        <v>33.723556518554602</v>
      </c>
      <c r="D6" s="7">
        <f t="shared" si="0"/>
        <v>33.544797897338796</v>
      </c>
      <c r="E6" s="4">
        <f t="shared" si="3"/>
        <v>0.25280286651450284</v>
      </c>
      <c r="F6" s="5">
        <v>28.504416656494101</v>
      </c>
      <c r="G6" s="5">
        <v>28.866474652995802</v>
      </c>
      <c r="H6" s="7">
        <f t="shared" si="1"/>
        <v>28.685445654744953</v>
      </c>
      <c r="I6" s="4">
        <f t="shared" si="4"/>
        <v>0.2560136645091679</v>
      </c>
      <c r="J6" s="7">
        <f t="shared" si="2"/>
        <v>4.8593522425938431</v>
      </c>
      <c r="K6" s="7">
        <f t="shared" si="5"/>
        <v>-6.8498798564178287E-2</v>
      </c>
      <c r="L6" s="7">
        <f t="shared" si="6"/>
        <v>1.0486249653032875</v>
      </c>
      <c r="M6" s="14"/>
    </row>
    <row r="7" spans="1:13" ht="14.25" x14ac:dyDescent="0.2">
      <c r="A7" s="6">
        <v>6</v>
      </c>
      <c r="B7" s="5">
        <v>33.152764129638598</v>
      </c>
      <c r="C7" s="5">
        <v>33.1979370117187</v>
      </c>
      <c r="D7" s="7">
        <f t="shared" si="0"/>
        <v>33.175350570678646</v>
      </c>
      <c r="E7" s="4">
        <f t="shared" si="3"/>
        <v>3.1942051244580598E-2</v>
      </c>
      <c r="F7" s="5">
        <v>28.363689804077101</v>
      </c>
      <c r="G7" s="5">
        <v>28.295815531412767</v>
      </c>
      <c r="H7" s="7">
        <f t="shared" si="1"/>
        <v>28.329752667744934</v>
      </c>
      <c r="I7" s="4">
        <f t="shared" si="4"/>
        <v>4.7994358469054962E-2</v>
      </c>
      <c r="J7" s="7">
        <f t="shared" si="2"/>
        <v>4.8455979029337115</v>
      </c>
      <c r="K7" s="7">
        <f t="shared" si="5"/>
        <v>-8.2253138224309907E-2</v>
      </c>
      <c r="L7" s="7">
        <f t="shared" si="6"/>
        <v>1.058670135007912</v>
      </c>
      <c r="M7" s="14"/>
    </row>
    <row r="8" spans="1:13" ht="14.25" x14ac:dyDescent="0.2">
      <c r="A8" s="6">
        <v>7</v>
      </c>
      <c r="B8" s="5">
        <v>31.802545547485298</v>
      </c>
      <c r="C8" s="5">
        <v>31.973182678222599</v>
      </c>
      <c r="D8" s="7">
        <f t="shared" si="0"/>
        <v>31.887864112853947</v>
      </c>
      <c r="E8" s="4">
        <f t="shared" si="3"/>
        <v>0.12065867226656109</v>
      </c>
      <c r="F8" s="5">
        <v>28.5660724639893</v>
      </c>
      <c r="G8" s="5">
        <v>28.647465299585999</v>
      </c>
      <c r="H8" s="7">
        <f t="shared" si="1"/>
        <v>28.606768881787652</v>
      </c>
      <c r="I8" s="4">
        <f t="shared" si="4"/>
        <v>5.7553425990427412E-2</v>
      </c>
      <c r="J8" s="7">
        <f t="shared" si="2"/>
        <v>3.2810952310662955</v>
      </c>
      <c r="K8" s="7">
        <f t="shared" si="5"/>
        <v>-1.6467558100917259</v>
      </c>
      <c r="L8" s="7">
        <f t="shared" si="6"/>
        <v>3.1312871399287583</v>
      </c>
      <c r="M8" s="13" t="s">
        <v>8</v>
      </c>
    </row>
    <row r="9" spans="1:13" ht="14.25" x14ac:dyDescent="0.2">
      <c r="A9" s="6">
        <v>8</v>
      </c>
      <c r="B9" s="5">
        <v>31.9102668762207</v>
      </c>
      <c r="C9" s="5">
        <v>32.3098754882812</v>
      </c>
      <c r="D9" s="7">
        <f t="shared" si="0"/>
        <v>32.110071182250948</v>
      </c>
      <c r="E9" s="4">
        <f t="shared" si="3"/>
        <v>0.28256595940852441</v>
      </c>
      <c r="F9" s="5">
        <v>29.052734452352901</v>
      </c>
      <c r="G9" s="5">
        <v>29.163291931152344</v>
      </c>
      <c r="H9" s="7">
        <f t="shared" si="1"/>
        <v>29.108013191752622</v>
      </c>
      <c r="I9" s="4">
        <f t="shared" si="4"/>
        <v>7.8175942969973947E-2</v>
      </c>
      <c r="J9" s="7">
        <f t="shared" si="2"/>
        <v>3.0020579904983258</v>
      </c>
      <c r="K9" s="7">
        <f>J9-$J$2</f>
        <v>-1.9257930506596956</v>
      </c>
      <c r="L9" s="7">
        <f t="shared" si="6"/>
        <v>3.7994564742373762</v>
      </c>
      <c r="M9" s="14"/>
    </row>
    <row r="10" spans="1:13" ht="14.25" x14ac:dyDescent="0.2">
      <c r="A10" s="6">
        <v>9</v>
      </c>
      <c r="B10" s="5">
        <v>31.434963226318299</v>
      </c>
      <c r="C10" s="5">
        <v>31.665756225585898</v>
      </c>
      <c r="D10" s="7">
        <f t="shared" si="0"/>
        <v>31.550359725952099</v>
      </c>
      <c r="E10" s="4">
        <f t="shared" si="3"/>
        <v>0.16319529483250145</v>
      </c>
      <c r="F10" s="5">
        <v>28.397157669067401</v>
      </c>
      <c r="G10" s="5">
        <v>28.295815531412767</v>
      </c>
      <c r="H10" s="7">
        <f t="shared" si="1"/>
        <v>28.346486600240084</v>
      </c>
      <c r="I10" s="4">
        <f t="shared" si="4"/>
        <v>7.1659712755531763E-2</v>
      </c>
      <c r="J10" s="7">
        <f t="shared" si="2"/>
        <v>3.2038731257120148</v>
      </c>
      <c r="K10" s="7">
        <f t="shared" si="5"/>
        <v>-1.7239779154460066</v>
      </c>
      <c r="L10" s="7">
        <f t="shared" si="6"/>
        <v>3.3034600904963902</v>
      </c>
      <c r="M10" s="14"/>
    </row>
    <row r="11" spans="1:13" ht="14.25" x14ac:dyDescent="0.2">
      <c r="A11" s="6">
        <v>10</v>
      </c>
      <c r="B11" s="5">
        <v>31.4360542297363</v>
      </c>
      <c r="C11" s="5">
        <v>31.7383499145507</v>
      </c>
      <c r="D11" s="7">
        <f t="shared" si="0"/>
        <v>31.587202072143498</v>
      </c>
      <c r="E11" s="4">
        <f t="shared" si="3"/>
        <v>0.21375532865569336</v>
      </c>
      <c r="F11" s="5">
        <v>28.917890548706055</v>
      </c>
      <c r="G11" s="5">
        <v>28.635068893432617</v>
      </c>
      <c r="H11" s="7">
        <f t="shared" si="1"/>
        <v>28.776479721069336</v>
      </c>
      <c r="I11" s="4">
        <f t="shared" si="4"/>
        <v>0.19998511031025173</v>
      </c>
      <c r="J11" s="7">
        <f t="shared" si="2"/>
        <v>2.8107223510741619</v>
      </c>
      <c r="K11" s="7">
        <f t="shared" si="5"/>
        <v>-2.1171286900838595</v>
      </c>
      <c r="L11" s="7">
        <f t="shared" si="6"/>
        <v>4.3382965992404063</v>
      </c>
      <c r="M11" s="14"/>
    </row>
    <row r="12" spans="1:13" ht="14.25" x14ac:dyDescent="0.2">
      <c r="A12" s="10">
        <v>11</v>
      </c>
      <c r="B12" s="5">
        <v>31.429691314697266</v>
      </c>
      <c r="C12" s="5">
        <v>31.846199035644531</v>
      </c>
      <c r="D12" s="7">
        <f t="shared" si="0"/>
        <v>31.637945175170898</v>
      </c>
      <c r="E12" s="4">
        <f t="shared" si="3"/>
        <v>0.29451543389836576</v>
      </c>
      <c r="F12" s="5">
        <v>28.418027877807617</v>
      </c>
      <c r="G12" s="5">
        <v>28.626617431640625</v>
      </c>
      <c r="H12" s="7">
        <f t="shared" si="1"/>
        <v>28.522322654724121</v>
      </c>
      <c r="I12" s="4">
        <f t="shared" si="4"/>
        <v>0.14749508799999622</v>
      </c>
      <c r="J12" s="7">
        <f t="shared" si="2"/>
        <v>3.1156225204467773</v>
      </c>
      <c r="K12" s="7">
        <f t="shared" si="5"/>
        <v>-1.8122285207112441</v>
      </c>
      <c r="L12" s="7">
        <f t="shared" si="6"/>
        <v>3.511843417066971</v>
      </c>
      <c r="M12" s="14"/>
    </row>
    <row r="13" spans="1:13" ht="14.25" x14ac:dyDescent="0.2">
      <c r="A13" s="10">
        <v>12</v>
      </c>
      <c r="B13" s="5">
        <v>31.612600326538086</v>
      </c>
      <c r="C13" s="5">
        <v>31.400222778320298</v>
      </c>
      <c r="D13" s="7">
        <f t="shared" si="0"/>
        <v>31.506411552429192</v>
      </c>
      <c r="E13" s="4">
        <f t="shared" si="3"/>
        <v>0.15017360451657061</v>
      </c>
      <c r="F13" s="5">
        <v>28.204534530639599</v>
      </c>
      <c r="G13" s="5">
        <v>28.543280792236299</v>
      </c>
      <c r="H13" s="7">
        <f t="shared" si="1"/>
        <v>28.373907661437947</v>
      </c>
      <c r="I13" s="4">
        <f t="shared" si="4"/>
        <v>0.23952977867661895</v>
      </c>
      <c r="J13" s="7">
        <f t="shared" si="2"/>
        <v>3.132503890991245</v>
      </c>
      <c r="K13" s="7">
        <f t="shared" si="5"/>
        <v>-1.7953471501667764</v>
      </c>
      <c r="L13" s="7">
        <f t="shared" si="6"/>
        <v>3.4709898590884012</v>
      </c>
      <c r="M13" s="14"/>
    </row>
    <row r="14" spans="1:13" ht="14.25" x14ac:dyDescent="0.2">
      <c r="A14" s="10">
        <v>13</v>
      </c>
      <c r="B14" s="5">
        <v>32.108448028564403</v>
      </c>
      <c r="C14" s="5">
        <v>31.980789184570298</v>
      </c>
      <c r="D14" s="7">
        <f t="shared" si="0"/>
        <v>32.044618606567354</v>
      </c>
      <c r="E14" s="4">
        <f t="shared" si="3"/>
        <v>9.026843426666728E-2</v>
      </c>
      <c r="F14" s="5">
        <v>28.954677581787109</v>
      </c>
      <c r="G14" s="5">
        <v>28.635068893432617</v>
      </c>
      <c r="H14" s="7">
        <f t="shared" si="1"/>
        <v>28.794873237609863</v>
      </c>
      <c r="I14" s="4">
        <f t="shared" si="4"/>
        <v>0.22599747086159938</v>
      </c>
      <c r="J14" s="7">
        <f t="shared" si="2"/>
        <v>3.2497453689574911</v>
      </c>
      <c r="K14" s="7">
        <f t="shared" si="5"/>
        <v>-1.6781056722005303</v>
      </c>
      <c r="L14" s="7">
        <f t="shared" si="6"/>
        <v>3.2000748986741785</v>
      </c>
      <c r="M14" s="13" t="s">
        <v>9</v>
      </c>
    </row>
    <row r="15" spans="1:13" ht="14.25" x14ac:dyDescent="0.2">
      <c r="A15" s="10">
        <v>14</v>
      </c>
      <c r="B15" s="5">
        <v>31.295944213867099</v>
      </c>
      <c r="C15" s="5">
        <v>31.547206878662099</v>
      </c>
      <c r="D15" s="7">
        <f t="shared" si="0"/>
        <v>31.421575546264599</v>
      </c>
      <c r="E15" s="4">
        <f t="shared" si="3"/>
        <v>0.17766953413554692</v>
      </c>
      <c r="F15" s="5">
        <v>28.837099075317383</v>
      </c>
      <c r="G15" s="5">
        <v>28.626617431640625</v>
      </c>
      <c r="H15" s="7">
        <f t="shared" si="1"/>
        <v>28.731858253479004</v>
      </c>
      <c r="I15" s="4">
        <f t="shared" si="4"/>
        <v>0.14883299755912605</v>
      </c>
      <c r="J15" s="7">
        <f t="shared" si="2"/>
        <v>2.6897172927855948</v>
      </c>
      <c r="K15" s="7">
        <f t="shared" si="5"/>
        <v>-2.2381337483724266</v>
      </c>
      <c r="L15" s="7">
        <f t="shared" si="6"/>
        <v>4.7178637292136258</v>
      </c>
      <c r="M15" s="14"/>
    </row>
    <row r="16" spans="1:13" ht="14.25" x14ac:dyDescent="0.2">
      <c r="A16" s="10">
        <v>15</v>
      </c>
      <c r="B16" s="5">
        <v>31.830883026123001</v>
      </c>
      <c r="C16" s="5">
        <v>31.7666015625</v>
      </c>
      <c r="D16" s="7">
        <f t="shared" si="0"/>
        <v>31.798742294311502</v>
      </c>
      <c r="E16" s="4">
        <f t="shared" si="3"/>
        <v>4.545385883242016E-2</v>
      </c>
      <c r="F16" s="5">
        <v>28.6378078460693</v>
      </c>
      <c r="G16" s="5">
        <v>28.453416824340799</v>
      </c>
      <c r="H16" s="7">
        <f t="shared" si="1"/>
        <v>28.54561233520505</v>
      </c>
      <c r="I16" s="4">
        <f t="shared" si="4"/>
        <v>0.13038414185413938</v>
      </c>
      <c r="J16" s="7">
        <f t="shared" si="2"/>
        <v>3.2531299591064524</v>
      </c>
      <c r="K16" s="7">
        <f t="shared" si="5"/>
        <v>-1.674721082051569</v>
      </c>
      <c r="L16" s="7">
        <f t="shared" si="6"/>
        <v>3.1925762611920288</v>
      </c>
      <c r="M16" s="14"/>
    </row>
    <row r="17" spans="1:13" ht="14.25" x14ac:dyDescent="0.2">
      <c r="A17" s="11">
        <v>16</v>
      </c>
      <c r="B17" s="5">
        <v>32.296619415283203</v>
      </c>
      <c r="C17" s="5">
        <v>32.143913269042898</v>
      </c>
      <c r="D17" s="7">
        <f t="shared" si="0"/>
        <v>32.22026634216305</v>
      </c>
      <c r="E17" s="4">
        <f t="shared" si="3"/>
        <v>0.10797955153538458</v>
      </c>
      <c r="F17" s="5">
        <v>28.318010330200195</v>
      </c>
      <c r="G17" s="5">
        <v>28.635068893432617</v>
      </c>
      <c r="H17" s="7">
        <f t="shared" si="1"/>
        <v>28.476539611816406</v>
      </c>
      <c r="I17" s="4">
        <f t="shared" si="4"/>
        <v>0.22419426009490928</v>
      </c>
      <c r="J17" s="7">
        <f t="shared" si="2"/>
        <v>3.7437267303466442</v>
      </c>
      <c r="K17" s="7">
        <f t="shared" si="5"/>
        <v>-1.1841243108113773</v>
      </c>
      <c r="L17" s="7">
        <f t="shared" si="6"/>
        <v>2.272254311495423</v>
      </c>
      <c r="M17" s="14"/>
    </row>
    <row r="18" spans="1:13" ht="14.25" x14ac:dyDescent="0.2">
      <c r="A18" s="11">
        <v>17</v>
      </c>
      <c r="B18" s="5">
        <v>31.9182426452636</v>
      </c>
      <c r="C18" s="5">
        <v>31.412623596191398</v>
      </c>
      <c r="D18" s="7">
        <f t="shared" si="0"/>
        <v>31.665433120727499</v>
      </c>
      <c r="E18" s="4">
        <f t="shared" si="3"/>
        <v>0.35752665829604752</v>
      </c>
      <c r="F18" s="5">
        <v>28.882776260375977</v>
      </c>
      <c r="G18" s="5">
        <v>28.626617431640625</v>
      </c>
      <c r="H18" s="7">
        <f t="shared" si="1"/>
        <v>28.754696846008301</v>
      </c>
      <c r="I18" s="4">
        <f t="shared" si="4"/>
        <v>0.18113164485957053</v>
      </c>
      <c r="J18" s="7">
        <f t="shared" si="2"/>
        <v>2.9107362747191985</v>
      </c>
      <c r="K18" s="7">
        <f t="shared" si="5"/>
        <v>-2.0171147664388229</v>
      </c>
      <c r="L18" s="7">
        <f t="shared" si="6"/>
        <v>4.0477347887386159</v>
      </c>
      <c r="M18" s="14"/>
    </row>
    <row r="19" spans="1:13" ht="14.25" x14ac:dyDescent="0.2">
      <c r="A19" s="11">
        <v>18</v>
      </c>
      <c r="B19" s="5">
        <v>32.485855102538999</v>
      </c>
      <c r="C19" s="5">
        <v>32.820993041992097</v>
      </c>
      <c r="D19" s="7">
        <f t="shared" si="0"/>
        <v>32.653424072265551</v>
      </c>
      <c r="E19" s="4">
        <f t="shared" si="3"/>
        <v>0.23697830962017219</v>
      </c>
      <c r="F19" s="5">
        <v>29.181142807006836</v>
      </c>
      <c r="G19" s="5">
        <v>29.0534168243408</v>
      </c>
      <c r="H19" s="7">
        <f t="shared" si="1"/>
        <v>29.117279815673818</v>
      </c>
      <c r="I19" s="4">
        <f t="shared" si="4"/>
        <v>9.0315908476869142E-2</v>
      </c>
      <c r="J19" s="7">
        <f t="shared" si="2"/>
        <v>3.5361442565917329</v>
      </c>
      <c r="K19" s="7">
        <f t="shared" si="5"/>
        <v>-1.3917067845662885</v>
      </c>
      <c r="L19" s="7">
        <f t="shared" si="6"/>
        <v>2.6238891719446151</v>
      </c>
      <c r="M19" s="14"/>
    </row>
    <row r="20" spans="1:13" ht="14.25" x14ac:dyDescent="0.2">
      <c r="A20" s="11">
        <v>19</v>
      </c>
      <c r="B20" s="5">
        <v>32.965088653564401</v>
      </c>
      <c r="C20" s="5">
        <v>32.691348266601501</v>
      </c>
      <c r="D20" s="7">
        <f t="shared" si="0"/>
        <v>32.828218460082951</v>
      </c>
      <c r="E20" s="4">
        <f t="shared" si="3"/>
        <v>0.19356368390609557</v>
      </c>
      <c r="F20" s="5">
        <v>28.359838485717773</v>
      </c>
      <c r="G20" s="5">
        <v>28.635068893432617</v>
      </c>
      <c r="H20" s="7">
        <f t="shared" si="1"/>
        <v>28.497453689575195</v>
      </c>
      <c r="I20" s="4">
        <f t="shared" si="4"/>
        <v>0.19461728768390429</v>
      </c>
      <c r="J20" s="7">
        <f t="shared" si="2"/>
        <v>4.3307647705077557</v>
      </c>
      <c r="K20" s="7">
        <f t="shared" si="5"/>
        <v>-0.59708627065026576</v>
      </c>
      <c r="L20" s="7">
        <f t="shared" si="6"/>
        <v>1.5126584489196993</v>
      </c>
      <c r="M20" s="13" t="s">
        <v>10</v>
      </c>
    </row>
    <row r="21" spans="1:13" ht="14.25" x14ac:dyDescent="0.2">
      <c r="A21" s="11">
        <v>20</v>
      </c>
      <c r="B21" s="5">
        <v>32.673254394531199</v>
      </c>
      <c r="C21" s="5">
        <v>32.829942321777303</v>
      </c>
      <c r="D21" s="7">
        <f t="shared" si="0"/>
        <v>32.751598358154254</v>
      </c>
      <c r="E21" s="4">
        <f t="shared" si="3"/>
        <v>0.11079509588578432</v>
      </c>
      <c r="F21" s="5">
        <v>28.723718643188477</v>
      </c>
      <c r="G21" s="5">
        <v>28.626617431640625</v>
      </c>
      <c r="H21" s="7">
        <f t="shared" si="1"/>
        <v>28.675168037414551</v>
      </c>
      <c r="I21" s="4">
        <f t="shared" si="4"/>
        <v>6.8660925146915339E-2</v>
      </c>
      <c r="J21" s="7">
        <f t="shared" si="2"/>
        <v>4.0764303207397035</v>
      </c>
      <c r="K21" s="7">
        <f t="shared" si="5"/>
        <v>-0.85142072041831796</v>
      </c>
      <c r="L21" s="7">
        <f t="shared" si="6"/>
        <v>1.8042768453793125</v>
      </c>
      <c r="M21" s="14"/>
    </row>
    <row r="22" spans="1:13" ht="14.25" x14ac:dyDescent="0.2">
      <c r="A22" s="12">
        <v>21</v>
      </c>
      <c r="B22" s="4">
        <v>33.482221221923801</v>
      </c>
      <c r="C22" s="4">
        <v>33.231198120117099</v>
      </c>
      <c r="D22" s="7">
        <f t="shared" si="0"/>
        <v>33.356709671020454</v>
      </c>
      <c r="E22" s="4">
        <f t="shared" si="3"/>
        <v>0.17750013752199989</v>
      </c>
      <c r="F22" s="5">
        <v>28.482027053833001</v>
      </c>
      <c r="G22" s="5">
        <v>29.843280792236328</v>
      </c>
      <c r="H22" s="7">
        <f t="shared" si="1"/>
        <v>29.162653923034664</v>
      </c>
      <c r="I22" s="4">
        <f t="shared" si="4"/>
        <v>0.96255174934053145</v>
      </c>
      <c r="J22" s="7">
        <f t="shared" si="2"/>
        <v>4.1940557479857894</v>
      </c>
      <c r="K22" s="7">
        <f t="shared" si="5"/>
        <v>-0.73379529317223202</v>
      </c>
      <c r="L22" s="7">
        <f t="shared" si="6"/>
        <v>1.6630082125124599</v>
      </c>
      <c r="M22" s="14"/>
    </row>
    <row r="23" spans="1:13" ht="14.25" x14ac:dyDescent="0.2">
      <c r="A23" s="12">
        <v>22</v>
      </c>
      <c r="B23" s="4">
        <v>33.330074310302699</v>
      </c>
      <c r="C23" s="4">
        <v>33.620628356933501</v>
      </c>
      <c r="D23" s="7">
        <f t="shared" si="0"/>
        <v>33.4753513336181</v>
      </c>
      <c r="E23" s="4">
        <f t="shared" si="3"/>
        <v>0.20545273667383282</v>
      </c>
      <c r="F23" s="5">
        <v>28.961908340454102</v>
      </c>
      <c r="G23" s="5">
        <v>28.635068893432617</v>
      </c>
      <c r="H23" s="7">
        <f t="shared" si="1"/>
        <v>28.798488616943359</v>
      </c>
      <c r="I23" s="4">
        <f t="shared" si="4"/>
        <v>0.23111038934815295</v>
      </c>
      <c r="J23" s="7">
        <f t="shared" si="2"/>
        <v>4.6768627166747407</v>
      </c>
      <c r="K23" s="7">
        <f t="shared" si="5"/>
        <v>-0.25098832448328068</v>
      </c>
      <c r="L23" s="7">
        <f t="shared" si="6"/>
        <v>1.1900220655958524</v>
      </c>
      <c r="M23" s="14"/>
    </row>
    <row r="24" spans="1:13" ht="14.25" x14ac:dyDescent="0.2">
      <c r="A24" s="12">
        <v>23</v>
      </c>
      <c r="B24" s="4">
        <v>32.947834777832</v>
      </c>
      <c r="C24" s="4">
        <v>33.073554992675703</v>
      </c>
      <c r="D24" s="7">
        <f t="shared" si="0"/>
        <v>33.010694885253855</v>
      </c>
      <c r="E24" s="4">
        <f t="shared" si="3"/>
        <v>8.8897616448212119E-2</v>
      </c>
      <c r="F24" s="5">
        <v>28.271469116210938</v>
      </c>
      <c r="G24" s="5">
        <v>28.626617431640625</v>
      </c>
      <c r="H24" s="7">
        <f t="shared" si="1"/>
        <v>28.449043273925781</v>
      </c>
      <c r="I24" s="4">
        <f t="shared" si="4"/>
        <v>0.25112778216731102</v>
      </c>
      <c r="J24" s="7">
        <f t="shared" si="2"/>
        <v>4.5616516113280738</v>
      </c>
      <c r="K24" s="7">
        <f t="shared" si="5"/>
        <v>-0.36619942982994758</v>
      </c>
      <c r="L24" s="7">
        <f t="shared" si="6"/>
        <v>1.2889527955603914</v>
      </c>
      <c r="M24" s="14"/>
    </row>
    <row r="25" spans="1:13" ht="14.25" x14ac:dyDescent="0.2">
      <c r="A25" s="12">
        <v>24</v>
      </c>
      <c r="B25" s="4">
        <v>33.2529289245605</v>
      </c>
      <c r="C25" s="4">
        <v>33.198066711425703</v>
      </c>
      <c r="D25" s="7">
        <f t="shared" si="0"/>
        <v>33.225497817993102</v>
      </c>
      <c r="E25" s="4">
        <f t="shared" si="3"/>
        <v>3.8793442938516561E-2</v>
      </c>
      <c r="F25" s="5">
        <v>28.541303634643501</v>
      </c>
      <c r="G25" s="5">
        <v>29.45341682434082</v>
      </c>
      <c r="H25" s="7">
        <f t="shared" si="1"/>
        <v>28.997360229492159</v>
      </c>
      <c r="I25" s="4">
        <f t="shared" si="4"/>
        <v>0.64496142164466597</v>
      </c>
      <c r="J25" s="7">
        <f t="shared" si="2"/>
        <v>4.2281375885009425</v>
      </c>
      <c r="K25" s="7">
        <f t="shared" si="5"/>
        <v>-0.69971345265707896</v>
      </c>
      <c r="L25" s="7">
        <f t="shared" si="6"/>
        <v>1.6241821664516582</v>
      </c>
      <c r="M25" s="14"/>
    </row>
    <row r="26" spans="1:13" ht="14.25" x14ac:dyDescent="0.2">
      <c r="A26" s="12">
        <v>25</v>
      </c>
      <c r="B26" s="4">
        <v>32.546382904052699</v>
      </c>
      <c r="C26" s="4">
        <v>32.633617401122997</v>
      </c>
      <c r="D26" s="7">
        <f t="shared" si="0"/>
        <v>32.590000152587848</v>
      </c>
      <c r="E26" s="4">
        <f t="shared" si="3"/>
        <v>6.1684104431805935E-2</v>
      </c>
      <c r="F26" s="5">
        <v>28.298089981079102</v>
      </c>
      <c r="G26" s="5">
        <v>28.635068893432617</v>
      </c>
      <c r="H26" s="7">
        <f t="shared" si="1"/>
        <v>28.466579437255859</v>
      </c>
      <c r="I26" s="4">
        <f t="shared" si="4"/>
        <v>0.23828007404203816</v>
      </c>
      <c r="J26" s="7">
        <f t="shared" si="2"/>
        <v>4.1234207153319886</v>
      </c>
      <c r="K26" s="7">
        <f t="shared" si="5"/>
        <v>-0.8044303258260328</v>
      </c>
      <c r="L26" s="7">
        <f t="shared" si="6"/>
        <v>1.7464560359760655</v>
      </c>
      <c r="M26" s="13" t="s">
        <v>11</v>
      </c>
    </row>
    <row r="27" spans="1:13" ht="14.25" x14ac:dyDescent="0.2">
      <c r="A27" s="12">
        <v>26</v>
      </c>
      <c r="B27" s="4">
        <v>32.678491210937501</v>
      </c>
      <c r="C27" s="4">
        <v>32.565690612792899</v>
      </c>
      <c r="D27" s="7">
        <f t="shared" si="0"/>
        <v>32.6220909118652</v>
      </c>
      <c r="E27" s="4">
        <f t="shared" si="3"/>
        <v>7.9762067869946982E-2</v>
      </c>
      <c r="F27" s="5">
        <v>28.319538116455</v>
      </c>
      <c r="G27" s="5">
        <v>28.116455819538</v>
      </c>
      <c r="H27" s="7">
        <f t="shared" si="1"/>
        <v>28.217996967996498</v>
      </c>
      <c r="I27" s="4">
        <f t="shared" si="4"/>
        <v>0.14360086928895033</v>
      </c>
      <c r="J27" s="7">
        <f t="shared" si="2"/>
        <v>4.4040939438687019</v>
      </c>
      <c r="K27" s="7">
        <f t="shared" si="5"/>
        <v>-0.52375709728931952</v>
      </c>
      <c r="L27" s="7">
        <f t="shared" si="6"/>
        <v>1.4376944516934167</v>
      </c>
      <c r="M27" s="14"/>
    </row>
    <row r="28" spans="1:13" ht="14.25" x14ac:dyDescent="0.2">
      <c r="A28" s="12">
        <v>27</v>
      </c>
      <c r="B28" s="4">
        <v>33.247367095947197</v>
      </c>
      <c r="C28" s="4">
        <v>33.5061431884765</v>
      </c>
      <c r="D28" s="7">
        <f t="shared" si="0"/>
        <v>33.376755142211849</v>
      </c>
      <c r="E28" s="4">
        <f t="shared" si="3"/>
        <v>0.18298232983642732</v>
      </c>
      <c r="F28" s="5">
        <v>28.820398330688477</v>
      </c>
      <c r="G28" s="5">
        <v>29.097244262695313</v>
      </c>
      <c r="H28" s="7">
        <f t="shared" si="1"/>
        <v>28.958821296691895</v>
      </c>
      <c r="I28" s="4">
        <f t="shared" si="4"/>
        <v>0.19575963586594355</v>
      </c>
      <c r="J28" s="7">
        <f t="shared" si="2"/>
        <v>4.4179338455199542</v>
      </c>
      <c r="K28" s="7">
        <f t="shared" si="5"/>
        <v>-0.50991719563806726</v>
      </c>
      <c r="L28" s="7">
        <f t="shared" si="6"/>
        <v>1.4239684637129562</v>
      </c>
      <c r="M28" s="14"/>
    </row>
    <row r="29" spans="1:13" ht="14.25" x14ac:dyDescent="0.2">
      <c r="A29" s="12">
        <v>28</v>
      </c>
      <c r="B29" s="4">
        <v>32.439192962646402</v>
      </c>
      <c r="C29" s="4">
        <v>32.829584503173798</v>
      </c>
      <c r="D29" s="7">
        <f t="shared" si="0"/>
        <v>32.634388732910097</v>
      </c>
      <c r="E29" s="4">
        <f t="shared" si="3"/>
        <v>0.27604850562478483</v>
      </c>
      <c r="F29" s="5">
        <v>28.3740921020507</v>
      </c>
      <c r="G29" s="5">
        <v>28.4426269530972</v>
      </c>
      <c r="H29" s="7">
        <f t="shared" si="1"/>
        <v>28.40835952757395</v>
      </c>
      <c r="I29" s="4">
        <f t="shared" si="4"/>
        <v>4.8461457922590441E-2</v>
      </c>
      <c r="J29" s="7">
        <f t="shared" si="2"/>
        <v>4.2260292053361468</v>
      </c>
      <c r="K29" s="7">
        <f t="shared" si="5"/>
        <v>-0.70182183582187463</v>
      </c>
      <c r="L29" s="7">
        <f t="shared" si="6"/>
        <v>1.6265575137706791</v>
      </c>
      <c r="M29" s="14"/>
    </row>
    <row r="30" spans="1:13" ht="14.25" x14ac:dyDescent="0.2">
      <c r="A30" s="12">
        <v>29</v>
      </c>
      <c r="B30" s="4">
        <v>32.868560791015597</v>
      </c>
      <c r="C30" s="4">
        <v>32.761879730224599</v>
      </c>
      <c r="D30" s="7">
        <f t="shared" si="0"/>
        <v>32.815220260620094</v>
      </c>
      <c r="E30" s="4">
        <f t="shared" si="3"/>
        <v>7.5434901509488395E-2</v>
      </c>
      <c r="F30" s="4">
        <v>28.744600296020501</v>
      </c>
      <c r="G30" s="4">
        <v>28.590751647949201</v>
      </c>
      <c r="H30" s="7">
        <f t="shared" si="1"/>
        <v>28.667675971984849</v>
      </c>
      <c r="I30" s="4">
        <f t="shared" si="4"/>
        <v>0.10878742232759869</v>
      </c>
      <c r="J30" s="7">
        <f t="shared" si="2"/>
        <v>4.1475442886352454</v>
      </c>
      <c r="K30" s="7">
        <f t="shared" si="5"/>
        <v>-0.78030675252277604</v>
      </c>
      <c r="L30" s="7">
        <f t="shared" si="6"/>
        <v>1.7174960160378319</v>
      </c>
      <c r="M30" s="14"/>
    </row>
    <row r="31" spans="1:13" ht="14.25" x14ac:dyDescent="0.2">
      <c r="A31" s="12">
        <v>30</v>
      </c>
      <c r="B31" s="4">
        <v>33.482337188720699</v>
      </c>
      <c r="C31" s="4">
        <v>33.198278808593699</v>
      </c>
      <c r="D31" s="7">
        <f t="shared" si="0"/>
        <v>33.340307998657195</v>
      </c>
      <c r="E31" s="4">
        <f t="shared" si="3"/>
        <v>0.20085960684066773</v>
      </c>
      <c r="F31" s="4">
        <v>28.436902999877901</v>
      </c>
      <c r="G31" s="4">
        <v>28.949259075164701</v>
      </c>
      <c r="H31" s="7">
        <f t="shared" si="1"/>
        <v>28.693081037521303</v>
      </c>
      <c r="I31" s="4">
        <f t="shared" si="4"/>
        <v>0.3622904552174212</v>
      </c>
      <c r="J31" s="7">
        <f t="shared" si="2"/>
        <v>4.6472269611358925</v>
      </c>
      <c r="K31" s="7">
        <f t="shared" si="5"/>
        <v>-0.28062408002212891</v>
      </c>
      <c r="L31" s="7">
        <f t="shared" si="6"/>
        <v>1.2147202335970564</v>
      </c>
      <c r="M31" s="14"/>
    </row>
  </sheetData>
  <mergeCells count="7">
    <mergeCell ref="B1:C1"/>
    <mergeCell ref="F1:G1"/>
    <mergeCell ref="M2:M7"/>
    <mergeCell ref="M8:M13"/>
    <mergeCell ref="M14:M19"/>
    <mergeCell ref="M20:M25"/>
    <mergeCell ref="M26:M3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ATF3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2022-11-01T07:00:33Z</dcterms:modified>
</cp:coreProperties>
</file>