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17" windowHeight="11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<sst xmlns="http://schemas.openxmlformats.org/spreadsheetml/2006/main" count="16" uniqueCount="10">
  <si>
    <t>NO</t>
  </si>
  <si>
    <t>Total plant</t>
  </si>
  <si>
    <t>infected plant</t>
  </si>
  <si>
    <t>Incidence（%）</t>
  </si>
  <si>
    <t>line 5</t>
  </si>
  <si>
    <t>line5</t>
  </si>
  <si>
    <t>mean</t>
  </si>
  <si>
    <t>sd</t>
  </si>
  <si>
    <t>Wu（CK）</t>
  </si>
  <si>
    <t>NIP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</si>
</sst>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10" fontId="1" fillId="0" borderId="0" xfId="0" applyNumberFormat="1" applyFont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0648312611012"/>
          <c:y val="0.0563926940639269"/>
          <c:w val="0.71785079928952"/>
          <c:h val="0.80255707762557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Lit>
                <c:formatCode>General</c:formatCode>
                <c:ptCount val="2"/>
                <c:pt idx="0">
                  <c:v>0.5</c:v>
                </c:pt>
                <c:pt idx="1">
                  <c:v>6.36</c:v>
                </c:pt>
              </c:numLit>
            </c:plus>
            <c:minus>
              <c:numLit>
                <c:formatCode>General</c:formatCode>
                <c:ptCount val="2"/>
                <c:pt idx="0">
                  <c:v>0.5</c:v>
                </c:pt>
                <c:pt idx="1">
                  <c:v>6.36</c:v>
                </c:pt>
              </c:numLit>
            </c:minus>
            <c:spPr>
              <a:noFill/>
              <a:ln w="1905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Sheet1!$E$14:$F$14</c:f>
              <c:strCache>
                <c:ptCount val="2"/>
                <c:pt idx="0">
                  <c:v>NIP</c:v>
                </c:pt>
                <c:pt idx="1">
                  <c:v>line 5</c:v>
                </c:pt>
              </c:strCache>
            </c:strRef>
          </c:cat>
          <c:val>
            <c:numRef>
              <c:f>Sheet1!$E$15:$F$15</c:f>
              <c:numCache>
                <c:formatCode>General</c:formatCode>
                <c:ptCount val="2"/>
                <c:pt idx="0">
                  <c:v>47.65</c:v>
                </c:pt>
                <c:pt idx="1">
                  <c:v>58.59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6763728"/>
        <c:axId val="994773007"/>
      </c:barChart>
      <c:catAx>
        <c:axId val="696763728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994773007"/>
        <c:crosses val="autoZero"/>
        <c:auto val="1"/>
        <c:lblAlgn val="ctr"/>
        <c:lblOffset val="100"/>
        <c:noMultiLvlLbl val="0"/>
      </c:catAx>
      <c:valAx>
        <c:axId val="994773007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200" b="1"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Disease incidence of RSV (%)</a:t>
                </a:r>
                <a:endParaRPr lang="en-US" altLang="zh-CN" sz="1200" b="1"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696763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200" b="1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7</xdr:col>
      <xdr:colOff>326390</xdr:colOff>
      <xdr:row>10</xdr:row>
      <xdr:rowOff>29845</xdr:rowOff>
    </xdr:from>
    <xdr:to>
      <xdr:col>11</xdr:col>
      <xdr:colOff>597535</xdr:colOff>
      <xdr:row>26</xdr:row>
      <xdr:rowOff>67945</xdr:rowOff>
    </xdr:to>
    <xdr:graphicFrame>
      <xdr:nvGraphicFramePr>
        <xdr:cNvPr id="4" name="图表 3"/>
        <xdr:cNvGraphicFramePr/>
      </xdr:nvGraphicFramePr>
      <xdr:xfrm>
        <a:off x="5391785" y="1788795"/>
        <a:ext cx="2854325" cy="28524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E25" sqref="E25"/>
    </sheetView>
  </sheetViews>
  <sheetFormatPr defaultColWidth="9" defaultRowHeight="13.85" outlineLevelCol="7"/>
  <cols>
    <col min="6" max="7" width="12.7964601769912"/>
  </cols>
  <sheetData>
    <row r="1" spans="1:4">
      <c r="A1" s="1" t="s">
        <v>0</v>
      </c>
      <c r="B1" s="1" t="s">
        <v>1</v>
      </c>
      <c r="C1" s="1" t="s">
        <v>2</v>
      </c>
      <c r="D1" s="2" t="s">
        <v>3</v>
      </c>
    </row>
    <row r="2" spans="1:4">
      <c r="A2" s="1" t="s">
        <v>4</v>
      </c>
      <c r="B2" s="1">
        <v>35</v>
      </c>
      <c r="C2" s="1">
        <v>21</v>
      </c>
      <c r="D2" s="3">
        <f>C2/B2*100</f>
        <v>60</v>
      </c>
    </row>
    <row r="3" spans="1:7">
      <c r="A3" s="1" t="s">
        <v>5</v>
      </c>
      <c r="B3" s="1">
        <v>35</v>
      </c>
      <c r="C3" s="1">
        <v>17</v>
      </c>
      <c r="D3" s="3">
        <f t="shared" ref="D3:D9" si="0">C3/B3*100</f>
        <v>48.5714285714286</v>
      </c>
      <c r="F3" t="s">
        <v>6</v>
      </c>
      <c r="G3" t="s">
        <v>7</v>
      </c>
    </row>
    <row r="4" spans="1:7">
      <c r="A4" s="1" t="s">
        <v>5</v>
      </c>
      <c r="B4" s="1">
        <v>35</v>
      </c>
      <c r="C4" s="1">
        <v>21</v>
      </c>
      <c r="D4" s="3">
        <f t="shared" si="0"/>
        <v>60</v>
      </c>
      <c r="F4">
        <f>SUM(D2:D5)/4</f>
        <v>58.5902255639098</v>
      </c>
      <c r="G4">
        <f>STDEV(D4:D6)/SQRT(3)</f>
        <v>5.66165234787793</v>
      </c>
    </row>
    <row r="5" spans="1:4">
      <c r="A5" s="1" t="s">
        <v>4</v>
      </c>
      <c r="B5" s="1">
        <v>38</v>
      </c>
      <c r="C5" s="1">
        <v>25</v>
      </c>
      <c r="D5" s="3">
        <f t="shared" si="0"/>
        <v>65.7894736842105</v>
      </c>
    </row>
    <row r="6" spans="1:8">
      <c r="A6" s="1" t="s">
        <v>8</v>
      </c>
      <c r="B6" s="1">
        <v>30</v>
      </c>
      <c r="C6" s="1">
        <v>14</v>
      </c>
      <c r="D6" s="3">
        <f t="shared" si="0"/>
        <v>46.6666666666667</v>
      </c>
      <c r="E6" s="4"/>
      <c r="F6" s="4"/>
      <c r="G6" s="4"/>
      <c r="H6" s="4"/>
    </row>
    <row r="7" spans="1:8">
      <c r="A7" s="1" t="s">
        <v>8</v>
      </c>
      <c r="B7" s="1">
        <v>32</v>
      </c>
      <c r="C7" s="1">
        <v>15</v>
      </c>
      <c r="D7" s="3">
        <f t="shared" si="0"/>
        <v>46.875</v>
      </c>
      <c r="E7" s="4"/>
      <c r="F7">
        <f>SUM(D6:D9)/4</f>
        <v>47.6501225490196</v>
      </c>
      <c r="G7">
        <f>STDEV(D7:D9)/SQRT(3)</f>
        <v>1.01242105648642</v>
      </c>
      <c r="H7" s="4"/>
    </row>
    <row r="8" spans="1:4">
      <c r="A8" s="1" t="s">
        <v>8</v>
      </c>
      <c r="B8" s="5">
        <v>30</v>
      </c>
      <c r="C8" s="5">
        <v>15</v>
      </c>
      <c r="D8" s="3">
        <f t="shared" si="0"/>
        <v>50</v>
      </c>
    </row>
    <row r="9" spans="1:4">
      <c r="A9" s="1" t="s">
        <v>8</v>
      </c>
      <c r="B9" s="5">
        <v>34</v>
      </c>
      <c r="C9" s="5">
        <v>16</v>
      </c>
      <c r="D9" s="3">
        <f t="shared" si="0"/>
        <v>47.0588235294118</v>
      </c>
    </row>
    <row r="14" spans="5:6">
      <c r="E14" t="s">
        <v>9</v>
      </c>
      <c r="F14" t="s">
        <v>4</v>
      </c>
    </row>
    <row r="15" spans="5:6">
      <c r="E15">
        <v>47.65</v>
      </c>
      <c r="F15">
        <v>58.59</v>
      </c>
    </row>
  </sheetData>
  <sortState ref="A2:D15">
    <sortCondition ref="A2:A15"/>
  </sortState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lanying</dc:creator>
  <cp:lastModifiedBy>张松柏1397036485</cp:lastModifiedBy>
  <dcterms:created xsi:type="dcterms:W3CDTF">2021-10-12T08:10:00Z</dcterms:created>
  <dcterms:modified xsi:type="dcterms:W3CDTF">2022-12-20T07:17:28Z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22E32EBEE8824714B8661EBA19FE3EEF</vt:lpwstr>
  </property>
  <property fmtid="{D5CDD505-2E9C-101B-9397-08002B2CF9AE}" pid="3" name="KSOProductBuildVer">
    <vt:lpwstr>2052-11.1.0.12763</vt:lpwstr>
  </property>
</Properties>
</file>