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90" windowHeight="631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<sst xmlns="http://schemas.openxmlformats.org/spreadsheetml/2006/main" count="105" uniqueCount="16">
  <si>
    <t>nc</t>
  </si>
  <si>
    <t>BMP2</t>
  </si>
  <si>
    <t>RUNX2</t>
  </si>
  <si>
    <t>SP7</t>
  </si>
  <si>
    <t>gapdh</t>
  </si>
  <si>
    <t>gapdh average</t>
  </si>
  <si>
    <t>Ct</t>
  </si>
  <si>
    <t>△Ct</t>
  </si>
  <si>
    <t>Relative expression</t>
  </si>
  <si>
    <t>average</t>
  </si>
  <si>
    <t>mir-20a-d 2</t>
  </si>
  <si>
    <t>anti-20a-d 2</t>
  </si>
  <si>
    <t>NC</t>
  </si>
  <si>
    <t xml:space="preserve">anti-20a-d </t>
  </si>
  <si>
    <t>△△Ct</t>
  </si>
  <si>
    <t>2-△△Ct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</si>
</sst>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color indexed="10"/>
      <name val="宋体"/>
      <charset val="134"/>
    </font>
    <font>
      <sz val="11"/>
      <color theme="1"/>
      <name val="宋体"/>
      <charset val="134"/>
      <scheme val="major"/>
    </font>
    <font>
      <sz val="10"/>
      <name val="宋体"/>
      <charset val="0"/>
      <scheme val="major"/>
    </font>
    <font>
      <sz val="10"/>
      <name val="Arial"/>
      <charset val="0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0" borderId="2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20" fillId="14" borderId="1" applyNumberFormat="0" applyAlignment="0" applyProtection="0">
      <alignment vertical="center"/>
    </xf>
    <xf numFmtId="0" fontId="21" fillId="15" borderId="6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/>
    <xf numFmtId="14" fontId="0" fillId="2" borderId="0" xfId="0" applyNumberFormat="1" applyFill="1" applyAlignment="1"/>
    <xf numFmtId="0" fontId="0" fillId="2" borderId="0" xfId="0" applyFill="1" applyAlignment="1"/>
    <xf numFmtId="0" fontId="1" fillId="0" borderId="0" xfId="0" applyFont="1" applyAlignment="1"/>
    <xf numFmtId="0" fontId="0" fillId="3" borderId="0" xfId="0" applyFill="1" applyAlignment="1"/>
    <xf numFmtId="176" fontId="0" fillId="0" borderId="0" xfId="0" applyNumberFormat="1" applyAlignment="1"/>
    <xf numFmtId="14" fontId="0" fillId="4" borderId="0" xfId="0" applyNumberFormat="1" applyFill="1" applyAlignment="1"/>
    <xf numFmtId="0" fontId="2" fillId="0" borderId="0" xfId="0" applyFont="1" applyAlignment="1"/>
    <xf numFmtId="0" fontId="3" fillId="0" borderId="0" xfId="0" applyFont="1" applyFill="1" applyBorder="1" applyAlignment="1"/>
    <xf numFmtId="176" fontId="2" fillId="0" borderId="0" xfId="0" applyNumberFormat="1" applyFont="1" applyAlignment="1"/>
    <xf numFmtId="0" fontId="2" fillId="0" borderId="0" xfId="0" applyFont="1">
      <alignment vertical="center"/>
    </xf>
    <xf numFmtId="0" fontId="2" fillId="3" borderId="0" xfId="0" applyFont="1" applyFill="1" applyAlignment="1"/>
    <xf numFmtId="0" fontId="4" fillId="0" borderId="0" xfId="0" applyFont="1" applyFill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8"/>
  <sheetViews>
    <sheetView tabSelected="1" zoomScale="85" zoomScaleNormal="85" topLeftCell="A83" workbookViewId="0">
      <selection activeCell="A89" sqref="A89"/>
    </sheetView>
  </sheetViews>
  <sheetFormatPr defaultColWidth="9" defaultRowHeight="13.5"/>
  <cols>
    <col min="1" max="1" width="16.125" customWidth="1"/>
    <col min="2" max="3" width="13.75"/>
    <col min="4" max="4" width="11.625" customWidth="1"/>
    <col min="5" max="10" width="13.75"/>
    <col min="11" max="11" width="12.625"/>
  </cols>
  <sheetData>
    <row r="1" spans="1:6">
      <c r="A1" s="1"/>
      <c r="B1" s="1"/>
      <c r="C1" s="1"/>
      <c r="D1" s="1"/>
      <c r="E1" s="1"/>
      <c r="F1" s="1"/>
    </row>
    <row r="2" spans="1:6">
      <c r="A2" s="2"/>
      <c r="B2" s="3"/>
      <c r="C2" s="3"/>
      <c r="D2" s="3"/>
      <c r="E2" s="3"/>
      <c r="F2" s="1"/>
    </row>
    <row r="3" ht="14.25" spans="1:6">
      <c r="A3" s="4" t="s">
        <v>0</v>
      </c>
      <c r="B3" s="1"/>
      <c r="C3" s="1"/>
      <c r="D3" s="1"/>
      <c r="E3" s="1"/>
      <c r="F3" s="1"/>
    </row>
    <row r="4" spans="1:6">
      <c r="A4" s="1"/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</row>
    <row r="5" spans="1:6">
      <c r="A5" s="1" t="s">
        <v>6</v>
      </c>
      <c r="B5" s="1">
        <v>31.5800987243652</v>
      </c>
      <c r="C5" s="1">
        <v>31.8668811798095</v>
      </c>
      <c r="D5" s="1">
        <v>30.8724533081055</v>
      </c>
      <c r="E5" s="1">
        <v>13.971658706665</v>
      </c>
      <c r="F5" s="5">
        <f>AVERAGE(E5:E6)</f>
        <v>13.8752264976501</v>
      </c>
    </row>
    <row r="6" spans="1:6">
      <c r="A6" s="1"/>
      <c r="B6" s="1">
        <v>31.4583808898925</v>
      </c>
      <c r="C6" s="1">
        <v>31.8631927490234</v>
      </c>
      <c r="D6" s="1">
        <v>31.984619140625</v>
      </c>
      <c r="E6" s="1">
        <v>13.7787942886353</v>
      </c>
      <c r="F6" s="1"/>
    </row>
    <row r="7" spans="1:6">
      <c r="A7" s="1"/>
      <c r="B7" s="1"/>
      <c r="C7" s="1"/>
      <c r="D7" s="1"/>
      <c r="E7" s="1"/>
      <c r="F7" s="1"/>
    </row>
    <row r="8" spans="1:6">
      <c r="A8" s="1" t="s">
        <v>7</v>
      </c>
      <c r="B8" s="6">
        <f>B5-$F$5</f>
        <v>17.7048722267151</v>
      </c>
      <c r="C8" s="6">
        <f t="shared" ref="C8:D8" si="0">C5-$F$5</f>
        <v>17.9916546821594</v>
      </c>
      <c r="D8" s="6">
        <f t="shared" si="0"/>
        <v>16.9972268104554</v>
      </c>
      <c r="E8" s="1"/>
      <c r="F8" s="1"/>
    </row>
    <row r="9" spans="1:6">
      <c r="A9" s="1"/>
      <c r="B9" s="6">
        <f>B6-$F$5</f>
        <v>17.5831543922424</v>
      </c>
      <c r="C9" s="6">
        <f t="shared" ref="C9:D9" si="1">C6-$F$5</f>
        <v>17.9879662513733</v>
      </c>
      <c r="D9" s="6">
        <f t="shared" si="1"/>
        <v>18.1093926429749</v>
      </c>
      <c r="E9" s="1"/>
      <c r="F9" s="1"/>
    </row>
    <row r="10" spans="1:6">
      <c r="A10" s="1"/>
      <c r="B10" s="6"/>
      <c r="C10" s="6"/>
      <c r="D10" s="6"/>
      <c r="E10" s="1"/>
      <c r="F10" s="1"/>
    </row>
    <row r="11" spans="1:6">
      <c r="A11" s="1" t="s">
        <v>8</v>
      </c>
      <c r="B11" s="1">
        <f>POWER(2,-B8)*1000</f>
        <v>0.00468060929101163</v>
      </c>
      <c r="C11" s="1">
        <f t="shared" ref="C11:D11" si="2">POWER(2,-C8)*1000</f>
        <v>0.00383682745457497</v>
      </c>
      <c r="D11" s="1">
        <f t="shared" si="2"/>
        <v>0.00764407407516143</v>
      </c>
      <c r="E11" s="1"/>
      <c r="F11" s="1"/>
    </row>
    <row r="12" spans="1:6">
      <c r="A12" s="1"/>
      <c r="B12" s="1">
        <f>POWER(2,-B9)*1000</f>
        <v>0.00509264155570683</v>
      </c>
      <c r="C12" s="1">
        <f t="shared" ref="C12:D12" si="3">POWER(2,-C9)*1000</f>
        <v>0.00384664933518584</v>
      </c>
      <c r="D12" s="1">
        <f t="shared" si="3"/>
        <v>0.00353614130512375</v>
      </c>
      <c r="E12" s="1"/>
      <c r="F12" s="1"/>
    </row>
    <row r="13" spans="1:6">
      <c r="A13" s="1"/>
      <c r="B13" s="1"/>
      <c r="C13" s="1"/>
      <c r="D13" s="1"/>
      <c r="E13" s="1"/>
      <c r="F13" s="1"/>
    </row>
    <row r="14" spans="1:6">
      <c r="A14" s="1" t="s">
        <v>9</v>
      </c>
      <c r="B14" s="1">
        <f>AVERAGE(B11:B12)</f>
        <v>0.00488662542335923</v>
      </c>
      <c r="C14" s="1">
        <f t="shared" ref="C14:D14" si="4">AVERAGE(C11:C12)</f>
        <v>0.0038417383948804</v>
      </c>
      <c r="D14" s="1">
        <f t="shared" si="4"/>
        <v>0.00559010769014259</v>
      </c>
      <c r="E14" s="1"/>
      <c r="F14" s="1"/>
    </row>
    <row r="15" spans="1:6">
      <c r="A15" s="1"/>
      <c r="B15" s="1"/>
      <c r="C15" s="1"/>
      <c r="D15" s="1"/>
      <c r="E15" s="1"/>
      <c r="F15" s="1"/>
    </row>
    <row r="16" ht="14.25" spans="1:6">
      <c r="A16" s="4" t="s">
        <v>10</v>
      </c>
      <c r="B16" s="1"/>
      <c r="C16" s="1"/>
      <c r="D16" s="1"/>
      <c r="E16" s="1"/>
      <c r="F16" s="1"/>
    </row>
    <row r="17" spans="1:6">
      <c r="A17" s="1"/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</row>
    <row r="18" spans="1:6">
      <c r="A18" s="1" t="s">
        <v>6</v>
      </c>
      <c r="B18" s="1">
        <v>29.4083000183105</v>
      </c>
      <c r="C18" s="1">
        <v>29.1352436065674</v>
      </c>
      <c r="D18" s="1">
        <v>30.0118545532226</v>
      </c>
      <c r="E18" s="1">
        <v>13.8494653701782</v>
      </c>
      <c r="F18" s="5">
        <f>AVERAGE(E18:E19)</f>
        <v>13.8338894844055</v>
      </c>
    </row>
    <row r="19" spans="1:6">
      <c r="A19" s="1"/>
      <c r="B19" s="1">
        <v>29.8901618957519</v>
      </c>
      <c r="C19" s="1">
        <v>29.3668529510498</v>
      </c>
      <c r="D19" s="1">
        <v>29.1939971923828</v>
      </c>
      <c r="E19" s="1">
        <v>13.8183135986328</v>
      </c>
      <c r="F19" s="1"/>
    </row>
    <row r="20" spans="1:6">
      <c r="A20" s="1"/>
      <c r="B20" s="1"/>
      <c r="C20" s="1"/>
      <c r="D20" s="1"/>
      <c r="E20" s="1"/>
      <c r="F20" s="1"/>
    </row>
    <row r="21" spans="1:6">
      <c r="A21" s="1" t="s">
        <v>7</v>
      </c>
      <c r="B21" s="6">
        <f>B18-$F$18</f>
        <v>15.574410533905</v>
      </c>
      <c r="C21" s="6">
        <f t="shared" ref="C21:D21" si="5">C18-$F$18</f>
        <v>15.3013541221619</v>
      </c>
      <c r="D21" s="6">
        <f t="shared" si="5"/>
        <v>16.1779650688171</v>
      </c>
      <c r="E21" s="1"/>
      <c r="F21" s="1"/>
    </row>
    <row r="22" spans="1:6">
      <c r="A22" s="1"/>
      <c r="B22" s="6">
        <f>B19-$F$18</f>
        <v>16.0562724113464</v>
      </c>
      <c r="C22" s="6">
        <f t="shared" ref="C22:D22" si="6">C19-$F$18</f>
        <v>15.5329634666443</v>
      </c>
      <c r="D22" s="6">
        <f t="shared" si="6"/>
        <v>15.3601077079773</v>
      </c>
      <c r="E22" s="1"/>
      <c r="F22" s="1"/>
    </row>
    <row r="23" spans="1:6">
      <c r="A23" s="1"/>
      <c r="B23" s="6"/>
      <c r="C23" s="6"/>
      <c r="D23" s="6"/>
      <c r="E23" s="1"/>
      <c r="F23" s="1"/>
    </row>
    <row r="24" spans="1:6">
      <c r="A24" s="1" t="s">
        <v>8</v>
      </c>
      <c r="B24" s="1">
        <f>POWER(2,-B21)*1000</f>
        <v>0.0204944026521841</v>
      </c>
      <c r="C24" s="1">
        <f t="shared" ref="C24:D24" si="7">POWER(2,-C21)*1000</f>
        <v>0.0247647207365324</v>
      </c>
      <c r="D24" s="1">
        <f t="shared" si="7"/>
        <v>0.0134879903163872</v>
      </c>
      <c r="E24" s="1"/>
      <c r="F24" s="1"/>
    </row>
    <row r="25" spans="1:6">
      <c r="A25" s="1"/>
      <c r="B25" s="1">
        <f>POWER(2,-B22)*1000</f>
        <v>0.0146750768975379</v>
      </c>
      <c r="C25" s="1">
        <f t="shared" ref="C25:D25" si="8">POWER(2,-C22)*1000</f>
        <v>0.021091723773614</v>
      </c>
      <c r="D25" s="1">
        <f t="shared" si="8"/>
        <v>0.0237764407765881</v>
      </c>
      <c r="E25" s="1"/>
      <c r="F25" s="1"/>
    </row>
    <row r="26" spans="1:6">
      <c r="A26" s="1"/>
      <c r="B26" s="1"/>
      <c r="C26" s="1"/>
      <c r="D26" s="1"/>
      <c r="E26" s="1"/>
      <c r="F26" s="1"/>
    </row>
    <row r="27" spans="1:6">
      <c r="A27" s="1" t="s">
        <v>9</v>
      </c>
      <c r="B27" s="1">
        <f>AVERAGE(B24:B25)</f>
        <v>0.017584739774861</v>
      </c>
      <c r="C27" s="1">
        <f t="shared" ref="C27:D27" si="9">AVERAGE(C24:C25)</f>
        <v>0.0229282222550732</v>
      </c>
      <c r="D27" s="1">
        <f t="shared" si="9"/>
        <v>0.0186322155464876</v>
      </c>
      <c r="E27" s="1"/>
      <c r="F27" s="1"/>
    </row>
    <row r="28" spans="1:6">
      <c r="A28" s="1"/>
      <c r="B28" s="1"/>
      <c r="C28" s="1"/>
      <c r="D28" s="1"/>
      <c r="E28" s="1"/>
      <c r="F28" s="1"/>
    </row>
    <row r="29" spans="1:6">
      <c r="A29" s="1"/>
      <c r="B29" s="1"/>
      <c r="C29" s="1"/>
      <c r="D29" s="1"/>
      <c r="E29" s="1"/>
      <c r="F29" s="1"/>
    </row>
    <row r="30" ht="14.25" spans="1:6">
      <c r="A30" s="4" t="s">
        <v>11</v>
      </c>
      <c r="B30" s="1"/>
      <c r="C30" s="1"/>
      <c r="D30" s="1"/>
      <c r="E30" s="1"/>
      <c r="F30" s="1"/>
    </row>
    <row r="31" spans="1:6">
      <c r="A31" s="1"/>
      <c r="B31" s="1" t="s">
        <v>1</v>
      </c>
      <c r="C31" s="1" t="s">
        <v>2</v>
      </c>
      <c r="D31" s="1" t="s">
        <v>3</v>
      </c>
      <c r="E31" s="1" t="s">
        <v>4</v>
      </c>
      <c r="F31" s="1" t="s">
        <v>5</v>
      </c>
    </row>
    <row r="32" spans="1:6">
      <c r="A32" s="1" t="s">
        <v>6</v>
      </c>
      <c r="B32" s="1">
        <v>32.1246322631835</v>
      </c>
      <c r="C32" s="1">
        <v>31.9716148376465</v>
      </c>
      <c r="D32" s="1">
        <v>32.0200042724609</v>
      </c>
      <c r="E32" s="1">
        <v>13.8780603408813</v>
      </c>
      <c r="F32" s="5">
        <f>AVERAGE(E32:E34)</f>
        <v>13.8474631309509</v>
      </c>
    </row>
    <row r="33" spans="1:6">
      <c r="A33" s="1"/>
      <c r="B33" s="1">
        <v>32.151326751709</v>
      </c>
      <c r="C33" s="1">
        <v>32.4570198059082</v>
      </c>
      <c r="D33" s="1">
        <v>32.4393615722656</v>
      </c>
      <c r="E33" s="1">
        <v>13.8168659210205</v>
      </c>
      <c r="F33" s="1"/>
    </row>
    <row r="34" spans="1:6">
      <c r="A34" s="1"/>
      <c r="B34" s="1"/>
      <c r="C34" s="1"/>
      <c r="D34" s="1"/>
      <c r="E34" s="1"/>
      <c r="F34" s="1"/>
    </row>
    <row r="35" spans="1:6">
      <c r="A35" s="1" t="s">
        <v>7</v>
      </c>
      <c r="B35" s="6">
        <f>B32-$F$32</f>
        <v>18.2771691322326</v>
      </c>
      <c r="C35" s="6">
        <f t="shared" ref="C35:D35" si="10">C32-$F$32</f>
        <v>18.1241517066956</v>
      </c>
      <c r="D35" s="6">
        <f t="shared" si="10"/>
        <v>18.17254114151</v>
      </c>
      <c r="E35" s="1"/>
      <c r="F35" s="1"/>
    </row>
    <row r="36" spans="1:6">
      <c r="A36" s="1"/>
      <c r="B36" s="6">
        <f>B33-$F$32</f>
        <v>18.3038636207581</v>
      </c>
      <c r="C36" s="6">
        <f t="shared" ref="C36:D36" si="11">C33-$F$32</f>
        <v>18.6095566749573</v>
      </c>
      <c r="D36" s="6">
        <f t="shared" si="11"/>
        <v>18.5918984413147</v>
      </c>
      <c r="E36" s="1"/>
      <c r="F36" s="1"/>
    </row>
    <row r="37" spans="1:6">
      <c r="A37" s="1"/>
      <c r="B37" s="6"/>
      <c r="C37" s="6"/>
      <c r="D37" s="6"/>
      <c r="E37" s="1"/>
      <c r="F37" s="1"/>
    </row>
    <row r="38" spans="1:6">
      <c r="A38" s="1" t="s">
        <v>8</v>
      </c>
      <c r="B38" s="1">
        <f>POWER(2,-B35)*1000</f>
        <v>0.00314792122160837</v>
      </c>
      <c r="C38" s="1">
        <f t="shared" ref="C38:D38" si="12">POWER(2,-C35)*1000</f>
        <v>0.00350015027198832</v>
      </c>
      <c r="D38" s="1">
        <f t="shared" si="12"/>
        <v>0.00338469873403029</v>
      </c>
      <c r="E38" s="1"/>
      <c r="F38" s="1"/>
    </row>
    <row r="39" spans="1:6">
      <c r="A39" s="1"/>
      <c r="B39" s="1">
        <f>POWER(2,-B36)*1000</f>
        <v>0.00309021014250997</v>
      </c>
      <c r="C39" s="1">
        <f t="shared" ref="C39:D39" si="13">POWER(2,-C36)*1000</f>
        <v>0.00250014521764985</v>
      </c>
      <c r="D39" s="1">
        <f t="shared" si="13"/>
        <v>0.00253093442402439</v>
      </c>
      <c r="E39" s="1"/>
      <c r="F39" s="1"/>
    </row>
    <row r="40" spans="1:6">
      <c r="A40" s="1"/>
      <c r="B40" s="1"/>
      <c r="C40" s="1"/>
      <c r="D40" s="1"/>
      <c r="E40" s="1"/>
      <c r="F40" s="1"/>
    </row>
    <row r="41" spans="1:6">
      <c r="A41" s="1" t="s">
        <v>9</v>
      </c>
      <c r="B41" s="1">
        <f>AVERAGE(B38:B39)</f>
        <v>0.00311906568205917</v>
      </c>
      <c r="C41" s="1">
        <f t="shared" ref="C41:D41" si="14">AVERAGE(C38:C39)</f>
        <v>0.00300014774481909</v>
      </c>
      <c r="D41" s="1">
        <f t="shared" si="14"/>
        <v>0.00295781657902734</v>
      </c>
      <c r="E41" s="1"/>
      <c r="F41" s="1"/>
    </row>
    <row r="42" spans="1:6">
      <c r="A42" s="1"/>
      <c r="B42" s="1"/>
      <c r="C42" s="1"/>
      <c r="D42" s="1"/>
      <c r="E42" s="1"/>
      <c r="F42" s="1"/>
    </row>
    <row r="43" ht="14.25" spans="1:6">
      <c r="A43" s="4"/>
      <c r="B43" s="1"/>
      <c r="C43" s="1"/>
      <c r="D43" s="1"/>
      <c r="E43" s="1"/>
      <c r="F43" s="1"/>
    </row>
    <row r="44" spans="1:6">
      <c r="A44" s="1"/>
      <c r="B44" s="1"/>
      <c r="C44" s="1"/>
      <c r="D44" s="1"/>
      <c r="E44" s="1"/>
      <c r="F44" s="1"/>
    </row>
    <row r="45" spans="1:6">
      <c r="A45" s="7"/>
      <c r="B45" s="1"/>
      <c r="C45" s="1"/>
      <c r="D45" s="1"/>
      <c r="E45" s="1"/>
      <c r="F45" s="1"/>
    </row>
    <row r="46" spans="1:6">
      <c r="A46" s="1"/>
      <c r="B46" s="1"/>
      <c r="C46" s="1"/>
      <c r="D46" s="1"/>
      <c r="E46" s="1"/>
      <c r="F46" s="1"/>
    </row>
    <row r="47" ht="14.25" spans="1:6">
      <c r="A47" s="4" t="s">
        <v>0</v>
      </c>
      <c r="B47" s="1"/>
      <c r="C47" s="1"/>
      <c r="D47" s="1"/>
      <c r="E47" s="1"/>
      <c r="F47" s="1"/>
    </row>
    <row r="48" spans="1:6">
      <c r="A48" s="1"/>
      <c r="B48" s="8" t="s">
        <v>1</v>
      </c>
      <c r="C48" s="8" t="s">
        <v>2</v>
      </c>
      <c r="D48" s="8" t="s">
        <v>3</v>
      </c>
      <c r="E48" s="8" t="s">
        <v>4</v>
      </c>
      <c r="F48" s="1" t="s">
        <v>5</v>
      </c>
    </row>
    <row r="49" spans="1:6">
      <c r="A49" s="1" t="s">
        <v>6</v>
      </c>
      <c r="B49" s="9">
        <v>31.0898246765137</v>
      </c>
      <c r="C49" s="9">
        <v>31.6756134033203</v>
      </c>
      <c r="D49" s="9">
        <v>31.9246322631836</v>
      </c>
      <c r="E49" s="9">
        <v>13.6512756347656</v>
      </c>
      <c r="F49" s="5">
        <f>AVERAGE(E49:E50)</f>
        <v>13.5271191596985</v>
      </c>
    </row>
    <row r="50" spans="1:6">
      <c r="A50" s="1"/>
      <c r="B50" s="9">
        <v>31.9556999206543</v>
      </c>
      <c r="C50" s="9">
        <v>31.899150848388</v>
      </c>
      <c r="D50" s="9">
        <v>31.551326751709</v>
      </c>
      <c r="E50" s="9">
        <v>13.4029626846313</v>
      </c>
      <c r="F50" s="1"/>
    </row>
    <row r="51" spans="1:6">
      <c r="A51" s="1"/>
      <c r="B51" s="8"/>
      <c r="C51" s="8"/>
      <c r="D51" s="8"/>
      <c r="E51" s="8"/>
      <c r="F51" s="1"/>
    </row>
    <row r="52" spans="1:6">
      <c r="A52" s="1" t="s">
        <v>7</v>
      </c>
      <c r="B52" s="10">
        <f>B49-$F$5</f>
        <v>17.2145981788636</v>
      </c>
      <c r="C52" s="10">
        <f>C49-$F$5</f>
        <v>17.8003869056702</v>
      </c>
      <c r="D52" s="10">
        <f>D49-$F$5</f>
        <v>18.0494057655335</v>
      </c>
      <c r="E52" s="8"/>
      <c r="F52" s="1"/>
    </row>
    <row r="53" spans="1:6">
      <c r="A53" s="1"/>
      <c r="B53" s="10">
        <f>B50-$F$5</f>
        <v>18.0804734230042</v>
      </c>
      <c r="C53" s="10">
        <f>C50-$F$5</f>
        <v>18.0239243507379</v>
      </c>
      <c r="D53" s="10">
        <f>D50-$F$5</f>
        <v>17.6761002540589</v>
      </c>
      <c r="E53" s="8"/>
      <c r="F53" s="1"/>
    </row>
    <row r="54" spans="1:6">
      <c r="A54" s="1"/>
      <c r="B54" s="10"/>
      <c r="C54" s="10"/>
      <c r="D54" s="10"/>
      <c r="E54" s="8"/>
      <c r="F54" s="1"/>
    </row>
    <row r="55" spans="1:6">
      <c r="A55" s="1" t="s">
        <v>8</v>
      </c>
      <c r="B55" s="8">
        <f>POWER(2,-B52)*1000</f>
        <v>0.00657490655511234</v>
      </c>
      <c r="C55" s="8">
        <f>POWER(2,-C52)*1000</f>
        <v>0.00438076147239504</v>
      </c>
      <c r="D55" s="8">
        <f>POWER(2,-D52)*1000</f>
        <v>0.00368627270609802</v>
      </c>
      <c r="E55" s="8"/>
      <c r="F55" s="1"/>
    </row>
    <row r="56" spans="1:6">
      <c r="A56" s="1"/>
      <c r="B56" s="8">
        <f>POWER(2,-B53)*1000</f>
        <v>0.00360773943755471</v>
      </c>
      <c r="C56" s="8">
        <f>POWER(2,-C53)*1000</f>
        <v>0.00375195940538273</v>
      </c>
      <c r="D56" s="8">
        <f>POWER(2,-D53)*1000</f>
        <v>0.00477489270521605</v>
      </c>
      <c r="E56" s="8"/>
      <c r="F56" s="1"/>
    </row>
    <row r="57" spans="1:6">
      <c r="A57" s="1"/>
      <c r="B57" s="8"/>
      <c r="C57" s="8"/>
      <c r="D57" s="8"/>
      <c r="E57" s="8"/>
      <c r="F57" s="1"/>
    </row>
    <row r="58" spans="1:6">
      <c r="A58" s="1" t="s">
        <v>9</v>
      </c>
      <c r="B58" s="8">
        <f>AVERAGE(B55:B56)</f>
        <v>0.00509132299633352</v>
      </c>
      <c r="C58" s="8">
        <f>AVERAGE(C55:C56)</f>
        <v>0.00406636043888889</v>
      </c>
      <c r="D58" s="8">
        <f>AVERAGE(D55:D56)</f>
        <v>0.00423058270565704</v>
      </c>
      <c r="E58" s="8"/>
      <c r="F58" s="1"/>
    </row>
    <row r="59" spans="1:6">
      <c r="A59" s="1"/>
      <c r="B59" s="8"/>
      <c r="C59" s="8"/>
      <c r="D59" s="8"/>
      <c r="E59" s="8"/>
      <c r="F59" s="1"/>
    </row>
    <row r="60" ht="14.25" spans="1:6">
      <c r="A60" s="4" t="s">
        <v>10</v>
      </c>
      <c r="B60" s="8"/>
      <c r="C60" s="8"/>
      <c r="D60" s="8"/>
      <c r="E60" s="8"/>
      <c r="F60" s="1"/>
    </row>
    <row r="61" spans="1:6">
      <c r="A61" s="1"/>
      <c r="B61" s="8" t="s">
        <v>1</v>
      </c>
      <c r="C61" s="8" t="s">
        <v>2</v>
      </c>
      <c r="D61" s="8" t="s">
        <v>3</v>
      </c>
      <c r="E61" s="8" t="s">
        <v>4</v>
      </c>
      <c r="F61" s="1" t="s">
        <v>5</v>
      </c>
    </row>
    <row r="62" spans="1:6">
      <c r="A62" s="1" t="s">
        <v>6</v>
      </c>
      <c r="B62" s="9">
        <v>29.8146877288818</v>
      </c>
      <c r="C62" s="9">
        <v>29.2437984466553</v>
      </c>
      <c r="D62" s="9">
        <v>29.2800987243652</v>
      </c>
      <c r="E62" s="9">
        <v>13.5847692489624</v>
      </c>
      <c r="F62" s="5">
        <f>AVERAGE(E62:E63)</f>
        <v>13.5296530723572</v>
      </c>
    </row>
    <row r="63" spans="1:6">
      <c r="A63" s="1"/>
      <c r="B63" s="9">
        <v>29.693078994751</v>
      </c>
      <c r="C63" s="9">
        <v>29.1958984375</v>
      </c>
      <c r="D63" s="9">
        <v>29.7583808898926</v>
      </c>
      <c r="E63" s="9">
        <v>13.474536895752</v>
      </c>
      <c r="F63" s="1"/>
    </row>
    <row r="64" spans="1:6">
      <c r="A64" s="1"/>
      <c r="B64" s="8"/>
      <c r="C64" s="8"/>
      <c r="D64" s="8"/>
      <c r="E64" s="8"/>
      <c r="F64" s="1"/>
    </row>
    <row r="65" spans="1:6">
      <c r="A65" s="1" t="s">
        <v>7</v>
      </c>
      <c r="B65" s="10">
        <f>B62-$F$18</f>
        <v>15.9807982444763</v>
      </c>
      <c r="C65" s="10">
        <f>C62-$F$18</f>
        <v>15.4099089622498</v>
      </c>
      <c r="D65" s="10">
        <f>D62-$F$18</f>
        <v>15.4462092399597</v>
      </c>
      <c r="E65" s="8"/>
      <c r="F65" s="1"/>
    </row>
    <row r="66" spans="1:6">
      <c r="A66" s="1"/>
      <c r="B66" s="10">
        <f>B63-$F$18</f>
        <v>15.8591895103455</v>
      </c>
      <c r="C66" s="10">
        <f>C63-$F$18</f>
        <v>15.3620089530945</v>
      </c>
      <c r="D66" s="10">
        <f>D63-$F$18</f>
        <v>15.9244914054871</v>
      </c>
      <c r="E66" s="8"/>
      <c r="F66" s="1"/>
    </row>
    <row r="67" spans="1:6">
      <c r="A67" s="1"/>
      <c r="B67" s="10"/>
      <c r="C67" s="10"/>
      <c r="D67" s="10"/>
      <c r="E67" s="8"/>
      <c r="F67" s="1"/>
    </row>
    <row r="68" spans="1:6">
      <c r="A68" s="1" t="s">
        <v>8</v>
      </c>
      <c r="B68" s="8">
        <f>POWER(2,-B65)*1000</f>
        <v>0.0154632356303124</v>
      </c>
      <c r="C68" s="8">
        <f>POWER(2,-C65)*1000</f>
        <v>0.0229696920063939</v>
      </c>
      <c r="D68" s="8">
        <f>POWER(2,-D65)*1000</f>
        <v>0.0223989520200473</v>
      </c>
      <c r="E68" s="8"/>
      <c r="F68" s="1"/>
    </row>
    <row r="69" spans="1:6">
      <c r="A69" s="1"/>
      <c r="B69" s="8">
        <f>POWER(2,-B66)*1000</f>
        <v>0.0168231861503075</v>
      </c>
      <c r="C69" s="8">
        <f>POWER(2,-C66)*1000</f>
        <v>0.0237451278051731</v>
      </c>
      <c r="D69" s="8">
        <f>POWER(2,-D66)*1000</f>
        <v>0.0160786810864487</v>
      </c>
      <c r="E69" s="8"/>
      <c r="F69" s="1"/>
    </row>
    <row r="70" spans="1:6">
      <c r="A70" s="1"/>
      <c r="B70" s="8"/>
      <c r="C70" s="8"/>
      <c r="D70" s="8"/>
      <c r="E70" s="8"/>
      <c r="F70" s="1"/>
    </row>
    <row r="71" spans="1:6">
      <c r="A71" s="1" t="s">
        <v>9</v>
      </c>
      <c r="B71" s="8">
        <f>AVERAGE(B68:B69)</f>
        <v>0.01614321089031</v>
      </c>
      <c r="C71" s="8">
        <f>AVERAGE(C68:C69)</f>
        <v>0.0233574099057835</v>
      </c>
      <c r="D71" s="8">
        <f>AVERAGE(D68:D69)</f>
        <v>0.019238816553248</v>
      </c>
      <c r="E71" s="8"/>
      <c r="F71" s="1"/>
    </row>
    <row r="72" spans="1:6">
      <c r="A72" s="1"/>
      <c r="B72" s="8"/>
      <c r="C72" s="8"/>
      <c r="D72" s="8"/>
      <c r="E72" s="8"/>
      <c r="F72" s="1"/>
    </row>
    <row r="73" spans="1:6">
      <c r="A73" s="1"/>
      <c r="B73" s="8"/>
      <c r="C73" s="8"/>
      <c r="D73" s="8"/>
      <c r="E73" s="8"/>
      <c r="F73" s="1"/>
    </row>
    <row r="74" ht="14.25" spans="1:6">
      <c r="A74" s="4" t="s">
        <v>11</v>
      </c>
      <c r="B74" s="8"/>
      <c r="C74" s="8"/>
      <c r="D74" s="8"/>
      <c r="E74" s="8"/>
      <c r="F74" s="1"/>
    </row>
    <row r="75" spans="1:6">
      <c r="A75" s="1"/>
      <c r="B75" s="8" t="s">
        <v>1</v>
      </c>
      <c r="C75" s="8" t="s">
        <v>2</v>
      </c>
      <c r="D75" s="8" t="s">
        <v>3</v>
      </c>
      <c r="E75" s="8" t="s">
        <v>4</v>
      </c>
      <c r="F75" s="1" t="s">
        <v>5</v>
      </c>
    </row>
    <row r="76" spans="1:6">
      <c r="A76" s="1" t="s">
        <v>6</v>
      </c>
      <c r="B76" s="9">
        <v>31.2919471740723</v>
      </c>
      <c r="C76" s="9">
        <v>31.8957740783691</v>
      </c>
      <c r="D76" s="9">
        <v>31.9352436065674</v>
      </c>
      <c r="E76" s="9">
        <v>13.1488475799561</v>
      </c>
      <c r="F76" s="5">
        <f>AVERAGE(E76:E78)</f>
        <v>13.042181968689</v>
      </c>
    </row>
    <row r="77" spans="1:6">
      <c r="A77" s="1"/>
      <c r="B77" s="9">
        <v>31.8204612731934</v>
      </c>
      <c r="C77" s="9">
        <v>31.7359771728516</v>
      </c>
      <c r="D77" s="9">
        <v>31.6668529510498</v>
      </c>
      <c r="E77" s="9">
        <v>12.9355163574219</v>
      </c>
      <c r="F77" s="1"/>
    </row>
    <row r="78" spans="1:6">
      <c r="A78" s="1"/>
      <c r="B78" s="8"/>
      <c r="C78" s="8"/>
      <c r="D78" s="8"/>
      <c r="E78" s="8"/>
      <c r="F78" s="1"/>
    </row>
    <row r="79" spans="1:6">
      <c r="A79" s="1" t="s">
        <v>7</v>
      </c>
      <c r="B79" s="10">
        <f>B76-$F$32</f>
        <v>17.4444840431214</v>
      </c>
      <c r="C79" s="10">
        <f>C76-$F$32</f>
        <v>18.0483109474182</v>
      </c>
      <c r="D79" s="10">
        <f>D76-$F$32</f>
        <v>18.0877804756165</v>
      </c>
      <c r="E79" s="8"/>
      <c r="F79" s="1"/>
    </row>
    <row r="80" spans="1:6">
      <c r="A80" s="1"/>
      <c r="B80" s="10">
        <f>B77-$F$32</f>
        <v>17.9729981422425</v>
      </c>
      <c r="C80" s="10">
        <f>C77-$F$32</f>
        <v>17.8885140419007</v>
      </c>
      <c r="D80" s="10">
        <f>D77-$F$32</f>
        <v>17.8193898200989</v>
      </c>
      <c r="E80" s="8"/>
      <c r="F80" s="1"/>
    </row>
    <row r="81" spans="1:6">
      <c r="A81" s="1"/>
      <c r="B81" s="10"/>
      <c r="C81" s="10"/>
      <c r="D81" s="10"/>
      <c r="E81" s="8"/>
      <c r="F81" s="1"/>
    </row>
    <row r="82" spans="1:6">
      <c r="A82" s="1" t="s">
        <v>8</v>
      </c>
      <c r="B82" s="8">
        <f>POWER(2,-B79)*1000</f>
        <v>0.0056064382628678</v>
      </c>
      <c r="C82" s="8">
        <f>POWER(2,-C79)*1000</f>
        <v>0.00368907116989863</v>
      </c>
      <c r="D82" s="8">
        <f>POWER(2,-D79)*1000</f>
        <v>0.0035895129282144</v>
      </c>
      <c r="E82" s="8"/>
      <c r="F82" s="1"/>
    </row>
    <row r="83" spans="1:6">
      <c r="A83" s="1"/>
      <c r="B83" s="8">
        <f>POWER(2,-B80)*1000</f>
        <v>0.00388676646668682</v>
      </c>
      <c r="C83" s="8">
        <f>POWER(2,-C80)*1000</f>
        <v>0.00412117157339997</v>
      </c>
      <c r="D83" s="8">
        <f>POWER(2,-D80)*1000</f>
        <v>0.00432343724678025</v>
      </c>
      <c r="E83" s="8"/>
      <c r="F83" s="1"/>
    </row>
    <row r="84" spans="1:6">
      <c r="A84" s="1"/>
      <c r="B84" s="8"/>
      <c r="C84" s="8"/>
      <c r="D84" s="8"/>
      <c r="E84" s="8"/>
      <c r="F84" s="1"/>
    </row>
    <row r="85" spans="1:6">
      <c r="A85" s="1" t="s">
        <v>9</v>
      </c>
      <c r="B85" s="8">
        <f>AVERAGE(B82:B83)</f>
        <v>0.00474660236477731</v>
      </c>
      <c r="C85" s="8">
        <f>AVERAGE(C82:C83)</f>
        <v>0.0039051213716493</v>
      </c>
      <c r="D85" s="8">
        <f>AVERAGE(D82:D83)</f>
        <v>0.00395647508749733</v>
      </c>
      <c r="E85" s="8"/>
      <c r="F85" s="1"/>
    </row>
    <row r="86" spans="2:5">
      <c r="B86" s="11"/>
      <c r="C86" s="11"/>
      <c r="D86" s="11"/>
      <c r="E86" s="11"/>
    </row>
    <row r="87" spans="2:5">
      <c r="B87" s="11"/>
      <c r="C87" s="11"/>
      <c r="D87" s="11"/>
      <c r="E87" s="11"/>
    </row>
    <row r="88" spans="2:5">
      <c r="B88" s="11"/>
      <c r="C88" s="11"/>
      <c r="D88" s="11"/>
      <c r="E88" s="11"/>
    </row>
    <row r="89" spans="1:5">
      <c r="A89" s="7"/>
      <c r="B89" s="1"/>
      <c r="C89" s="11"/>
      <c r="D89" s="11"/>
      <c r="E89" s="11"/>
    </row>
    <row r="90" spans="2:5">
      <c r="B90" s="11"/>
      <c r="C90" s="11"/>
      <c r="D90" s="11"/>
      <c r="E90" s="11"/>
    </row>
    <row r="91" ht="14.25" spans="1:6">
      <c r="A91" s="4" t="s">
        <v>0</v>
      </c>
      <c r="B91" s="8"/>
      <c r="C91" s="8"/>
      <c r="D91" s="8"/>
      <c r="E91" s="8"/>
      <c r="F91" s="8"/>
    </row>
    <row r="92" spans="1:6">
      <c r="A92" s="1"/>
      <c r="B92" s="8" t="s">
        <v>1</v>
      </c>
      <c r="C92" s="8" t="s">
        <v>2</v>
      </c>
      <c r="D92" s="8" t="s">
        <v>3</v>
      </c>
      <c r="E92" s="8" t="s">
        <v>4</v>
      </c>
      <c r="F92" s="8" t="s">
        <v>5</v>
      </c>
    </row>
    <row r="93" spans="1:6">
      <c r="A93" s="1" t="s">
        <v>6</v>
      </c>
      <c r="B93" s="9">
        <v>30.8895778656006</v>
      </c>
      <c r="C93" s="9">
        <v>32.5470275878906</v>
      </c>
      <c r="D93" s="9">
        <v>32.3234024047852</v>
      </c>
      <c r="E93" s="9">
        <v>12.393954277038</v>
      </c>
      <c r="F93" s="12">
        <f>AVERAGE(E93:E94)</f>
        <v>12.3832387924191</v>
      </c>
    </row>
    <row r="94" spans="1:6">
      <c r="A94" s="1"/>
      <c r="B94" s="9">
        <v>30.9844017028809</v>
      </c>
      <c r="C94" s="9">
        <v>31.519157409668</v>
      </c>
      <c r="D94" s="9">
        <v>31.7317237854004</v>
      </c>
      <c r="E94" s="9">
        <v>12.3725233078003</v>
      </c>
      <c r="F94" s="8"/>
    </row>
    <row r="95" spans="1:6">
      <c r="A95" s="1"/>
      <c r="B95" s="8"/>
      <c r="C95" s="8"/>
      <c r="D95" s="8"/>
      <c r="E95" s="8"/>
      <c r="F95" s="8"/>
    </row>
    <row r="96" spans="1:6">
      <c r="A96" s="1" t="s">
        <v>7</v>
      </c>
      <c r="B96" s="10">
        <f>B93-$F$5</f>
        <v>17.0143513679505</v>
      </c>
      <c r="C96" s="10">
        <f>C93-$F$5</f>
        <v>18.6718010902405</v>
      </c>
      <c r="D96" s="10">
        <f>D93-$F$5</f>
        <v>18.4481759071351</v>
      </c>
      <c r="E96" s="8"/>
      <c r="F96" s="8"/>
    </row>
    <row r="97" spans="1:6">
      <c r="A97" s="1"/>
      <c r="B97" s="10">
        <f>B94-$F$5</f>
        <v>17.1091752052308</v>
      </c>
      <c r="C97" s="10">
        <f>C94-$F$5</f>
        <v>17.6439309120179</v>
      </c>
      <c r="D97" s="10">
        <f>D94-$F$5</f>
        <v>17.8564972877503</v>
      </c>
      <c r="E97" s="8"/>
      <c r="F97" s="8"/>
    </row>
    <row r="98" spans="1:6">
      <c r="A98" s="1"/>
      <c r="B98" s="10"/>
      <c r="C98" s="10"/>
      <c r="D98" s="10"/>
      <c r="E98" s="8"/>
      <c r="F98" s="8"/>
    </row>
    <row r="99" spans="1:6">
      <c r="A99" s="1" t="s">
        <v>8</v>
      </c>
      <c r="B99" s="8">
        <f>POWER(2,-B96)*1000</f>
        <v>0.00755387652274256</v>
      </c>
      <c r="C99" s="8">
        <f>POWER(2,-C96)*1000</f>
        <v>0.00239457144214041</v>
      </c>
      <c r="D99" s="8">
        <f>POWER(2,-D96)*1000</f>
        <v>0.00279605484991642</v>
      </c>
      <c r="E99" s="8"/>
      <c r="F99" s="8"/>
    </row>
    <row r="100" spans="1:6">
      <c r="A100" s="1"/>
      <c r="B100" s="8">
        <f>POWER(2,-B97)*1000</f>
        <v>0.00707334859926322</v>
      </c>
      <c r="C100" s="8">
        <f>POWER(2,-C97)*1000</f>
        <v>0.00488255960854053</v>
      </c>
      <c r="D100" s="8">
        <f>POWER(2,-D97)*1000</f>
        <v>0.00421365232943125</v>
      </c>
      <c r="E100" s="8"/>
      <c r="F100" s="8"/>
    </row>
    <row r="101" spans="1:6">
      <c r="A101" s="1"/>
      <c r="B101" s="8"/>
      <c r="C101" s="8"/>
      <c r="D101" s="8"/>
      <c r="E101" s="8"/>
      <c r="F101" s="8"/>
    </row>
    <row r="102" spans="1:6">
      <c r="A102" s="1" t="s">
        <v>9</v>
      </c>
      <c r="B102" s="8">
        <f>AVERAGE(B99:B100)</f>
        <v>0.00731361256100289</v>
      </c>
      <c r="C102" s="8">
        <f>AVERAGE(C99:C100)</f>
        <v>0.00363856552534047</v>
      </c>
      <c r="D102" s="8">
        <f>AVERAGE(D99:D100)</f>
        <v>0.00350485358967383</v>
      </c>
      <c r="E102" s="8"/>
      <c r="F102" s="8"/>
    </row>
    <row r="103" spans="1:6">
      <c r="A103" s="1"/>
      <c r="B103" s="8"/>
      <c r="C103" s="8"/>
      <c r="D103" s="8"/>
      <c r="E103" s="8"/>
      <c r="F103" s="8"/>
    </row>
    <row r="104" ht="14.25" spans="1:6">
      <c r="A104" s="4" t="s">
        <v>10</v>
      </c>
      <c r="B104" s="8"/>
      <c r="C104" s="8"/>
      <c r="D104" s="8"/>
      <c r="E104" s="8"/>
      <c r="F104" s="8"/>
    </row>
    <row r="105" spans="1:6">
      <c r="A105" s="1"/>
      <c r="B105" s="8" t="s">
        <v>1</v>
      </c>
      <c r="C105" s="8" t="s">
        <v>2</v>
      </c>
      <c r="D105" s="8" t="s">
        <v>3</v>
      </c>
      <c r="E105" s="8" t="s">
        <v>4</v>
      </c>
      <c r="F105" s="8" t="s">
        <v>5</v>
      </c>
    </row>
    <row r="106" spans="1:6">
      <c r="A106" s="1" t="s">
        <v>6</v>
      </c>
      <c r="B106" s="9">
        <v>29.0698925018311</v>
      </c>
      <c r="C106" s="9">
        <v>28.9919471740723</v>
      </c>
      <c r="D106" s="9">
        <v>29.6898246765137</v>
      </c>
      <c r="E106" s="9">
        <v>12.4172821044922</v>
      </c>
      <c r="F106" s="12">
        <f>AVERAGE(E106:E107)</f>
        <v>12.3216433525081</v>
      </c>
    </row>
    <row r="107" spans="1:6">
      <c r="A107" s="1"/>
      <c r="B107" s="9">
        <v>29.3923015594482</v>
      </c>
      <c r="C107" s="9">
        <v>29.5204612731934</v>
      </c>
      <c r="D107" s="9">
        <v>29.9556999206543</v>
      </c>
      <c r="E107" s="9">
        <v>12.226004600524</v>
      </c>
      <c r="F107" s="8"/>
    </row>
    <row r="108" spans="1:6">
      <c r="A108" s="1"/>
      <c r="B108" s="8"/>
      <c r="C108" s="8"/>
      <c r="D108" s="8"/>
      <c r="E108" s="8"/>
      <c r="F108" s="8"/>
    </row>
    <row r="109" spans="1:6">
      <c r="A109" s="1" t="s">
        <v>7</v>
      </c>
      <c r="B109" s="10">
        <f>B106-$F$18</f>
        <v>15.2360030174256</v>
      </c>
      <c r="C109" s="10">
        <f>C106-$F$18</f>
        <v>15.1580576896668</v>
      </c>
      <c r="D109" s="10">
        <f>D106-$F$18</f>
        <v>15.8559351921082</v>
      </c>
      <c r="E109" s="8"/>
      <c r="F109" s="8"/>
    </row>
    <row r="110" spans="1:6">
      <c r="A110" s="1"/>
      <c r="B110" s="10">
        <f>B107-$F$18</f>
        <v>15.5584120750427</v>
      </c>
      <c r="C110" s="10">
        <f>C107-$F$18</f>
        <v>15.6865717887879</v>
      </c>
      <c r="D110" s="10">
        <f>D107-$F$18</f>
        <v>16.1218104362488</v>
      </c>
      <c r="E110" s="8"/>
      <c r="F110" s="8"/>
    </row>
    <row r="111" spans="1:6">
      <c r="A111" s="1"/>
      <c r="B111" s="10"/>
      <c r="C111" s="10"/>
      <c r="D111" s="10"/>
      <c r="E111" s="8"/>
      <c r="F111" s="8"/>
    </row>
    <row r="112" spans="1:6">
      <c r="A112" s="1" t="s">
        <v>8</v>
      </c>
      <c r="B112" s="8">
        <f>POWER(2,-B109)*1000</f>
        <v>0.0259123068404198</v>
      </c>
      <c r="C112" s="8">
        <f>POWER(2,-C109)*1000</f>
        <v>0.0273507953150679</v>
      </c>
      <c r="D112" s="8">
        <f>POWER(2,-D109)*1000</f>
        <v>0.0168611774059245</v>
      </c>
      <c r="E112" s="8"/>
      <c r="F112" s="8"/>
    </row>
    <row r="113" spans="1:6">
      <c r="A113" s="1"/>
      <c r="B113" s="8">
        <f>POWER(2,-B110)*1000</f>
        <v>0.0207229357505781</v>
      </c>
      <c r="C113" s="8">
        <f>POWER(2,-C110)*1000</f>
        <v>0.0189614420213807</v>
      </c>
      <c r="D113" s="8">
        <f>POWER(2,-D110)*1000</f>
        <v>0.0140233403397037</v>
      </c>
      <c r="E113" s="8"/>
      <c r="F113" s="8"/>
    </row>
    <row r="114" spans="1:6">
      <c r="A114" s="1"/>
      <c r="B114" s="8"/>
      <c r="C114" s="8"/>
      <c r="D114" s="8"/>
      <c r="E114" s="8"/>
      <c r="F114" s="8"/>
    </row>
    <row r="115" spans="1:6">
      <c r="A115" s="1" t="s">
        <v>9</v>
      </c>
      <c r="B115" s="8">
        <f>AVERAGE(B112:B113)</f>
        <v>0.023317621295499</v>
      </c>
      <c r="C115" s="8">
        <f>AVERAGE(C112:C113)</f>
        <v>0.0231561186682243</v>
      </c>
      <c r="D115" s="8">
        <f>AVERAGE(D112:D113)</f>
        <v>0.0154422588728141</v>
      </c>
      <c r="E115" s="8"/>
      <c r="F115" s="8"/>
    </row>
    <row r="116" spans="1:6">
      <c r="A116" s="1"/>
      <c r="B116" s="8"/>
      <c r="C116" s="8"/>
      <c r="D116" s="8"/>
      <c r="E116" s="8"/>
      <c r="F116" s="8"/>
    </row>
    <row r="117" spans="1:6">
      <c r="A117" s="1"/>
      <c r="B117" s="8"/>
      <c r="C117" s="8"/>
      <c r="D117" s="8"/>
      <c r="E117" s="8"/>
      <c r="F117" s="8"/>
    </row>
    <row r="118" ht="14.25" spans="1:6">
      <c r="A118" s="4" t="s">
        <v>11</v>
      </c>
      <c r="B118" s="8"/>
      <c r="C118" s="8"/>
      <c r="D118" s="8"/>
      <c r="E118" s="8"/>
      <c r="F118" s="8"/>
    </row>
    <row r="119" spans="1:9">
      <c r="A119" s="1"/>
      <c r="B119" s="8" t="s">
        <v>1</v>
      </c>
      <c r="C119" s="8" t="s">
        <v>2</v>
      </c>
      <c r="D119" s="8" t="s">
        <v>3</v>
      </c>
      <c r="E119" s="8" t="s">
        <v>4</v>
      </c>
      <c r="F119" s="8" t="s">
        <v>5</v>
      </c>
      <c r="I119" s="13"/>
    </row>
    <row r="120" spans="1:6">
      <c r="A120" s="1" t="s">
        <v>6</v>
      </c>
      <c r="B120" s="9">
        <v>30.8486442565918</v>
      </c>
      <c r="C120" s="9">
        <v>31.9169902801514</v>
      </c>
      <c r="D120" s="9">
        <v>31.9364547729492</v>
      </c>
      <c r="E120" s="9">
        <v>12.7831707000732</v>
      </c>
      <c r="F120" s="12">
        <f>AVERAGE(E120:E122)</f>
        <v>12.8410568237305</v>
      </c>
    </row>
    <row r="121" spans="1:6">
      <c r="A121" s="1"/>
      <c r="B121" s="9">
        <v>31.2683506011963</v>
      </c>
      <c r="C121" s="9">
        <v>31.6898246765137</v>
      </c>
      <c r="D121" s="9">
        <v>31.6812543869019</v>
      </c>
      <c r="E121" s="9">
        <v>12.8989429473877</v>
      </c>
      <c r="F121" s="8"/>
    </row>
    <row r="122" spans="1:6">
      <c r="A122" s="1"/>
      <c r="B122" s="8"/>
      <c r="C122" s="8"/>
      <c r="D122" s="8"/>
      <c r="E122" s="8"/>
      <c r="F122" s="8"/>
    </row>
    <row r="123" spans="1:6">
      <c r="A123" s="1" t="s">
        <v>7</v>
      </c>
      <c r="B123" s="10">
        <f>B120-$F$32</f>
        <v>17.0011811256409</v>
      </c>
      <c r="C123" s="10">
        <f>C120-$F$32</f>
        <v>18.0695271492005</v>
      </c>
      <c r="D123" s="10">
        <f>D120-$F$32</f>
        <v>18.0889916419983</v>
      </c>
      <c r="E123" s="8"/>
      <c r="F123" s="8"/>
    </row>
    <row r="124" spans="1:6">
      <c r="A124" s="1"/>
      <c r="B124" s="10">
        <f>B121-$F$32</f>
        <v>17.4208874702454</v>
      </c>
      <c r="C124" s="10">
        <f>C121-$F$32</f>
        <v>17.8423615455628</v>
      </c>
      <c r="D124" s="10">
        <f>D121-$F$32</f>
        <v>17.833791255951</v>
      </c>
      <c r="E124" s="8"/>
      <c r="F124" s="8"/>
    </row>
    <row r="125" spans="1:6">
      <c r="A125" s="1"/>
      <c r="B125" s="10"/>
      <c r="C125" s="10"/>
      <c r="D125" s="10"/>
      <c r="E125" s="8"/>
      <c r="F125" s="8"/>
    </row>
    <row r="126" spans="1:6">
      <c r="A126" s="1" t="s">
        <v>8</v>
      </c>
      <c r="B126" s="8">
        <f>POWER(2,-B123)*1000</f>
        <v>0.00762315094856678</v>
      </c>
      <c r="C126" s="8">
        <f>POWER(2,-C123)*1000</f>
        <v>0.00363521683225065</v>
      </c>
      <c r="D126" s="8">
        <f>POWER(2,-D123)*1000</f>
        <v>0.00358650073722805</v>
      </c>
      <c r="E126" s="8"/>
      <c r="F126" s="8"/>
    </row>
    <row r="127" spans="1:6">
      <c r="A127" s="1"/>
      <c r="B127" s="8">
        <f>POWER(2,-B124)*1000</f>
        <v>0.00569889060452049</v>
      </c>
      <c r="C127" s="8">
        <f>POWER(2,-C124)*1000</f>
        <v>0.00425514125175379</v>
      </c>
      <c r="D127" s="8">
        <f>POWER(2,-D124)*1000</f>
        <v>0.00428049402873589</v>
      </c>
      <c r="E127" s="8"/>
      <c r="F127" s="8"/>
    </row>
    <row r="128" spans="1:6">
      <c r="A128" s="1"/>
      <c r="B128" s="8"/>
      <c r="C128" s="8"/>
      <c r="D128" s="8"/>
      <c r="E128" s="8"/>
      <c r="F128" s="8"/>
    </row>
    <row r="129" spans="1:6">
      <c r="A129" s="1" t="s">
        <v>9</v>
      </c>
      <c r="B129" s="8">
        <f>AVERAGE(B126:B127)</f>
        <v>0.00666102077654364</v>
      </c>
      <c r="C129" s="8">
        <f>AVERAGE(C126:C127)</f>
        <v>0.00394517904200222</v>
      </c>
      <c r="D129" s="8">
        <f>AVERAGE(D126:D127)</f>
        <v>0.00393349738298197</v>
      </c>
      <c r="E129" s="8"/>
      <c r="F129" s="8"/>
    </row>
    <row r="130" spans="2:6">
      <c r="B130" s="11"/>
      <c r="C130" s="11"/>
      <c r="D130" s="11"/>
      <c r="E130" s="11"/>
      <c r="F130" s="11"/>
    </row>
    <row r="131" spans="1:10">
      <c r="A131" t="s">
        <v>7</v>
      </c>
      <c r="B131" s="14" t="s">
        <v>12</v>
      </c>
      <c r="C131" s="14"/>
      <c r="D131" s="14"/>
      <c r="E131" s="14" t="s">
        <v>10</v>
      </c>
      <c r="F131" s="14"/>
      <c r="G131" s="14"/>
      <c r="H131" s="15" t="s">
        <v>13</v>
      </c>
      <c r="I131" s="15"/>
      <c r="J131" s="15"/>
    </row>
    <row r="132" spans="2:10">
      <c r="B132" s="8" t="s">
        <v>1</v>
      </c>
      <c r="C132" s="8" t="s">
        <v>2</v>
      </c>
      <c r="D132" s="8" t="s">
        <v>3</v>
      </c>
      <c r="E132" s="8" t="s">
        <v>1</v>
      </c>
      <c r="F132" s="8" t="s">
        <v>2</v>
      </c>
      <c r="G132" s="8" t="s">
        <v>3</v>
      </c>
      <c r="H132" s="8" t="s">
        <v>1</v>
      </c>
      <c r="I132" s="8" t="s">
        <v>2</v>
      </c>
      <c r="J132" s="8" t="s">
        <v>3</v>
      </c>
    </row>
    <row r="133" spans="2:10">
      <c r="B133" s="11">
        <v>17.7048722267151</v>
      </c>
      <c r="C133" s="11">
        <v>17.9916546821594</v>
      </c>
      <c r="D133" s="11">
        <v>16.9972268104554</v>
      </c>
      <c r="E133" s="11">
        <v>15.574410533905</v>
      </c>
      <c r="F133" s="11">
        <v>15.3013541221619</v>
      </c>
      <c r="G133">
        <v>16.1779650688171</v>
      </c>
      <c r="H133">
        <v>18.2771691322326</v>
      </c>
      <c r="I133">
        <v>18.1241517066956</v>
      </c>
      <c r="J133">
        <v>18.17254114151</v>
      </c>
    </row>
    <row r="134" spans="2:10">
      <c r="B134" s="11">
        <v>17.5831543922424</v>
      </c>
      <c r="C134" s="11">
        <v>17.9879662513733</v>
      </c>
      <c r="D134" s="11">
        <v>18.1093926429749</v>
      </c>
      <c r="E134" s="11">
        <v>16.0562724113464</v>
      </c>
      <c r="F134" s="11">
        <v>15.5329634666443</v>
      </c>
      <c r="G134">
        <v>15.3601077079773</v>
      </c>
      <c r="H134">
        <v>18.3038636207581</v>
      </c>
      <c r="I134">
        <v>18.6095566749573</v>
      </c>
      <c r="J134">
        <v>18.5918984413147</v>
      </c>
    </row>
    <row r="135" spans="2:10">
      <c r="B135">
        <v>17.2145981788636</v>
      </c>
      <c r="C135">
        <v>17.8003869056702</v>
      </c>
      <c r="D135">
        <v>18.0494057655335</v>
      </c>
      <c r="E135">
        <v>15.9807982444763</v>
      </c>
      <c r="F135">
        <v>15.4099089622498</v>
      </c>
      <c r="G135">
        <v>15.4462092399597</v>
      </c>
      <c r="H135">
        <v>17.4444840431214</v>
      </c>
      <c r="I135">
        <v>18.0483109474182</v>
      </c>
      <c r="J135">
        <v>18.0877804756165</v>
      </c>
    </row>
    <row r="136" spans="2:10">
      <c r="B136">
        <v>18.0804734230042</v>
      </c>
      <c r="C136">
        <v>18.0239243507379</v>
      </c>
      <c r="D136">
        <v>17.6761002540589</v>
      </c>
      <c r="E136">
        <v>15.8591895103455</v>
      </c>
      <c r="F136">
        <v>15.3620089530945</v>
      </c>
      <c r="G136">
        <v>15.9244914054871</v>
      </c>
      <c r="H136">
        <v>17.9729981422425</v>
      </c>
      <c r="I136">
        <v>17.8885140419007</v>
      </c>
      <c r="J136">
        <v>17.8193898200989</v>
      </c>
    </row>
    <row r="137" spans="2:10">
      <c r="B137">
        <v>17.0143513679505</v>
      </c>
      <c r="C137">
        <v>18.6718010902405</v>
      </c>
      <c r="D137">
        <v>18.4481759071351</v>
      </c>
      <c r="E137">
        <v>15.2360030174256</v>
      </c>
      <c r="F137">
        <v>15.1580576896668</v>
      </c>
      <c r="G137">
        <v>15.8559351921082</v>
      </c>
      <c r="H137">
        <v>17.0011811256409</v>
      </c>
      <c r="I137">
        <v>18.0695271492005</v>
      </c>
      <c r="J137">
        <v>18.0889916419983</v>
      </c>
    </row>
    <row r="138" spans="2:10">
      <c r="B138">
        <v>17.1091752052308</v>
      </c>
      <c r="C138">
        <v>17.6439309120179</v>
      </c>
      <c r="D138">
        <v>17.8564972877503</v>
      </c>
      <c r="E138">
        <v>15.5584120750427</v>
      </c>
      <c r="F138">
        <v>15.6865717887879</v>
      </c>
      <c r="G138">
        <v>16.1218104362488</v>
      </c>
      <c r="H138">
        <v>17.4208874702454</v>
      </c>
      <c r="I138">
        <v>17.8423615455628</v>
      </c>
      <c r="J138">
        <v>17.833791255951</v>
      </c>
    </row>
    <row r="139" spans="2:4">
      <c r="B139">
        <f>AVERAGE(B133:B138)</f>
        <v>17.4511041323344</v>
      </c>
      <c r="C139">
        <f>AVERAGE(C133:C138)</f>
        <v>18.0199440320332</v>
      </c>
      <c r="D139">
        <f>AVERAGE(D133:D138)</f>
        <v>17.856133111318</v>
      </c>
    </row>
    <row r="140" spans="2:4">
      <c r="B140">
        <v>17.4511041323344</v>
      </c>
      <c r="C140">
        <v>18.0199440320332</v>
      </c>
      <c r="D140">
        <v>17.856133111318</v>
      </c>
    </row>
    <row r="143" ht="14.25" spans="1:10">
      <c r="A143" s="16" t="s">
        <v>14</v>
      </c>
      <c r="B143">
        <f>B133-17.4511041323344</f>
        <v>0.2537680943807</v>
      </c>
      <c r="C143">
        <f>C133-18.0199440320332</f>
        <v>-0.0282893498738019</v>
      </c>
      <c r="D143">
        <f>D133-17.856133111318</f>
        <v>-0.858906300862603</v>
      </c>
      <c r="E143">
        <f>E133-17.4511041323344</f>
        <v>-1.8766935984294</v>
      </c>
      <c r="F143">
        <f>F133-18.0199440320332</f>
        <v>-2.7185899098713</v>
      </c>
      <c r="G143">
        <f>G133-17.856133111318</f>
        <v>-1.6781680425009</v>
      </c>
      <c r="H143">
        <f>H133-17.4511041323344</f>
        <v>0.8260649998982</v>
      </c>
      <c r="I143">
        <f>I133-18.0199440320332</f>
        <v>0.104207674662398</v>
      </c>
      <c r="J143">
        <f>J133-17.856133111318</f>
        <v>0.316408030191997</v>
      </c>
    </row>
    <row r="144" spans="2:10">
      <c r="B144">
        <f>B134-17.4511041323344</f>
        <v>0.132050259907999</v>
      </c>
      <c r="C144">
        <f>C134-18.0199440320332</f>
        <v>-0.0319777806599006</v>
      </c>
      <c r="D144">
        <f>D134-17.856133111318</f>
        <v>0.253259531656898</v>
      </c>
      <c r="E144">
        <f>E134-17.4511041323344</f>
        <v>-1.394831720988</v>
      </c>
      <c r="F144">
        <f>F134-18.0199440320332</f>
        <v>-2.4869805653889</v>
      </c>
      <c r="G144">
        <f>G134-17.856133111318</f>
        <v>-2.4960254033407</v>
      </c>
      <c r="H144">
        <f>H134-17.4511041323344</f>
        <v>0.8527594884237</v>
      </c>
      <c r="I144">
        <f>I134-18.0199440320332</f>
        <v>0.589612642924099</v>
      </c>
      <c r="J144">
        <f>J134-17.856133111318</f>
        <v>0.735765329996699</v>
      </c>
    </row>
    <row r="145" spans="2:10">
      <c r="B145">
        <f>B135-17.4511041323344</f>
        <v>-0.2365059534708</v>
      </c>
      <c r="C145">
        <f>C135-18.0199440320332</f>
        <v>-0.219557126363</v>
      </c>
      <c r="D145">
        <f>D135-17.856133111318</f>
        <v>0.193272654215498</v>
      </c>
      <c r="E145">
        <f>E135-17.4511041323344</f>
        <v>-1.4703058878581</v>
      </c>
      <c r="F145">
        <f>F135-18.0199440320332</f>
        <v>-2.6100350697834</v>
      </c>
      <c r="G145">
        <f>G135-17.856133111318</f>
        <v>-2.4099238713583</v>
      </c>
      <c r="H145">
        <f>H135-17.4511041323344</f>
        <v>-0.00662008921300128</v>
      </c>
      <c r="I145">
        <f>I135-18.0199440320332</f>
        <v>0.0283669153849999</v>
      </c>
      <c r="J145">
        <f>J135-17.856133111318</f>
        <v>0.2316473642985</v>
      </c>
    </row>
    <row r="146" spans="2:10">
      <c r="B146">
        <f>B136-17.4511041323344</f>
        <v>0.6293692906698</v>
      </c>
      <c r="C146">
        <f>C136-18.0199440320332</f>
        <v>0.0039803187046985</v>
      </c>
      <c r="D146">
        <f>D136-17.856133111318</f>
        <v>-0.180032857259103</v>
      </c>
      <c r="E146">
        <f>E136-17.4511041323344</f>
        <v>-1.5919146219889</v>
      </c>
      <c r="F146">
        <f>F136-18.0199440320332</f>
        <v>-2.6579350789387</v>
      </c>
      <c r="G146">
        <f>G136-17.856133111318</f>
        <v>-1.9316417058309</v>
      </c>
      <c r="H146">
        <f>H136-17.4511041323344</f>
        <v>0.521894009908099</v>
      </c>
      <c r="I146">
        <f>I136-18.0199440320332</f>
        <v>-0.131429990132503</v>
      </c>
      <c r="J146">
        <f>J136-17.856133111318</f>
        <v>-0.0367432912191035</v>
      </c>
    </row>
    <row r="147" spans="2:10">
      <c r="B147">
        <f>B137-17.4511041323344</f>
        <v>-0.4367527643839</v>
      </c>
      <c r="C147">
        <f>C137-18.0199440320332</f>
        <v>0.651857058207298</v>
      </c>
      <c r="D147">
        <f>D137-17.856133111318</f>
        <v>0.592042795817097</v>
      </c>
      <c r="E147">
        <f>E137-17.4511041323344</f>
        <v>-2.2151011149088</v>
      </c>
      <c r="F147">
        <f>F137-18.0199440320332</f>
        <v>-2.8618863423664</v>
      </c>
      <c r="G147">
        <f>G137-17.856133111318</f>
        <v>-2.0001979192098</v>
      </c>
      <c r="H147">
        <f>H137-17.4511041323344</f>
        <v>-0.449923006693499</v>
      </c>
      <c r="I147">
        <f>I137-18.0199440320332</f>
        <v>0.0495831171672982</v>
      </c>
      <c r="J147">
        <f>J137-17.856133111318</f>
        <v>0.2328585306803</v>
      </c>
    </row>
    <row r="148" spans="2:10">
      <c r="B148">
        <f>B138-17.4511041323344</f>
        <v>-0.341928927103599</v>
      </c>
      <c r="C148">
        <f>C138-18.0199440320332</f>
        <v>-0.376013120015301</v>
      </c>
      <c r="D148">
        <f>D138-17.856133111318</f>
        <v>0.000364176432299246</v>
      </c>
      <c r="E148">
        <f>E138-17.4511041323344</f>
        <v>-1.8926920572917</v>
      </c>
      <c r="F148">
        <f>F138-18.0199440320332</f>
        <v>-2.3333722432453</v>
      </c>
      <c r="G148">
        <f>G138-17.856133111318</f>
        <v>-1.7343226750692</v>
      </c>
      <c r="H148">
        <f>H138-17.4511041323344</f>
        <v>-0.0302166620889999</v>
      </c>
      <c r="I148">
        <f>I138-18.0199440320332</f>
        <v>-0.177582486470403</v>
      </c>
      <c r="J148">
        <f>J138-17.856133111318</f>
        <v>-0.0223418553670029</v>
      </c>
    </row>
    <row r="152" spans="1:10">
      <c r="A152" t="s">
        <v>15</v>
      </c>
      <c r="B152">
        <f>POWER(2,-B143)</f>
        <v>0.838702990688524</v>
      </c>
      <c r="C152">
        <f>POWER(2,-C143)</f>
        <v>1.01980219610697</v>
      </c>
      <c r="D152">
        <f>POWER(2,-D143)</f>
        <v>1.81366286154795</v>
      </c>
      <c r="E152">
        <f t="shared" ref="D152:J152" si="15">POWER(2,-E143)</f>
        <v>3.67232463298525</v>
      </c>
      <c r="F152">
        <f t="shared" si="15"/>
        <v>6.58229146139419</v>
      </c>
      <c r="G152">
        <f t="shared" si="15"/>
        <v>3.2002132466558</v>
      </c>
      <c r="H152">
        <f t="shared" si="15"/>
        <v>0.564065654461876</v>
      </c>
      <c r="I152">
        <f t="shared" si="15"/>
        <v>0.930315729945568</v>
      </c>
      <c r="J152">
        <f t="shared" si="15"/>
        <v>0.803066837275445</v>
      </c>
    </row>
    <row r="153" spans="2:10">
      <c r="B153">
        <f>POWER(2,-B144)</f>
        <v>0.912533697584665</v>
      </c>
      <c r="C153">
        <f>POWER(2,-C144)</f>
        <v>1.02241278403032</v>
      </c>
      <c r="D153">
        <f>POWER(2,-D144)</f>
        <v>0.838998693004318</v>
      </c>
      <c r="E153">
        <f>POWER(2,-E144)</f>
        <v>2.62957878287015</v>
      </c>
      <c r="F153">
        <f>POWER(2,-F144)</f>
        <v>5.60603427666933</v>
      </c>
      <c r="G153">
        <f>POWER(2,-G144)</f>
        <v>5.64129117435082</v>
      </c>
      <c r="H153">
        <f>POWER(2,-H144)</f>
        <v>0.553724595931604</v>
      </c>
      <c r="I153">
        <f>POWER(2,-I144)</f>
        <v>0.664521304054346</v>
      </c>
      <c r="J153">
        <f>POWER(2,-J144)</f>
        <v>0.600499383539704</v>
      </c>
    </row>
    <row r="154" spans="2:10">
      <c r="B154">
        <f>POWER(2,-B145)</f>
        <v>1.1781358896714</v>
      </c>
      <c r="C154">
        <f>POWER(2,-C145)</f>
        <v>1.16437609537074</v>
      </c>
      <c r="D154">
        <f>POWER(2,-D145)</f>
        <v>0.87461945539122</v>
      </c>
      <c r="E154">
        <f>POWER(2,-E145)</f>
        <v>2.77080635501225</v>
      </c>
      <c r="F154">
        <f>POWER(2,-F145)</f>
        <v>6.10518524206511</v>
      </c>
      <c r="G154">
        <f>POWER(2,-G145)</f>
        <v>5.31446281353523</v>
      </c>
      <c r="H154">
        <f>POWER(2,-H145)</f>
        <v>1.00459924036119</v>
      </c>
      <c r="I154">
        <f>POWER(2,-I145)</f>
        <v>0.98052959774661</v>
      </c>
      <c r="J154">
        <f>POWER(2,-J145)</f>
        <v>0.851661852689622</v>
      </c>
    </row>
    <row r="155" spans="2:10">
      <c r="B155">
        <f>POWER(2,-B146)</f>
        <v>0.646458968859604</v>
      </c>
      <c r="C155">
        <f>POWER(2,-C146)</f>
        <v>0.997244855707849</v>
      </c>
      <c r="D155">
        <f>POWER(2,-D146)</f>
        <v>1.13290968692551</v>
      </c>
      <c r="E155">
        <f>POWER(2,-E146)</f>
        <v>3.01449141765968</v>
      </c>
      <c r="F155">
        <f>POWER(2,-F146)</f>
        <v>6.31129071329031</v>
      </c>
      <c r="G155">
        <f>POWER(2,-G146)</f>
        <v>3.81489065417639</v>
      </c>
      <c r="H155">
        <f>POWER(2,-H146)</f>
        <v>0.696456904868782</v>
      </c>
      <c r="I155">
        <f>POWER(2,-I146)</f>
        <v>1.09537889593539</v>
      </c>
      <c r="J155">
        <f>POWER(2,-J146)</f>
        <v>1.0257956021381</v>
      </c>
    </row>
    <row r="156" spans="2:10">
      <c r="B156">
        <f>POWER(2,-B147)</f>
        <v>1.35355429966826</v>
      </c>
      <c r="C156">
        <f>POWER(2,-C147)</f>
        <v>0.636460524832317</v>
      </c>
      <c r="D156">
        <f>POWER(2,-D147)</f>
        <v>0.66340289095605</v>
      </c>
      <c r="E156">
        <f>POWER(2,-E147)</f>
        <v>4.64314107234566</v>
      </c>
      <c r="F156">
        <f>POWER(2,-F147)</f>
        <v>7.26965219515415</v>
      </c>
      <c r="G156">
        <f>POWER(2,-G147)</f>
        <v>4.00054878621136</v>
      </c>
      <c r="H156">
        <f>POWER(2,-H147)</f>
        <v>1.36596735628219</v>
      </c>
      <c r="I156">
        <f>POWER(2,-I147)</f>
        <v>0.966215487338072</v>
      </c>
      <c r="J156">
        <f>POWER(2,-J147)</f>
        <v>0.850947168495025</v>
      </c>
    </row>
    <row r="157" spans="2:10">
      <c r="B157">
        <f>POWER(2,-B148)</f>
        <v>1.2674500808638</v>
      </c>
      <c r="C157">
        <f>POWER(2,-C148)</f>
        <v>1.29775056876106</v>
      </c>
      <c r="D157">
        <f>POWER(2,-D148)</f>
        <v>0.999747603989959</v>
      </c>
      <c r="E157">
        <f>POWER(2,-E148)</f>
        <v>3.71327472755145</v>
      </c>
      <c r="F157">
        <f>POWER(2,-F148)</f>
        <v>5.03982012318592</v>
      </c>
      <c r="G157">
        <f>POWER(2,-G148)</f>
        <v>3.3272324834752</v>
      </c>
      <c r="H157">
        <f>POWER(2,-H148)</f>
        <v>1.02116547151173</v>
      </c>
      <c r="I157">
        <f>POWER(2,-I148)</f>
        <v>1.13098710970431</v>
      </c>
      <c r="J157">
        <f>POWER(2,-J148)</f>
        <v>1.01560672655205</v>
      </c>
    </row>
    <row r="162" spans="2:10">
      <c r="B162">
        <v>0.838702990688524</v>
      </c>
      <c r="C162">
        <v>1.01980219610697</v>
      </c>
      <c r="D162">
        <v>1.81366286154795</v>
      </c>
      <c r="E162">
        <v>3.67232463298525</v>
      </c>
      <c r="F162">
        <v>6.58229146139419</v>
      </c>
      <c r="G162">
        <v>3.2002132466558</v>
      </c>
      <c r="H162">
        <v>0.564065654461876</v>
      </c>
      <c r="I162">
        <v>0.930315729945568</v>
      </c>
      <c r="J162">
        <v>0.803066837275445</v>
      </c>
    </row>
    <row r="163" spans="2:10">
      <c r="B163">
        <v>0.912533697584665</v>
      </c>
      <c r="C163">
        <v>1.02241278403032</v>
      </c>
      <c r="D163">
        <v>0.838998693004318</v>
      </c>
      <c r="E163">
        <v>2.62957878287015</v>
      </c>
      <c r="F163">
        <v>5.60603427666933</v>
      </c>
      <c r="G163">
        <v>5.64129117435082</v>
      </c>
      <c r="H163">
        <v>0.553724595931604</v>
      </c>
      <c r="I163">
        <v>0.664521304054346</v>
      </c>
      <c r="J163">
        <v>0.600499383539704</v>
      </c>
    </row>
    <row r="164" spans="2:10">
      <c r="B164">
        <v>1.1781358896714</v>
      </c>
      <c r="C164">
        <v>1.16437609537074</v>
      </c>
      <c r="D164">
        <v>0.87461945539122</v>
      </c>
      <c r="E164">
        <v>2.77080635501225</v>
      </c>
      <c r="F164">
        <v>6.10518524206511</v>
      </c>
      <c r="G164">
        <v>5.31446281353523</v>
      </c>
      <c r="H164">
        <v>1.00459924036119</v>
      </c>
      <c r="I164">
        <v>0.98052959774661</v>
      </c>
      <c r="J164">
        <v>0.851661852689622</v>
      </c>
    </row>
    <row r="165" spans="2:10">
      <c r="B165">
        <v>0.646458968859604</v>
      </c>
      <c r="C165">
        <v>0.997244855707849</v>
      </c>
      <c r="D165">
        <v>1.13290968692551</v>
      </c>
      <c r="E165">
        <v>3.01449141765968</v>
      </c>
      <c r="F165">
        <v>6.31129071329031</v>
      </c>
      <c r="G165">
        <v>3.81489065417639</v>
      </c>
      <c r="H165">
        <v>0.696456904868782</v>
      </c>
      <c r="I165">
        <v>1.09537889593539</v>
      </c>
      <c r="J165">
        <v>1.0257956021381</v>
      </c>
    </row>
    <row r="166" spans="2:10">
      <c r="B166">
        <v>1.35355429966826</v>
      </c>
      <c r="C166">
        <v>0.636460524832317</v>
      </c>
      <c r="D166">
        <v>0.66340289095605</v>
      </c>
      <c r="E166">
        <v>4.64314107234566</v>
      </c>
      <c r="F166">
        <v>7.26965219515415</v>
      </c>
      <c r="G166">
        <v>4.00054878621136</v>
      </c>
      <c r="H166">
        <v>1.36596735628219</v>
      </c>
      <c r="I166">
        <v>0.966215487338072</v>
      </c>
      <c r="J166">
        <v>0.850947168495025</v>
      </c>
    </row>
    <row r="167" spans="2:10">
      <c r="B167">
        <v>1.2674500808638</v>
      </c>
      <c r="C167">
        <v>1.29775056876106</v>
      </c>
      <c r="D167">
        <v>0.999747603989959</v>
      </c>
      <c r="E167">
        <v>3.71327472755145</v>
      </c>
      <c r="F167">
        <v>5.03982012318592</v>
      </c>
      <c r="G167">
        <v>3.3272324834752</v>
      </c>
      <c r="H167">
        <v>1.02116547151173</v>
      </c>
      <c r="I167">
        <v>1.13098710970431</v>
      </c>
      <c r="J167">
        <v>1.01560672655205</v>
      </c>
    </row>
    <row r="170" spans="2:7">
      <c r="B170">
        <v>0.838702990688524</v>
      </c>
      <c r="C170">
        <v>0.912533697584665</v>
      </c>
      <c r="D170">
        <v>1.1781358896714</v>
      </c>
      <c r="E170">
        <v>0.646458968859604</v>
      </c>
      <c r="F170">
        <v>1.35355429966826</v>
      </c>
      <c r="G170">
        <v>1.2674500808638</v>
      </c>
    </row>
    <row r="171" spans="2:7">
      <c r="B171">
        <v>1.01980219610697</v>
      </c>
      <c r="C171">
        <v>1.02241278403032</v>
      </c>
      <c r="D171">
        <v>1.16437609537074</v>
      </c>
      <c r="E171">
        <v>0.997244855707849</v>
      </c>
      <c r="F171">
        <v>0.636460524832317</v>
      </c>
      <c r="G171">
        <v>1.29775056876106</v>
      </c>
    </row>
    <row r="172" spans="2:7">
      <c r="B172">
        <v>1.81366286154795</v>
      </c>
      <c r="C172">
        <v>0.838998693004318</v>
      </c>
      <c r="D172">
        <v>0.87461945539122</v>
      </c>
      <c r="E172">
        <v>1.13290968692551</v>
      </c>
      <c r="F172">
        <v>0.66340289095605</v>
      </c>
      <c r="G172">
        <v>0.999747603989959</v>
      </c>
    </row>
    <row r="173" spans="2:7">
      <c r="B173">
        <v>3.67232463298525</v>
      </c>
      <c r="C173">
        <v>2.62957878287015</v>
      </c>
      <c r="D173">
        <v>2.77080635501225</v>
      </c>
      <c r="E173">
        <v>3.01449141765968</v>
      </c>
      <c r="F173">
        <v>4.64314107234566</v>
      </c>
      <c r="G173">
        <v>3.71327472755145</v>
      </c>
    </row>
    <row r="174" spans="2:7">
      <c r="B174">
        <v>6.58229146139419</v>
      </c>
      <c r="C174">
        <v>5.60603427666933</v>
      </c>
      <c r="D174">
        <v>6.10518524206511</v>
      </c>
      <c r="E174">
        <v>6.31129071329031</v>
      </c>
      <c r="F174">
        <v>7.26965219515415</v>
      </c>
      <c r="G174">
        <v>5.03982012318592</v>
      </c>
    </row>
    <row r="175" spans="2:7">
      <c r="B175">
        <v>3.2002132466558</v>
      </c>
      <c r="C175">
        <v>5.64129117435082</v>
      </c>
      <c r="D175">
        <v>5.31446281353523</v>
      </c>
      <c r="E175">
        <v>3.81489065417639</v>
      </c>
      <c r="F175">
        <v>4.00054878621136</v>
      </c>
      <c r="G175">
        <v>3.3272324834752</v>
      </c>
    </row>
    <row r="176" spans="2:7">
      <c r="B176">
        <v>0.564065654461876</v>
      </c>
      <c r="C176">
        <v>0.553724595931604</v>
      </c>
      <c r="D176">
        <v>1.00459924036119</v>
      </c>
      <c r="E176">
        <v>0.696456904868782</v>
      </c>
      <c r="F176">
        <v>1.36596735628219</v>
      </c>
      <c r="G176">
        <v>1.02116547151173</v>
      </c>
    </row>
    <row r="177" spans="2:7">
      <c r="B177">
        <v>0.930315729945568</v>
      </c>
      <c r="C177">
        <v>0.664521304054346</v>
      </c>
      <c r="D177">
        <v>0.98052959774661</v>
      </c>
      <c r="E177">
        <v>1.09537889593539</v>
      </c>
      <c r="F177">
        <v>0.966215487338072</v>
      </c>
      <c r="G177">
        <v>1.13098710970431</v>
      </c>
    </row>
    <row r="178" spans="2:7">
      <c r="B178">
        <v>0.803066837275445</v>
      </c>
      <c r="C178">
        <v>0.600499383539704</v>
      </c>
      <c r="D178">
        <v>0.851661852689622</v>
      </c>
      <c r="E178">
        <v>1.0257956021381</v>
      </c>
      <c r="F178">
        <v>0.850947168495025</v>
      </c>
      <c r="G178">
        <v>1.01560672655205</v>
      </c>
    </row>
  </sheetData>
  <mergeCells count="3">
    <mergeCell ref="B131:D131"/>
    <mergeCell ref="E131:G131"/>
    <mergeCell ref="H131:J13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author</cp:lastModifiedBy>
  <dcterms:created xsi:type="dcterms:W3CDTF">2006-09-13T11:21:00Z</dcterms:created>
  <dcterms:modified xsi:type="dcterms:W3CDTF">2022-12-28T06:05:02Z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61F183D018E343C5949649B7AB6AFCB0</vt:lpwstr>
  </property>
</Properties>
</file>