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DA060B1F-B5BB-40B9-9B57-93E79C4B4E55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model of normal fracture size" sheetId="14" r:id="rId1"/>
    <sheet name="100-calculated model" sheetId="15" r:id="rId2"/>
  </sheets>
  <definedNames>
    <definedName name="_xlnm._FilterDatabase" localSheetId="1" hidden="1">'100-calculated model'!$K$1:$K$101</definedName>
  </definedNames>
  <calcPr calcId="181029"/>
</workbook>
</file>

<file path=xl/calcChain.xml><?xml version="1.0" encoding="utf-8"?>
<calcChain xmlns="http://schemas.openxmlformats.org/spreadsheetml/2006/main">
  <c r="S9" i="14" l="1"/>
  <c r="U9" i="14"/>
  <c r="W9" i="14"/>
  <c r="X9" i="14"/>
  <c r="H102" i="15"/>
  <c r="G102" i="15"/>
  <c r="F102" i="15"/>
  <c r="E102" i="15"/>
  <c r="D102" i="15"/>
  <c r="C102" i="15"/>
  <c r="C101" i="15"/>
  <c r="A2" i="15" l="1"/>
  <c r="O5" i="15" s="1"/>
  <c r="M11" i="15"/>
  <c r="P13" i="15"/>
  <c r="L18" i="15"/>
  <c r="P20" i="15"/>
  <c r="M25" i="15"/>
  <c r="P26" i="15"/>
  <c r="O30" i="15"/>
  <c r="M33" i="15"/>
  <c r="N36" i="15"/>
  <c r="O38" i="15"/>
  <c r="O42" i="15"/>
  <c r="N43" i="15"/>
  <c r="N46" i="15"/>
  <c r="M48" i="15"/>
  <c r="P50" i="15"/>
  <c r="N52" i="15"/>
  <c r="N55" i="15"/>
  <c r="M56" i="15"/>
  <c r="P58" i="15"/>
  <c r="M59" i="15"/>
  <c r="L61" i="15"/>
  <c r="O62" i="15"/>
  <c r="O63" i="15"/>
  <c r="M65" i="15"/>
  <c r="N67" i="15"/>
  <c r="M68" i="15"/>
  <c r="L69" i="15"/>
  <c r="P71" i="15"/>
  <c r="M72" i="15"/>
  <c r="L74" i="15"/>
  <c r="O75" i="15"/>
  <c r="O76" i="15"/>
  <c r="N78" i="15"/>
  <c r="O80" i="15"/>
  <c r="N81" i="15"/>
  <c r="M82" i="15"/>
  <c r="O84" i="15"/>
  <c r="P84" i="15"/>
  <c r="N86" i="15"/>
  <c r="P87" i="15"/>
  <c r="N88" i="15"/>
  <c r="O89" i="15"/>
  <c r="O91" i="15"/>
  <c r="P91" i="15"/>
  <c r="P92" i="15"/>
  <c r="P94" i="15"/>
  <c r="L95" i="15"/>
  <c r="O96" i="15"/>
  <c r="L98" i="15"/>
  <c r="P98" i="15"/>
  <c r="P99" i="15"/>
  <c r="D101" i="15"/>
  <c r="E101" i="15"/>
  <c r="F101" i="15"/>
  <c r="G101" i="15"/>
  <c r="H101" i="15"/>
  <c r="N72" i="14"/>
  <c r="L72" i="14"/>
  <c r="N71" i="14"/>
  <c r="L71" i="14"/>
  <c r="N70" i="14"/>
  <c r="L70" i="14"/>
  <c r="N69" i="14"/>
  <c r="L69" i="14"/>
  <c r="N68" i="14"/>
  <c r="L68" i="14"/>
  <c r="U65" i="14"/>
  <c r="N65" i="14"/>
  <c r="L65" i="14"/>
  <c r="N64" i="14"/>
  <c r="L64" i="14"/>
  <c r="N63" i="14"/>
  <c r="L63" i="14"/>
  <c r="N62" i="14"/>
  <c r="L62" i="14"/>
  <c r="N61" i="14"/>
  <c r="L61" i="14"/>
  <c r="N58" i="14"/>
  <c r="L58" i="14"/>
  <c r="N57" i="14"/>
  <c r="L57" i="14"/>
  <c r="N56" i="14"/>
  <c r="L56" i="14"/>
  <c r="N55" i="14"/>
  <c r="L55" i="14"/>
  <c r="N54" i="14"/>
  <c r="L54" i="14"/>
  <c r="N51" i="14"/>
  <c r="L51" i="14"/>
  <c r="N50" i="14"/>
  <c r="L50" i="14"/>
  <c r="N49" i="14"/>
  <c r="L49" i="14"/>
  <c r="N48" i="14"/>
  <c r="L48" i="14"/>
  <c r="N47" i="14"/>
  <c r="L47" i="14"/>
  <c r="N44" i="14"/>
  <c r="L44" i="14"/>
  <c r="N43" i="14"/>
  <c r="L43" i="14"/>
  <c r="N42" i="14"/>
  <c r="L42" i="14"/>
  <c r="N41" i="14"/>
  <c r="L41" i="14"/>
  <c r="N40" i="14"/>
  <c r="L40" i="14"/>
  <c r="N37" i="14"/>
  <c r="L37" i="14"/>
  <c r="P36" i="14"/>
  <c r="N36" i="14"/>
  <c r="L36" i="14"/>
  <c r="N35" i="14"/>
  <c r="L35" i="14"/>
  <c r="N34" i="14"/>
  <c r="L34" i="14"/>
  <c r="N33" i="14"/>
  <c r="L33" i="14"/>
  <c r="N30" i="14"/>
  <c r="L30" i="14"/>
  <c r="N29" i="14"/>
  <c r="L29" i="14"/>
  <c r="N28" i="14"/>
  <c r="L28" i="14"/>
  <c r="N27" i="14"/>
  <c r="L27" i="14"/>
  <c r="N26" i="14"/>
  <c r="L26" i="14"/>
  <c r="N23" i="14"/>
  <c r="L23" i="14"/>
  <c r="N22" i="14"/>
  <c r="L22" i="14"/>
  <c r="N21" i="14"/>
  <c r="L21" i="14"/>
  <c r="N20" i="14"/>
  <c r="L20" i="14"/>
  <c r="N19" i="14"/>
  <c r="L19" i="14"/>
  <c r="N16" i="14"/>
  <c r="L16" i="14"/>
  <c r="N15" i="14"/>
  <c r="L15" i="14"/>
  <c r="N14" i="14"/>
  <c r="L14" i="14"/>
  <c r="N13" i="14"/>
  <c r="L13" i="14"/>
  <c r="N12" i="14"/>
  <c r="L12" i="14"/>
  <c r="N9" i="14"/>
  <c r="L9" i="14"/>
  <c r="N8" i="14"/>
  <c r="L8" i="14"/>
  <c r="N7" i="14"/>
  <c r="L7" i="14"/>
  <c r="N6" i="14"/>
  <c r="L6" i="14"/>
  <c r="N5" i="14"/>
  <c r="L5" i="14"/>
  <c r="K2" i="14"/>
  <c r="V69" i="14" s="1"/>
  <c r="J2" i="14"/>
  <c r="S65" i="14" s="1"/>
  <c r="I2" i="14"/>
  <c r="S58" i="14" s="1"/>
  <c r="H2" i="14"/>
  <c r="S51" i="14" s="1"/>
  <c r="G2" i="14"/>
  <c r="Q44" i="14" s="1"/>
  <c r="F2" i="14"/>
  <c r="V37" i="14" s="1"/>
  <c r="E2" i="14"/>
  <c r="X30" i="14" s="1"/>
  <c r="D2" i="14"/>
  <c r="X23" i="14" s="1"/>
  <c r="C2" i="14"/>
  <c r="V16" i="14" s="1"/>
  <c r="B2" i="14"/>
  <c r="P61" i="14" l="1"/>
  <c r="O7" i="14"/>
  <c r="U35" i="14"/>
  <c r="V64" i="14"/>
  <c r="S34" i="14"/>
  <c r="T63" i="14"/>
  <c r="T21" i="14"/>
  <c r="U37" i="14"/>
  <c r="T62" i="14"/>
  <c r="V27" i="14"/>
  <c r="V5" i="14"/>
  <c r="P9" i="14"/>
  <c r="W19" i="14"/>
  <c r="W47" i="14"/>
  <c r="T48" i="14"/>
  <c r="X49" i="14"/>
  <c r="V50" i="14"/>
  <c r="U51" i="14"/>
  <c r="V61" i="14"/>
  <c r="P62" i="14"/>
  <c r="X63" i="14"/>
  <c r="Q64" i="14"/>
  <c r="P29" i="14"/>
  <c r="Q58" i="14"/>
  <c r="O23" i="14"/>
  <c r="O5" i="14"/>
  <c r="P8" i="14"/>
  <c r="Q22" i="14"/>
  <c r="O33" i="14"/>
  <c r="W61" i="14"/>
  <c r="S62" i="14"/>
  <c r="R63" i="14"/>
  <c r="T64" i="14"/>
  <c r="P65" i="14"/>
  <c r="M7" i="15"/>
  <c r="R28" i="14"/>
  <c r="T57" i="14"/>
  <c r="R5" i="14"/>
  <c r="P6" i="14"/>
  <c r="T20" i="14"/>
  <c r="X26" i="14"/>
  <c r="W27" i="14"/>
  <c r="S28" i="14"/>
  <c r="W33" i="14"/>
  <c r="X34" i="14"/>
  <c r="W35" i="14"/>
  <c r="S36" i="14"/>
  <c r="R47" i="14"/>
  <c r="P48" i="14"/>
  <c r="T49" i="14"/>
  <c r="Q50" i="14"/>
  <c r="O51" i="14"/>
  <c r="O55" i="14"/>
  <c r="R56" i="14"/>
  <c r="U57" i="14"/>
  <c r="X58" i="14"/>
  <c r="R61" i="14"/>
  <c r="W63" i="14"/>
  <c r="P64" i="14"/>
  <c r="V65" i="14"/>
  <c r="X16" i="14"/>
  <c r="O41" i="14"/>
  <c r="X42" i="14"/>
  <c r="X44" i="14"/>
  <c r="O15" i="14"/>
  <c r="P40" i="14"/>
  <c r="O43" i="14"/>
  <c r="T47" i="14"/>
  <c r="Q48" i="14"/>
  <c r="V48" i="14"/>
  <c r="O49" i="14"/>
  <c r="U49" i="14"/>
  <c r="R50" i="14"/>
  <c r="P51" i="14"/>
  <c r="W5" i="14"/>
  <c r="Q6" i="14"/>
  <c r="P7" i="14"/>
  <c r="O9" i="14"/>
  <c r="Q14" i="14"/>
  <c r="T28" i="14"/>
  <c r="R29" i="14"/>
  <c r="P30" i="14"/>
  <c r="P33" i="14"/>
  <c r="O35" i="14"/>
  <c r="X36" i="14"/>
  <c r="W37" i="14"/>
  <c r="S40" i="14"/>
  <c r="U41" i="14"/>
  <c r="P42" i="14"/>
  <c r="U47" i="14"/>
  <c r="R48" i="14"/>
  <c r="X48" i="14"/>
  <c r="P49" i="14"/>
  <c r="V49" i="14"/>
  <c r="S50" i="14"/>
  <c r="R51" i="14"/>
  <c r="W51" i="14"/>
  <c r="P54" i="14"/>
  <c r="T55" i="14"/>
  <c r="P56" i="14"/>
  <c r="V57" i="14"/>
  <c r="R58" i="14"/>
  <c r="T61" i="14"/>
  <c r="X61" i="14"/>
  <c r="Q62" i="14"/>
  <c r="V62" i="14"/>
  <c r="O63" i="14"/>
  <c r="U63" i="14"/>
  <c r="R64" i="14"/>
  <c r="X64" i="14"/>
  <c r="R65" i="14"/>
  <c r="W65" i="14"/>
  <c r="R68" i="14"/>
  <c r="T12" i="14"/>
  <c r="W43" i="14"/>
  <c r="X70" i="14"/>
  <c r="O47" i="14"/>
  <c r="X47" i="14"/>
  <c r="X50" i="14"/>
  <c r="V51" i="14"/>
  <c r="P5" i="14"/>
  <c r="T13" i="14"/>
  <c r="V19" i="14"/>
  <c r="S20" i="14"/>
  <c r="R21" i="14"/>
  <c r="P22" i="14"/>
  <c r="V26" i="14"/>
  <c r="U27" i="14"/>
  <c r="T29" i="14"/>
  <c r="Q30" i="14"/>
  <c r="U33" i="14"/>
  <c r="P34" i="14"/>
  <c r="O37" i="14"/>
  <c r="X40" i="14"/>
  <c r="W41" i="14"/>
  <c r="S42" i="14"/>
  <c r="U43" i="14"/>
  <c r="S44" i="14"/>
  <c r="P47" i="14"/>
  <c r="V47" i="14"/>
  <c r="S48" i="14"/>
  <c r="R49" i="14"/>
  <c r="W49" i="14"/>
  <c r="P50" i="14"/>
  <c r="T50" i="14"/>
  <c r="T51" i="14"/>
  <c r="X51" i="14"/>
  <c r="S54" i="14"/>
  <c r="W55" i="14"/>
  <c r="Q56" i="14"/>
  <c r="O57" i="14"/>
  <c r="O61" i="14"/>
  <c r="U61" i="14"/>
  <c r="R62" i="14"/>
  <c r="X62" i="14"/>
  <c r="P63" i="14"/>
  <c r="V63" i="14"/>
  <c r="S64" i="14"/>
  <c r="O65" i="14"/>
  <c r="T65" i="14"/>
  <c r="X65" i="14"/>
  <c r="N3" i="15"/>
  <c r="K57" i="15"/>
  <c r="K93" i="15"/>
  <c r="K97" i="15"/>
  <c r="K77" i="15"/>
  <c r="K82" i="15"/>
  <c r="K86" i="15"/>
  <c r="K60" i="15"/>
  <c r="K64" i="15"/>
  <c r="K68" i="15"/>
  <c r="K72" i="15"/>
  <c r="K42" i="15"/>
  <c r="K46" i="15"/>
  <c r="K50" i="15"/>
  <c r="K59" i="15"/>
  <c r="K25" i="15"/>
  <c r="K29" i="15"/>
  <c r="K34" i="15"/>
  <c r="K38" i="15"/>
  <c r="K3" i="15"/>
  <c r="K8" i="15"/>
  <c r="K12" i="15"/>
  <c r="K16" i="15"/>
  <c r="K21" i="15"/>
  <c r="K30" i="15"/>
  <c r="K4" i="15"/>
  <c r="K13" i="15"/>
  <c r="K2" i="15"/>
  <c r="K95" i="15"/>
  <c r="K79" i="15"/>
  <c r="K89" i="15"/>
  <c r="K62" i="15"/>
  <c r="K70" i="15"/>
  <c r="K44" i="15"/>
  <c r="K52" i="15"/>
  <c r="K27" i="15"/>
  <c r="K36" i="15"/>
  <c r="K6" i="15"/>
  <c r="K14" i="15"/>
  <c r="K18" i="15"/>
  <c r="L2" i="15"/>
  <c r="K96" i="15"/>
  <c r="K85" i="15"/>
  <c r="K63" i="15"/>
  <c r="K71" i="15"/>
  <c r="K45" i="15"/>
  <c r="K58" i="15"/>
  <c r="K28" i="15"/>
  <c r="K37" i="15"/>
  <c r="K7" i="15"/>
  <c r="K15" i="15"/>
  <c r="K94" i="15"/>
  <c r="K98" i="15"/>
  <c r="K78" i="15"/>
  <c r="K83" i="15"/>
  <c r="K88" i="15"/>
  <c r="K61" i="15"/>
  <c r="K65" i="15"/>
  <c r="K69" i="15"/>
  <c r="K73" i="15"/>
  <c r="K43" i="15"/>
  <c r="K47" i="15"/>
  <c r="K51" i="15"/>
  <c r="K22" i="15"/>
  <c r="K26" i="15"/>
  <c r="K35" i="15"/>
  <c r="K39" i="15"/>
  <c r="K9" i="15"/>
  <c r="K17" i="15"/>
  <c r="K91" i="15"/>
  <c r="K99" i="15"/>
  <c r="K84" i="15"/>
  <c r="K66" i="15"/>
  <c r="K75" i="15"/>
  <c r="K48" i="15"/>
  <c r="K23" i="15"/>
  <c r="K31" i="15"/>
  <c r="K40" i="15"/>
  <c r="K10" i="15"/>
  <c r="K92" i="15"/>
  <c r="K100" i="15"/>
  <c r="K80" i="15"/>
  <c r="K90" i="15"/>
  <c r="K67" i="15"/>
  <c r="K76" i="15"/>
  <c r="K49" i="15"/>
  <c r="K24" i="15"/>
  <c r="K33" i="15"/>
  <c r="K41" i="15"/>
  <c r="K11" i="15"/>
  <c r="K20" i="15"/>
  <c r="O99" i="15"/>
  <c r="L96" i="15"/>
  <c r="O92" i="15"/>
  <c r="N89" i="15"/>
  <c r="L86" i="15"/>
  <c r="L82" i="15"/>
  <c r="M78" i="15"/>
  <c r="N73" i="15"/>
  <c r="P68" i="15"/>
  <c r="L65" i="15"/>
  <c r="N60" i="15"/>
  <c r="L56" i="15"/>
  <c r="M52" i="15"/>
  <c r="O47" i="15"/>
  <c r="M43" i="15"/>
  <c r="L38" i="15"/>
  <c r="M32" i="15"/>
  <c r="O26" i="15"/>
  <c r="O19" i="15"/>
  <c r="P12" i="15"/>
  <c r="O6" i="15"/>
  <c r="M99" i="15"/>
  <c r="O95" i="15"/>
  <c r="N92" i="15"/>
  <c r="M89" i="15"/>
  <c r="M85" i="15"/>
  <c r="O81" i="15"/>
  <c r="N77" i="15"/>
  <c r="N72" i="15"/>
  <c r="N68" i="15"/>
  <c r="M64" i="15"/>
  <c r="N59" i="15"/>
  <c r="O55" i="15"/>
  <c r="N51" i="15"/>
  <c r="O46" i="15"/>
  <c r="P42" i="15"/>
  <c r="P37" i="15"/>
  <c r="N31" i="15"/>
  <c r="P25" i="15"/>
  <c r="L19" i="15"/>
  <c r="N11" i="15"/>
  <c r="N6" i="15"/>
  <c r="O54" i="15"/>
  <c r="P49" i="15"/>
  <c r="L46" i="15"/>
  <c r="P41" i="15"/>
  <c r="N35" i="15"/>
  <c r="L30" i="15"/>
  <c r="L25" i="15"/>
  <c r="P16" i="15"/>
  <c r="N10" i="15"/>
  <c r="L5" i="15"/>
  <c r="O97" i="15"/>
  <c r="N94" i="15"/>
  <c r="L91" i="15"/>
  <c r="O87" i="15"/>
  <c r="P83" i="15"/>
  <c r="L80" i="15"/>
  <c r="N75" i="15"/>
  <c r="O71" i="15"/>
  <c r="P66" i="15"/>
  <c r="N62" i="15"/>
  <c r="O58" i="15"/>
  <c r="L54" i="15"/>
  <c r="O49" i="15"/>
  <c r="P45" i="15"/>
  <c r="L41" i="15"/>
  <c r="P34" i="15"/>
  <c r="P29" i="15"/>
  <c r="O23" i="15"/>
  <c r="N15" i="15"/>
  <c r="P9" i="15"/>
  <c r="L4" i="15"/>
  <c r="O100" i="15"/>
  <c r="N97" i="15"/>
  <c r="M94" i="15"/>
  <c r="M90" i="15"/>
  <c r="L87" i="15"/>
  <c r="O83" i="15"/>
  <c r="L79" i="15"/>
  <c r="L75" i="15"/>
  <c r="O70" i="15"/>
  <c r="P65" i="15"/>
  <c r="L62" i="15"/>
  <c r="P57" i="15"/>
  <c r="L53" i="15"/>
  <c r="M49" i="15"/>
  <c r="L45" i="15"/>
  <c r="O39" i="15"/>
  <c r="O34" i="15"/>
  <c r="L29" i="15"/>
  <c r="N22" i="15"/>
  <c r="P14" i="15"/>
  <c r="O9" i="15"/>
  <c r="M3" i="15"/>
  <c r="N100" i="15"/>
  <c r="M97" i="15"/>
  <c r="N93" i="15"/>
  <c r="L90" i="15"/>
  <c r="P86" i="15"/>
  <c r="L83" i="15"/>
  <c r="P78" i="15"/>
  <c r="P74" i="15"/>
  <c r="L70" i="15"/>
  <c r="O65" i="15"/>
  <c r="P61" i="15"/>
  <c r="M57" i="15"/>
  <c r="P52" i="15"/>
  <c r="L49" i="15"/>
  <c r="N44" i="15"/>
  <c r="N39" i="15"/>
  <c r="P33" i="15"/>
  <c r="M28" i="15"/>
  <c r="O14" i="15"/>
  <c r="M8" i="15"/>
  <c r="N2" i="15"/>
  <c r="L99" i="15"/>
  <c r="N96" i="15"/>
  <c r="L94" i="15"/>
  <c r="M91" i="15"/>
  <c r="O88" i="15"/>
  <c r="M86" i="15"/>
  <c r="M83" i="15"/>
  <c r="N80" i="15"/>
  <c r="M77" i="15"/>
  <c r="P73" i="15"/>
  <c r="N70" i="15"/>
  <c r="M67" i="15"/>
  <c r="L64" i="15"/>
  <c r="P60" i="15"/>
  <c r="O57" i="15"/>
  <c r="N54" i="15"/>
  <c r="M51" i="15"/>
  <c r="L48" i="15"/>
  <c r="P44" i="15"/>
  <c r="M41" i="15"/>
  <c r="L37" i="15"/>
  <c r="L33" i="15"/>
  <c r="N28" i="15"/>
  <c r="M24" i="15"/>
  <c r="P18" i="15"/>
  <c r="L13" i="15"/>
  <c r="P8" i="15"/>
  <c r="P4" i="15"/>
  <c r="P100" i="15"/>
  <c r="M98" i="15"/>
  <c r="P95" i="15"/>
  <c r="M93" i="15"/>
  <c r="P90" i="15"/>
  <c r="L88" i="15"/>
  <c r="N85" i="15"/>
  <c r="P82" i="15"/>
  <c r="P79" i="15"/>
  <c r="N76" i="15"/>
  <c r="M73" i="15"/>
  <c r="P69" i="15"/>
  <c r="O66" i="15"/>
  <c r="N63" i="15"/>
  <c r="M60" i="15"/>
  <c r="L57" i="15"/>
  <c r="P53" i="15"/>
  <c r="O50" i="15"/>
  <c r="N47" i="15"/>
  <c r="M44" i="15"/>
  <c r="M40" i="15"/>
  <c r="M36" i="15"/>
  <c r="O31" i="15"/>
  <c r="N27" i="15"/>
  <c r="M23" i="15"/>
  <c r="N17" i="15"/>
  <c r="L12" i="15"/>
  <c r="L8" i="15"/>
  <c r="O3" i="15"/>
  <c r="M5" i="15"/>
  <c r="P6" i="15"/>
  <c r="N8" i="15"/>
  <c r="L10" i="15"/>
  <c r="O11" i="15"/>
  <c r="N13" i="15"/>
  <c r="L15" i="15"/>
  <c r="O17" i="15"/>
  <c r="M19" i="15"/>
  <c r="L22" i="15"/>
  <c r="P23" i="15"/>
  <c r="N25" i="15"/>
  <c r="L27" i="15"/>
  <c r="O28" i="15"/>
  <c r="M30" i="15"/>
  <c r="P31" i="15"/>
  <c r="N33" i="15"/>
  <c r="L35" i="15"/>
  <c r="O36" i="15"/>
  <c r="M38" i="15"/>
  <c r="P39" i="15"/>
  <c r="N41" i="15"/>
  <c r="L43" i="15"/>
  <c r="O44" i="15"/>
  <c r="M46" i="15"/>
  <c r="P47" i="15"/>
  <c r="N49" i="15"/>
  <c r="L51" i="15"/>
  <c r="O52" i="15"/>
  <c r="M54" i="15"/>
  <c r="P55" i="15"/>
  <c r="N57" i="15"/>
  <c r="L59" i="15"/>
  <c r="O60" i="15"/>
  <c r="M62" i="15"/>
  <c r="P63" i="15"/>
  <c r="N65" i="15"/>
  <c r="L67" i="15"/>
  <c r="O68" i="15"/>
  <c r="M70" i="15"/>
  <c r="L72" i="15"/>
  <c r="O73" i="15"/>
  <c r="M75" i="15"/>
  <c r="P76" i="15"/>
  <c r="O78" i="15"/>
  <c r="M80" i="15"/>
  <c r="P81" i="15"/>
  <c r="N83" i="15"/>
  <c r="L85" i="15"/>
  <c r="O86" i="15"/>
  <c r="M88" i="15"/>
  <c r="P89" i="15"/>
  <c r="N91" i="15"/>
  <c r="L93" i="15"/>
  <c r="O94" i="15"/>
  <c r="M96" i="15"/>
  <c r="P97" i="15"/>
  <c r="N99" i="15"/>
  <c r="M2" i="15"/>
  <c r="P3" i="15"/>
  <c r="N5" i="15"/>
  <c r="L7" i="15"/>
  <c r="O8" i="15"/>
  <c r="M10" i="15"/>
  <c r="P11" i="15"/>
  <c r="O13" i="15"/>
  <c r="M15" i="15"/>
  <c r="P17" i="15"/>
  <c r="N19" i="15"/>
  <c r="M22" i="15"/>
  <c r="L24" i="15"/>
  <c r="O25" i="15"/>
  <c r="M27" i="15"/>
  <c r="P28" i="15"/>
  <c r="N30" i="15"/>
  <c r="L32" i="15"/>
  <c r="O33" i="15"/>
  <c r="M35" i="15"/>
  <c r="P36" i="15"/>
  <c r="N38" i="15"/>
  <c r="L40" i="15"/>
  <c r="O41" i="15"/>
  <c r="O2" i="15"/>
  <c r="M4" i="15"/>
  <c r="P5" i="15"/>
  <c r="N7" i="15"/>
  <c r="L9" i="15"/>
  <c r="O10" i="15"/>
  <c r="M12" i="15"/>
  <c r="L14" i="15"/>
  <c r="O15" i="15"/>
  <c r="M18" i="15"/>
  <c r="P19" i="15"/>
  <c r="O22" i="15"/>
  <c r="N24" i="15"/>
  <c r="L26" i="15"/>
  <c r="O27" i="15"/>
  <c r="M29" i="15"/>
  <c r="P30" i="15"/>
  <c r="N32" i="15"/>
  <c r="L34" i="15"/>
  <c r="O35" i="15"/>
  <c r="M37" i="15"/>
  <c r="P38" i="15"/>
  <c r="N40" i="15"/>
  <c r="L42" i="15"/>
  <c r="O43" i="15"/>
  <c r="M45" i="15"/>
  <c r="P46" i="15"/>
  <c r="N48" i="15"/>
  <c r="L50" i="15"/>
  <c r="O51" i="15"/>
  <c r="M53" i="15"/>
  <c r="P54" i="15"/>
  <c r="N56" i="15"/>
  <c r="L58" i="15"/>
  <c r="O59" i="15"/>
  <c r="M61" i="15"/>
  <c r="P62" i="15"/>
  <c r="N64" i="15"/>
  <c r="L66" i="15"/>
  <c r="O67" i="15"/>
  <c r="M69" i="15"/>
  <c r="P70" i="15"/>
  <c r="O72" i="15"/>
  <c r="M74" i="15"/>
  <c r="P75" i="15"/>
  <c r="O77" i="15"/>
  <c r="M79" i="15"/>
  <c r="P80" i="15"/>
  <c r="N82" i="15"/>
  <c r="L84" i="15"/>
  <c r="O85" i="15"/>
  <c r="M87" i="15"/>
  <c r="P88" i="15"/>
  <c r="N90" i="15"/>
  <c r="L92" i="15"/>
  <c r="O93" i="15"/>
  <c r="M95" i="15"/>
  <c r="P96" i="15"/>
  <c r="N98" i="15"/>
  <c r="L100" i="15"/>
  <c r="O4" i="15"/>
  <c r="P7" i="15"/>
  <c r="L11" i="15"/>
  <c r="N14" i="15"/>
  <c r="O18" i="15"/>
  <c r="L23" i="15"/>
  <c r="N26" i="15"/>
  <c r="O29" i="15"/>
  <c r="P32" i="15"/>
  <c r="N34" i="15"/>
  <c r="O37" i="15"/>
  <c r="P40" i="15"/>
  <c r="L44" i="15"/>
  <c r="M47" i="15"/>
  <c r="N50" i="15"/>
  <c r="O53" i="15"/>
  <c r="P56" i="15"/>
  <c r="L60" i="15"/>
  <c r="O61" i="15"/>
  <c r="P64" i="15"/>
  <c r="L68" i="15"/>
  <c r="M71" i="15"/>
  <c r="O74" i="15"/>
  <c r="L78" i="15"/>
  <c r="M81" i="15"/>
  <c r="P2" i="15"/>
  <c r="N4" i="15"/>
  <c r="L6" i="15"/>
  <c r="O7" i="15"/>
  <c r="M9" i="15"/>
  <c r="P10" i="15"/>
  <c r="N12" i="15"/>
  <c r="M14" i="15"/>
  <c r="P15" i="15"/>
  <c r="N18" i="15"/>
  <c r="N20" i="15"/>
  <c r="P22" i="15"/>
  <c r="O24" i="15"/>
  <c r="M26" i="15"/>
  <c r="P27" i="15"/>
  <c r="N29" i="15"/>
  <c r="L31" i="15"/>
  <c r="O32" i="15"/>
  <c r="M34" i="15"/>
  <c r="P35" i="15"/>
  <c r="N37" i="15"/>
  <c r="L39" i="15"/>
  <c r="O40" i="15"/>
  <c r="M42" i="15"/>
  <c r="P43" i="15"/>
  <c r="N45" i="15"/>
  <c r="L47" i="15"/>
  <c r="O48" i="15"/>
  <c r="M50" i="15"/>
  <c r="P51" i="15"/>
  <c r="N53" i="15"/>
  <c r="L55" i="15"/>
  <c r="O56" i="15"/>
  <c r="M58" i="15"/>
  <c r="P59" i="15"/>
  <c r="N61" i="15"/>
  <c r="L63" i="15"/>
  <c r="O64" i="15"/>
  <c r="M66" i="15"/>
  <c r="P67" i="15"/>
  <c r="N69" i="15"/>
  <c r="L71" i="15"/>
  <c r="P72" i="15"/>
  <c r="N74" i="15"/>
  <c r="L76" i="15"/>
  <c r="P77" i="15"/>
  <c r="N79" i="15"/>
  <c r="L81" i="15"/>
  <c r="O82" i="15"/>
  <c r="M84" i="15"/>
  <c r="P85" i="15"/>
  <c r="N87" i="15"/>
  <c r="L89" i="15"/>
  <c r="O90" i="15"/>
  <c r="M92" i="15"/>
  <c r="P93" i="15"/>
  <c r="N95" i="15"/>
  <c r="L97" i="15"/>
  <c r="O98" i="15"/>
  <c r="M100" i="15"/>
  <c r="L3" i="15"/>
  <c r="M6" i="15"/>
  <c r="N9" i="15"/>
  <c r="O12" i="15"/>
  <c r="O16" i="15"/>
  <c r="O20" i="15"/>
  <c r="P24" i="15"/>
  <c r="L28" i="15"/>
  <c r="M31" i="15"/>
  <c r="L36" i="15"/>
  <c r="M39" i="15"/>
  <c r="N42" i="15"/>
  <c r="O45" i="15"/>
  <c r="P48" i="15"/>
  <c r="L52" i="15"/>
  <c r="M55" i="15"/>
  <c r="N58" i="15"/>
  <c r="M63" i="15"/>
  <c r="N66" i="15"/>
  <c r="O69" i="15"/>
  <c r="L73" i="15"/>
  <c r="M76" i="15"/>
  <c r="O79" i="15"/>
  <c r="N84" i="15"/>
  <c r="X72" i="14"/>
  <c r="O72" i="14"/>
  <c r="S71" i="14"/>
  <c r="W70" i="14"/>
  <c r="O70" i="14"/>
  <c r="S69" i="14"/>
  <c r="W68" i="14"/>
  <c r="O68" i="14"/>
  <c r="V72" i="14"/>
  <c r="R71" i="14"/>
  <c r="V70" i="14"/>
  <c r="R69" i="14"/>
  <c r="V68" i="14"/>
  <c r="U72" i="14"/>
  <c r="Q71" i="14"/>
  <c r="U70" i="14"/>
  <c r="Q69" i="14"/>
  <c r="U68" i="14"/>
  <c r="T72" i="14"/>
  <c r="X71" i="14"/>
  <c r="P71" i="14"/>
  <c r="T70" i="14"/>
  <c r="X69" i="14"/>
  <c r="P69" i="14"/>
  <c r="T68" i="14"/>
  <c r="U13" i="14"/>
  <c r="S23" i="14"/>
  <c r="W22" i="14"/>
  <c r="O22" i="14"/>
  <c r="S21" i="14"/>
  <c r="W20" i="14"/>
  <c r="O20" i="14"/>
  <c r="S19" i="14"/>
  <c r="Q23" i="14"/>
  <c r="U22" i="14"/>
  <c r="Q21" i="14"/>
  <c r="U20" i="14"/>
  <c r="Q19" i="14"/>
  <c r="V13" i="14"/>
  <c r="R15" i="14"/>
  <c r="X19" i="14"/>
  <c r="R22" i="14"/>
  <c r="R12" i="14"/>
  <c r="P13" i="14"/>
  <c r="W15" i="14"/>
  <c r="T16" i="14"/>
  <c r="T19" i="14"/>
  <c r="Q20" i="14"/>
  <c r="O21" i="14"/>
  <c r="X22" i="14"/>
  <c r="V23" i="14"/>
  <c r="S26" i="14"/>
  <c r="R27" i="14"/>
  <c r="P28" i="14"/>
  <c r="X29" i="14"/>
  <c r="V30" i="14"/>
  <c r="P68" i="14"/>
  <c r="T69" i="14"/>
  <c r="R70" i="14"/>
  <c r="V71" i="14"/>
  <c r="W58" i="14"/>
  <c r="O58" i="14"/>
  <c r="S57" i="14"/>
  <c r="W56" i="14"/>
  <c r="O56" i="14"/>
  <c r="S55" i="14"/>
  <c r="W54" i="14"/>
  <c r="O54" i="14"/>
  <c r="V58" i="14"/>
  <c r="R57" i="14"/>
  <c r="V56" i="14"/>
  <c r="R55" i="14"/>
  <c r="V54" i="14"/>
  <c r="U58" i="14"/>
  <c r="Q57" i="14"/>
  <c r="U56" i="14"/>
  <c r="Q55" i="14"/>
  <c r="U54" i="14"/>
  <c r="T58" i="14"/>
  <c r="X57" i="14"/>
  <c r="P57" i="14"/>
  <c r="T56" i="14"/>
  <c r="X55" i="14"/>
  <c r="P55" i="14"/>
  <c r="T54" i="14"/>
  <c r="S12" i="14"/>
  <c r="R13" i="14"/>
  <c r="P14" i="14"/>
  <c r="X15" i="14"/>
  <c r="U19" i="14"/>
  <c r="R20" i="14"/>
  <c r="P21" i="14"/>
  <c r="W23" i="14"/>
  <c r="T26" i="14"/>
  <c r="T27" i="14"/>
  <c r="Q28" i="14"/>
  <c r="O29" i="14"/>
  <c r="V33" i="14"/>
  <c r="V34" i="14"/>
  <c r="V35" i="14"/>
  <c r="V36" i="14"/>
  <c r="V40" i="14"/>
  <c r="V41" i="14"/>
  <c r="V42" i="14"/>
  <c r="V43" i="14"/>
  <c r="V44" i="14"/>
  <c r="X54" i="14"/>
  <c r="P58" i="14"/>
  <c r="Q68" i="14"/>
  <c r="U69" i="14"/>
  <c r="S70" i="14"/>
  <c r="W71" i="14"/>
  <c r="W16" i="14"/>
  <c r="O16" i="14"/>
  <c r="S15" i="14"/>
  <c r="W14" i="14"/>
  <c r="O14" i="14"/>
  <c r="S13" i="14"/>
  <c r="W12" i="14"/>
  <c r="O12" i="14"/>
  <c r="U16" i="14"/>
  <c r="Q15" i="14"/>
  <c r="U14" i="14"/>
  <c r="Q13" i="14"/>
  <c r="U12" i="14"/>
  <c r="R14" i="14"/>
  <c r="S68" i="14"/>
  <c r="V20" i="14"/>
  <c r="P23" i="14"/>
  <c r="W30" i="14"/>
  <c r="O30" i="14"/>
  <c r="S29" i="14"/>
  <c r="W28" i="14"/>
  <c r="O28" i="14"/>
  <c r="S27" i="14"/>
  <c r="W26" i="14"/>
  <c r="O26" i="14"/>
  <c r="U30" i="14"/>
  <c r="Q29" i="14"/>
  <c r="U28" i="14"/>
  <c r="Q27" i="14"/>
  <c r="U26" i="14"/>
  <c r="W13" i="14"/>
  <c r="T15" i="14"/>
  <c r="Q16" i="14"/>
  <c r="O19" i="14"/>
  <c r="V21" i="14"/>
  <c r="R23" i="14"/>
  <c r="V28" i="14"/>
  <c r="R30" i="14"/>
  <c r="Q72" i="14"/>
  <c r="S37" i="14"/>
  <c r="W36" i="14"/>
  <c r="O36" i="14"/>
  <c r="S35" i="14"/>
  <c r="W34" i="14"/>
  <c r="O34" i="14"/>
  <c r="S33" i="14"/>
  <c r="Q37" i="14"/>
  <c r="U36" i="14"/>
  <c r="Q35" i="14"/>
  <c r="U34" i="14"/>
  <c r="Q33" i="14"/>
  <c r="X37" i="14"/>
  <c r="P37" i="14"/>
  <c r="T36" i="14"/>
  <c r="X35" i="14"/>
  <c r="P35" i="14"/>
  <c r="T34" i="14"/>
  <c r="X33" i="14"/>
  <c r="P12" i="14"/>
  <c r="X13" i="14"/>
  <c r="V14" i="14"/>
  <c r="U15" i="14"/>
  <c r="R16" i="14"/>
  <c r="P19" i="14"/>
  <c r="W21" i="14"/>
  <c r="T22" i="14"/>
  <c r="T23" i="14"/>
  <c r="Q26" i="14"/>
  <c r="O27" i="14"/>
  <c r="X28" i="14"/>
  <c r="V29" i="14"/>
  <c r="S30" i="14"/>
  <c r="R33" i="14"/>
  <c r="Q34" i="14"/>
  <c r="R35" i="14"/>
  <c r="Q36" i="14"/>
  <c r="R37" i="14"/>
  <c r="Q40" i="14"/>
  <c r="R41" i="14"/>
  <c r="Q42" i="14"/>
  <c r="R43" i="14"/>
  <c r="Q54" i="14"/>
  <c r="U55" i="14"/>
  <c r="S56" i="14"/>
  <c r="W57" i="14"/>
  <c r="P70" i="14"/>
  <c r="T71" i="14"/>
  <c r="R72" i="14"/>
  <c r="V12" i="14"/>
  <c r="P15" i="14"/>
  <c r="W69" i="14"/>
  <c r="X12" i="14"/>
  <c r="S14" i="14"/>
  <c r="P16" i="14"/>
  <c r="U21" i="14"/>
  <c r="X68" i="14"/>
  <c r="P72" i="14"/>
  <c r="T14" i="14"/>
  <c r="X20" i="14"/>
  <c r="S22" i="14"/>
  <c r="P26" i="14"/>
  <c r="X27" i="14"/>
  <c r="U29" i="14"/>
  <c r="O71" i="14"/>
  <c r="W44" i="14"/>
  <c r="O44" i="14"/>
  <c r="S43" i="14"/>
  <c r="W42" i="14"/>
  <c r="O42" i="14"/>
  <c r="S41" i="14"/>
  <c r="W40" i="14"/>
  <c r="O40" i="14"/>
  <c r="U44" i="14"/>
  <c r="Q43" i="14"/>
  <c r="U42" i="14"/>
  <c r="Q41" i="14"/>
  <c r="U40" i="14"/>
  <c r="T44" i="14"/>
  <c r="X43" i="14"/>
  <c r="P43" i="14"/>
  <c r="T42" i="14"/>
  <c r="X41" i="14"/>
  <c r="P41" i="14"/>
  <c r="T40" i="14"/>
  <c r="Q12" i="14"/>
  <c r="O13" i="14"/>
  <c r="X14" i="14"/>
  <c r="V15" i="14"/>
  <c r="S16" i="14"/>
  <c r="R19" i="14"/>
  <c r="P20" i="14"/>
  <c r="X21" i="14"/>
  <c r="V22" i="14"/>
  <c r="U23" i="14"/>
  <c r="R26" i="14"/>
  <c r="P27" i="14"/>
  <c r="W29" i="14"/>
  <c r="T30" i="14"/>
  <c r="T33" i="14"/>
  <c r="R34" i="14"/>
  <c r="T35" i="14"/>
  <c r="R36" i="14"/>
  <c r="T37" i="14"/>
  <c r="R40" i="14"/>
  <c r="T41" i="14"/>
  <c r="R42" i="14"/>
  <c r="T43" i="14"/>
  <c r="R44" i="14"/>
  <c r="R54" i="14"/>
  <c r="V55" i="14"/>
  <c r="X56" i="14"/>
  <c r="O69" i="14"/>
  <c r="Q70" i="14"/>
  <c r="U71" i="14"/>
  <c r="S72" i="14"/>
  <c r="Q5" i="14"/>
  <c r="Q7" i="14"/>
  <c r="Q9" i="14"/>
  <c r="Q47" i="14"/>
  <c r="U48" i="14"/>
  <c r="Q49" i="14"/>
  <c r="U50" i="14"/>
  <c r="Q51" i="14"/>
  <c r="Q61" i="14"/>
  <c r="U62" i="14"/>
  <c r="Q63" i="14"/>
  <c r="U64" i="14"/>
  <c r="Q65" i="14"/>
  <c r="O6" i="14"/>
  <c r="O8" i="14"/>
  <c r="S47" i="14"/>
  <c r="O48" i="14"/>
  <c r="W48" i="14"/>
  <c r="S49" i="14"/>
  <c r="O50" i="14"/>
  <c r="W50" i="14"/>
  <c r="S61" i="14"/>
  <c r="O62" i="14"/>
  <c r="W62" i="14"/>
  <c r="S63" i="14"/>
  <c r="O64" i="14"/>
  <c r="W64" i="14"/>
  <c r="K101" i="15" l="1"/>
  <c r="N101" i="15"/>
  <c r="L101" i="15"/>
  <c r="O101" i="15"/>
  <c r="M101" i="15"/>
  <c r="P101" i="15"/>
</calcChain>
</file>

<file path=xl/sharedStrings.xml><?xml version="1.0" encoding="utf-8"?>
<sst xmlns="http://schemas.openxmlformats.org/spreadsheetml/2006/main" count="59" uniqueCount="13">
  <si>
    <t xml:space="preserve"> </t>
    <phoneticPr fontId="2" type="noConversion"/>
  </si>
  <si>
    <t>c</t>
  </si>
  <si>
    <t>Standard deviation</t>
  </si>
  <si>
    <t>the mean</t>
    <phoneticPr fontId="5" type="noConversion"/>
  </si>
  <si>
    <r>
      <rPr>
        <i/>
        <sz val="11"/>
        <color indexed="8"/>
        <rFont val="Times New Roman"/>
        <family val="1"/>
      </rPr>
      <t>C</t>
    </r>
    <r>
      <rPr>
        <sz val="11"/>
        <color indexed="8"/>
        <rFont val="Times New Roman"/>
        <family val="1"/>
      </rPr>
      <t xml:space="preserve">v
</t>
    </r>
    <r>
      <rPr>
        <i/>
        <sz val="11"/>
        <color indexed="8"/>
        <rFont val="Times New Roman"/>
        <family val="1"/>
      </rPr>
      <t>B</t>
    </r>
    <phoneticPr fontId="5" type="noConversion"/>
  </si>
  <si>
    <r>
      <t xml:space="preserve">the mean of </t>
    </r>
    <r>
      <rPr>
        <i/>
        <sz val="11"/>
        <color indexed="8"/>
        <rFont val="Times New Roman"/>
        <family val="1"/>
      </rPr>
      <t>B</t>
    </r>
    <phoneticPr fontId="5" type="noConversion"/>
  </si>
  <si>
    <t>the mean of blockiness</t>
    <phoneticPr fontId="5" type="noConversion"/>
  </si>
  <si>
    <t>L</t>
    <phoneticPr fontId="2" type="noConversion"/>
  </si>
  <si>
    <t>σ of  fracrure size</t>
    <phoneticPr fontId="11" type="noConversion"/>
  </si>
  <si>
    <t>the mean of blockiness</t>
    <phoneticPr fontId="11" type="noConversion"/>
  </si>
  <si>
    <t>B</t>
    <phoneticPr fontId="11" type="noConversion"/>
  </si>
  <si>
    <r>
      <t>V(m</t>
    </r>
    <r>
      <rPr>
        <vertAlign val="superscript"/>
        <sz val="11"/>
        <rFont val="Times New Roman"/>
        <family val="1"/>
      </rPr>
      <t>3</t>
    </r>
    <r>
      <rPr>
        <sz val="11"/>
        <rFont val="Times New Roman"/>
        <family val="1"/>
      </rPr>
      <t>)</t>
    </r>
    <phoneticPr fontId="2" type="noConversion"/>
  </si>
  <si>
    <r>
      <rPr>
        <i/>
        <sz val="11"/>
        <color indexed="8"/>
        <rFont val="Times New Roman"/>
        <family val="1"/>
      </rPr>
      <t>C</t>
    </r>
    <r>
      <rPr>
        <vertAlign val="subscript"/>
        <sz val="11"/>
        <color indexed="8"/>
        <rFont val="Times New Roman"/>
        <family val="1"/>
      </rPr>
      <t>v</t>
    </r>
    <r>
      <rPr>
        <sz val="11"/>
        <color indexed="8"/>
        <rFont val="Times New Roman"/>
        <family val="1"/>
      </rPr>
      <t xml:space="preserve"> of fracture size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</si>
</sst>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4" x14ac:knownFonts="1"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9"/>
      <name val="宋体"/>
      <charset val="134"/>
    </font>
    <font>
      <i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2"/>
      <name val="宋体"/>
      <charset val="134"/>
    </font>
    <font>
      <sz val="11"/>
      <name val="Times New Roman"/>
      <family val="1"/>
    </font>
    <font>
      <i/>
      <sz val="11"/>
      <color theme="1"/>
      <name val="Times New Roman"/>
      <family val="1"/>
    </font>
    <font>
      <sz val="9"/>
      <name val="宋体"/>
      <family val="3"/>
      <charset val="134"/>
    </font>
    <font>
      <vertAlign val="superscript"/>
      <sz val="11"/>
      <name val="Times New Roman"/>
      <family val="1"/>
    </font>
    <font>
      <vertAlign val="subscript"/>
      <sz val="11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8" fillId="0" borderId="0"/>
  </cellStyleXfs>
  <cellXfs count="19">
    <xf numFmtId="0" fontId="0" fillId="0" borderId="0" xfId="0"/>
    <xf numFmtId="0" fontId="4" fillId="0" borderId="1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4" fillId="0" borderId="0" xfId="2" applyNumberFormat="1" applyFont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176" fontId="4" fillId="0" borderId="1" xfId="2" applyNumberFormat="1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0" fillId="2" borderId="1" xfId="3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176" fontId="9" fillId="0" borderId="0" xfId="1" applyNumberFormat="1" applyFont="1" applyAlignment="1">
      <alignment horizontal="center" vertical="center" wrapText="1"/>
    </xf>
  </cellXfs>
  <cellStyles count="5">
    <cellStyle name="常规" xfId="0" builtinId="0"/>
    <cellStyle name="常规 13" xfId="4" xr:uid="{0238035E-3055-4FD7-BF65-1D74C4431F0E}"/>
    <cellStyle name="常规 2" xfId="1" xr:uid="{00000000-0005-0000-0000-000001000000}"/>
    <cellStyle name="常规 2 2" xfId="3" xr:uid="{00000000-0005-0000-0000-000002000000}"/>
    <cellStyle name="常规 3" xfId="2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57"/>
  <sheetViews>
    <sheetView tabSelected="1" zoomScaleNormal="100" workbookViewId="0"/>
  </sheetViews>
  <sheetFormatPr defaultColWidth="9" defaultRowHeight="15" x14ac:dyDescent="0.15"/>
  <cols>
    <col min="1" max="2" width="9.125" style="15" bestFit="1" customWidth="1"/>
    <col min="3" max="12" width="11.875" style="15" bestFit="1" customWidth="1"/>
    <col min="13" max="13" width="9.125" style="15" bestFit="1" customWidth="1"/>
    <col min="14" max="24" width="11.875" style="15" bestFit="1" customWidth="1"/>
    <col min="25" max="16384" width="9" style="15"/>
  </cols>
  <sheetData>
    <row r="1" spans="1:34" x14ac:dyDescent="0.15">
      <c r="A1" s="12" t="s">
        <v>7</v>
      </c>
      <c r="B1" s="13">
        <v>2.6</v>
      </c>
      <c r="C1" s="13">
        <v>5.2</v>
      </c>
      <c r="D1" s="13">
        <v>7.8</v>
      </c>
      <c r="E1" s="13">
        <v>10.4</v>
      </c>
      <c r="F1" s="13">
        <v>13</v>
      </c>
      <c r="G1" s="13">
        <v>15.6</v>
      </c>
      <c r="H1" s="13">
        <v>18.2</v>
      </c>
      <c r="I1" s="13">
        <v>20.8</v>
      </c>
      <c r="J1" s="13">
        <v>23.4</v>
      </c>
      <c r="K1" s="13">
        <v>26</v>
      </c>
      <c r="L1" s="14"/>
      <c r="M1" s="14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</row>
    <row r="2" spans="1:34" ht="18" x14ac:dyDescent="0.15">
      <c r="A2" s="12" t="s">
        <v>11</v>
      </c>
      <c r="B2" s="13">
        <f t="shared" ref="B2:K2" si="0">B1*B1*B1</f>
        <v>17.576000000000004</v>
      </c>
      <c r="C2" s="13">
        <f t="shared" si="0"/>
        <v>140.60800000000003</v>
      </c>
      <c r="D2" s="13">
        <f t="shared" si="0"/>
        <v>474.55199999999996</v>
      </c>
      <c r="E2" s="13">
        <f t="shared" si="0"/>
        <v>1124.8640000000003</v>
      </c>
      <c r="F2" s="13">
        <f t="shared" si="0"/>
        <v>2197</v>
      </c>
      <c r="G2" s="13">
        <f t="shared" si="0"/>
        <v>3796.4159999999997</v>
      </c>
      <c r="H2" s="13">
        <f t="shared" si="0"/>
        <v>6028.5679999999993</v>
      </c>
      <c r="I2" s="13">
        <f t="shared" si="0"/>
        <v>8998.9120000000021</v>
      </c>
      <c r="J2" s="13">
        <f t="shared" si="0"/>
        <v>12812.903999999999</v>
      </c>
      <c r="K2" s="13">
        <f t="shared" si="0"/>
        <v>17576</v>
      </c>
      <c r="L2" s="14"/>
      <c r="M2" s="14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4" x14ac:dyDescent="0.15"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</row>
    <row r="4" spans="1:34" ht="45" x14ac:dyDescent="0.15">
      <c r="A4" s="13">
        <v>2.6</v>
      </c>
      <c r="B4" s="11" t="s">
        <v>8</v>
      </c>
      <c r="C4" s="11">
        <v>1</v>
      </c>
      <c r="D4" s="11">
        <v>2</v>
      </c>
      <c r="E4" s="11">
        <v>3</v>
      </c>
      <c r="F4" s="11">
        <v>4</v>
      </c>
      <c r="G4" s="11">
        <v>5</v>
      </c>
      <c r="H4" s="11">
        <v>6</v>
      </c>
      <c r="I4" s="11">
        <v>7</v>
      </c>
      <c r="J4" s="11">
        <v>8</v>
      </c>
      <c r="K4" s="11">
        <v>9</v>
      </c>
      <c r="L4" s="11" t="s">
        <v>9</v>
      </c>
      <c r="M4" s="11" t="s">
        <v>8</v>
      </c>
      <c r="N4" s="11" t="s">
        <v>12</v>
      </c>
      <c r="O4" s="16" t="s">
        <v>10</v>
      </c>
      <c r="P4" s="11">
        <v>1</v>
      </c>
      <c r="Q4" s="11">
        <v>2</v>
      </c>
      <c r="R4" s="11">
        <v>3</v>
      </c>
      <c r="S4" s="11">
        <v>4</v>
      </c>
      <c r="T4" s="11">
        <v>5</v>
      </c>
      <c r="U4" s="11">
        <v>6</v>
      </c>
      <c r="V4" s="11">
        <v>7</v>
      </c>
      <c r="W4" s="11">
        <v>8</v>
      </c>
      <c r="X4" s="11">
        <v>9</v>
      </c>
      <c r="Y4" s="6"/>
      <c r="Z4" s="6"/>
      <c r="AA4" s="6"/>
      <c r="AB4" s="6"/>
      <c r="AC4" s="6"/>
      <c r="AD4" s="6"/>
      <c r="AE4" s="6"/>
    </row>
    <row r="5" spans="1:34" x14ac:dyDescent="0.15">
      <c r="A5" s="13"/>
      <c r="B5" s="12">
        <v>0.1</v>
      </c>
      <c r="C5" s="13">
        <v>17.519290000000002</v>
      </c>
      <c r="D5" s="13">
        <v>17.575932000000002</v>
      </c>
      <c r="E5" s="13">
        <v>17.576000000000001</v>
      </c>
      <c r="F5" s="13"/>
      <c r="G5" s="13"/>
      <c r="H5" s="13"/>
      <c r="I5" s="13">
        <v>17.575984999999999</v>
      </c>
      <c r="J5" s="13">
        <v>17.463633999999999</v>
      </c>
      <c r="K5" s="13"/>
      <c r="L5" s="13">
        <f t="shared" ref="L5:L9" si="1">AVERAGE(C5:K5)</f>
        <v>17.542168199999999</v>
      </c>
      <c r="M5" s="12">
        <v>0.1</v>
      </c>
      <c r="N5" s="12">
        <f>M5/1.5</f>
        <v>6.6666666666666666E-2</v>
      </c>
      <c r="O5" s="17">
        <f>($B$2-L5)/$B$2</f>
        <v>1.9248862084663785E-3</v>
      </c>
      <c r="P5" s="12">
        <f t="shared" ref="P5:W9" si="2">($B$2-C5)/$B$2</f>
        <v>3.2265589440147058E-3</v>
      </c>
      <c r="Q5" s="12">
        <f t="shared" si="2"/>
        <v>3.8689121530723407E-6</v>
      </c>
      <c r="R5" s="12">
        <f t="shared" si="2"/>
        <v>2.0213436952665567E-16</v>
      </c>
      <c r="S5" s="12">
        <v>0</v>
      </c>
      <c r="T5" s="12">
        <v>0</v>
      </c>
      <c r="U5" s="12">
        <v>0</v>
      </c>
      <c r="V5" s="12">
        <f t="shared" si="2"/>
        <v>8.5343650459497047E-7</v>
      </c>
      <c r="W5" s="12">
        <f t="shared" si="2"/>
        <v>6.393149749658913E-3</v>
      </c>
      <c r="X5" s="12">
        <v>0</v>
      </c>
      <c r="Y5" s="6"/>
      <c r="Z5" s="6"/>
      <c r="AA5" s="6"/>
      <c r="AB5" s="6"/>
      <c r="AC5" s="6"/>
      <c r="AD5" s="6"/>
      <c r="AE5" s="6"/>
    </row>
    <row r="6" spans="1:34" x14ac:dyDescent="0.15">
      <c r="A6" s="13"/>
      <c r="B6" s="12">
        <v>0.2</v>
      </c>
      <c r="C6" s="13">
        <v>17.519290000000002</v>
      </c>
      <c r="D6" s="13">
        <v>17.575932000000002</v>
      </c>
      <c r="E6" s="13"/>
      <c r="F6" s="13"/>
      <c r="G6" s="13"/>
      <c r="H6" s="13"/>
      <c r="I6" s="13"/>
      <c r="J6" s="13"/>
      <c r="K6" s="13"/>
      <c r="L6" s="13">
        <f t="shared" si="1"/>
        <v>17.547611000000003</v>
      </c>
      <c r="M6" s="12">
        <v>0.2</v>
      </c>
      <c r="N6" s="12">
        <f t="shared" ref="N6:N9" si="3">M6/1.5</f>
        <v>0.13333333333333333</v>
      </c>
      <c r="O6" s="17">
        <f>($B$2-L6)/$B$2</f>
        <v>1.6152139280837879E-3</v>
      </c>
      <c r="P6" s="12">
        <f t="shared" si="2"/>
        <v>3.2265589440147058E-3</v>
      </c>
      <c r="Q6" s="12">
        <f t="shared" si="2"/>
        <v>3.8689121530723407E-6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6"/>
      <c r="Z6" s="6"/>
      <c r="AA6" s="6"/>
      <c r="AB6" s="6"/>
      <c r="AC6" s="6"/>
      <c r="AD6" s="6"/>
      <c r="AE6" s="6"/>
      <c r="AH6" s="18"/>
    </row>
    <row r="7" spans="1:34" x14ac:dyDescent="0.15">
      <c r="A7" s="13"/>
      <c r="B7" s="12">
        <v>0.3</v>
      </c>
      <c r="C7" s="13">
        <v>17.519290000000002</v>
      </c>
      <c r="D7" s="13">
        <v>17.575932000000002</v>
      </c>
      <c r="E7" s="13"/>
      <c r="F7" s="13"/>
      <c r="G7" s="13"/>
      <c r="H7" s="13"/>
      <c r="I7" s="13"/>
      <c r="J7" s="13"/>
      <c r="K7" s="13"/>
      <c r="L7" s="13">
        <f t="shared" si="1"/>
        <v>17.547611000000003</v>
      </c>
      <c r="M7" s="12">
        <v>0.3</v>
      </c>
      <c r="N7" s="12">
        <f t="shared" si="3"/>
        <v>0.19999999999999998</v>
      </c>
      <c r="O7" s="17">
        <f>($B$2-L7)/$B$2</f>
        <v>1.6152139280837879E-3</v>
      </c>
      <c r="P7" s="12">
        <f t="shared" si="2"/>
        <v>3.2265589440147058E-3</v>
      </c>
      <c r="Q7" s="12">
        <f t="shared" si="2"/>
        <v>3.8689121530723407E-6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6"/>
      <c r="Z7" s="6"/>
      <c r="AA7" s="6"/>
      <c r="AB7" s="6"/>
      <c r="AC7" s="6"/>
      <c r="AD7" s="6"/>
      <c r="AE7" s="6"/>
      <c r="AH7" s="18"/>
    </row>
    <row r="8" spans="1:34" x14ac:dyDescent="0.15">
      <c r="A8" s="13"/>
      <c r="B8" s="12">
        <v>0.4</v>
      </c>
      <c r="C8" s="13">
        <v>17.519290000000002</v>
      </c>
      <c r="D8" s="13"/>
      <c r="E8" s="13"/>
      <c r="F8" s="13"/>
      <c r="G8" s="13"/>
      <c r="H8" s="13"/>
      <c r="I8" s="13"/>
      <c r="J8" s="13"/>
      <c r="K8" s="13"/>
      <c r="L8" s="13">
        <f t="shared" si="1"/>
        <v>17.519290000000002</v>
      </c>
      <c r="M8" s="12">
        <v>0.4</v>
      </c>
      <c r="N8" s="12">
        <f t="shared" si="3"/>
        <v>0.26666666666666666</v>
      </c>
      <c r="O8" s="17">
        <f>($B$2-L8)/$B$2</f>
        <v>3.2265589440147058E-3</v>
      </c>
      <c r="P8" s="12">
        <f>($B$2-C8)/$B$2</f>
        <v>3.2265589440147058E-3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6"/>
      <c r="Z8" s="6"/>
      <c r="AA8" s="6"/>
      <c r="AB8" s="6"/>
      <c r="AC8" s="6"/>
      <c r="AD8" s="6"/>
      <c r="AE8" s="6"/>
      <c r="AH8" s="18"/>
    </row>
    <row r="9" spans="1:34" x14ac:dyDescent="0.15">
      <c r="A9" s="13"/>
      <c r="B9" s="12">
        <v>0.5</v>
      </c>
      <c r="C9" s="13">
        <v>17.537869000000001</v>
      </c>
      <c r="D9" s="13">
        <v>7.5315130000000003</v>
      </c>
      <c r="E9" s="13"/>
      <c r="F9" s="13">
        <v>17.204688000000001</v>
      </c>
      <c r="G9" s="13"/>
      <c r="H9" s="13">
        <v>17.548227000000001</v>
      </c>
      <c r="I9" s="13"/>
      <c r="J9" s="13">
        <v>17.463633999999999</v>
      </c>
      <c r="K9" s="13">
        <v>15.775172</v>
      </c>
      <c r="L9" s="13">
        <f t="shared" si="1"/>
        <v>15.510183833333334</v>
      </c>
      <c r="M9" s="12">
        <v>0.5</v>
      </c>
      <c r="N9" s="12">
        <f t="shared" si="3"/>
        <v>0.33333333333333331</v>
      </c>
      <c r="O9" s="17">
        <f>($B$2-L9)/$B$2</f>
        <v>0.11753619519041131</v>
      </c>
      <c r="P9" s="12">
        <f t="shared" si="2"/>
        <v>2.1694924897589589E-3</v>
      </c>
      <c r="Q9" s="12">
        <f t="shared" si="2"/>
        <v>0.57148879153390997</v>
      </c>
      <c r="R9" s="12">
        <v>0</v>
      </c>
      <c r="S9" s="12">
        <f t="shared" ref="S9" si="4">($B$2-F9)/$B$2</f>
        <v>2.1126081019572321E-2</v>
      </c>
      <c r="T9" s="12">
        <v>0</v>
      </c>
      <c r="U9" s="12">
        <f t="shared" ref="U9" si="5">($B$2-H9)/$B$2</f>
        <v>1.5801661356397002E-3</v>
      </c>
      <c r="V9" s="12">
        <v>0</v>
      </c>
      <c r="W9" s="12">
        <f t="shared" ref="W9" si="6">($B$2-J9)/$B$2</f>
        <v>6.393149749658913E-3</v>
      </c>
      <c r="X9" s="12">
        <f t="shared" ref="X9" si="7">($B$2-K9)/$B$2</f>
        <v>0.10245949021392832</v>
      </c>
      <c r="Y9" s="6"/>
      <c r="Z9" s="6"/>
      <c r="AA9" s="6"/>
      <c r="AB9" s="6"/>
      <c r="AC9" s="6"/>
      <c r="AD9" s="6"/>
      <c r="AE9" s="6"/>
      <c r="AH9" s="18"/>
    </row>
    <row r="10" spans="1:34" x14ac:dyDescent="0.1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2"/>
      <c r="O10" s="4"/>
      <c r="P10" s="12"/>
      <c r="Q10" s="12"/>
      <c r="R10" s="12"/>
      <c r="S10" s="12"/>
      <c r="T10" s="12"/>
      <c r="U10" s="12"/>
      <c r="V10" s="12"/>
      <c r="W10" s="12"/>
      <c r="X10" s="12"/>
      <c r="Y10" s="6"/>
      <c r="Z10" s="6"/>
      <c r="AA10" s="6"/>
      <c r="AB10" s="6"/>
      <c r="AC10" s="6"/>
      <c r="AD10" s="6"/>
      <c r="AE10" s="6"/>
      <c r="AH10" s="18"/>
    </row>
    <row r="11" spans="1:34" ht="45" x14ac:dyDescent="0.15">
      <c r="A11" s="13">
        <v>5.2</v>
      </c>
      <c r="B11" s="11" t="s">
        <v>8</v>
      </c>
      <c r="C11" s="11">
        <v>1</v>
      </c>
      <c r="D11" s="11">
        <v>2</v>
      </c>
      <c r="E11" s="11">
        <v>3</v>
      </c>
      <c r="F11" s="11">
        <v>4</v>
      </c>
      <c r="G11" s="11">
        <v>5</v>
      </c>
      <c r="H11" s="11">
        <v>6</v>
      </c>
      <c r="I11" s="11">
        <v>7</v>
      </c>
      <c r="J11" s="11">
        <v>8</v>
      </c>
      <c r="K11" s="11">
        <v>9</v>
      </c>
      <c r="L11" s="11" t="s">
        <v>9</v>
      </c>
      <c r="M11" s="11" t="s">
        <v>8</v>
      </c>
      <c r="N11" s="11" t="s">
        <v>12</v>
      </c>
      <c r="O11" s="16" t="s">
        <v>10</v>
      </c>
      <c r="P11" s="11">
        <v>1</v>
      </c>
      <c r="Q11" s="11">
        <v>2</v>
      </c>
      <c r="R11" s="11">
        <v>3</v>
      </c>
      <c r="S11" s="11">
        <v>4</v>
      </c>
      <c r="T11" s="11">
        <v>5</v>
      </c>
      <c r="U11" s="11">
        <v>6</v>
      </c>
      <c r="V11" s="11">
        <v>7</v>
      </c>
      <c r="W11" s="11">
        <v>8</v>
      </c>
      <c r="X11" s="11">
        <v>9</v>
      </c>
      <c r="Y11" s="6"/>
      <c r="Z11" s="6"/>
      <c r="AA11" s="6"/>
      <c r="AB11" s="6"/>
      <c r="AC11" s="6"/>
      <c r="AD11" s="6"/>
      <c r="AE11" s="6"/>
    </row>
    <row r="12" spans="1:34" x14ac:dyDescent="0.15">
      <c r="A12" s="13"/>
      <c r="B12" s="12">
        <v>0.1</v>
      </c>
      <c r="C12" s="13">
        <v>137.69200900000001</v>
      </c>
      <c r="D12" s="13">
        <v>140.02428</v>
      </c>
      <c r="E12" s="13">
        <v>140.42057800000001</v>
      </c>
      <c r="F12" s="13">
        <v>140.36115799999999</v>
      </c>
      <c r="G12" s="13">
        <v>139.664008</v>
      </c>
      <c r="H12" s="13">
        <v>140.480414</v>
      </c>
      <c r="I12" s="13">
        <v>140.554641</v>
      </c>
      <c r="J12" s="13">
        <v>140.15995699999999</v>
      </c>
      <c r="K12" s="13">
        <v>140.272851</v>
      </c>
      <c r="L12" s="13">
        <f t="shared" ref="L12:L16" si="8">AVERAGE(C12:K12)</f>
        <v>139.95887733333336</v>
      </c>
      <c r="M12" s="12">
        <v>0.1</v>
      </c>
      <c r="N12" s="12">
        <f>M12/1.5</f>
        <v>6.6666666666666666E-2</v>
      </c>
      <c r="O12" s="17">
        <f>($C$2-L12)/$C$2</f>
        <v>4.6165414959793922E-3</v>
      </c>
      <c r="P12" s="12">
        <f>($C$2-C12)/$C$2</f>
        <v>2.0738443047337414E-2</v>
      </c>
      <c r="Q12" s="12">
        <f t="shared" ref="P12:X16" si="9">($C$2-D12)/$C$2</f>
        <v>4.1513996358672894E-3</v>
      </c>
      <c r="R12" s="12">
        <f t="shared" si="9"/>
        <v>1.3329398042787491E-3</v>
      </c>
      <c r="S12" s="12">
        <f t="shared" si="9"/>
        <v>1.7555331133366769E-3</v>
      </c>
      <c r="T12" s="12">
        <f t="shared" si="9"/>
        <v>6.7136436049160557E-3</v>
      </c>
      <c r="U12" s="12">
        <f t="shared" si="9"/>
        <v>9.0738791533935743E-4</v>
      </c>
      <c r="V12" s="12">
        <f t="shared" si="9"/>
        <v>3.794876536187755E-4</v>
      </c>
      <c r="W12" s="12">
        <f t="shared" si="9"/>
        <v>3.186468764224233E-3</v>
      </c>
      <c r="X12" s="12">
        <f t="shared" si="9"/>
        <v>2.383569924897798E-3</v>
      </c>
      <c r="Y12" s="6"/>
      <c r="Z12" s="6"/>
      <c r="AA12" s="6"/>
      <c r="AB12" s="6"/>
      <c r="AC12" s="6"/>
      <c r="AD12" s="6"/>
      <c r="AE12" s="6"/>
    </row>
    <row r="13" spans="1:34" x14ac:dyDescent="0.15">
      <c r="A13" s="13"/>
      <c r="B13" s="12">
        <v>0.2</v>
      </c>
      <c r="C13" s="13">
        <v>137.61780300000001</v>
      </c>
      <c r="D13" s="13">
        <v>140.50445999999999</v>
      </c>
      <c r="E13" s="13">
        <v>140.37044599999999</v>
      </c>
      <c r="F13" s="13">
        <v>140.012057</v>
      </c>
      <c r="G13" s="13">
        <v>140.600752</v>
      </c>
      <c r="H13" s="13">
        <v>139.934878</v>
      </c>
      <c r="I13" s="13">
        <v>140.554653</v>
      </c>
      <c r="J13" s="13">
        <v>140.25626099999999</v>
      </c>
      <c r="K13" s="13">
        <v>140.157861</v>
      </c>
      <c r="L13" s="13">
        <f t="shared" si="8"/>
        <v>140.00101899999999</v>
      </c>
      <c r="M13" s="12">
        <v>0.2</v>
      </c>
      <c r="N13" s="12">
        <f t="shared" ref="N13:N16" si="10">M13/1.5</f>
        <v>0.13333333333333333</v>
      </c>
      <c r="O13" s="17">
        <f>($C$2-L13)/$C$2</f>
        <v>4.3168311902597803E-3</v>
      </c>
      <c r="P13" s="12">
        <f t="shared" si="9"/>
        <v>2.126619395766971E-2</v>
      </c>
      <c r="Q13" s="12">
        <f t="shared" si="9"/>
        <v>7.3637346381456186E-4</v>
      </c>
      <c r="R13" s="12">
        <f t="shared" si="9"/>
        <v>1.6894771279020078E-3</v>
      </c>
      <c r="S13" s="12">
        <f t="shared" si="9"/>
        <v>4.2383292558036082E-3</v>
      </c>
      <c r="T13" s="12">
        <f t="shared" si="9"/>
        <v>5.1547564861405893E-5</v>
      </c>
      <c r="U13" s="12">
        <f t="shared" si="9"/>
        <v>4.7872240555305156E-3</v>
      </c>
      <c r="V13" s="12">
        <f t="shared" si="9"/>
        <v>3.7940230996835647E-4</v>
      </c>
      <c r="W13" s="12">
        <f t="shared" si="9"/>
        <v>2.5015575216206579E-3</v>
      </c>
      <c r="X13" s="12">
        <f t="shared" si="9"/>
        <v>3.2013754551663879E-3</v>
      </c>
      <c r="Y13" s="6"/>
      <c r="Z13" s="6"/>
      <c r="AA13" s="6"/>
      <c r="AB13" s="6"/>
      <c r="AC13" s="6"/>
      <c r="AD13" s="6"/>
      <c r="AE13" s="6"/>
    </row>
    <row r="14" spans="1:34" x14ac:dyDescent="0.15">
      <c r="A14" s="13"/>
      <c r="B14" s="12">
        <v>0.3</v>
      </c>
      <c r="C14" s="13">
        <v>137.52686399999999</v>
      </c>
      <c r="D14" s="13">
        <v>139.037068</v>
      </c>
      <c r="E14" s="13">
        <v>140.189347</v>
      </c>
      <c r="F14" s="13">
        <v>140.01959500000001</v>
      </c>
      <c r="G14" s="13">
        <v>140.599861</v>
      </c>
      <c r="H14" s="13">
        <v>139.939224</v>
      </c>
      <c r="I14" s="13">
        <v>140.55419000000001</v>
      </c>
      <c r="J14" s="13">
        <v>140.344177</v>
      </c>
      <c r="K14" s="13">
        <v>140.103644</v>
      </c>
      <c r="L14" s="13">
        <f t="shared" si="8"/>
        <v>139.81266333333332</v>
      </c>
      <c r="M14" s="12">
        <v>0.3</v>
      </c>
      <c r="N14" s="12">
        <f t="shared" si="10"/>
        <v>0.19999999999999998</v>
      </c>
      <c r="O14" s="17">
        <f>($C$2-L14)/$C$2</f>
        <v>5.6564112046733721E-3</v>
      </c>
      <c r="P14" s="12">
        <f t="shared" si="9"/>
        <v>2.1912949476559248E-2</v>
      </c>
      <c r="Q14" s="12">
        <f t="shared" si="9"/>
        <v>1.1172422621757135E-2</v>
      </c>
      <c r="R14" s="12">
        <f t="shared" si="9"/>
        <v>2.9774479403734816E-3</v>
      </c>
      <c r="S14" s="12">
        <f t="shared" si="9"/>
        <v>4.1847192193902394E-3</v>
      </c>
      <c r="T14" s="12">
        <f t="shared" si="9"/>
        <v>5.7884330905981995E-5</v>
      </c>
      <c r="U14" s="12">
        <f t="shared" si="9"/>
        <v>4.7563154301322576E-3</v>
      </c>
      <c r="V14" s="12">
        <f t="shared" si="9"/>
        <v>3.826951524808474E-4</v>
      </c>
      <c r="W14" s="12">
        <f t="shared" si="9"/>
        <v>1.8763014906693111E-3</v>
      </c>
      <c r="X14" s="12">
        <f t="shared" si="9"/>
        <v>3.5869651797908347E-3</v>
      </c>
      <c r="Y14" s="6"/>
      <c r="Z14" s="6"/>
      <c r="AA14" s="6"/>
      <c r="AB14" s="6"/>
      <c r="AC14" s="6"/>
      <c r="AD14" s="6"/>
      <c r="AE14" s="6"/>
    </row>
    <row r="15" spans="1:34" x14ac:dyDescent="0.15">
      <c r="A15" s="13"/>
      <c r="B15" s="12">
        <v>0.4</v>
      </c>
      <c r="C15" s="13">
        <v>135.882868</v>
      </c>
      <c r="D15" s="13">
        <v>137.75567799999999</v>
      </c>
      <c r="E15" s="13">
        <v>139.61805000000001</v>
      </c>
      <c r="F15" s="13">
        <v>140.162048</v>
      </c>
      <c r="G15" s="13">
        <v>140.599861</v>
      </c>
      <c r="H15" s="13">
        <v>137.74438799999999</v>
      </c>
      <c r="I15" s="13">
        <v>140.58224300000001</v>
      </c>
      <c r="J15" s="13">
        <v>140.22273300000001</v>
      </c>
      <c r="K15" s="13">
        <v>140.08118400000001</v>
      </c>
      <c r="L15" s="13">
        <f t="shared" si="8"/>
        <v>139.18322811111113</v>
      </c>
      <c r="M15" s="12">
        <v>0.4</v>
      </c>
      <c r="N15" s="12">
        <f t="shared" si="10"/>
        <v>0.26666666666666666</v>
      </c>
      <c r="O15" s="17">
        <f>($C$2-L15)/$C$2</f>
        <v>1.0132936169271294E-2</v>
      </c>
      <c r="P15" s="12">
        <f t="shared" si="9"/>
        <v>3.3605001137915549E-2</v>
      </c>
      <c r="Q15" s="12">
        <f t="shared" si="9"/>
        <v>2.0285630974055835E-2</v>
      </c>
      <c r="R15" s="12">
        <f t="shared" si="9"/>
        <v>7.04049556213033E-3</v>
      </c>
      <c r="S15" s="12">
        <f t="shared" si="9"/>
        <v>3.171597633136335E-3</v>
      </c>
      <c r="T15" s="12">
        <f t="shared" si="9"/>
        <v>5.7884330905981995E-5</v>
      </c>
      <c r="U15" s="12">
        <f t="shared" si="9"/>
        <v>2.0365925125171009E-2</v>
      </c>
      <c r="V15" s="12">
        <f t="shared" si="9"/>
        <v>1.8318303368248688E-4</v>
      </c>
      <c r="W15" s="12">
        <f t="shared" si="9"/>
        <v>2.7400076809287327E-3</v>
      </c>
      <c r="X15" s="12">
        <f t="shared" si="9"/>
        <v>3.7467000455167908E-3</v>
      </c>
      <c r="Y15" s="6"/>
      <c r="Z15" s="6"/>
      <c r="AA15" s="6"/>
      <c r="AB15" s="6"/>
      <c r="AC15" s="6"/>
      <c r="AD15" s="6"/>
      <c r="AE15" s="6"/>
    </row>
    <row r="16" spans="1:34" x14ac:dyDescent="0.15">
      <c r="A16" s="13"/>
      <c r="B16" s="12">
        <v>0.5</v>
      </c>
      <c r="C16" s="13">
        <v>135.67345700000001</v>
      </c>
      <c r="D16" s="13">
        <v>137.69468599999999</v>
      </c>
      <c r="E16" s="13">
        <v>138.61654799999999</v>
      </c>
      <c r="F16" s="13">
        <v>136.16172900000001</v>
      </c>
      <c r="G16" s="13">
        <v>140.077675</v>
      </c>
      <c r="H16" s="13">
        <v>137.788848</v>
      </c>
      <c r="I16" s="13">
        <v>140.58224300000001</v>
      </c>
      <c r="J16" s="13">
        <v>140.02036899999999</v>
      </c>
      <c r="K16" s="13">
        <v>139.824005</v>
      </c>
      <c r="L16" s="13">
        <f t="shared" si="8"/>
        <v>138.49328444444444</v>
      </c>
      <c r="M16" s="12">
        <v>0.5</v>
      </c>
      <c r="N16" s="12">
        <f t="shared" si="10"/>
        <v>0.33333333333333331</v>
      </c>
      <c r="O16" s="17">
        <f>($C$2-L16)/$C$2</f>
        <v>1.5039795428109288E-2</v>
      </c>
      <c r="P16" s="12">
        <f t="shared" si="9"/>
        <v>3.5094326069640545E-2</v>
      </c>
      <c r="Q16" s="12">
        <f t="shared" si="9"/>
        <v>2.0719404301320278E-2</v>
      </c>
      <c r="R16" s="12">
        <f t="shared" si="9"/>
        <v>1.4163148611743554E-2</v>
      </c>
      <c r="S16" s="12">
        <f t="shared" si="9"/>
        <v>3.1621749829312866E-2</v>
      </c>
      <c r="T16" s="12">
        <f t="shared" si="9"/>
        <v>3.7716559512974588E-3</v>
      </c>
      <c r="U16" s="12">
        <f t="shared" si="9"/>
        <v>2.004972690031883E-2</v>
      </c>
      <c r="V16" s="12">
        <f t="shared" si="9"/>
        <v>1.8318303368248688E-4</v>
      </c>
      <c r="W16" s="12">
        <f t="shared" si="9"/>
        <v>4.1792145539375023E-3</v>
      </c>
      <c r="X16" s="12">
        <f t="shared" si="9"/>
        <v>5.5757496017298635E-3</v>
      </c>
      <c r="Y16" s="6"/>
      <c r="Z16" s="6"/>
      <c r="AA16" s="6"/>
      <c r="AB16" s="6"/>
      <c r="AC16" s="6"/>
      <c r="AD16" s="6"/>
      <c r="AE16" s="6"/>
    </row>
    <row r="17" spans="1:31" x14ac:dyDescent="0.1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6"/>
      <c r="Z17" s="6"/>
      <c r="AA17" s="6"/>
      <c r="AB17" s="6"/>
      <c r="AC17" s="6"/>
      <c r="AD17" s="6"/>
      <c r="AE17" s="6"/>
    </row>
    <row r="18" spans="1:31" ht="45" x14ac:dyDescent="0.15">
      <c r="A18" s="13">
        <v>7.8</v>
      </c>
      <c r="B18" s="11" t="s">
        <v>8</v>
      </c>
      <c r="C18" s="11">
        <v>1</v>
      </c>
      <c r="D18" s="11">
        <v>2</v>
      </c>
      <c r="E18" s="11">
        <v>3</v>
      </c>
      <c r="F18" s="11">
        <v>4</v>
      </c>
      <c r="G18" s="11">
        <v>5</v>
      </c>
      <c r="H18" s="11">
        <v>6</v>
      </c>
      <c r="I18" s="11">
        <v>7</v>
      </c>
      <c r="J18" s="11">
        <v>8</v>
      </c>
      <c r="K18" s="11">
        <v>9</v>
      </c>
      <c r="L18" s="11" t="s">
        <v>9</v>
      </c>
      <c r="M18" s="11" t="s">
        <v>8</v>
      </c>
      <c r="N18" s="11" t="s">
        <v>12</v>
      </c>
      <c r="O18" s="16" t="s">
        <v>10</v>
      </c>
      <c r="P18" s="11">
        <v>1</v>
      </c>
      <c r="Q18" s="11">
        <v>2</v>
      </c>
      <c r="R18" s="11">
        <v>3</v>
      </c>
      <c r="S18" s="11">
        <v>4</v>
      </c>
      <c r="T18" s="11">
        <v>5</v>
      </c>
      <c r="U18" s="11">
        <v>6</v>
      </c>
      <c r="V18" s="11">
        <v>7</v>
      </c>
      <c r="W18" s="11">
        <v>8</v>
      </c>
      <c r="X18" s="11">
        <v>9</v>
      </c>
      <c r="Y18" s="6"/>
      <c r="Z18" s="6"/>
      <c r="AA18" s="6"/>
      <c r="AB18" s="6"/>
      <c r="AC18" s="6"/>
      <c r="AD18" s="6"/>
      <c r="AE18" s="6"/>
    </row>
    <row r="19" spans="1:31" x14ac:dyDescent="0.15">
      <c r="A19" s="13"/>
      <c r="B19" s="12">
        <v>0.1</v>
      </c>
      <c r="C19" s="13">
        <v>471.25978400000002</v>
      </c>
      <c r="D19" s="13">
        <v>473.99663700000002</v>
      </c>
      <c r="E19" s="13">
        <v>472.19522000000001</v>
      </c>
      <c r="F19" s="13">
        <v>473.29145</v>
      </c>
      <c r="G19" s="13">
        <v>474.41524900000002</v>
      </c>
      <c r="H19" s="13">
        <v>474.07937199999998</v>
      </c>
      <c r="I19" s="13">
        <v>474.51253100000002</v>
      </c>
      <c r="J19" s="13">
        <v>473.95617199999998</v>
      </c>
      <c r="K19" s="13">
        <v>474.41608000000002</v>
      </c>
      <c r="L19" s="13">
        <f t="shared" ref="L19:L23" si="11">AVERAGE(C19:K19)</f>
        <v>473.56916611111114</v>
      </c>
      <c r="M19" s="12">
        <v>0.1</v>
      </c>
      <c r="N19" s="12">
        <f>M19/1.5</f>
        <v>6.6666666666666666E-2</v>
      </c>
      <c r="O19" s="17">
        <f>($D$2-L19)/$D$2</f>
        <v>2.0710773295420097E-3</v>
      </c>
      <c r="P19" s="12">
        <f>($D$2-C19)/$D$2</f>
        <v>6.9375242333820945E-3</v>
      </c>
      <c r="Q19" s="12">
        <f>($D$2-D19)/$D$2</f>
        <v>1.170289030496011E-3</v>
      </c>
      <c r="R19" s="12">
        <f t="shared" ref="P19:X23" si="12">($D$2-E19)/$D$2</f>
        <v>4.9663261349650999E-3</v>
      </c>
      <c r="S19" s="12">
        <f t="shared" si="12"/>
        <v>2.656294779075774E-3</v>
      </c>
      <c r="T19" s="12">
        <f t="shared" si="12"/>
        <v>2.8816863062414025E-4</v>
      </c>
      <c r="U19" s="12">
        <f t="shared" si="12"/>
        <v>9.9594564979177424E-4</v>
      </c>
      <c r="V19" s="12">
        <f t="shared" si="12"/>
        <v>8.3171075034853988E-5</v>
      </c>
      <c r="W19" s="12">
        <f t="shared" si="12"/>
        <v>1.2555589271565249E-3</v>
      </c>
      <c r="X19" s="12">
        <f t="shared" si="12"/>
        <v>2.864175053522941E-4</v>
      </c>
      <c r="Y19" s="6"/>
      <c r="Z19" s="6"/>
      <c r="AA19" s="6"/>
      <c r="AB19" s="6"/>
      <c r="AC19" s="6"/>
      <c r="AD19" s="6"/>
      <c r="AE19" s="6"/>
    </row>
    <row r="20" spans="1:31" x14ac:dyDescent="0.15">
      <c r="A20" s="13"/>
      <c r="B20" s="12">
        <v>0.2</v>
      </c>
      <c r="C20" s="13">
        <v>471.52480100000002</v>
      </c>
      <c r="D20" s="13">
        <v>474.13192600000002</v>
      </c>
      <c r="E20" s="13">
        <v>471.80502999999999</v>
      </c>
      <c r="F20" s="13">
        <v>473.29439000000002</v>
      </c>
      <c r="G20" s="13">
        <v>474.45370500000001</v>
      </c>
      <c r="H20" s="13">
        <v>474.26425599999999</v>
      </c>
      <c r="I20" s="13">
        <v>474.40659499999998</v>
      </c>
      <c r="J20" s="13">
        <v>473.83258799999999</v>
      </c>
      <c r="K20" s="13">
        <v>474.357663</v>
      </c>
      <c r="L20" s="13">
        <f t="shared" si="11"/>
        <v>473.56343933333329</v>
      </c>
      <c r="M20" s="12">
        <v>0.2</v>
      </c>
      <c r="N20" s="12">
        <f t="shared" ref="N20:N23" si="13">M20/1.5</f>
        <v>0.13333333333333333</v>
      </c>
      <c r="O20" s="17">
        <f>($D$2-L20)/$D$2</f>
        <v>2.0831450856105796E-3</v>
      </c>
      <c r="P20" s="12">
        <f t="shared" si="12"/>
        <v>6.379066993711836E-3</v>
      </c>
      <c r="Q20" s="12">
        <f t="shared" si="12"/>
        <v>8.8520120028983719E-4</v>
      </c>
      <c r="R20" s="12">
        <f t="shared" si="12"/>
        <v>5.788554257489119E-3</v>
      </c>
      <c r="S20" s="12">
        <f t="shared" si="12"/>
        <v>2.6500994622295194E-3</v>
      </c>
      <c r="T20" s="12">
        <f t="shared" si="12"/>
        <v>2.0713220047529146E-4</v>
      </c>
      <c r="U20" s="12">
        <f t="shared" si="12"/>
        <v>6.0634872469186765E-4</v>
      </c>
      <c r="V20" s="12">
        <f t="shared" si="12"/>
        <v>3.0640477755858677E-4</v>
      </c>
      <c r="W20" s="12">
        <f t="shared" si="12"/>
        <v>1.5159813887624057E-3</v>
      </c>
      <c r="X20" s="12">
        <f t="shared" si="12"/>
        <v>4.0951676528591554E-4</v>
      </c>
      <c r="Y20" s="6"/>
      <c r="Z20" s="6"/>
      <c r="AA20" s="6"/>
      <c r="AB20" s="6"/>
      <c r="AC20" s="6"/>
      <c r="AD20" s="6"/>
      <c r="AE20" s="6"/>
    </row>
    <row r="21" spans="1:31" x14ac:dyDescent="0.15">
      <c r="A21" s="13"/>
      <c r="B21" s="12">
        <v>0.3</v>
      </c>
      <c r="C21" s="13">
        <v>470.56210900000002</v>
      </c>
      <c r="D21" s="13">
        <v>474.21530300000001</v>
      </c>
      <c r="E21" s="13">
        <v>471.80106599999999</v>
      </c>
      <c r="F21" s="13">
        <v>473.310542</v>
      </c>
      <c r="G21" s="13">
        <v>473.69505400000003</v>
      </c>
      <c r="H21" s="13">
        <v>474.13941899999998</v>
      </c>
      <c r="I21" s="13">
        <v>472.85344400000002</v>
      </c>
      <c r="J21" s="13">
        <v>473.392923</v>
      </c>
      <c r="K21" s="13">
        <v>474.43180000000001</v>
      </c>
      <c r="L21" s="13">
        <f t="shared" si="11"/>
        <v>473.15573999999992</v>
      </c>
      <c r="M21" s="12">
        <v>0.3</v>
      </c>
      <c r="N21" s="12">
        <f t="shared" si="13"/>
        <v>0.19999999999999998</v>
      </c>
      <c r="O21" s="17">
        <f>($D$2-L21)/$D$2</f>
        <v>2.9422697617964748E-3</v>
      </c>
      <c r="P21" s="12">
        <f t="shared" si="12"/>
        <v>8.4077003152445741E-3</v>
      </c>
      <c r="Q21" s="12">
        <f t="shared" si="12"/>
        <v>7.095049646823916E-4</v>
      </c>
      <c r="R21" s="12">
        <f t="shared" si="12"/>
        <v>5.7969073989783473E-3</v>
      </c>
      <c r="S21" s="12">
        <f t="shared" si="12"/>
        <v>2.6160631500867474E-3</v>
      </c>
      <c r="T21" s="12">
        <f t="shared" si="12"/>
        <v>1.8057999966282657E-3</v>
      </c>
      <c r="U21" s="12">
        <f t="shared" si="12"/>
        <v>8.6941157133462463E-4</v>
      </c>
      <c r="V21" s="12">
        <f t="shared" si="12"/>
        <v>3.579283197626266E-3</v>
      </c>
      <c r="W21" s="12">
        <f t="shared" si="12"/>
        <v>2.4424657361047219E-3</v>
      </c>
      <c r="X21" s="12">
        <f t="shared" si="12"/>
        <v>2.5329152548077841E-4</v>
      </c>
      <c r="Y21" s="6"/>
      <c r="Z21" s="6"/>
      <c r="AA21" s="6"/>
      <c r="AB21" s="6"/>
      <c r="AC21" s="6"/>
      <c r="AD21" s="6"/>
      <c r="AE21" s="6"/>
    </row>
    <row r="22" spans="1:31" x14ac:dyDescent="0.15">
      <c r="A22" s="13"/>
      <c r="B22" s="12">
        <v>0.4</v>
      </c>
      <c r="C22" s="13">
        <v>469.584563</v>
      </c>
      <c r="D22" s="13">
        <v>474.03893099999999</v>
      </c>
      <c r="E22" s="13">
        <v>470.94129900000001</v>
      </c>
      <c r="F22" s="13">
        <v>473.51882799999998</v>
      </c>
      <c r="G22" s="13">
        <v>466.64555899999999</v>
      </c>
      <c r="H22" s="13">
        <v>473.52003300000001</v>
      </c>
      <c r="I22" s="13">
        <v>472.75967200000002</v>
      </c>
      <c r="J22" s="13">
        <v>467.98439999999999</v>
      </c>
      <c r="K22" s="13">
        <v>474.40196200000003</v>
      </c>
      <c r="L22" s="13">
        <f t="shared" si="11"/>
        <v>471.48836077777781</v>
      </c>
      <c r="M22" s="12">
        <v>0.4</v>
      </c>
      <c r="N22" s="12">
        <f t="shared" si="13"/>
        <v>0.26666666666666666</v>
      </c>
      <c r="O22" s="17">
        <f>($D$2-L22)/$D$2</f>
        <v>6.4558556748726178E-3</v>
      </c>
      <c r="P22" s="12">
        <f t="shared" si="12"/>
        <v>1.0467634737605071E-2</v>
      </c>
      <c r="Q22" s="12">
        <f t="shared" si="12"/>
        <v>1.0811649724371051E-3</v>
      </c>
      <c r="R22" s="12">
        <f t="shared" si="12"/>
        <v>7.608651949628174E-3</v>
      </c>
      <c r="S22" s="12">
        <f t="shared" si="12"/>
        <v>2.1771523457913551E-3</v>
      </c>
      <c r="T22" s="12">
        <f t="shared" si="12"/>
        <v>1.6660852762184066E-2</v>
      </c>
      <c r="U22" s="12">
        <f t="shared" si="12"/>
        <v>2.1746131087846052E-3</v>
      </c>
      <c r="V22" s="12">
        <f t="shared" si="12"/>
        <v>3.7768843035113982E-3</v>
      </c>
      <c r="W22" s="12">
        <f t="shared" si="12"/>
        <v>1.3839579224194548E-2</v>
      </c>
      <c r="X22" s="12">
        <f t="shared" si="12"/>
        <v>3.1616766971783529E-4</v>
      </c>
      <c r="Y22" s="6"/>
      <c r="Z22" s="6"/>
      <c r="AA22" s="6"/>
      <c r="AB22" s="6"/>
      <c r="AC22" s="6"/>
      <c r="AD22" s="6"/>
      <c r="AE22" s="6"/>
    </row>
    <row r="23" spans="1:31" x14ac:dyDescent="0.15">
      <c r="A23" s="13"/>
      <c r="B23" s="12">
        <v>0.5</v>
      </c>
      <c r="C23" s="13">
        <v>469.85684900000001</v>
      </c>
      <c r="D23" s="13">
        <v>473.70888600000001</v>
      </c>
      <c r="E23" s="13">
        <v>468.73229199999997</v>
      </c>
      <c r="F23" s="13">
        <v>471.40675099999999</v>
      </c>
      <c r="G23" s="13">
        <v>460.258489</v>
      </c>
      <c r="H23" s="13">
        <v>470.90242499999999</v>
      </c>
      <c r="I23" s="13">
        <v>472.42756200000002</v>
      </c>
      <c r="J23" s="13">
        <v>465.853071</v>
      </c>
      <c r="K23" s="13">
        <v>472.74140699999998</v>
      </c>
      <c r="L23" s="13">
        <f t="shared" si="11"/>
        <v>469.54308133333336</v>
      </c>
      <c r="M23" s="12">
        <v>0.5</v>
      </c>
      <c r="N23" s="12">
        <f t="shared" si="13"/>
        <v>0.33333333333333331</v>
      </c>
      <c r="O23" s="17">
        <f>($D$2-L23)/$D$2</f>
        <v>1.0555047005737206E-2</v>
      </c>
      <c r="P23" s="12">
        <f t="shared" si="12"/>
        <v>9.8938598931201504E-3</v>
      </c>
      <c r="Q23" s="12">
        <f t="shared" si="12"/>
        <v>1.7766525059423569E-3</v>
      </c>
      <c r="R23" s="12">
        <f t="shared" si="12"/>
        <v>1.2263583337547818E-2</v>
      </c>
      <c r="S23" s="12">
        <f t="shared" si="12"/>
        <v>6.6278279303426781E-3</v>
      </c>
      <c r="T23" s="12">
        <f t="shared" si="12"/>
        <v>3.0120010030512921E-2</v>
      </c>
      <c r="U23" s="12">
        <f t="shared" si="12"/>
        <v>7.6905692105395627E-3</v>
      </c>
      <c r="V23" s="12">
        <f t="shared" si="12"/>
        <v>4.4767233095634219E-3</v>
      </c>
      <c r="W23" s="12">
        <f t="shared" si="12"/>
        <v>1.8330823597835357E-2</v>
      </c>
      <c r="X23" s="12">
        <f t="shared" si="12"/>
        <v>3.8153732362311891E-3</v>
      </c>
      <c r="Y23" s="6"/>
      <c r="Z23" s="6"/>
      <c r="AA23" s="6"/>
      <c r="AB23" s="6"/>
      <c r="AC23" s="6"/>
      <c r="AD23" s="6"/>
      <c r="AE23" s="6"/>
    </row>
    <row r="24" spans="1:31" x14ac:dyDescent="0.1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6"/>
      <c r="Z24" s="6"/>
      <c r="AA24" s="6"/>
      <c r="AB24" s="6"/>
      <c r="AC24" s="6"/>
      <c r="AD24" s="6"/>
      <c r="AE24" s="6"/>
    </row>
    <row r="25" spans="1:31" ht="45" x14ac:dyDescent="0.15">
      <c r="A25" s="13">
        <v>10.4</v>
      </c>
      <c r="B25" s="11" t="s">
        <v>8</v>
      </c>
      <c r="C25" s="11">
        <v>1</v>
      </c>
      <c r="D25" s="11">
        <v>2</v>
      </c>
      <c r="E25" s="11">
        <v>3</v>
      </c>
      <c r="F25" s="11">
        <v>4</v>
      </c>
      <c r="G25" s="11">
        <v>5</v>
      </c>
      <c r="H25" s="11">
        <v>6</v>
      </c>
      <c r="I25" s="11">
        <v>7</v>
      </c>
      <c r="J25" s="11">
        <v>8</v>
      </c>
      <c r="K25" s="11">
        <v>9</v>
      </c>
      <c r="L25" s="11" t="s">
        <v>9</v>
      </c>
      <c r="M25" s="11" t="s">
        <v>8</v>
      </c>
      <c r="N25" s="11" t="s">
        <v>12</v>
      </c>
      <c r="O25" s="16" t="s">
        <v>10</v>
      </c>
      <c r="P25" s="11">
        <v>1</v>
      </c>
      <c r="Q25" s="11">
        <v>2</v>
      </c>
      <c r="R25" s="11">
        <v>3</v>
      </c>
      <c r="S25" s="11">
        <v>4</v>
      </c>
      <c r="T25" s="11">
        <v>5</v>
      </c>
      <c r="U25" s="11">
        <v>6</v>
      </c>
      <c r="V25" s="11">
        <v>7</v>
      </c>
      <c r="W25" s="11">
        <v>8</v>
      </c>
      <c r="X25" s="11">
        <v>9</v>
      </c>
      <c r="Y25" s="6"/>
      <c r="Z25" s="6"/>
      <c r="AA25" s="6"/>
      <c r="AB25" s="6"/>
      <c r="AC25" s="6"/>
      <c r="AD25" s="6"/>
      <c r="AE25" s="6"/>
    </row>
    <row r="26" spans="1:31" x14ac:dyDescent="0.15">
      <c r="A26" s="13"/>
      <c r="B26" s="12">
        <v>0.1</v>
      </c>
      <c r="C26" s="13">
        <v>1121.749769</v>
      </c>
      <c r="D26" s="13">
        <v>1123.3672799999999</v>
      </c>
      <c r="E26" s="13">
        <v>1123.2561940000001</v>
      </c>
      <c r="F26" s="13">
        <v>1124.053105</v>
      </c>
      <c r="G26" s="13">
        <v>1123.7919830000001</v>
      </c>
      <c r="H26" s="13">
        <v>1123.6068749999999</v>
      </c>
      <c r="I26" s="13">
        <v>1123.444898</v>
      </c>
      <c r="J26" s="13">
        <v>1124.483882</v>
      </c>
      <c r="K26" s="13">
        <v>1124.74279</v>
      </c>
      <c r="L26" s="13">
        <f t="shared" ref="L26:L30" si="14">AVERAGE(C26:K26)</f>
        <v>1123.6107528888888</v>
      </c>
      <c r="M26" s="12">
        <v>0.1</v>
      </c>
      <c r="N26" s="12">
        <f>M26/1.5</f>
        <v>6.6666666666666666E-2</v>
      </c>
      <c r="O26" s="17">
        <f>($E$2-L26)/$E$2</f>
        <v>1.1141321182929465E-3</v>
      </c>
      <c r="P26" s="12">
        <f t="shared" ref="P26:R26" si="15">($E$2-C26)/$E$2</f>
        <v>2.7685400190602992E-3</v>
      </c>
      <c r="Q26" s="12">
        <f t="shared" si="15"/>
        <v>1.3305786299502187E-3</v>
      </c>
      <c r="R26" s="12">
        <f t="shared" si="15"/>
        <v>1.4293336794494349E-3</v>
      </c>
      <c r="S26" s="12">
        <f>($E$2-F26)/$E$2</f>
        <v>7.2088270226471855E-4</v>
      </c>
      <c r="T26" s="12">
        <f t="shared" ref="Q26:X30" si="16">($E$2-G26)/$E$2</f>
        <v>9.5301920943348438E-4</v>
      </c>
      <c r="U26" s="12">
        <f t="shared" si="16"/>
        <v>1.1175795473944534E-3</v>
      </c>
      <c r="V26" s="12">
        <f t="shared" si="16"/>
        <v>1.2615765105828734E-3</v>
      </c>
      <c r="W26" s="12">
        <f t="shared" si="16"/>
        <v>3.3792351786550721E-4</v>
      </c>
      <c r="X26" s="12">
        <f t="shared" si="16"/>
        <v>1.0775524863472071E-4</v>
      </c>
      <c r="Y26" s="6"/>
      <c r="Z26" s="6"/>
      <c r="AA26" s="6"/>
      <c r="AB26" s="6"/>
      <c r="AC26" s="6"/>
      <c r="AD26" s="6"/>
      <c r="AE26" s="6"/>
    </row>
    <row r="27" spans="1:31" x14ac:dyDescent="0.15">
      <c r="A27" s="13"/>
      <c r="B27" s="12">
        <v>0.2</v>
      </c>
      <c r="C27" s="13">
        <v>1121.073695</v>
      </c>
      <c r="D27" s="13">
        <v>1121.7203380000001</v>
      </c>
      <c r="E27" s="13">
        <v>1120.207725</v>
      </c>
      <c r="F27" s="13">
        <v>1124.053105</v>
      </c>
      <c r="G27" s="13">
        <v>1122.544907</v>
      </c>
      <c r="H27" s="13">
        <v>1120.736283</v>
      </c>
      <c r="I27" s="13">
        <v>1121.536615</v>
      </c>
      <c r="J27" s="13">
        <v>1123.388269</v>
      </c>
      <c r="K27" s="13">
        <v>1123.6572229999999</v>
      </c>
      <c r="L27" s="13">
        <f t="shared" si="14"/>
        <v>1122.102017777778</v>
      </c>
      <c r="M27" s="12">
        <v>0.2</v>
      </c>
      <c r="N27" s="12">
        <f t="shared" ref="N27:N30" si="17">M27/1.5</f>
        <v>0.13333333333333333</v>
      </c>
      <c r="O27" s="17">
        <f>($E$2-L27)/$E$2</f>
        <v>2.455392138269414E-3</v>
      </c>
      <c r="P27" s="12">
        <f>($E$2-C27)/$E$2</f>
        <v>3.369567343252354E-3</v>
      </c>
      <c r="Q27" s="12">
        <f t="shared" si="16"/>
        <v>2.7947040708922819E-3</v>
      </c>
      <c r="R27" s="12">
        <f t="shared" si="16"/>
        <v>4.1394115199706602E-3</v>
      </c>
      <c r="S27" s="12">
        <f t="shared" si="16"/>
        <v>7.2088270226471855E-4</v>
      </c>
      <c r="T27" s="12">
        <f t="shared" si="16"/>
        <v>2.0616652324194685E-3</v>
      </c>
      <c r="U27" s="12">
        <f t="shared" si="16"/>
        <v>3.669525382624301E-3</v>
      </c>
      <c r="V27" s="12">
        <f t="shared" si="16"/>
        <v>2.9580331488964673E-3</v>
      </c>
      <c r="W27" s="12">
        <f t="shared" si="16"/>
        <v>1.3119194853779862E-3</v>
      </c>
      <c r="X27" s="12">
        <f t="shared" si="16"/>
        <v>1.0728203587281031E-3</v>
      </c>
      <c r="Y27" s="6"/>
      <c r="Z27" s="6"/>
      <c r="AA27" s="6"/>
      <c r="AB27" s="6"/>
      <c r="AC27" s="6"/>
      <c r="AD27" s="6"/>
      <c r="AE27" s="6"/>
    </row>
    <row r="28" spans="1:31" x14ac:dyDescent="0.15">
      <c r="A28" s="13"/>
      <c r="B28" s="12">
        <v>0.3</v>
      </c>
      <c r="C28" s="13">
        <v>1118.925984</v>
      </c>
      <c r="D28" s="13">
        <v>1120.745631</v>
      </c>
      <c r="E28" s="13">
        <v>1119.332418</v>
      </c>
      <c r="F28" s="13">
        <v>1122.9734719999999</v>
      </c>
      <c r="G28" s="13">
        <v>1122.916412</v>
      </c>
      <c r="H28" s="13">
        <v>1119.6322950000001</v>
      </c>
      <c r="I28" s="13">
        <v>1121.849209</v>
      </c>
      <c r="J28" s="13">
        <v>1123.2091049999999</v>
      </c>
      <c r="K28" s="13">
        <v>1123.7671339999999</v>
      </c>
      <c r="L28" s="13">
        <f t="shared" si="14"/>
        <v>1121.4835177777777</v>
      </c>
      <c r="M28" s="12">
        <v>0.3</v>
      </c>
      <c r="N28" s="12">
        <f t="shared" si="17"/>
        <v>0.19999999999999998</v>
      </c>
      <c r="O28" s="17">
        <f>($E$2-L28)/$E$2</f>
        <v>3.0052363861076121E-3</v>
      </c>
      <c r="P28" s="12">
        <f>($E$2-C28)/$E$2</f>
        <v>5.2788746017298866E-3</v>
      </c>
      <c r="Q28" s="12">
        <f t="shared" si="16"/>
        <v>3.6612150446634047E-3</v>
      </c>
      <c r="R28" s="12">
        <f t="shared" si="16"/>
        <v>4.9175562556898408E-3</v>
      </c>
      <c r="S28" s="12">
        <f t="shared" si="16"/>
        <v>1.6806725079657257E-3</v>
      </c>
      <c r="T28" s="12">
        <f t="shared" si="16"/>
        <v>1.7313986401913681E-3</v>
      </c>
      <c r="U28" s="12">
        <f t="shared" si="16"/>
        <v>4.6509666946405485E-3</v>
      </c>
      <c r="V28" s="12">
        <f t="shared" si="16"/>
        <v>2.6801382211541006E-3</v>
      </c>
      <c r="W28" s="12">
        <f t="shared" si="16"/>
        <v>1.4711956289830159E-3</v>
      </c>
      <c r="X28" s="12">
        <f t="shared" si="16"/>
        <v>9.7510987995021452E-4</v>
      </c>
      <c r="Y28" s="6"/>
      <c r="Z28" s="6"/>
      <c r="AA28" s="6"/>
      <c r="AB28" s="6"/>
      <c r="AC28" s="6"/>
      <c r="AD28" s="6"/>
      <c r="AE28" s="6"/>
    </row>
    <row r="29" spans="1:31" x14ac:dyDescent="0.15">
      <c r="A29" s="13"/>
      <c r="B29" s="12">
        <v>0.4</v>
      </c>
      <c r="C29" s="13">
        <v>1117.3392859999999</v>
      </c>
      <c r="D29" s="13">
        <v>1119.463467</v>
      </c>
      <c r="E29" s="13">
        <v>1116.741655</v>
      </c>
      <c r="F29" s="13">
        <v>1117.6433119999999</v>
      </c>
      <c r="G29" s="13">
        <v>1118.9793910000001</v>
      </c>
      <c r="H29" s="13">
        <v>1119.1996799999999</v>
      </c>
      <c r="I29" s="13">
        <v>1119.9868389999999</v>
      </c>
      <c r="J29" s="13">
        <v>1122.2197920000001</v>
      </c>
      <c r="K29" s="13">
        <v>1121.328544</v>
      </c>
      <c r="L29" s="13">
        <f t="shared" si="14"/>
        <v>1119.2113295555555</v>
      </c>
      <c r="M29" s="12">
        <v>0.4</v>
      </c>
      <c r="N29" s="12">
        <f t="shared" si="17"/>
        <v>0.26666666666666666</v>
      </c>
      <c r="O29" s="17">
        <f>($E$2-L29)/$E$2</f>
        <v>5.0252034418780981E-3</v>
      </c>
      <c r="P29" s="12">
        <f>($E$2-C29)/$E$2</f>
        <v>6.6894433460403715E-3</v>
      </c>
      <c r="Q29" s="12">
        <f t="shared" si="16"/>
        <v>4.8010541718823095E-3</v>
      </c>
      <c r="R29" s="12">
        <f t="shared" si="16"/>
        <v>7.2207351288691088E-3</v>
      </c>
      <c r="S29" s="12">
        <f t="shared" si="16"/>
        <v>6.4191653390990684E-3</v>
      </c>
      <c r="T29" s="12">
        <f t="shared" si="16"/>
        <v>5.2313959732022547E-3</v>
      </c>
      <c r="U29" s="12">
        <f t="shared" si="16"/>
        <v>5.0355598543471167E-3</v>
      </c>
      <c r="V29" s="12">
        <f t="shared" si="16"/>
        <v>4.3357783696521008E-3</v>
      </c>
      <c r="W29" s="12">
        <f t="shared" si="16"/>
        <v>2.3506912835686462E-3</v>
      </c>
      <c r="X29" s="12">
        <f t="shared" si="16"/>
        <v>3.1430075102414994E-3</v>
      </c>
      <c r="Y29" s="6"/>
      <c r="Z29" s="6"/>
      <c r="AA29" s="6"/>
      <c r="AB29" s="6"/>
      <c r="AC29" s="6"/>
      <c r="AD29" s="6"/>
      <c r="AE29" s="6"/>
    </row>
    <row r="30" spans="1:31" x14ac:dyDescent="0.15">
      <c r="A30" s="13"/>
      <c r="B30" s="12">
        <v>0.5</v>
      </c>
      <c r="C30" s="13">
        <v>1117.535275</v>
      </c>
      <c r="D30" s="13">
        <v>1113.4672849999999</v>
      </c>
      <c r="E30" s="13">
        <v>1112.704997</v>
      </c>
      <c r="F30" s="13">
        <v>1117.1274539999999</v>
      </c>
      <c r="G30" s="13">
        <v>1117.4856789999999</v>
      </c>
      <c r="H30" s="13">
        <v>1117.975938</v>
      </c>
      <c r="I30" s="13">
        <v>1116.2175669999999</v>
      </c>
      <c r="J30" s="13">
        <v>1122.255236</v>
      </c>
      <c r="K30" s="13">
        <v>1121.1476279999999</v>
      </c>
      <c r="L30" s="13">
        <f t="shared" si="14"/>
        <v>1117.3241176666663</v>
      </c>
      <c r="M30" s="12">
        <v>0.5</v>
      </c>
      <c r="N30" s="12">
        <f t="shared" si="17"/>
        <v>0.33333333333333331</v>
      </c>
      <c r="O30" s="17">
        <f>($E$2-L30)/$E$2</f>
        <v>6.702927939141028E-3</v>
      </c>
      <c r="P30" s="12">
        <f>($E$2-C30)/$E$2</f>
        <v>6.5152098387007695E-3</v>
      </c>
      <c r="Q30" s="12">
        <f t="shared" si="16"/>
        <v>1.0131638135810472E-2</v>
      </c>
      <c r="R30" s="12">
        <f t="shared" si="16"/>
        <v>1.0809309392068915E-2</v>
      </c>
      <c r="S30" s="12">
        <f t="shared" si="16"/>
        <v>6.877761222690312E-3</v>
      </c>
      <c r="T30" s="12">
        <f t="shared" si="16"/>
        <v>6.5593005021054697E-3</v>
      </c>
      <c r="U30" s="12">
        <f t="shared" si="16"/>
        <v>6.1234620362996921E-3</v>
      </c>
      <c r="V30" s="12">
        <f t="shared" si="16"/>
        <v>7.6866474524923374E-3</v>
      </c>
      <c r="W30" s="12">
        <f t="shared" si="16"/>
        <v>2.3191816966320299E-3</v>
      </c>
      <c r="X30" s="12">
        <f t="shared" si="16"/>
        <v>3.3038411754668286E-3</v>
      </c>
      <c r="Y30" s="6"/>
      <c r="Z30" s="6"/>
      <c r="AA30" s="6"/>
      <c r="AB30" s="6"/>
      <c r="AC30" s="6"/>
      <c r="AD30" s="6"/>
      <c r="AE30" s="6"/>
    </row>
    <row r="31" spans="1:31" x14ac:dyDescent="0.1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6"/>
      <c r="Z31" s="6"/>
      <c r="AA31" s="6"/>
      <c r="AB31" s="6"/>
      <c r="AC31" s="6"/>
      <c r="AD31" s="6"/>
      <c r="AE31" s="6"/>
    </row>
    <row r="32" spans="1:31" ht="45" x14ac:dyDescent="0.15">
      <c r="A32" s="13">
        <v>13</v>
      </c>
      <c r="B32" s="11" t="s">
        <v>8</v>
      </c>
      <c r="C32" s="11">
        <v>1</v>
      </c>
      <c r="D32" s="11">
        <v>2</v>
      </c>
      <c r="E32" s="11">
        <v>3</v>
      </c>
      <c r="F32" s="11">
        <v>4</v>
      </c>
      <c r="G32" s="11">
        <v>5</v>
      </c>
      <c r="H32" s="11">
        <v>6</v>
      </c>
      <c r="I32" s="11">
        <v>7</v>
      </c>
      <c r="J32" s="11">
        <v>8</v>
      </c>
      <c r="K32" s="11">
        <v>9</v>
      </c>
      <c r="L32" s="11" t="s">
        <v>9</v>
      </c>
      <c r="M32" s="11" t="s">
        <v>8</v>
      </c>
      <c r="N32" s="11" t="s">
        <v>12</v>
      </c>
      <c r="O32" s="16" t="s">
        <v>10</v>
      </c>
      <c r="P32" s="11">
        <v>1</v>
      </c>
      <c r="Q32" s="11">
        <v>2</v>
      </c>
      <c r="R32" s="11">
        <v>3</v>
      </c>
      <c r="S32" s="11">
        <v>4</v>
      </c>
      <c r="T32" s="11">
        <v>5</v>
      </c>
      <c r="U32" s="11">
        <v>6</v>
      </c>
      <c r="V32" s="11">
        <v>7</v>
      </c>
      <c r="W32" s="11">
        <v>8</v>
      </c>
      <c r="X32" s="11">
        <v>9</v>
      </c>
      <c r="Y32" s="6"/>
      <c r="Z32" s="6"/>
      <c r="AA32" s="6"/>
      <c r="AB32" s="6"/>
      <c r="AC32" s="6"/>
      <c r="AD32" s="6"/>
      <c r="AE32" s="6"/>
    </row>
    <row r="33" spans="1:31" x14ac:dyDescent="0.15">
      <c r="A33" s="13"/>
      <c r="B33" s="12">
        <v>0.1</v>
      </c>
      <c r="C33" s="13">
        <v>2193.2256849999999</v>
      </c>
      <c r="D33" s="13">
        <v>2195.2269689999998</v>
      </c>
      <c r="E33" s="13">
        <v>2192.08862</v>
      </c>
      <c r="F33" s="13">
        <v>2194.7271890000002</v>
      </c>
      <c r="G33" s="13">
        <v>2195.8506130000001</v>
      </c>
      <c r="H33" s="13">
        <v>2191.977789</v>
      </c>
      <c r="I33" s="13">
        <v>2195.2078849999998</v>
      </c>
      <c r="J33" s="13">
        <v>2195.9072569999998</v>
      </c>
      <c r="K33" s="13">
        <v>2196.5660400000002</v>
      </c>
      <c r="L33" s="13">
        <f t="shared" ref="L33:L37" si="18">AVERAGE(C33:K33)</f>
        <v>2194.5308941111116</v>
      </c>
      <c r="M33" s="12">
        <v>0.1</v>
      </c>
      <c r="N33" s="12">
        <f>M33/1.5</f>
        <v>6.6666666666666666E-2</v>
      </c>
      <c r="O33" s="17">
        <f>($F$2-L33)/$F$2</f>
        <v>1.1238533859300897E-3</v>
      </c>
      <c r="P33" s="12">
        <f t="shared" ref="P33:X37" si="19">($F$2-C33)/$F$2</f>
        <v>1.7179403732362837E-3</v>
      </c>
      <c r="Q33" s="12">
        <f t="shared" si="19"/>
        <v>8.0702366863913226E-4</v>
      </c>
      <c r="R33" s="12">
        <f t="shared" si="19"/>
        <v>2.2354938552571727E-3</v>
      </c>
      <c r="S33" s="12">
        <f t="shared" si="19"/>
        <v>1.0345065999088846E-3</v>
      </c>
      <c r="T33" s="12">
        <f t="shared" si="19"/>
        <v>5.2316203914425736E-4</v>
      </c>
      <c r="U33" s="12">
        <f t="shared" si="19"/>
        <v>2.2859403732362177E-3</v>
      </c>
      <c r="V33" s="12">
        <f t="shared" si="19"/>
        <v>8.1571005917168609E-4</v>
      </c>
      <c r="W33" s="12">
        <f t="shared" si="19"/>
        <v>4.9737960855719395E-4</v>
      </c>
      <c r="X33" s="12">
        <f t="shared" si="19"/>
        <v>1.9752389622204947E-4</v>
      </c>
      <c r="Y33" s="6"/>
      <c r="Z33" s="6"/>
      <c r="AA33" s="6"/>
      <c r="AB33" s="6"/>
      <c r="AC33" s="6"/>
      <c r="AD33" s="6"/>
      <c r="AE33" s="6"/>
    </row>
    <row r="34" spans="1:31" x14ac:dyDescent="0.15">
      <c r="A34" s="13"/>
      <c r="B34" s="12">
        <v>0.2</v>
      </c>
      <c r="C34" s="13">
        <v>2192.0720569999999</v>
      </c>
      <c r="D34" s="13">
        <v>2194.6808740000001</v>
      </c>
      <c r="E34" s="13">
        <v>2193.045787</v>
      </c>
      <c r="F34" s="13">
        <v>2194.2177849999998</v>
      </c>
      <c r="G34" s="13">
        <v>2194.166557</v>
      </c>
      <c r="H34" s="13">
        <v>2191.977789</v>
      </c>
      <c r="I34" s="13">
        <v>2194.141791</v>
      </c>
      <c r="J34" s="13">
        <v>2196.1550689999999</v>
      </c>
      <c r="K34" s="13">
        <v>2196.0456880000002</v>
      </c>
      <c r="L34" s="13">
        <f t="shared" si="18"/>
        <v>2194.0559330000001</v>
      </c>
      <c r="M34" s="12">
        <v>0.2</v>
      </c>
      <c r="N34" s="12">
        <f t="shared" ref="N34:N37" si="20">M34/1.5</f>
        <v>0.13333333333333333</v>
      </c>
      <c r="O34" s="17">
        <f>($F$2-L34)/$F$2</f>
        <v>1.3400395994537571E-3</v>
      </c>
      <c r="P34" s="12">
        <f t="shared" si="19"/>
        <v>2.2430327719618302E-3</v>
      </c>
      <c r="Q34" s="12">
        <f t="shared" si="19"/>
        <v>1.0555876194810511E-3</v>
      </c>
      <c r="R34" s="12">
        <f t="shared" si="19"/>
        <v>1.7998238507054992E-3</v>
      </c>
      <c r="S34" s="12">
        <f t="shared" si="19"/>
        <v>1.2663700500683561E-3</v>
      </c>
      <c r="T34" s="12">
        <f t="shared" si="19"/>
        <v>1.2896873008648104E-3</v>
      </c>
      <c r="U34" s="12">
        <f t="shared" si="19"/>
        <v>2.2859403732362177E-3</v>
      </c>
      <c r="V34" s="12">
        <f>($F$2-I33)/$F$2</f>
        <v>8.1571005917168609E-4</v>
      </c>
      <c r="W34" s="12">
        <f t="shared" si="19"/>
        <v>3.8458397815206545E-4</v>
      </c>
      <c r="X34" s="12">
        <f t="shared" si="19"/>
        <v>4.3437050523434015E-4</v>
      </c>
      <c r="Y34" s="6"/>
      <c r="Z34" s="6"/>
      <c r="AA34" s="6"/>
      <c r="AB34" s="6"/>
      <c r="AC34" s="6"/>
      <c r="AD34" s="6"/>
      <c r="AE34" s="6"/>
    </row>
    <row r="35" spans="1:31" x14ac:dyDescent="0.15">
      <c r="A35" s="13"/>
      <c r="B35" s="12">
        <v>0.3</v>
      </c>
      <c r="C35" s="13">
        <v>2191.5041550000001</v>
      </c>
      <c r="D35" s="13">
        <v>2194.1164950000002</v>
      </c>
      <c r="E35" s="13">
        <v>2192.199188</v>
      </c>
      <c r="F35" s="13">
        <v>2189.6716809999998</v>
      </c>
      <c r="G35" s="13">
        <v>2193.3861000000002</v>
      </c>
      <c r="H35" s="13">
        <v>2194.977629</v>
      </c>
      <c r="I35" s="13">
        <v>2193.8513950000001</v>
      </c>
      <c r="J35" s="13">
        <v>2196.1310709999998</v>
      </c>
      <c r="K35" s="13">
        <v>2193.9882339999999</v>
      </c>
      <c r="L35" s="13">
        <f t="shared" si="18"/>
        <v>2193.3139942222224</v>
      </c>
      <c r="M35" s="12">
        <v>0.3</v>
      </c>
      <c r="N35" s="12">
        <f t="shared" si="20"/>
        <v>0.19999999999999998</v>
      </c>
      <c r="O35" s="17">
        <f>($F$2-L35)/$F$2</f>
        <v>1.677745005815935E-3</v>
      </c>
      <c r="P35" s="12">
        <f t="shared" si="19"/>
        <v>2.5015225307236768E-3</v>
      </c>
      <c r="Q35" s="12">
        <f t="shared" si="19"/>
        <v>1.3124738279471034E-3</v>
      </c>
      <c r="R35" s="12">
        <f t="shared" si="19"/>
        <v>2.1851670459717572E-3</v>
      </c>
      <c r="S35" s="12">
        <f t="shared" si="19"/>
        <v>3.3356026399636741E-3</v>
      </c>
      <c r="T35" s="12">
        <f t="shared" si="19"/>
        <v>1.6449248975875424E-3</v>
      </c>
      <c r="U35" s="12">
        <f t="shared" si="19"/>
        <v>9.2051479289941788E-4</v>
      </c>
      <c r="V35" s="12">
        <f t="shared" si="19"/>
        <v>1.4331383705051713E-3</v>
      </c>
      <c r="W35" s="12">
        <f t="shared" si="19"/>
        <v>3.9550705507519686E-4</v>
      </c>
      <c r="X35" s="12">
        <f t="shared" si="19"/>
        <v>1.3708538916704959E-3</v>
      </c>
      <c r="Y35" s="6"/>
      <c r="Z35" s="6"/>
      <c r="AA35" s="6"/>
      <c r="AB35" s="6"/>
      <c r="AC35" s="6"/>
      <c r="AD35" s="6"/>
      <c r="AE35" s="6"/>
    </row>
    <row r="36" spans="1:31" x14ac:dyDescent="0.15">
      <c r="A36" s="13"/>
      <c r="B36" s="12">
        <v>0.4</v>
      </c>
      <c r="C36" s="13">
        <v>2186.257267</v>
      </c>
      <c r="D36" s="13">
        <v>2193.106092</v>
      </c>
      <c r="E36" s="13">
        <v>2189.498599</v>
      </c>
      <c r="F36" s="13">
        <v>2184.389608</v>
      </c>
      <c r="G36" s="13">
        <v>2190.3138960000001</v>
      </c>
      <c r="H36" s="13">
        <v>2192.760143</v>
      </c>
      <c r="I36" s="13">
        <v>2192.982622</v>
      </c>
      <c r="J36" s="13">
        <v>2191.2958199999998</v>
      </c>
      <c r="K36" s="13">
        <v>2192.0213349999999</v>
      </c>
      <c r="L36" s="13">
        <f t="shared" si="18"/>
        <v>2190.2917091111108</v>
      </c>
      <c r="M36" s="12">
        <v>0.4</v>
      </c>
      <c r="N36" s="12">
        <f t="shared" si="20"/>
        <v>0.26666666666666666</v>
      </c>
      <c r="O36" s="17">
        <f>($F$2-L36)/$F$2</f>
        <v>3.053386840641431E-3</v>
      </c>
      <c r="P36" s="12">
        <f t="shared" si="19"/>
        <v>4.8897282658170432E-3</v>
      </c>
      <c r="Q36" s="12">
        <f t="shared" si="19"/>
        <v>1.7723750568957716E-3</v>
      </c>
      <c r="R36" s="12">
        <f>($F$2-E35)/$F$2</f>
        <v>2.1851670459717572E-3</v>
      </c>
      <c r="S36" s="12">
        <f t="shared" si="19"/>
        <v>5.7398233955393936E-3</v>
      </c>
      <c r="T36" s="12">
        <f t="shared" si="19"/>
        <v>3.0432881201638081E-3</v>
      </c>
      <c r="U36" s="12">
        <f t="shared" si="19"/>
        <v>1.9298393263541326E-3</v>
      </c>
      <c r="V36" s="12">
        <f t="shared" si="19"/>
        <v>1.8285744196631806E-3</v>
      </c>
      <c r="W36" s="12">
        <f t="shared" si="19"/>
        <v>2.5963495675922522E-3</v>
      </c>
      <c r="X36" s="12">
        <f t="shared" si="19"/>
        <v>2.2661197086937149E-3</v>
      </c>
      <c r="Y36" s="6"/>
      <c r="Z36" s="6"/>
      <c r="AA36" s="6"/>
      <c r="AB36" s="6"/>
      <c r="AC36" s="6"/>
      <c r="AD36" s="6"/>
      <c r="AE36" s="6"/>
    </row>
    <row r="37" spans="1:31" x14ac:dyDescent="0.15">
      <c r="A37" s="13"/>
      <c r="B37" s="12">
        <v>0.5</v>
      </c>
      <c r="C37" s="13">
        <v>2184.9273240000002</v>
      </c>
      <c r="D37" s="13">
        <v>2189.5097369999999</v>
      </c>
      <c r="E37" s="13">
        <v>2182.001632</v>
      </c>
      <c r="F37" s="13">
        <v>2179.7947089999998</v>
      </c>
      <c r="G37" s="13">
        <v>2186.6464209999999</v>
      </c>
      <c r="H37" s="13">
        <v>2192.2798520000001</v>
      </c>
      <c r="I37" s="13">
        <v>2187.1885390000002</v>
      </c>
      <c r="J37" s="13">
        <v>2180.9276279999999</v>
      </c>
      <c r="K37" s="13">
        <v>2188.6095329999998</v>
      </c>
      <c r="L37" s="13">
        <f t="shared" si="18"/>
        <v>2185.7650416666665</v>
      </c>
      <c r="M37" s="12">
        <v>0.5</v>
      </c>
      <c r="N37" s="12">
        <f t="shared" si="20"/>
        <v>0.33333333333333331</v>
      </c>
      <c r="O37" s="17">
        <f>($F$2-L37)/$F$2</f>
        <v>5.1137725686542799E-3</v>
      </c>
      <c r="P37" s="12">
        <f t="shared" si="19"/>
        <v>5.495073281747735E-3</v>
      </c>
      <c r="Q37" s="12">
        <f t="shared" si="19"/>
        <v>3.4093140646336553E-3</v>
      </c>
      <c r="R37" s="12">
        <f t="shared" si="19"/>
        <v>6.8267492034592755E-3</v>
      </c>
      <c r="S37" s="12">
        <f t="shared" si="19"/>
        <v>7.8312658170233123E-3</v>
      </c>
      <c r="T37" s="12">
        <f t="shared" si="19"/>
        <v>4.7125985434684032E-3</v>
      </c>
      <c r="U37" s="12">
        <f t="shared" si="19"/>
        <v>2.1484515248065003E-3</v>
      </c>
      <c r="V37" s="12">
        <f t="shared" si="19"/>
        <v>4.4658447883476476E-3</v>
      </c>
      <c r="W37" s="12">
        <f t="shared" si="19"/>
        <v>7.3155994538006766E-3</v>
      </c>
      <c r="X37" s="12">
        <f t="shared" si="19"/>
        <v>3.8190564406008973E-3</v>
      </c>
      <c r="Y37" s="6"/>
      <c r="Z37" s="6"/>
      <c r="AA37" s="6"/>
      <c r="AB37" s="6"/>
      <c r="AC37" s="6"/>
      <c r="AD37" s="6"/>
      <c r="AE37" s="6"/>
    </row>
    <row r="38" spans="1:31" x14ac:dyDescent="0.1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6"/>
      <c r="Z38" s="6"/>
      <c r="AA38" s="6"/>
      <c r="AB38" s="6"/>
      <c r="AC38" s="6"/>
      <c r="AD38" s="6"/>
      <c r="AE38" s="6"/>
    </row>
    <row r="39" spans="1:31" ht="45" x14ac:dyDescent="0.15">
      <c r="A39" s="13">
        <v>15.6</v>
      </c>
      <c r="B39" s="11" t="s">
        <v>8</v>
      </c>
      <c r="C39" s="11">
        <v>1</v>
      </c>
      <c r="D39" s="11">
        <v>2</v>
      </c>
      <c r="E39" s="11">
        <v>3</v>
      </c>
      <c r="F39" s="11">
        <v>4</v>
      </c>
      <c r="G39" s="11">
        <v>5</v>
      </c>
      <c r="H39" s="11">
        <v>6</v>
      </c>
      <c r="I39" s="11">
        <v>7</v>
      </c>
      <c r="J39" s="11">
        <v>8</v>
      </c>
      <c r="K39" s="11">
        <v>9</v>
      </c>
      <c r="L39" s="11" t="s">
        <v>9</v>
      </c>
      <c r="M39" s="11" t="s">
        <v>8</v>
      </c>
      <c r="N39" s="11" t="s">
        <v>12</v>
      </c>
      <c r="O39" s="16" t="s">
        <v>10</v>
      </c>
      <c r="P39" s="11">
        <v>1</v>
      </c>
      <c r="Q39" s="11">
        <v>2</v>
      </c>
      <c r="R39" s="11">
        <v>3</v>
      </c>
      <c r="S39" s="11">
        <v>4</v>
      </c>
      <c r="T39" s="11">
        <v>5</v>
      </c>
      <c r="U39" s="11">
        <v>6</v>
      </c>
      <c r="V39" s="11">
        <v>7</v>
      </c>
      <c r="W39" s="11">
        <v>8</v>
      </c>
      <c r="X39" s="11">
        <v>9</v>
      </c>
      <c r="Y39" s="6"/>
      <c r="Z39" s="6"/>
      <c r="AA39" s="6"/>
      <c r="AB39" s="6"/>
      <c r="AC39" s="6"/>
      <c r="AD39" s="6"/>
      <c r="AE39" s="6"/>
    </row>
    <row r="40" spans="1:31" x14ac:dyDescent="0.15">
      <c r="A40" s="13"/>
      <c r="B40" s="12">
        <v>0.1</v>
      </c>
      <c r="C40" s="13">
        <v>3790.016752</v>
      </c>
      <c r="D40" s="13">
        <v>3793.0481970000001</v>
      </c>
      <c r="E40" s="13">
        <v>3790.9394860000002</v>
      </c>
      <c r="F40" s="13">
        <v>3793.8335790000001</v>
      </c>
      <c r="G40" s="13">
        <v>3792.0434610000002</v>
      </c>
      <c r="H40" s="13">
        <v>3792.429607</v>
      </c>
      <c r="I40" s="13">
        <v>3793.1420450000001</v>
      </c>
      <c r="J40" s="13">
        <v>3795.614043</v>
      </c>
      <c r="K40" s="13">
        <v>3795.8629340000002</v>
      </c>
      <c r="L40" s="13">
        <f t="shared" ref="L40:L44" si="21">AVERAGE(C40:K40)</f>
        <v>3792.9922337777775</v>
      </c>
      <c r="M40" s="12">
        <v>0.1</v>
      </c>
      <c r="N40" s="12">
        <f>M40/1.5</f>
        <v>6.6666666666666666E-2</v>
      </c>
      <c r="O40" s="17">
        <f>($G$2-L40)/$G$2</f>
        <v>9.0184169022103594E-4</v>
      </c>
      <c r="P40" s="12">
        <f t="shared" ref="P40:X44" si="22">($G$2-C40)/$G$2</f>
        <v>1.6856024208094468E-3</v>
      </c>
      <c r="Q40" s="12">
        <f t="shared" si="22"/>
        <v>8.8710062332464097E-4</v>
      </c>
      <c r="R40" s="12">
        <f t="shared" si="22"/>
        <v>1.4425484456918045E-3</v>
      </c>
      <c r="S40" s="12">
        <f t="shared" si="22"/>
        <v>6.8022603423850627E-4</v>
      </c>
      <c r="T40" s="12">
        <f t="shared" si="22"/>
        <v>1.1517544441914443E-3</v>
      </c>
      <c r="U40" s="12">
        <f t="shared" si="22"/>
        <v>1.0500411440684267E-3</v>
      </c>
      <c r="V40" s="12">
        <f t="shared" si="22"/>
        <v>8.6238046620803934E-4</v>
      </c>
      <c r="W40" s="12">
        <f t="shared" si="22"/>
        <v>2.1124054898084794E-4</v>
      </c>
      <c r="X40" s="12">
        <f t="shared" si="22"/>
        <v>1.4568108447532874E-4</v>
      </c>
      <c r="Y40" s="6"/>
      <c r="Z40" s="6"/>
      <c r="AA40" s="6"/>
      <c r="AB40" s="6"/>
      <c r="AC40" s="6"/>
      <c r="AD40" s="6"/>
      <c r="AE40" s="6"/>
    </row>
    <row r="41" spans="1:31" x14ac:dyDescent="0.15">
      <c r="A41" s="13"/>
      <c r="B41" s="12">
        <v>0.2</v>
      </c>
      <c r="C41" s="13">
        <v>3789.9697209999999</v>
      </c>
      <c r="D41" s="13">
        <v>3791.9205080000002</v>
      </c>
      <c r="E41" s="13">
        <v>3789.928754</v>
      </c>
      <c r="F41" s="13">
        <v>3791.6597299999999</v>
      </c>
      <c r="G41" s="13">
        <v>3790.538513</v>
      </c>
      <c r="H41" s="13">
        <v>3792.1818760000001</v>
      </c>
      <c r="I41" s="13">
        <v>3791.6152809999999</v>
      </c>
      <c r="J41" s="13">
        <v>3792.0619350000002</v>
      </c>
      <c r="K41" s="13">
        <v>3794.97138</v>
      </c>
      <c r="L41" s="13">
        <f t="shared" si="21"/>
        <v>3791.6497442222221</v>
      </c>
      <c r="M41" s="12">
        <v>0.2</v>
      </c>
      <c r="N41" s="12">
        <f t="shared" ref="N41:N44" si="23">M41/1.5</f>
        <v>0.13333333333333333</v>
      </c>
      <c r="O41" s="17">
        <f>($G$2-L41)/$G$2</f>
        <v>1.2554619350928845E-3</v>
      </c>
      <c r="P41" s="12">
        <f t="shared" si="22"/>
        <v>1.6979906838449151E-3</v>
      </c>
      <c r="Q41" s="12">
        <f t="shared" si="22"/>
        <v>1.1841410424989144E-3</v>
      </c>
      <c r="R41" s="12">
        <f t="shared" si="22"/>
        <v>1.7087816509043494E-3</v>
      </c>
      <c r="S41" s="12">
        <f t="shared" si="22"/>
        <v>1.252831618031285E-3</v>
      </c>
      <c r="T41" s="12">
        <f t="shared" si="22"/>
        <v>1.5481672714475303E-3</v>
      </c>
      <c r="U41" s="12">
        <f t="shared" si="22"/>
        <v>1.1152950572328245E-3</v>
      </c>
      <c r="V41" s="12">
        <f t="shared" si="22"/>
        <v>1.2645397659265594E-3</v>
      </c>
      <c r="W41" s="12">
        <f t="shared" si="22"/>
        <v>1.1468882756788341E-3</v>
      </c>
      <c r="X41" s="12">
        <f t="shared" si="22"/>
        <v>3.8052205027050748E-4</v>
      </c>
      <c r="Y41" s="6"/>
      <c r="Z41" s="6"/>
      <c r="AA41" s="6"/>
      <c r="AB41" s="6"/>
      <c r="AC41" s="6"/>
      <c r="AD41" s="6"/>
      <c r="AE41" s="6"/>
    </row>
    <row r="42" spans="1:31" x14ac:dyDescent="0.15">
      <c r="A42" s="13"/>
      <c r="B42" s="12">
        <v>0.3</v>
      </c>
      <c r="C42" s="13">
        <v>3789.021209</v>
      </c>
      <c r="D42" s="13">
        <v>3789.6146779999999</v>
      </c>
      <c r="E42" s="13">
        <v>3789.6317479999998</v>
      </c>
      <c r="F42" s="13">
        <v>3787.6130309999999</v>
      </c>
      <c r="G42" s="13">
        <v>3788.0136830000001</v>
      </c>
      <c r="H42" s="13">
        <v>3790.8111439999998</v>
      </c>
      <c r="I42" s="13">
        <v>3791.3306940000002</v>
      </c>
      <c r="J42" s="13">
        <v>3792.858197</v>
      </c>
      <c r="K42" s="13">
        <v>3794.4277710000001</v>
      </c>
      <c r="L42" s="13">
        <f t="shared" si="21"/>
        <v>3790.3691283333337</v>
      </c>
      <c r="M42" s="12">
        <v>0.3</v>
      </c>
      <c r="N42" s="12">
        <f t="shared" si="23"/>
        <v>0.19999999999999998</v>
      </c>
      <c r="O42" s="17">
        <f>($G$2-L42)/$G$2</f>
        <v>1.5927842645974502E-3</v>
      </c>
      <c r="P42" s="12">
        <f t="shared" si="22"/>
        <v>1.9478347472984294E-3</v>
      </c>
      <c r="Q42" s="12">
        <f t="shared" si="22"/>
        <v>1.791511256932802E-3</v>
      </c>
      <c r="R42" s="12">
        <f t="shared" si="22"/>
        <v>1.7870149109054235E-3</v>
      </c>
      <c r="S42" s="12">
        <f t="shared" si="22"/>
        <v>2.3187577441460181E-3</v>
      </c>
      <c r="T42" s="12">
        <f t="shared" si="22"/>
        <v>2.2132234718217352E-3</v>
      </c>
      <c r="U42" s="12">
        <f t="shared" si="22"/>
        <v>1.476354540703634E-3</v>
      </c>
      <c r="V42" s="12">
        <f t="shared" si="22"/>
        <v>1.3395017827338973E-3</v>
      </c>
      <c r="W42" s="12">
        <f t="shared" si="22"/>
        <v>9.3714782573872159E-4</v>
      </c>
      <c r="X42" s="12">
        <f t="shared" si="22"/>
        <v>5.2371210109734866E-4</v>
      </c>
      <c r="Y42" s="6"/>
      <c r="Z42" s="6"/>
      <c r="AA42" s="6"/>
      <c r="AB42" s="6"/>
      <c r="AC42" s="6"/>
      <c r="AD42" s="6"/>
      <c r="AE42" s="6"/>
    </row>
    <row r="43" spans="1:31" x14ac:dyDescent="0.15">
      <c r="A43" s="13"/>
      <c r="B43" s="12">
        <v>0.4</v>
      </c>
      <c r="C43" s="13">
        <v>3780.203184</v>
      </c>
      <c r="D43" s="13">
        <v>3778.14545</v>
      </c>
      <c r="E43" s="13">
        <v>3786.375477</v>
      </c>
      <c r="F43" s="13">
        <v>3786.1751669999999</v>
      </c>
      <c r="G43" s="13">
        <v>3787.3723140000002</v>
      </c>
      <c r="H43" s="13">
        <v>3787.9146919999998</v>
      </c>
      <c r="I43" s="13">
        <v>3788.610455</v>
      </c>
      <c r="J43" s="13">
        <v>3788.0824240000002</v>
      </c>
      <c r="K43" s="13">
        <v>3793.0711179999998</v>
      </c>
      <c r="L43" s="13">
        <f t="shared" si="21"/>
        <v>3786.2166978888886</v>
      </c>
      <c r="M43" s="12">
        <v>0.4</v>
      </c>
      <c r="N43" s="12">
        <f t="shared" si="23"/>
        <v>0.26666666666666666</v>
      </c>
      <c r="O43" s="17">
        <f>($G$2-L43)/$G$2</f>
        <v>2.6865607222999635E-3</v>
      </c>
      <c r="P43" s="12">
        <f t="shared" si="22"/>
        <v>4.270558337126318E-3</v>
      </c>
      <c r="Q43" s="12">
        <f t="shared" si="22"/>
        <v>4.8125784950858209E-3</v>
      </c>
      <c r="R43" s="12">
        <f t="shared" si="22"/>
        <v>2.6447372996003778E-3</v>
      </c>
      <c r="S43" s="12">
        <f t="shared" si="22"/>
        <v>2.6975002212612734E-3</v>
      </c>
      <c r="T43" s="12">
        <f t="shared" si="22"/>
        <v>2.3821641253222842E-3</v>
      </c>
      <c r="U43" s="12">
        <f t="shared" si="22"/>
        <v>2.2392983276858704E-3</v>
      </c>
      <c r="V43" s="12">
        <f t="shared" si="22"/>
        <v>2.0560299503530992E-3</v>
      </c>
      <c r="W43" s="12">
        <f t="shared" si="22"/>
        <v>2.1951166573946426E-3</v>
      </c>
      <c r="X43" s="12">
        <f t="shared" si="22"/>
        <v>8.8106308686926587E-4</v>
      </c>
      <c r="Y43" s="6"/>
      <c r="Z43" s="6"/>
      <c r="AA43" s="6"/>
      <c r="AB43" s="6"/>
      <c r="AC43" s="6"/>
      <c r="AD43" s="6"/>
      <c r="AE43" s="6"/>
    </row>
    <row r="44" spans="1:31" x14ac:dyDescent="0.15">
      <c r="A44" s="13"/>
      <c r="B44" s="12">
        <v>0.5</v>
      </c>
      <c r="C44" s="13"/>
      <c r="D44" s="13">
        <v>3774.8328689999998</v>
      </c>
      <c r="E44" s="13">
        <v>3781.5236709999999</v>
      </c>
      <c r="F44" s="13">
        <v>3780.9187969999998</v>
      </c>
      <c r="G44" s="13">
        <v>3783.5639769999998</v>
      </c>
      <c r="H44" s="13">
        <v>3784.7704079999999</v>
      </c>
      <c r="I44" s="13">
        <v>3785.849753</v>
      </c>
      <c r="J44" s="13">
        <v>3784.6132480000001</v>
      </c>
      <c r="K44" s="13">
        <v>3782.5497799999998</v>
      </c>
      <c r="L44" s="13">
        <f t="shared" si="21"/>
        <v>3782.3278128749998</v>
      </c>
      <c r="M44" s="12">
        <v>0.5</v>
      </c>
      <c r="N44" s="12">
        <f t="shared" si="23"/>
        <v>0.33333333333333331</v>
      </c>
      <c r="O44" s="17">
        <f>($G$2-L44)/$G$2</f>
        <v>3.7109176457479575E-3</v>
      </c>
      <c r="P44" s="12">
        <v>0</v>
      </c>
      <c r="Q44" s="12">
        <f t="shared" si="22"/>
        <v>5.6851332941384369E-3</v>
      </c>
      <c r="R44" s="12">
        <f t="shared" si="22"/>
        <v>3.9227337046308392E-3</v>
      </c>
      <c r="S44" s="12">
        <f t="shared" si="22"/>
        <v>4.082061344173004E-3</v>
      </c>
      <c r="T44" s="12">
        <f t="shared" si="22"/>
        <v>3.3853041921643777E-3</v>
      </c>
      <c r="U44" s="12">
        <f t="shared" si="22"/>
        <v>3.0675226318717052E-3</v>
      </c>
      <c r="V44" s="12">
        <f t="shared" si="22"/>
        <v>2.7832163282421499E-3</v>
      </c>
      <c r="W44" s="12">
        <f t="shared" si="22"/>
        <v>3.1089195704579269E-3</v>
      </c>
      <c r="X44" s="12">
        <f t="shared" si="22"/>
        <v>3.6524501003051E-3</v>
      </c>
      <c r="Y44" s="6"/>
      <c r="Z44" s="6"/>
      <c r="AA44" s="6"/>
      <c r="AB44" s="6"/>
      <c r="AC44" s="6"/>
      <c r="AD44" s="6"/>
      <c r="AE44" s="6"/>
    </row>
    <row r="45" spans="1:31" x14ac:dyDescent="0.1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6"/>
      <c r="Z45" s="6"/>
      <c r="AA45" s="6"/>
      <c r="AB45" s="6"/>
      <c r="AC45" s="6"/>
      <c r="AD45" s="6"/>
      <c r="AE45" s="6"/>
    </row>
    <row r="46" spans="1:31" ht="45" x14ac:dyDescent="0.15">
      <c r="A46" s="13">
        <v>18.2</v>
      </c>
      <c r="B46" s="11" t="s">
        <v>8</v>
      </c>
      <c r="C46" s="11">
        <v>1</v>
      </c>
      <c r="D46" s="11">
        <v>2</v>
      </c>
      <c r="E46" s="11">
        <v>3</v>
      </c>
      <c r="F46" s="11">
        <v>4</v>
      </c>
      <c r="G46" s="11">
        <v>5</v>
      </c>
      <c r="H46" s="11">
        <v>6</v>
      </c>
      <c r="I46" s="11">
        <v>7</v>
      </c>
      <c r="J46" s="11">
        <v>8</v>
      </c>
      <c r="K46" s="11">
        <v>9</v>
      </c>
      <c r="L46" s="11" t="s">
        <v>9</v>
      </c>
      <c r="M46" s="11" t="s">
        <v>8</v>
      </c>
      <c r="N46" s="11" t="s">
        <v>12</v>
      </c>
      <c r="O46" s="16" t="s">
        <v>10</v>
      </c>
      <c r="P46" s="11">
        <v>1</v>
      </c>
      <c r="Q46" s="11">
        <v>2</v>
      </c>
      <c r="R46" s="11">
        <v>3</v>
      </c>
      <c r="S46" s="11">
        <v>4</v>
      </c>
      <c r="T46" s="11">
        <v>5</v>
      </c>
      <c r="U46" s="11">
        <v>6</v>
      </c>
      <c r="V46" s="11">
        <v>7</v>
      </c>
      <c r="W46" s="11">
        <v>8</v>
      </c>
      <c r="X46" s="11">
        <v>9</v>
      </c>
      <c r="Y46" s="6"/>
      <c r="Z46" s="6"/>
      <c r="AA46" s="6"/>
      <c r="AB46" s="6"/>
      <c r="AC46" s="6"/>
      <c r="AD46" s="6"/>
      <c r="AE46" s="6"/>
    </row>
    <row r="47" spans="1:31" x14ac:dyDescent="0.15">
      <c r="A47" s="13"/>
      <c r="B47" s="12">
        <v>0.1</v>
      </c>
      <c r="C47" s="13">
        <v>6021.8491130000002</v>
      </c>
      <c r="D47" s="13">
        <v>6022.3164740000002</v>
      </c>
      <c r="E47" s="13">
        <v>6021.0669809999999</v>
      </c>
      <c r="F47" s="13">
        <v>6026.7097739999999</v>
      </c>
      <c r="G47" s="13">
        <v>6024.5268729999998</v>
      </c>
      <c r="H47" s="13">
        <v>6024.4986140000001</v>
      </c>
      <c r="I47" s="13">
        <v>6027.8696819999996</v>
      </c>
      <c r="J47" s="13">
        <v>6026.655471</v>
      </c>
      <c r="K47" s="13">
        <v>6027.0852949999999</v>
      </c>
      <c r="L47" s="13">
        <f t="shared" ref="L47:L51" si="24">AVERAGE(C47:K47)</f>
        <v>6024.7309196666656</v>
      </c>
      <c r="M47" s="12">
        <v>0.1</v>
      </c>
      <c r="N47" s="12">
        <f>M47/1.5</f>
        <v>6.6666666666666666E-2</v>
      </c>
      <c r="O47" s="17">
        <f>($H$2-L47)/$H$2</f>
        <v>6.3648288172808015E-4</v>
      </c>
      <c r="P47" s="12">
        <f t="shared" ref="P47:X51" si="25">($H$2-C47)/$H$2</f>
        <v>1.1145079561181174E-3</v>
      </c>
      <c r="Q47" s="12">
        <f t="shared" si="25"/>
        <v>1.0369835755355342E-3</v>
      </c>
      <c r="R47" s="12">
        <f t="shared" si="25"/>
        <v>1.2442455654476088E-3</v>
      </c>
      <c r="S47" s="12">
        <f t="shared" si="25"/>
        <v>3.0823671558475858E-4</v>
      </c>
      <c r="T47" s="12">
        <f t="shared" si="25"/>
        <v>6.7032950445271679E-4</v>
      </c>
      <c r="U47" s="12">
        <f t="shared" si="25"/>
        <v>6.7501701896689455E-4</v>
      </c>
      <c r="V47" s="12">
        <f t="shared" si="25"/>
        <v>1.1583480521406489E-4</v>
      </c>
      <c r="W47" s="12">
        <f t="shared" si="25"/>
        <v>3.1724432734262393E-4</v>
      </c>
      <c r="X47" s="12">
        <f t="shared" si="25"/>
        <v>2.459464668888933E-4</v>
      </c>
      <c r="Y47" s="6"/>
      <c r="Z47" s="6"/>
      <c r="AA47" s="6"/>
      <c r="AB47" s="6"/>
      <c r="AC47" s="6"/>
      <c r="AD47" s="6"/>
      <c r="AE47" s="6"/>
    </row>
    <row r="48" spans="1:31" x14ac:dyDescent="0.15">
      <c r="A48" s="13"/>
      <c r="B48" s="12">
        <v>0.2</v>
      </c>
      <c r="C48" s="13">
        <v>6020.0749699999997</v>
      </c>
      <c r="D48" s="13">
        <v>6023.5179879999996</v>
      </c>
      <c r="E48" s="13">
        <v>6021.8556060000001</v>
      </c>
      <c r="F48" s="13">
        <v>6025.0073309999998</v>
      </c>
      <c r="G48" s="13">
        <v>6022.34512</v>
      </c>
      <c r="H48" s="13">
        <v>6024.6964349999998</v>
      </c>
      <c r="I48" s="13">
        <v>6025.1937529999996</v>
      </c>
      <c r="J48" s="13">
        <v>6025.5020329999998</v>
      </c>
      <c r="K48" s="13">
        <v>6024.9149390000002</v>
      </c>
      <c r="L48" s="13">
        <f t="shared" si="24"/>
        <v>6023.6786861111104</v>
      </c>
      <c r="M48" s="12">
        <v>0.2</v>
      </c>
      <c r="N48" s="12">
        <f t="shared" ref="N48:N51" si="26">M48/1.5</f>
        <v>0.13333333333333333</v>
      </c>
      <c r="O48" s="17">
        <f>($H$2-L48)/$H$2</f>
        <v>8.1102409210427173E-4</v>
      </c>
      <c r="P48" s="12">
        <f t="shared" si="25"/>
        <v>1.4087972467092741E-3</v>
      </c>
      <c r="Q48" s="12">
        <f t="shared" si="25"/>
        <v>8.3768019204555669E-4</v>
      </c>
      <c r="R48" s="12">
        <f t="shared" si="25"/>
        <v>1.1134309175909142E-3</v>
      </c>
      <c r="S48" s="12">
        <f t="shared" si="25"/>
        <v>5.906326344829331E-4</v>
      </c>
      <c r="T48" s="12">
        <f t="shared" si="25"/>
        <v>1.032231866672044E-3</v>
      </c>
      <c r="U48" s="12">
        <f t="shared" si="25"/>
        <v>6.4220309035237959E-4</v>
      </c>
      <c r="V48" s="12">
        <f t="shared" si="25"/>
        <v>5.597095363276555E-4</v>
      </c>
      <c r="W48" s="12">
        <f t="shared" si="25"/>
        <v>5.0857301435424567E-4</v>
      </c>
      <c r="X48" s="12">
        <f t="shared" si="25"/>
        <v>6.0595833040268782E-4</v>
      </c>
      <c r="Y48" s="6"/>
      <c r="Z48" s="6"/>
      <c r="AA48" s="6"/>
      <c r="AB48" s="6"/>
      <c r="AC48" s="6"/>
      <c r="AD48" s="6"/>
      <c r="AE48" s="6"/>
    </row>
    <row r="49" spans="1:31" x14ac:dyDescent="0.15">
      <c r="A49" s="13"/>
      <c r="B49" s="12">
        <v>0.3</v>
      </c>
      <c r="C49" s="13">
        <v>6016.5270060000003</v>
      </c>
      <c r="D49" s="13">
        <v>6021.3019160000003</v>
      </c>
      <c r="E49" s="13">
        <v>6016.191562</v>
      </c>
      <c r="F49" s="13">
        <v>6018.5760069999997</v>
      </c>
      <c r="G49" s="13">
        <v>6020.3614250000001</v>
      </c>
      <c r="H49" s="13">
        <v>6021.3236790000001</v>
      </c>
      <c r="I49" s="13">
        <v>6023.0038750000003</v>
      </c>
      <c r="J49" s="13">
        <v>6024.58734</v>
      </c>
      <c r="K49" s="13">
        <v>6024.0192349999998</v>
      </c>
      <c r="L49" s="13">
        <f t="shared" si="24"/>
        <v>6020.6546716666671</v>
      </c>
      <c r="M49" s="12">
        <v>0.3</v>
      </c>
      <c r="N49" s="12">
        <f t="shared" si="26"/>
        <v>0.19999999999999998</v>
      </c>
      <c r="O49" s="17">
        <f>($H$2-L49)/$H$2</f>
        <v>1.312638147787696E-3</v>
      </c>
      <c r="P49" s="12">
        <f t="shared" si="25"/>
        <v>1.9973224155386566E-3</v>
      </c>
      <c r="Q49" s="12">
        <f t="shared" si="25"/>
        <v>1.2052752826208406E-3</v>
      </c>
      <c r="R49" s="12">
        <f t="shared" si="25"/>
        <v>2.0529648168519168E-3</v>
      </c>
      <c r="S49" s="12">
        <f t="shared" si="25"/>
        <v>1.6574405397765505E-3</v>
      </c>
      <c r="T49" s="12">
        <f t="shared" si="25"/>
        <v>1.361280987458257E-3</v>
      </c>
      <c r="U49" s="12">
        <f t="shared" si="25"/>
        <v>1.2016653042644983E-3</v>
      </c>
      <c r="V49" s="12">
        <f t="shared" si="25"/>
        <v>9.2295964812853857E-4</v>
      </c>
      <c r="W49" s="12">
        <f t="shared" si="25"/>
        <v>6.6029942765831982E-4</v>
      </c>
      <c r="X49" s="12">
        <f t="shared" si="25"/>
        <v>7.5453490779228975E-4</v>
      </c>
      <c r="Y49" s="6"/>
      <c r="Z49" s="6"/>
      <c r="AA49" s="6"/>
      <c r="AB49" s="6"/>
      <c r="AC49" s="6"/>
      <c r="AD49" s="6"/>
      <c r="AE49" s="6"/>
    </row>
    <row r="50" spans="1:31" x14ac:dyDescent="0.15">
      <c r="A50" s="13"/>
      <c r="B50" s="12">
        <v>0.4</v>
      </c>
      <c r="C50" s="13">
        <v>6010.492236</v>
      </c>
      <c r="D50" s="13">
        <v>6013.1516689999999</v>
      </c>
      <c r="E50" s="13">
        <v>6010.148048</v>
      </c>
      <c r="F50" s="13">
        <v>6013.6600399999998</v>
      </c>
      <c r="G50" s="13">
        <v>6016.7519480000001</v>
      </c>
      <c r="H50" s="13">
        <v>6015.9271310000004</v>
      </c>
      <c r="I50" s="13">
        <v>6018.9313410000004</v>
      </c>
      <c r="J50" s="13">
        <v>6018.5410320000001</v>
      </c>
      <c r="K50" s="13">
        <v>6021.7492860000002</v>
      </c>
      <c r="L50" s="13">
        <f t="shared" si="24"/>
        <v>6015.4836367777789</v>
      </c>
      <c r="M50" s="12">
        <v>0.4</v>
      </c>
      <c r="N50" s="12">
        <f t="shared" si="26"/>
        <v>0.26666666666666666</v>
      </c>
      <c r="O50" s="17">
        <f>($H$2-L50)/$H$2</f>
        <v>2.1703932380327169E-3</v>
      </c>
      <c r="P50" s="12">
        <f t="shared" si="25"/>
        <v>2.9983511838962843E-3</v>
      </c>
      <c r="Q50" s="12">
        <f t="shared" si="25"/>
        <v>2.5572127576564529E-3</v>
      </c>
      <c r="R50" s="12">
        <f t="shared" si="25"/>
        <v>3.0554440125746757E-3</v>
      </c>
      <c r="S50" s="12">
        <f t="shared" si="25"/>
        <v>2.4728857665700294E-3</v>
      </c>
      <c r="T50" s="12">
        <f t="shared" si="25"/>
        <v>1.96000974028977E-3</v>
      </c>
      <c r="U50" s="12">
        <f t="shared" si="25"/>
        <v>2.0968278038829336E-3</v>
      </c>
      <c r="V50" s="12">
        <f t="shared" si="25"/>
        <v>1.5984988474873093E-3</v>
      </c>
      <c r="W50" s="12">
        <f t="shared" si="25"/>
        <v>1.6632420833602964E-3</v>
      </c>
      <c r="X50" s="12">
        <f t="shared" si="25"/>
        <v>1.1310669465782075E-3</v>
      </c>
      <c r="Y50" s="6"/>
      <c r="Z50" s="6"/>
      <c r="AA50" s="6"/>
      <c r="AB50" s="6"/>
      <c r="AC50" s="6"/>
      <c r="AD50" s="6"/>
      <c r="AE50" s="6"/>
    </row>
    <row r="51" spans="1:31" x14ac:dyDescent="0.15">
      <c r="A51" s="13"/>
      <c r="B51" s="12">
        <v>0.5</v>
      </c>
      <c r="C51" s="13">
        <v>5997.3171240000001</v>
      </c>
      <c r="D51" s="13">
        <v>6006.9833710000003</v>
      </c>
      <c r="E51" s="13">
        <v>6003.9205279999996</v>
      </c>
      <c r="F51" s="13">
        <v>6008.3607959999999</v>
      </c>
      <c r="G51" s="13">
        <v>6000.5655290000004</v>
      </c>
      <c r="H51" s="13">
        <v>6007.4411829999999</v>
      </c>
      <c r="I51" s="13">
        <v>6010.3793750000004</v>
      </c>
      <c r="J51" s="13">
        <v>6006.5894710000002</v>
      </c>
      <c r="K51" s="13">
        <v>6009.1347759999999</v>
      </c>
      <c r="L51" s="13">
        <f t="shared" si="24"/>
        <v>6005.6324614444447</v>
      </c>
      <c r="M51" s="12">
        <v>0.5</v>
      </c>
      <c r="N51" s="12">
        <f t="shared" si="26"/>
        <v>0.33333333333333331</v>
      </c>
      <c r="O51" s="17">
        <f>($H$2-L51)/$H$2</f>
        <v>3.804475383798368E-3</v>
      </c>
      <c r="P51" s="12">
        <f t="shared" si="25"/>
        <v>5.1837975452875638E-3</v>
      </c>
      <c r="Q51" s="12">
        <f t="shared" si="25"/>
        <v>3.5803907329234807E-3</v>
      </c>
      <c r="R51" s="12">
        <f t="shared" si="25"/>
        <v>4.0884455479310603E-3</v>
      </c>
      <c r="S51" s="12">
        <f t="shared" si="25"/>
        <v>3.3519077830754117E-3</v>
      </c>
      <c r="T51" s="12">
        <f t="shared" si="25"/>
        <v>4.6449622862342896E-3</v>
      </c>
      <c r="U51" s="12">
        <f t="shared" si="25"/>
        <v>3.504450310587754E-3</v>
      </c>
      <c r="V51" s="12">
        <f t="shared" si="25"/>
        <v>3.017072213500597E-3</v>
      </c>
      <c r="W51" s="12">
        <f t="shared" si="25"/>
        <v>3.6457296326422913E-3</v>
      </c>
      <c r="X51" s="12">
        <f t="shared" si="25"/>
        <v>3.2235224020031672E-3</v>
      </c>
      <c r="Y51" s="6"/>
      <c r="Z51" s="6"/>
      <c r="AA51" s="6"/>
      <c r="AB51" s="6"/>
      <c r="AC51" s="6"/>
      <c r="AD51" s="6"/>
      <c r="AE51" s="6"/>
    </row>
    <row r="52" spans="1:31" x14ac:dyDescent="0.1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6"/>
      <c r="Z52" s="6"/>
      <c r="AA52" s="6"/>
      <c r="AB52" s="6"/>
      <c r="AC52" s="6"/>
      <c r="AD52" s="6"/>
      <c r="AE52" s="6"/>
    </row>
    <row r="53" spans="1:31" ht="45" x14ac:dyDescent="0.15">
      <c r="A53" s="13">
        <v>20.8</v>
      </c>
      <c r="B53" s="11" t="s">
        <v>8</v>
      </c>
      <c r="C53" s="11">
        <v>1</v>
      </c>
      <c r="D53" s="11">
        <v>2</v>
      </c>
      <c r="E53" s="11">
        <v>3</v>
      </c>
      <c r="F53" s="11">
        <v>4</v>
      </c>
      <c r="G53" s="11">
        <v>5</v>
      </c>
      <c r="H53" s="11">
        <v>6</v>
      </c>
      <c r="I53" s="11">
        <v>7</v>
      </c>
      <c r="J53" s="11">
        <v>8</v>
      </c>
      <c r="K53" s="11">
        <v>9</v>
      </c>
      <c r="L53" s="11" t="s">
        <v>9</v>
      </c>
      <c r="M53" s="11" t="s">
        <v>8</v>
      </c>
      <c r="N53" s="11" t="s">
        <v>12</v>
      </c>
      <c r="O53" s="16" t="s">
        <v>10</v>
      </c>
      <c r="P53" s="11">
        <v>1</v>
      </c>
      <c r="Q53" s="11">
        <v>2</v>
      </c>
      <c r="R53" s="11">
        <v>3</v>
      </c>
      <c r="S53" s="11">
        <v>4</v>
      </c>
      <c r="T53" s="11">
        <v>5</v>
      </c>
      <c r="U53" s="11">
        <v>6</v>
      </c>
      <c r="V53" s="11">
        <v>7</v>
      </c>
      <c r="W53" s="11">
        <v>8</v>
      </c>
      <c r="X53" s="11">
        <v>9</v>
      </c>
      <c r="Y53" s="6"/>
      <c r="Z53" s="6"/>
      <c r="AA53" s="6"/>
      <c r="AB53" s="6"/>
      <c r="AC53" s="6"/>
      <c r="AD53" s="6"/>
      <c r="AE53" s="6"/>
    </row>
    <row r="54" spans="1:31" x14ac:dyDescent="0.15">
      <c r="A54" s="13"/>
      <c r="B54" s="12">
        <v>0.1</v>
      </c>
      <c r="C54" s="13">
        <v>8992.0588630000002</v>
      </c>
      <c r="D54" s="13">
        <v>8986.5798739999991</v>
      </c>
      <c r="E54" s="13">
        <v>8991.4161189999995</v>
      </c>
      <c r="F54" s="13">
        <v>8993.7044000000005</v>
      </c>
      <c r="G54" s="13">
        <v>8992.4293770000004</v>
      </c>
      <c r="H54" s="13">
        <v>8992.6899680000006</v>
      </c>
      <c r="I54" s="13">
        <v>8996.9055599999992</v>
      </c>
      <c r="J54" s="13">
        <v>8993.7434979999998</v>
      </c>
      <c r="K54" s="13">
        <v>8995.537773</v>
      </c>
      <c r="L54" s="13">
        <f t="shared" ref="L54:L58" si="27">AVERAGE(C54:K54)</f>
        <v>8992.7850479999997</v>
      </c>
      <c r="M54" s="12">
        <v>0.1</v>
      </c>
      <c r="N54" s="12">
        <f>M54/1.5</f>
        <v>6.6666666666666666E-2</v>
      </c>
      <c r="O54" s="17">
        <f>($I$2-L54)/$I$2</f>
        <v>6.8085475221919562E-4</v>
      </c>
      <c r="P54" s="12">
        <f t="shared" ref="P54:X58" si="28">($I$2-C54)/$I$2</f>
        <v>7.6155172980932339E-4</v>
      </c>
      <c r="Q54" s="12">
        <f t="shared" si="28"/>
        <v>1.3704018885841943E-3</v>
      </c>
      <c r="R54" s="12">
        <f t="shared" si="28"/>
        <v>8.3297636425409577E-4</v>
      </c>
      <c r="S54" s="12">
        <f t="shared" si="28"/>
        <v>5.7869217967700397E-4</v>
      </c>
      <c r="T54" s="12">
        <f t="shared" si="28"/>
        <v>7.2037853020472846E-4</v>
      </c>
      <c r="U54" s="12">
        <f t="shared" si="28"/>
        <v>6.9142047394190427E-4</v>
      </c>
      <c r="V54" s="12">
        <f t="shared" si="28"/>
        <v>2.2296473173677434E-4</v>
      </c>
      <c r="W54" s="12">
        <f t="shared" si="28"/>
        <v>5.7434743222316894E-4</v>
      </c>
      <c r="X54" s="12">
        <f t="shared" si="28"/>
        <v>3.7495943954136507E-4</v>
      </c>
      <c r="Y54" s="6"/>
      <c r="Z54" s="6"/>
      <c r="AA54" s="6"/>
      <c r="AB54" s="6"/>
      <c r="AC54" s="6"/>
      <c r="AD54" s="6"/>
      <c r="AE54" s="6"/>
    </row>
    <row r="55" spans="1:31" x14ac:dyDescent="0.15">
      <c r="A55" s="13"/>
      <c r="B55" s="12">
        <v>0.2</v>
      </c>
      <c r="C55" s="13">
        <v>8991.1082470000001</v>
      </c>
      <c r="D55" s="13">
        <v>8985.5537870000007</v>
      </c>
      <c r="E55" s="13">
        <v>8992.579694</v>
      </c>
      <c r="F55" s="13">
        <v>8991.8391709999996</v>
      </c>
      <c r="G55" s="13">
        <v>8991.3210070000005</v>
      </c>
      <c r="H55" s="13">
        <v>8991.2756050000007</v>
      </c>
      <c r="I55" s="13">
        <v>8996.059405</v>
      </c>
      <c r="J55" s="13">
        <v>8991.4926340000002</v>
      </c>
      <c r="K55" s="13">
        <v>8993.9884920000004</v>
      </c>
      <c r="L55" s="13">
        <f t="shared" si="27"/>
        <v>8991.6908935555566</v>
      </c>
      <c r="M55" s="12">
        <v>0.2</v>
      </c>
      <c r="N55" s="12">
        <f t="shared" ref="N55:N58" si="29">M55/1.5</f>
        <v>0.13333333333333333</v>
      </c>
      <c r="O55" s="17">
        <f>($I$2-L55)/$I$2</f>
        <v>8.0244216683588701E-4</v>
      </c>
      <c r="P55" s="12">
        <f t="shared" si="28"/>
        <v>8.6718850012112124E-4</v>
      </c>
      <c r="Q55" s="12">
        <f t="shared" si="28"/>
        <v>1.4844253394189586E-3</v>
      </c>
      <c r="R55" s="12">
        <f t="shared" si="28"/>
        <v>7.0367462199897744E-4</v>
      </c>
      <c r="S55" s="12">
        <f t="shared" si="28"/>
        <v>7.8596490331302887E-4</v>
      </c>
      <c r="T55" s="12">
        <f t="shared" si="28"/>
        <v>8.4354564196223003E-4</v>
      </c>
      <c r="U55" s="12">
        <f t="shared" si="28"/>
        <v>8.485909185467483E-4</v>
      </c>
      <c r="V55" s="12">
        <f t="shared" si="28"/>
        <v>3.1699332097059185E-4</v>
      </c>
      <c r="W55" s="12">
        <f t="shared" si="28"/>
        <v>8.2447366970605997E-4</v>
      </c>
      <c r="X55" s="12">
        <f t="shared" si="28"/>
        <v>5.4712258548607589E-4</v>
      </c>
      <c r="Y55" s="6"/>
      <c r="Z55" s="6"/>
      <c r="AA55" s="6"/>
      <c r="AB55" s="6"/>
      <c r="AC55" s="6"/>
      <c r="AD55" s="6"/>
      <c r="AE55" s="6"/>
    </row>
    <row r="56" spans="1:31" x14ac:dyDescent="0.15">
      <c r="A56" s="13"/>
      <c r="B56" s="12">
        <v>0.3</v>
      </c>
      <c r="C56" s="13">
        <v>8989.7993079999997</v>
      </c>
      <c r="D56" s="13">
        <v>8981.6072189999995</v>
      </c>
      <c r="E56" s="13">
        <v>8986.3001480000003</v>
      </c>
      <c r="F56" s="13">
        <v>8986.0982519999998</v>
      </c>
      <c r="G56" s="13">
        <v>8989.2264130000003</v>
      </c>
      <c r="H56" s="13">
        <v>8985.9695800000009</v>
      </c>
      <c r="I56" s="13">
        <v>8992.1681410000001</v>
      </c>
      <c r="J56" s="13">
        <v>8988.4525979999999</v>
      </c>
      <c r="K56" s="13">
        <v>8991.1569369999997</v>
      </c>
      <c r="L56" s="13">
        <f t="shared" si="27"/>
        <v>8987.8642884444471</v>
      </c>
      <c r="M56" s="12">
        <v>0.3</v>
      </c>
      <c r="N56" s="12">
        <f t="shared" si="29"/>
        <v>0.19999999999999998</v>
      </c>
      <c r="O56" s="17">
        <f>($I$2-L56)/$I$2</f>
        <v>1.2276719180668724E-3</v>
      </c>
      <c r="P56" s="12">
        <f t="shared" si="28"/>
        <v>1.0126437507114664E-3</v>
      </c>
      <c r="Q56" s="12">
        <f t="shared" si="28"/>
        <v>1.922985912074987E-3</v>
      </c>
      <c r="R56" s="12">
        <f t="shared" si="28"/>
        <v>1.4014863130122636E-3</v>
      </c>
      <c r="S56" s="12">
        <f t="shared" si="28"/>
        <v>1.4239219141160956E-3</v>
      </c>
      <c r="T56" s="12">
        <f t="shared" si="28"/>
        <v>1.0763064468239892E-3</v>
      </c>
      <c r="U56" s="12">
        <f t="shared" si="28"/>
        <v>1.4382205315488382E-3</v>
      </c>
      <c r="V56" s="12">
        <f t="shared" si="28"/>
        <v>7.4940826179897911E-4</v>
      </c>
      <c r="W56" s="12">
        <f t="shared" si="28"/>
        <v>1.162296286484658E-3</v>
      </c>
      <c r="X56" s="12">
        <f t="shared" si="28"/>
        <v>8.6177784603320225E-4</v>
      </c>
      <c r="Y56" s="6"/>
      <c r="Z56" s="6"/>
      <c r="AA56" s="6"/>
      <c r="AB56" s="6"/>
      <c r="AC56" s="6"/>
      <c r="AD56" s="6"/>
      <c r="AE56" s="6"/>
    </row>
    <row r="57" spans="1:31" x14ac:dyDescent="0.15">
      <c r="A57" s="13"/>
      <c r="B57" s="12">
        <v>0.4</v>
      </c>
      <c r="C57" s="13">
        <v>8979.5150880000001</v>
      </c>
      <c r="D57" s="13">
        <v>8976.5997669999997</v>
      </c>
      <c r="E57" s="13">
        <v>8973.5143029999999</v>
      </c>
      <c r="F57" s="13">
        <v>8978.0357929999991</v>
      </c>
      <c r="G57" s="13">
        <v>8977.6336080000001</v>
      </c>
      <c r="H57" s="13">
        <v>8981.7170029999997</v>
      </c>
      <c r="I57" s="13">
        <v>8988.5447210000002</v>
      </c>
      <c r="J57" s="13">
        <v>8985.9215800000002</v>
      </c>
      <c r="K57" s="13">
        <v>8985.4373460000006</v>
      </c>
      <c r="L57" s="13">
        <f t="shared" si="27"/>
        <v>8980.7688010000002</v>
      </c>
      <c r="M57" s="12">
        <v>0.4</v>
      </c>
      <c r="N57" s="12">
        <f t="shared" si="29"/>
        <v>0.26666666666666666</v>
      </c>
      <c r="O57" s="17">
        <f>($I$2-L57)/$I$2</f>
        <v>2.0161547307054354E-3</v>
      </c>
      <c r="P57" s="12">
        <f t="shared" si="28"/>
        <v>2.1554730171827407E-3</v>
      </c>
      <c r="Q57" s="12">
        <f t="shared" si="28"/>
        <v>2.4794367363523916E-3</v>
      </c>
      <c r="R57" s="12">
        <f t="shared" si="28"/>
        <v>2.8223075189536409E-3</v>
      </c>
      <c r="S57" s="12">
        <f t="shared" si="28"/>
        <v>2.3198590007328635E-3</v>
      </c>
      <c r="T57" s="12">
        <f t="shared" si="28"/>
        <v>2.3645516257967611E-3</v>
      </c>
      <c r="U57" s="12">
        <f t="shared" si="28"/>
        <v>1.9107862150449218E-3</v>
      </c>
      <c r="V57" s="12">
        <f t="shared" si="28"/>
        <v>1.1520591600408883E-3</v>
      </c>
      <c r="W57" s="12">
        <f t="shared" si="28"/>
        <v>1.4435545097009395E-3</v>
      </c>
      <c r="X57" s="12">
        <f t="shared" si="28"/>
        <v>1.4973647925439722E-3</v>
      </c>
      <c r="Y57" s="6"/>
      <c r="Z57" s="6"/>
      <c r="AA57" s="6"/>
      <c r="AB57" s="6"/>
      <c r="AC57" s="6"/>
      <c r="AD57" s="6"/>
      <c r="AE57" s="6"/>
    </row>
    <row r="58" spans="1:31" x14ac:dyDescent="0.15">
      <c r="A58" s="13"/>
      <c r="B58" s="12">
        <v>0.5</v>
      </c>
      <c r="C58" s="13">
        <v>8966.2058830000005</v>
      </c>
      <c r="D58" s="13">
        <v>8958.3914050000003</v>
      </c>
      <c r="E58" s="13">
        <v>8950.6665589999993</v>
      </c>
      <c r="F58" s="13">
        <v>8971.2801560000007</v>
      </c>
      <c r="G58" s="13">
        <v>8951.2107090000009</v>
      </c>
      <c r="H58" s="13">
        <v>8971.0206639999997</v>
      </c>
      <c r="I58" s="13">
        <v>8979.5300889999999</v>
      </c>
      <c r="J58" s="13">
        <v>8977.6296770000008</v>
      </c>
      <c r="K58" s="13">
        <v>8976.3545780000004</v>
      </c>
      <c r="L58" s="13">
        <f t="shared" si="27"/>
        <v>8966.9210800000001</v>
      </c>
      <c r="M58" s="12">
        <v>0.5</v>
      </c>
      <c r="N58" s="12">
        <f t="shared" si="29"/>
        <v>0.33333333333333331</v>
      </c>
      <c r="O58" s="17">
        <f>($I$2-L58)/$I$2</f>
        <v>3.5549764238167903E-3</v>
      </c>
      <c r="P58" s="12">
        <f t="shared" si="28"/>
        <v>3.6344523649082835E-3</v>
      </c>
      <c r="Q58" s="12">
        <f t="shared" si="28"/>
        <v>4.502832675772556E-3</v>
      </c>
      <c r="R58" s="12">
        <f t="shared" si="28"/>
        <v>5.3612526714343625E-3</v>
      </c>
      <c r="S58" s="12">
        <f t="shared" si="28"/>
        <v>3.0705760874204968E-3</v>
      </c>
      <c r="T58" s="12">
        <f t="shared" si="28"/>
        <v>5.3007842503628453E-3</v>
      </c>
      <c r="U58" s="12">
        <f t="shared" si="28"/>
        <v>3.0994120178086423E-3</v>
      </c>
      <c r="V58" s="12">
        <f t="shared" si="28"/>
        <v>2.1538060378857148E-3</v>
      </c>
      <c r="W58" s="12">
        <f t="shared" si="28"/>
        <v>2.3649884563824233E-3</v>
      </c>
      <c r="X58" s="12">
        <f t="shared" si="28"/>
        <v>2.5066832523755844E-3</v>
      </c>
      <c r="Y58" s="6"/>
      <c r="Z58" s="6"/>
      <c r="AA58" s="6"/>
      <c r="AB58" s="6"/>
      <c r="AC58" s="6"/>
      <c r="AD58" s="6"/>
      <c r="AE58" s="6"/>
    </row>
    <row r="59" spans="1:31" x14ac:dyDescent="0.1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6"/>
      <c r="Z59" s="6"/>
      <c r="AA59" s="6"/>
      <c r="AB59" s="6"/>
      <c r="AC59" s="6"/>
      <c r="AD59" s="6"/>
      <c r="AE59" s="6"/>
    </row>
    <row r="60" spans="1:31" ht="45" x14ac:dyDescent="0.15">
      <c r="A60" s="13">
        <v>23.4</v>
      </c>
      <c r="B60" s="11" t="s">
        <v>8</v>
      </c>
      <c r="C60" s="11">
        <v>1</v>
      </c>
      <c r="D60" s="11">
        <v>2</v>
      </c>
      <c r="E60" s="11">
        <v>3</v>
      </c>
      <c r="F60" s="11">
        <v>4</v>
      </c>
      <c r="G60" s="11">
        <v>5</v>
      </c>
      <c r="H60" s="11">
        <v>6</v>
      </c>
      <c r="I60" s="11">
        <v>7</v>
      </c>
      <c r="J60" s="11">
        <v>8</v>
      </c>
      <c r="K60" s="11">
        <v>9</v>
      </c>
      <c r="L60" s="11" t="s">
        <v>9</v>
      </c>
      <c r="M60" s="11" t="s">
        <v>8</v>
      </c>
      <c r="N60" s="11" t="s">
        <v>12</v>
      </c>
      <c r="O60" s="16" t="s">
        <v>10</v>
      </c>
      <c r="P60" s="11">
        <v>1</v>
      </c>
      <c r="Q60" s="11">
        <v>2</v>
      </c>
      <c r="R60" s="11">
        <v>3</v>
      </c>
      <c r="S60" s="11">
        <v>4</v>
      </c>
      <c r="T60" s="11">
        <v>5</v>
      </c>
      <c r="U60" s="11">
        <v>6</v>
      </c>
      <c r="V60" s="11">
        <v>7</v>
      </c>
      <c r="W60" s="11">
        <v>8</v>
      </c>
      <c r="X60" s="11">
        <v>9</v>
      </c>
      <c r="Y60" s="6"/>
      <c r="Z60" s="6"/>
      <c r="AA60" s="6"/>
      <c r="AB60" s="6"/>
      <c r="AC60" s="6"/>
      <c r="AD60" s="6"/>
      <c r="AE60" s="6"/>
    </row>
    <row r="61" spans="1:31" x14ac:dyDescent="0.15">
      <c r="A61" s="13"/>
      <c r="B61" s="12">
        <v>0.1</v>
      </c>
      <c r="C61" s="13">
        <v>12803.381082</v>
      </c>
      <c r="D61" s="13">
        <v>12803.145979999999</v>
      </c>
      <c r="E61" s="13">
        <v>12804.151786</v>
      </c>
      <c r="F61" s="13">
        <v>12807.748804000001</v>
      </c>
      <c r="G61" s="13">
        <v>12807.724297000001</v>
      </c>
      <c r="H61" s="13">
        <v>12805.402873000001</v>
      </c>
      <c r="I61" s="13">
        <v>12809.627571999999</v>
      </c>
      <c r="J61" s="13">
        <v>12808.711975</v>
      </c>
      <c r="K61" s="13">
        <v>12805.211071</v>
      </c>
      <c r="L61" s="13">
        <f t="shared" ref="L61:L65" si="30">AVERAGE(C61:K61)</f>
        <v>12806.122826666666</v>
      </c>
      <c r="M61" s="12">
        <v>0.1</v>
      </c>
      <c r="N61" s="12">
        <f>M61/1.5</f>
        <v>6.6666666666666666E-2</v>
      </c>
      <c r="O61" s="17">
        <f>($J$2-L61)/$J$2</f>
        <v>5.2924562092503352E-4</v>
      </c>
      <c r="P61" s="12">
        <f t="shared" ref="P61:X65" si="31">($J$2-C61)/$J$2</f>
        <v>7.4322870131538908E-4</v>
      </c>
      <c r="Q61" s="12">
        <f t="shared" si="31"/>
        <v>7.6157754713524015E-4</v>
      </c>
      <c r="R61" s="12">
        <f t="shared" si="31"/>
        <v>6.8307809064972909E-4</v>
      </c>
      <c r="S61" s="12">
        <f t="shared" si="31"/>
        <v>4.023440743798507E-4</v>
      </c>
      <c r="T61" s="12">
        <f t="shared" si="31"/>
        <v>4.0425675553316969E-4</v>
      </c>
      <c r="U61" s="12">
        <f t="shared" si="31"/>
        <v>5.854353548577063E-4</v>
      </c>
      <c r="V61" s="12">
        <f t="shared" si="31"/>
        <v>2.5571314668393786E-4</v>
      </c>
      <c r="W61" s="12">
        <f t="shared" si="31"/>
        <v>3.2717212272865436E-4</v>
      </c>
      <c r="X61" s="12">
        <f t="shared" si="31"/>
        <v>6.0040479504091442E-4</v>
      </c>
      <c r="Y61" s="6"/>
      <c r="Z61" s="6"/>
      <c r="AA61" s="6"/>
      <c r="AB61" s="6"/>
      <c r="AC61" s="6"/>
      <c r="AD61" s="6"/>
      <c r="AE61" s="6"/>
    </row>
    <row r="62" spans="1:31" x14ac:dyDescent="0.15">
      <c r="A62" s="13"/>
      <c r="B62" s="12">
        <v>0.2</v>
      </c>
      <c r="C62" s="13">
        <v>12797.437977</v>
      </c>
      <c r="D62" s="13">
        <v>12800.186415</v>
      </c>
      <c r="E62" s="13">
        <v>12801.57489</v>
      </c>
      <c r="F62" s="13">
        <v>12805.839131000001</v>
      </c>
      <c r="G62" s="13">
        <v>12806.911996000001</v>
      </c>
      <c r="H62" s="13">
        <v>12803.406395</v>
      </c>
      <c r="I62" s="13">
        <v>12805.965442000001</v>
      </c>
      <c r="J62" s="13">
        <v>12807.317233</v>
      </c>
      <c r="K62" s="13">
        <v>12803.258092</v>
      </c>
      <c r="L62" s="13">
        <f t="shared" si="30"/>
        <v>12803.544174555556</v>
      </c>
      <c r="M62" s="12">
        <v>0.2</v>
      </c>
      <c r="N62" s="12">
        <f t="shared" ref="N62:N65" si="32">M62/1.5</f>
        <v>0.13333333333333333</v>
      </c>
      <c r="O62" s="17">
        <f>($J$2-L62)/$J$2</f>
        <v>7.3049992760753713E-4</v>
      </c>
      <c r="P62" s="12">
        <f t="shared" si="31"/>
        <v>1.2070661732889781E-3</v>
      </c>
      <c r="Q62" s="12">
        <f t="shared" si="31"/>
        <v>9.9256070286630636E-4</v>
      </c>
      <c r="R62" s="12">
        <f t="shared" si="31"/>
        <v>8.8419533932344808E-4</v>
      </c>
      <c r="S62" s="12">
        <f t="shared" si="31"/>
        <v>5.5138702358169538E-4</v>
      </c>
      <c r="T62" s="12">
        <f t="shared" si="31"/>
        <v>4.6765385895327911E-4</v>
      </c>
      <c r="U62" s="12">
        <f t="shared" si="31"/>
        <v>7.4125311482850867E-4</v>
      </c>
      <c r="V62" s="12">
        <f t="shared" si="31"/>
        <v>5.4152891491249851E-4</v>
      </c>
      <c r="W62" s="12">
        <f t="shared" si="31"/>
        <v>4.3602660255620995E-4</v>
      </c>
      <c r="X62" s="12">
        <f t="shared" si="31"/>
        <v>7.5282761815733572E-4</v>
      </c>
      <c r="Y62" s="6"/>
      <c r="Z62" s="6"/>
      <c r="AA62" s="6"/>
      <c r="AB62" s="6"/>
      <c r="AC62" s="6"/>
      <c r="AD62" s="6"/>
      <c r="AE62" s="6"/>
    </row>
    <row r="63" spans="1:31" x14ac:dyDescent="0.15">
      <c r="A63" s="13"/>
      <c r="B63" s="12">
        <v>0.3</v>
      </c>
      <c r="C63" s="13">
        <v>12790.912135</v>
      </c>
      <c r="D63" s="13">
        <v>12794.680392</v>
      </c>
      <c r="E63" s="13">
        <v>12793.250571</v>
      </c>
      <c r="F63" s="13">
        <v>12798.45104</v>
      </c>
      <c r="G63" s="13">
        <v>12802.988668</v>
      </c>
      <c r="H63" s="13">
        <v>12799.246841</v>
      </c>
      <c r="I63" s="13">
        <v>12802.229644999999</v>
      </c>
      <c r="J63" s="13">
        <v>12799.203597</v>
      </c>
      <c r="K63" s="13">
        <v>12801.471541999999</v>
      </c>
      <c r="L63" s="13">
        <f t="shared" si="30"/>
        <v>12798.04827011111</v>
      </c>
      <c r="M63" s="12">
        <v>0.3</v>
      </c>
      <c r="N63" s="12">
        <f t="shared" si="32"/>
        <v>0.19999999999999998</v>
      </c>
      <c r="O63" s="17">
        <f>($J$2-L63)/$J$2</f>
        <v>1.159435042117553E-3</v>
      </c>
      <c r="P63" s="12">
        <f t="shared" si="31"/>
        <v>1.7163841233804721E-3</v>
      </c>
      <c r="Q63" s="12">
        <f t="shared" si="31"/>
        <v>1.4222855333965215E-3</v>
      </c>
      <c r="R63" s="12">
        <f t="shared" si="31"/>
        <v>1.5338778000676618E-3</v>
      </c>
      <c r="S63" s="12">
        <f t="shared" si="31"/>
        <v>1.1280003346625178E-3</v>
      </c>
      <c r="T63" s="12">
        <f t="shared" si="31"/>
        <v>7.7385516975688503E-4</v>
      </c>
      <c r="U63" s="12">
        <f t="shared" si="31"/>
        <v>1.0658909955150295E-3</v>
      </c>
      <c r="V63" s="12">
        <f t="shared" si="31"/>
        <v>8.3309412136383732E-4</v>
      </c>
      <c r="W63" s="12">
        <f t="shared" si="31"/>
        <v>1.0692660305578591E-3</v>
      </c>
      <c r="X63" s="12">
        <f t="shared" si="31"/>
        <v>8.922612703567681E-4</v>
      </c>
      <c r="Y63" s="6"/>
      <c r="Z63" s="6"/>
      <c r="AA63" s="6"/>
      <c r="AB63" s="6"/>
      <c r="AC63" s="6"/>
      <c r="AD63" s="6"/>
      <c r="AE63" s="6"/>
    </row>
    <row r="64" spans="1:31" x14ac:dyDescent="0.15">
      <c r="A64" s="13"/>
      <c r="B64" s="12">
        <v>0.4</v>
      </c>
      <c r="C64" s="13">
        <v>12785.591307999999</v>
      </c>
      <c r="D64" s="13">
        <v>12777.79154</v>
      </c>
      <c r="E64" s="13">
        <v>12787.628941000001</v>
      </c>
      <c r="F64" s="13">
        <v>12789.047376</v>
      </c>
      <c r="G64" s="13">
        <v>12797.564549999999</v>
      </c>
      <c r="H64" s="13">
        <v>12795.894518999999</v>
      </c>
      <c r="I64" s="13">
        <v>12795.018989</v>
      </c>
      <c r="J64" s="13">
        <v>12792.086208000001</v>
      </c>
      <c r="K64" s="13">
        <v>12794.546332</v>
      </c>
      <c r="L64" s="13">
        <f t="shared" si="30"/>
        <v>12790.574418111113</v>
      </c>
      <c r="M64" s="12">
        <v>0.4</v>
      </c>
      <c r="N64" s="12">
        <f t="shared" si="32"/>
        <v>0.26666666666666666</v>
      </c>
      <c r="O64" s="17">
        <f>($J$2-L64)/$J$2</f>
        <v>1.7427416836093923E-3</v>
      </c>
      <c r="P64" s="12">
        <f t="shared" si="31"/>
        <v>2.1316550877146598E-3</v>
      </c>
      <c r="Q64" s="12">
        <f t="shared" si="31"/>
        <v>2.7403982734904176E-3</v>
      </c>
      <c r="R64" s="12">
        <f t="shared" si="31"/>
        <v>1.9726253314625462E-3</v>
      </c>
      <c r="S64" s="12">
        <f t="shared" si="31"/>
        <v>1.8619217001858591E-3</v>
      </c>
      <c r="T64" s="12">
        <f t="shared" si="31"/>
        <v>1.197187616484092E-3</v>
      </c>
      <c r="U64" s="12">
        <f t="shared" si="31"/>
        <v>1.3275273895753175E-3</v>
      </c>
      <c r="V64" s="12">
        <f t="shared" si="31"/>
        <v>1.3958592837344671E-3</v>
      </c>
      <c r="W64" s="12">
        <f t="shared" si="31"/>
        <v>1.6247520468426213E-3</v>
      </c>
      <c r="X64" s="12">
        <f t="shared" si="31"/>
        <v>1.4327484229959687E-3</v>
      </c>
      <c r="Y64" s="6"/>
      <c r="Z64" s="6"/>
      <c r="AA64" s="6"/>
      <c r="AB64" s="6"/>
      <c r="AC64" s="6"/>
      <c r="AD64" s="6"/>
      <c r="AE64" s="6"/>
    </row>
    <row r="65" spans="1:32" x14ac:dyDescent="0.15">
      <c r="A65" s="13"/>
      <c r="B65" s="12">
        <v>0.5</v>
      </c>
      <c r="C65" s="13">
        <v>12764.337159000001</v>
      </c>
      <c r="D65" s="13">
        <v>12766.203055</v>
      </c>
      <c r="E65" s="13">
        <v>12766.754218</v>
      </c>
      <c r="F65" s="13">
        <v>12772.510026</v>
      </c>
      <c r="G65" s="13">
        <v>12787.763123000001</v>
      </c>
      <c r="H65" s="13">
        <v>12775.342215999999</v>
      </c>
      <c r="I65" s="13">
        <v>12785.016685000001</v>
      </c>
      <c r="J65" s="13">
        <v>12781.973888</v>
      </c>
      <c r="K65" s="13">
        <v>12775.617682</v>
      </c>
      <c r="L65" s="13">
        <f t="shared" si="30"/>
        <v>12775.057561333331</v>
      </c>
      <c r="M65" s="12">
        <v>0.5</v>
      </c>
      <c r="N65" s="12">
        <f t="shared" si="32"/>
        <v>0.33333333333333331</v>
      </c>
      <c r="O65" s="17">
        <f>($J$2-L65)/$J$2</f>
        <v>2.9537752461633511E-3</v>
      </c>
      <c r="P65" s="12">
        <f t="shared" si="31"/>
        <v>3.7904631924189883E-3</v>
      </c>
      <c r="Q65" s="12">
        <f t="shared" si="31"/>
        <v>3.6448368769483241E-3</v>
      </c>
      <c r="R65" s="12">
        <f t="shared" si="31"/>
        <v>3.601820633323921E-3</v>
      </c>
      <c r="S65" s="12">
        <f t="shared" si="31"/>
        <v>3.1526010028638872E-3</v>
      </c>
      <c r="T65" s="12">
        <f t="shared" si="31"/>
        <v>1.9621529202121552E-3</v>
      </c>
      <c r="U65" s="12">
        <f t="shared" si="31"/>
        <v>2.9315589970860265E-3</v>
      </c>
      <c r="V65" s="12">
        <f t="shared" si="31"/>
        <v>2.176502297995687E-3</v>
      </c>
      <c r="W65" s="12">
        <f t="shared" si="31"/>
        <v>2.4139814049959473E-3</v>
      </c>
      <c r="X65" s="12">
        <f t="shared" si="31"/>
        <v>2.9100598896236621E-3</v>
      </c>
      <c r="Y65" s="6"/>
      <c r="Z65" s="6"/>
      <c r="AA65" s="6"/>
      <c r="AB65" s="6"/>
      <c r="AC65" s="6"/>
      <c r="AD65" s="6"/>
      <c r="AE65" s="6"/>
    </row>
    <row r="66" spans="1:32" x14ac:dyDescent="0.1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6"/>
      <c r="Z66" s="6"/>
      <c r="AA66" s="6"/>
      <c r="AB66" s="6"/>
      <c r="AC66" s="6"/>
      <c r="AD66" s="6"/>
      <c r="AE66" s="6"/>
    </row>
    <row r="67" spans="1:32" ht="45" x14ac:dyDescent="0.15">
      <c r="A67" s="13">
        <v>26</v>
      </c>
      <c r="B67" s="11" t="s">
        <v>8</v>
      </c>
      <c r="C67" s="11">
        <v>1</v>
      </c>
      <c r="D67" s="11">
        <v>2</v>
      </c>
      <c r="E67" s="11">
        <v>3</v>
      </c>
      <c r="F67" s="11">
        <v>4</v>
      </c>
      <c r="G67" s="11">
        <v>5</v>
      </c>
      <c r="H67" s="11">
        <v>6</v>
      </c>
      <c r="I67" s="11">
        <v>7</v>
      </c>
      <c r="J67" s="11">
        <v>8</v>
      </c>
      <c r="K67" s="11">
        <v>9</v>
      </c>
      <c r="L67" s="11" t="s">
        <v>9</v>
      </c>
      <c r="M67" s="11" t="s">
        <v>8</v>
      </c>
      <c r="N67" s="11" t="s">
        <v>12</v>
      </c>
      <c r="O67" s="16" t="s">
        <v>10</v>
      </c>
      <c r="P67" s="11">
        <v>1</v>
      </c>
      <c r="Q67" s="11">
        <v>2</v>
      </c>
      <c r="R67" s="11">
        <v>3</v>
      </c>
      <c r="S67" s="11">
        <v>4</v>
      </c>
      <c r="T67" s="11">
        <v>5</v>
      </c>
      <c r="U67" s="11">
        <v>6</v>
      </c>
      <c r="V67" s="11">
        <v>7</v>
      </c>
      <c r="W67" s="11">
        <v>8</v>
      </c>
      <c r="X67" s="11">
        <v>9</v>
      </c>
      <c r="Y67" s="6"/>
      <c r="Z67" s="6"/>
      <c r="AA67" s="6"/>
      <c r="AB67" s="6"/>
      <c r="AC67" s="6"/>
      <c r="AD67" s="6"/>
      <c r="AE67" s="6"/>
    </row>
    <row r="68" spans="1:32" x14ac:dyDescent="0.15">
      <c r="A68" s="13"/>
      <c r="B68" s="12">
        <v>0.1</v>
      </c>
      <c r="C68" s="13">
        <v>17562.385901000001</v>
      </c>
      <c r="D68" s="13">
        <v>17565.728702</v>
      </c>
      <c r="E68" s="13">
        <v>17569.408503999999</v>
      </c>
      <c r="F68" s="13">
        <v>17566.642642999999</v>
      </c>
      <c r="G68" s="13">
        <v>17567.046828999999</v>
      </c>
      <c r="H68" s="13">
        <v>17564.655589999998</v>
      </c>
      <c r="I68" s="13">
        <v>17571.523015999999</v>
      </c>
      <c r="J68" s="13">
        <v>17571.205300000001</v>
      </c>
      <c r="K68" s="13">
        <v>17565.256582000002</v>
      </c>
      <c r="L68" s="13">
        <f t="shared" ref="L68:L72" si="33">AVERAGE(C68:K68)</f>
        <v>17567.09478522222</v>
      </c>
      <c r="M68" s="12">
        <v>0.1</v>
      </c>
      <c r="N68" s="12">
        <f>M68/1.5</f>
        <v>6.6666666666666666E-2</v>
      </c>
      <c r="O68" s="17">
        <f>($K$2-L68)/$K$2</f>
        <v>5.0666902468025725E-4</v>
      </c>
      <c r="P68" s="12">
        <f t="shared" ref="P68:X72" si="34">($K$2-C68)/$K$2</f>
        <v>7.7458460400537852E-4</v>
      </c>
      <c r="Q68" s="12">
        <f t="shared" si="34"/>
        <v>5.8439337733270718E-4</v>
      </c>
      <c r="R68" s="12">
        <f t="shared" si="34"/>
        <v>3.7502822030046175E-4</v>
      </c>
      <c r="S68" s="12">
        <f t="shared" si="34"/>
        <v>5.3239400318620699E-4</v>
      </c>
      <c r="T68" s="12">
        <f t="shared" si="34"/>
        <v>5.093975307237722E-4</v>
      </c>
      <c r="U68" s="12">
        <f t="shared" si="34"/>
        <v>6.4544890760136078E-4</v>
      </c>
      <c r="V68" s="12">
        <f t="shared" si="34"/>
        <v>2.5472143832503481E-4</v>
      </c>
      <c r="W68" s="12">
        <f t="shared" si="34"/>
        <v>2.7279813381876172E-4</v>
      </c>
      <c r="X68" s="12">
        <f t="shared" si="34"/>
        <v>6.1125500682738968E-4</v>
      </c>
      <c r="Y68" s="6"/>
      <c r="Z68" s="6"/>
      <c r="AA68" s="6"/>
      <c r="AB68" s="6"/>
      <c r="AC68" s="6"/>
      <c r="AD68" s="6"/>
      <c r="AE68" s="6"/>
    </row>
    <row r="69" spans="1:32" x14ac:dyDescent="0.15">
      <c r="A69" s="13"/>
      <c r="B69" s="12">
        <v>0.2</v>
      </c>
      <c r="C69" s="13">
        <v>17561.364206999999</v>
      </c>
      <c r="D69" s="13">
        <v>17564.6649</v>
      </c>
      <c r="E69" s="13">
        <v>17566.789473000001</v>
      </c>
      <c r="F69" s="13">
        <v>17567.563657999999</v>
      </c>
      <c r="G69" s="13">
        <v>17565.228804999999</v>
      </c>
      <c r="H69" s="13">
        <v>17561.13479</v>
      </c>
      <c r="I69" s="13">
        <v>17570.036612</v>
      </c>
      <c r="J69" s="13">
        <v>17571.799330999998</v>
      </c>
      <c r="K69" s="13">
        <v>17561.230132000001</v>
      </c>
      <c r="L69" s="13">
        <f t="shared" si="33"/>
        <v>17565.534656444441</v>
      </c>
      <c r="M69" s="12">
        <v>0.2</v>
      </c>
      <c r="N69" s="12">
        <f t="shared" ref="N69:N72" si="35">M69/1.5</f>
        <v>0.13333333333333333</v>
      </c>
      <c r="O69" s="17">
        <f>($K$2-L69)/$K$2</f>
        <v>5.9543374804046597E-4</v>
      </c>
      <c r="P69" s="12">
        <f t="shared" si="34"/>
        <v>8.3271466772879416E-4</v>
      </c>
      <c r="Q69" s="12">
        <f t="shared" si="34"/>
        <v>6.4491920801093756E-4</v>
      </c>
      <c r="R69" s="12">
        <f t="shared" si="34"/>
        <v>5.2403999772412805E-4</v>
      </c>
      <c r="S69" s="12">
        <f t="shared" si="34"/>
        <v>4.7999214838421013E-4</v>
      </c>
      <c r="T69" s="12">
        <f t="shared" si="34"/>
        <v>6.1283540054626602E-4</v>
      </c>
      <c r="U69" s="12">
        <f t="shared" si="34"/>
        <v>8.4576752389621838E-4</v>
      </c>
      <c r="V69" s="12">
        <f t="shared" si="34"/>
        <v>3.3929153390988411E-4</v>
      </c>
      <c r="W69" s="12">
        <f t="shared" si="34"/>
        <v>2.3900028447892884E-4</v>
      </c>
      <c r="X69" s="12">
        <f t="shared" si="34"/>
        <v>8.4034296768317057E-4</v>
      </c>
      <c r="Y69" s="6"/>
      <c r="Z69" s="6"/>
      <c r="AA69" s="6"/>
      <c r="AB69" s="6"/>
      <c r="AC69" s="6"/>
      <c r="AD69" s="6"/>
      <c r="AE69" s="6"/>
    </row>
    <row r="70" spans="1:32" x14ac:dyDescent="0.15">
      <c r="A70" s="13"/>
      <c r="B70" s="12">
        <v>0.3</v>
      </c>
      <c r="C70" s="13">
        <v>17558.870653999998</v>
      </c>
      <c r="D70" s="13">
        <v>17564.6649</v>
      </c>
      <c r="E70" s="13">
        <v>17561.950005999999</v>
      </c>
      <c r="F70" s="13">
        <v>17563.719185000002</v>
      </c>
      <c r="G70" s="13">
        <v>17554.755068999999</v>
      </c>
      <c r="H70" s="13">
        <v>17558.232770999999</v>
      </c>
      <c r="I70" s="13">
        <v>17565.988776999999</v>
      </c>
      <c r="J70" s="13">
        <v>17567.439986000001</v>
      </c>
      <c r="K70" s="13">
        <v>17553.020584000002</v>
      </c>
      <c r="L70" s="13">
        <f t="shared" si="33"/>
        <v>17560.960214666669</v>
      </c>
      <c r="M70" s="12">
        <v>0.3</v>
      </c>
      <c r="N70" s="12">
        <f t="shared" si="35"/>
        <v>0.19999999999999998</v>
      </c>
      <c r="O70" s="17">
        <f>($K$2-L70)/$K$2</f>
        <v>8.5570012137748384E-4</v>
      </c>
      <c r="P70" s="12">
        <f t="shared" si="34"/>
        <v>9.7458727810659609E-4</v>
      </c>
      <c r="Q70" s="12">
        <f t="shared" si="34"/>
        <v>6.4491920801093756E-4</v>
      </c>
      <c r="R70" s="12">
        <f t="shared" si="34"/>
        <v>7.9938518434233491E-4</v>
      </c>
      <c r="S70" s="12">
        <f t="shared" si="34"/>
        <v>6.9872638825661446E-4</v>
      </c>
      <c r="T70" s="12">
        <f t="shared" si="34"/>
        <v>1.2087466431498115E-3</v>
      </c>
      <c r="U70" s="12">
        <f t="shared" si="34"/>
        <v>1.0108801206190801E-3</v>
      </c>
      <c r="V70" s="12">
        <f t="shared" si="34"/>
        <v>5.6959621074199689E-4</v>
      </c>
      <c r="W70" s="12">
        <f t="shared" si="34"/>
        <v>4.8702856167494156E-4</v>
      </c>
      <c r="X70" s="12">
        <f t="shared" si="34"/>
        <v>1.3074314974964901E-3</v>
      </c>
      <c r="Y70" s="6"/>
      <c r="Z70" s="6"/>
      <c r="AA70" s="6"/>
      <c r="AB70" s="6"/>
      <c r="AC70" s="6"/>
      <c r="AD70" s="6"/>
      <c r="AE70" s="6"/>
    </row>
    <row r="71" spans="1:32" x14ac:dyDescent="0.15">
      <c r="A71" s="13"/>
      <c r="B71" s="12">
        <v>0.4</v>
      </c>
      <c r="C71" s="13">
        <v>17540.622508</v>
      </c>
      <c r="D71" s="13">
        <v>17551.525507999999</v>
      </c>
      <c r="E71" s="13">
        <v>17556.360712000002</v>
      </c>
      <c r="F71" s="13">
        <v>17551.055032</v>
      </c>
      <c r="G71" s="13">
        <v>17543.038335000001</v>
      </c>
      <c r="H71" s="13">
        <v>17551.288778999999</v>
      </c>
      <c r="I71" s="13">
        <v>17558.041076000001</v>
      </c>
      <c r="J71" s="13">
        <v>17559.674198000001</v>
      </c>
      <c r="K71" s="13">
        <v>17539.199307999999</v>
      </c>
      <c r="L71" s="13">
        <f t="shared" si="33"/>
        <v>17550.089495111111</v>
      </c>
      <c r="M71" s="12">
        <v>0.4</v>
      </c>
      <c r="N71" s="12">
        <f t="shared" si="35"/>
        <v>0.26666666666666666</v>
      </c>
      <c r="O71" s="17">
        <f>($K$2-L71)/$K$2</f>
        <v>1.4741980478430064E-3</v>
      </c>
      <c r="P71" s="12">
        <f t="shared" si="34"/>
        <v>2.0128295402821812E-3</v>
      </c>
      <c r="Q71" s="12">
        <f t="shared" si="34"/>
        <v>1.3924949931725758E-3</v>
      </c>
      <c r="R71" s="12">
        <f t="shared" si="34"/>
        <v>1.1173923532088353E-3</v>
      </c>
      <c r="S71" s="12">
        <f t="shared" si="34"/>
        <v>1.4192630860263877E-3</v>
      </c>
      <c r="T71" s="12">
        <f t="shared" si="34"/>
        <v>1.8753792102866923E-3</v>
      </c>
      <c r="U71" s="12">
        <f t="shared" si="34"/>
        <v>1.4059638711880625E-3</v>
      </c>
      <c r="V71" s="12">
        <f t="shared" si="34"/>
        <v>1.0217867546653766E-3</v>
      </c>
      <c r="W71" s="12">
        <f t="shared" si="34"/>
        <v>9.2886902594443478E-4</v>
      </c>
      <c r="X71" s="12">
        <f t="shared" si="34"/>
        <v>2.0938035958125117E-3</v>
      </c>
      <c r="Y71" s="6"/>
      <c r="Z71" s="6"/>
      <c r="AA71" s="6"/>
      <c r="AB71" s="6"/>
      <c r="AC71" s="6"/>
      <c r="AD71" s="6"/>
      <c r="AE71" s="6"/>
    </row>
    <row r="72" spans="1:32" x14ac:dyDescent="0.15">
      <c r="A72" s="13"/>
      <c r="B72" s="12">
        <v>0.5</v>
      </c>
      <c r="C72" s="13">
        <v>17522.860628999999</v>
      </c>
      <c r="D72" s="13">
        <v>17527.832579000002</v>
      </c>
      <c r="E72" s="13">
        <v>17530.771724999999</v>
      </c>
      <c r="F72" s="13">
        <v>17529.948574999999</v>
      </c>
      <c r="G72" s="13">
        <v>17524.930885999998</v>
      </c>
      <c r="H72" s="13">
        <v>17531.365093</v>
      </c>
      <c r="I72" s="13">
        <v>17540.805238000001</v>
      </c>
      <c r="J72" s="13"/>
      <c r="K72" s="13">
        <v>17518.166507999998</v>
      </c>
      <c r="L72" s="13">
        <f t="shared" si="33"/>
        <v>17528.335154125001</v>
      </c>
      <c r="M72" s="12">
        <v>0.5</v>
      </c>
      <c r="N72" s="12">
        <f t="shared" si="35"/>
        <v>0.33333333333333331</v>
      </c>
      <c r="O72" s="17">
        <f>($K$2-L72)/$K$2</f>
        <v>2.7119279628469912E-3</v>
      </c>
      <c r="P72" s="12">
        <f t="shared" si="34"/>
        <v>3.0234052685480838E-3</v>
      </c>
      <c r="Q72" s="12">
        <f t="shared" si="34"/>
        <v>2.7405223600363159E-3</v>
      </c>
      <c r="R72" s="12">
        <f t="shared" si="34"/>
        <v>2.5732973941739478E-3</v>
      </c>
      <c r="S72" s="12">
        <f t="shared" si="34"/>
        <v>2.6201311447429151E-3</v>
      </c>
      <c r="T72" s="12">
        <f t="shared" si="34"/>
        <v>2.9056164087392874E-3</v>
      </c>
      <c r="U72" s="12">
        <f t="shared" si="34"/>
        <v>2.5395372667273361E-3</v>
      </c>
      <c r="V72" s="12">
        <f t="shared" si="34"/>
        <v>2.00243297678648E-3</v>
      </c>
      <c r="W72" s="12"/>
      <c r="X72" s="12">
        <f t="shared" si="34"/>
        <v>3.2904808830223923E-3</v>
      </c>
      <c r="Y72" s="6"/>
      <c r="Z72" s="6"/>
      <c r="AA72" s="6"/>
      <c r="AB72" s="6"/>
      <c r="AC72" s="6"/>
      <c r="AD72" s="6"/>
      <c r="AE72" s="6"/>
      <c r="AF72" s="6"/>
    </row>
    <row r="73" spans="1:32" x14ac:dyDescent="0.1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</row>
    <row r="74" spans="1:32" x14ac:dyDescent="0.1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</row>
    <row r="75" spans="1:32" x14ac:dyDescent="0.1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</row>
    <row r="76" spans="1:32" x14ac:dyDescent="0.1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</row>
    <row r="77" spans="1:32" x14ac:dyDescent="0.1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</row>
    <row r="78" spans="1:32" x14ac:dyDescent="0.1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</row>
    <row r="79" spans="1:32" x14ac:dyDescent="0.1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</row>
    <row r="80" spans="1:32" x14ac:dyDescent="0.1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</row>
    <row r="81" spans="1:32" x14ac:dyDescent="0.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</row>
    <row r="82" spans="1:32" x14ac:dyDescent="0.1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</row>
    <row r="83" spans="1:32" x14ac:dyDescent="0.1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</row>
    <row r="84" spans="1:32" x14ac:dyDescent="0.1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</row>
    <row r="85" spans="1:32" x14ac:dyDescent="0.1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</row>
    <row r="86" spans="1:32" x14ac:dyDescent="0.1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</row>
    <row r="87" spans="1:32" x14ac:dyDescent="0.1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</row>
    <row r="88" spans="1:32" x14ac:dyDescent="0.1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</row>
    <row r="89" spans="1:32" x14ac:dyDescent="0.1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</row>
    <row r="90" spans="1:32" x14ac:dyDescent="0.1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</row>
    <row r="91" spans="1:32" x14ac:dyDescent="0.1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</row>
    <row r="92" spans="1:32" x14ac:dyDescent="0.1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</row>
    <row r="93" spans="1:32" x14ac:dyDescent="0.1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</row>
    <row r="94" spans="1:32" x14ac:dyDescent="0.1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</row>
    <row r="95" spans="1:32" x14ac:dyDescent="0.1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</row>
    <row r="96" spans="1:32" x14ac:dyDescent="0.1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</row>
    <row r="97" spans="1:32" x14ac:dyDescent="0.1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</row>
    <row r="98" spans="1:32" x14ac:dyDescent="0.1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</row>
    <row r="99" spans="1:32" x14ac:dyDescent="0.1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</row>
    <row r="100" spans="1:32" x14ac:dyDescent="0.1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</row>
    <row r="101" spans="1:32" x14ac:dyDescent="0.1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</row>
    <row r="102" spans="1:32" x14ac:dyDescent="0.1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</row>
    <row r="103" spans="1:32" x14ac:dyDescent="0.1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</row>
    <row r="104" spans="1:32" x14ac:dyDescent="0.1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</row>
    <row r="105" spans="1:32" x14ac:dyDescent="0.1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</row>
    <row r="106" spans="1:32" x14ac:dyDescent="0.1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</row>
    <row r="107" spans="1:32" x14ac:dyDescent="0.1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</row>
    <row r="108" spans="1:32" x14ac:dyDescent="0.1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</row>
    <row r="109" spans="1:32" x14ac:dyDescent="0.1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</row>
    <row r="110" spans="1:32" x14ac:dyDescent="0.1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</row>
    <row r="111" spans="1:32" x14ac:dyDescent="0.1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</row>
    <row r="112" spans="1:32" x14ac:dyDescent="0.1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</row>
    <row r="113" spans="1:32" x14ac:dyDescent="0.1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</row>
    <row r="114" spans="1:32" x14ac:dyDescent="0.1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</row>
    <row r="115" spans="1:32" x14ac:dyDescent="0.1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</row>
    <row r="116" spans="1:32" x14ac:dyDescent="0.1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</row>
    <row r="117" spans="1:32" x14ac:dyDescent="0.1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</row>
    <row r="118" spans="1:32" x14ac:dyDescent="0.1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</row>
    <row r="119" spans="1:32" x14ac:dyDescent="0.1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</row>
    <row r="120" spans="1:32" x14ac:dyDescent="0.1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</row>
    <row r="121" spans="1:32" x14ac:dyDescent="0.1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</row>
    <row r="122" spans="1:32" x14ac:dyDescent="0.1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</row>
    <row r="123" spans="1:32" x14ac:dyDescent="0.1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</row>
    <row r="124" spans="1:32" x14ac:dyDescent="0.1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</row>
    <row r="125" spans="1:32" x14ac:dyDescent="0.1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</row>
    <row r="126" spans="1:32" x14ac:dyDescent="0.1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</row>
    <row r="127" spans="1:32" x14ac:dyDescent="0.1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</row>
    <row r="128" spans="1:32" x14ac:dyDescent="0.1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</row>
    <row r="129" spans="1:32" x14ac:dyDescent="0.1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</row>
    <row r="130" spans="1:32" x14ac:dyDescent="0.1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</row>
    <row r="131" spans="1:32" x14ac:dyDescent="0.1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</row>
    <row r="132" spans="1:32" x14ac:dyDescent="0.1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</row>
    <row r="133" spans="1:32" x14ac:dyDescent="0.1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</row>
    <row r="134" spans="1:32" x14ac:dyDescent="0.1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</row>
    <row r="135" spans="1:32" x14ac:dyDescent="0.1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</row>
    <row r="136" spans="1:32" x14ac:dyDescent="0.1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</row>
    <row r="137" spans="1:32" x14ac:dyDescent="0.1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</row>
    <row r="138" spans="1:32" x14ac:dyDescent="0.1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</row>
    <row r="139" spans="1:32" x14ac:dyDescent="0.1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</row>
    <row r="140" spans="1:32" x14ac:dyDescent="0.1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</row>
    <row r="141" spans="1:32" x14ac:dyDescent="0.1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</row>
    <row r="142" spans="1:32" x14ac:dyDescent="0.1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</row>
    <row r="143" spans="1:32" x14ac:dyDescent="0.1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</row>
    <row r="144" spans="1:32" x14ac:dyDescent="0.1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</row>
    <row r="145" spans="1:32" x14ac:dyDescent="0.1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</row>
    <row r="146" spans="1:32" x14ac:dyDescent="0.1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</row>
    <row r="147" spans="1:32" x14ac:dyDescent="0.1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</row>
    <row r="148" spans="1:32" x14ac:dyDescent="0.1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</row>
    <row r="149" spans="1:32" x14ac:dyDescent="0.1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</row>
    <row r="150" spans="1:32" x14ac:dyDescent="0.1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</row>
    <row r="151" spans="1:32" x14ac:dyDescent="0.1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</row>
    <row r="152" spans="1:32" x14ac:dyDescent="0.1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</row>
    <row r="153" spans="1:32" x14ac:dyDescent="0.1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</row>
    <row r="154" spans="1:32" x14ac:dyDescent="0.1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</row>
    <row r="155" spans="1:32" x14ac:dyDescent="0.1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</row>
    <row r="156" spans="1:32" x14ac:dyDescent="0.1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</row>
    <row r="157" spans="1:32" x14ac:dyDescent="0.1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</row>
  </sheetData>
  <phoneticPr fontId="2" type="noConversion"/>
  <conditionalFormatting sqref="C5:K5">
    <cfRule type="duplicateValues" dxfId="5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2"/>
  <sheetViews>
    <sheetView zoomScaleNormal="100" workbookViewId="0">
      <selection activeCell="C3" sqref="C3"/>
    </sheetView>
  </sheetViews>
  <sheetFormatPr defaultColWidth="8.875" defaultRowHeight="15" x14ac:dyDescent="0.15"/>
  <cols>
    <col min="1" max="1" width="9" style="5" bestFit="1" customWidth="1"/>
    <col min="2" max="2" width="10.75" style="5" customWidth="1"/>
    <col min="3" max="3" width="10.875" style="6" bestFit="1" customWidth="1"/>
    <col min="4" max="4" width="10.875" style="5" bestFit="1" customWidth="1"/>
    <col min="5" max="5" width="10.5" style="5" customWidth="1"/>
    <col min="6" max="8" width="10.875" style="5" bestFit="1" customWidth="1"/>
    <col min="9" max="9" width="8.875" style="5"/>
    <col min="10" max="10" width="11.375" style="5" customWidth="1"/>
    <col min="11" max="11" width="11.375" style="6" customWidth="1"/>
    <col min="12" max="16" width="10.875" style="5" bestFit="1" customWidth="1"/>
    <col min="17" max="16384" width="8.875" style="5"/>
  </cols>
  <sheetData>
    <row r="1" spans="1:18" ht="30" x14ac:dyDescent="0.15">
      <c r="A1" s="5">
        <v>5.2</v>
      </c>
      <c r="B1" s="1" t="s">
        <v>2</v>
      </c>
      <c r="C1" s="4">
        <v>0</v>
      </c>
      <c r="D1" s="8">
        <v>0.1</v>
      </c>
      <c r="E1" s="8">
        <v>0.2</v>
      </c>
      <c r="F1" s="8">
        <v>0.3</v>
      </c>
      <c r="G1" s="8">
        <v>0.4</v>
      </c>
      <c r="H1" s="8">
        <v>0.5</v>
      </c>
      <c r="J1" s="2" t="s">
        <v>4</v>
      </c>
      <c r="K1" s="9">
        <v>0</v>
      </c>
      <c r="L1" s="10">
        <v>6.6666666666666666E-2</v>
      </c>
      <c r="M1" s="10">
        <v>0.13333333333333333</v>
      </c>
      <c r="N1" s="10">
        <v>0.19999999999999998</v>
      </c>
      <c r="O1" s="10">
        <v>0.26666666666666666</v>
      </c>
      <c r="P1" s="10">
        <v>0.33333333333333331</v>
      </c>
    </row>
    <row r="2" spans="1:18" x14ac:dyDescent="0.15">
      <c r="A2" s="5">
        <f>A1*A1*A1</f>
        <v>140.60800000000003</v>
      </c>
      <c r="B2" s="1">
        <v>1</v>
      </c>
      <c r="C2" s="4">
        <v>140.57751500000001</v>
      </c>
      <c r="D2" s="8">
        <v>137.69200900000001</v>
      </c>
      <c r="E2" s="8">
        <v>137.61780300000001</v>
      </c>
      <c r="F2" s="8">
        <v>137.52686399999999</v>
      </c>
      <c r="G2" s="8">
        <v>135.882868</v>
      </c>
      <c r="H2" s="8">
        <v>135.67345700000001</v>
      </c>
      <c r="J2" s="3">
        <v>1</v>
      </c>
      <c r="K2" s="8">
        <f>($A$2-C2)/$A$2</f>
        <v>2.16808431952856E-4</v>
      </c>
      <c r="L2" s="8">
        <f t="shared" ref="L2" si="0">($A$2-D2)/$A$2</f>
        <v>2.0738443047337414E-2</v>
      </c>
      <c r="M2" s="8">
        <f t="shared" ref="M2:M12" si="1">($A$2-E2)/$A$2</f>
        <v>2.126619395766971E-2</v>
      </c>
      <c r="N2" s="8">
        <f t="shared" ref="N2:N12" si="2">($A$2-F2)/$A$2</f>
        <v>2.1912949476559248E-2</v>
      </c>
      <c r="O2" s="8">
        <f t="shared" ref="O2:O12" si="3">($A$2-G2)/$A$2</f>
        <v>3.3605001137915549E-2</v>
      </c>
      <c r="P2" s="8">
        <f t="shared" ref="P2:P12" si="4">($A$2-H2)/$A$2</f>
        <v>3.5094326069640545E-2</v>
      </c>
    </row>
    <row r="3" spans="1:18" x14ac:dyDescent="0.15">
      <c r="B3" s="1">
        <v>2</v>
      </c>
      <c r="C3" s="4">
        <v>140.556783</v>
      </c>
      <c r="D3" s="8">
        <v>140.02428</v>
      </c>
      <c r="E3" s="8">
        <v>140.50445999999999</v>
      </c>
      <c r="F3" s="8">
        <v>139.037068</v>
      </c>
      <c r="G3" s="8">
        <v>137.75567799999999</v>
      </c>
      <c r="H3" s="8">
        <v>137.69468599999999</v>
      </c>
      <c r="J3" s="1">
        <v>2</v>
      </c>
      <c r="K3" s="8">
        <f t="shared" ref="K3:K66" si="5">($A$2-C3)/$A$2</f>
        <v>3.6425381201664694E-4</v>
      </c>
      <c r="L3" s="8">
        <f t="shared" ref="L3:L12" si="6">($A$2-D3)/$A$2</f>
        <v>4.1513996358672894E-3</v>
      </c>
      <c r="M3" s="8">
        <f t="shared" si="1"/>
        <v>7.3637346381456186E-4</v>
      </c>
      <c r="N3" s="8">
        <f t="shared" si="2"/>
        <v>1.1172422621757135E-2</v>
      </c>
      <c r="O3" s="8">
        <f t="shared" si="3"/>
        <v>2.0285630974055835E-2</v>
      </c>
      <c r="P3" s="8">
        <f t="shared" si="4"/>
        <v>2.0719404301320278E-2</v>
      </c>
      <c r="R3" s="7"/>
    </row>
    <row r="4" spans="1:18" x14ac:dyDescent="0.15">
      <c r="B4" s="1">
        <v>3</v>
      </c>
      <c r="C4" s="4">
        <v>140.23187100000001</v>
      </c>
      <c r="D4" s="8">
        <v>140.42057800000001</v>
      </c>
      <c r="E4" s="8">
        <v>140.37044599999999</v>
      </c>
      <c r="F4" s="8">
        <v>140.189347</v>
      </c>
      <c r="G4" s="8">
        <v>139.61805000000001</v>
      </c>
      <c r="H4" s="8">
        <v>138.61654799999999</v>
      </c>
      <c r="J4" s="1">
        <v>3</v>
      </c>
      <c r="K4" s="8">
        <f t="shared" si="5"/>
        <v>2.6750184911244028E-3</v>
      </c>
      <c r="L4" s="8">
        <f t="shared" si="6"/>
        <v>1.3329398042787491E-3</v>
      </c>
      <c r="M4" s="8">
        <f t="shared" si="1"/>
        <v>1.6894771279020078E-3</v>
      </c>
      <c r="N4" s="8">
        <f t="shared" si="2"/>
        <v>2.9774479403734816E-3</v>
      </c>
      <c r="O4" s="8">
        <f t="shared" si="3"/>
        <v>7.04049556213033E-3</v>
      </c>
      <c r="P4" s="8">
        <f t="shared" si="4"/>
        <v>1.4163148611743554E-2</v>
      </c>
      <c r="R4" s="7"/>
    </row>
    <row r="5" spans="1:18" x14ac:dyDescent="0.15">
      <c r="B5" s="1">
        <v>4</v>
      </c>
      <c r="C5" s="4"/>
      <c r="D5" s="8">
        <v>140.36115799999999</v>
      </c>
      <c r="E5" s="8">
        <v>140.012057</v>
      </c>
      <c r="F5" s="8">
        <v>140.01959500000001</v>
      </c>
      <c r="G5" s="8">
        <v>140.162048</v>
      </c>
      <c r="H5" s="8">
        <v>136.16172900000001</v>
      </c>
      <c r="J5" s="3">
        <v>4</v>
      </c>
      <c r="K5" s="8">
        <v>0</v>
      </c>
      <c r="L5" s="8">
        <f t="shared" si="6"/>
        <v>1.7555331133366769E-3</v>
      </c>
      <c r="M5" s="8">
        <f t="shared" si="1"/>
        <v>4.2383292558036082E-3</v>
      </c>
      <c r="N5" s="8">
        <f t="shared" si="2"/>
        <v>4.1847192193902394E-3</v>
      </c>
      <c r="O5" s="8">
        <f t="shared" si="3"/>
        <v>3.171597633136335E-3</v>
      </c>
      <c r="P5" s="8">
        <f t="shared" si="4"/>
        <v>3.1621749829312866E-2</v>
      </c>
      <c r="R5" s="7"/>
    </row>
    <row r="6" spans="1:18" x14ac:dyDescent="0.15">
      <c r="B6" s="1">
        <v>5</v>
      </c>
      <c r="C6" s="4">
        <v>140.28193999999999</v>
      </c>
      <c r="D6" s="8">
        <v>139.664008</v>
      </c>
      <c r="E6" s="8">
        <v>140.600752</v>
      </c>
      <c r="F6" s="8">
        <v>140.599861</v>
      </c>
      <c r="G6" s="8">
        <v>140.599861</v>
      </c>
      <c r="H6" s="8">
        <v>140.077675</v>
      </c>
      <c r="J6" s="1">
        <v>5</v>
      </c>
      <c r="K6" s="8">
        <f t="shared" si="5"/>
        <v>2.3189292216661984E-3</v>
      </c>
      <c r="L6" s="8">
        <f t="shared" si="6"/>
        <v>6.7136436049160557E-3</v>
      </c>
      <c r="M6" s="8">
        <f t="shared" si="1"/>
        <v>5.1547564861405893E-5</v>
      </c>
      <c r="N6" s="8">
        <f t="shared" si="2"/>
        <v>5.7884330905981995E-5</v>
      </c>
      <c r="O6" s="8">
        <f t="shared" si="3"/>
        <v>5.7884330905981995E-5</v>
      </c>
      <c r="P6" s="8">
        <f t="shared" si="4"/>
        <v>3.7716559512974588E-3</v>
      </c>
      <c r="R6" s="7"/>
    </row>
    <row r="7" spans="1:18" x14ac:dyDescent="0.15">
      <c r="B7" s="1">
        <v>6</v>
      </c>
      <c r="C7" s="4">
        <v>140.60799700000001</v>
      </c>
      <c r="D7" s="8">
        <v>140.480414</v>
      </c>
      <c r="E7" s="8">
        <v>139.934878</v>
      </c>
      <c r="F7" s="8">
        <v>139.939224</v>
      </c>
      <c r="G7" s="8">
        <v>137.74438799999999</v>
      </c>
      <c r="H7" s="8">
        <v>137.788848</v>
      </c>
      <c r="J7" s="1">
        <v>6</v>
      </c>
      <c r="K7" s="8">
        <f t="shared" si="5"/>
        <v>2.1335912756368322E-8</v>
      </c>
      <c r="L7" s="8">
        <f t="shared" si="6"/>
        <v>9.0738791533935743E-4</v>
      </c>
      <c r="M7" s="8">
        <f t="shared" si="1"/>
        <v>4.7872240555305156E-3</v>
      </c>
      <c r="N7" s="8">
        <f t="shared" si="2"/>
        <v>4.7563154301322576E-3</v>
      </c>
      <c r="O7" s="8">
        <f t="shared" si="3"/>
        <v>2.0365925125171009E-2</v>
      </c>
      <c r="P7" s="8">
        <f t="shared" si="4"/>
        <v>2.004972690031883E-2</v>
      </c>
      <c r="R7" s="7"/>
    </row>
    <row r="8" spans="1:18" x14ac:dyDescent="0.15">
      <c r="B8" s="1">
        <v>7</v>
      </c>
      <c r="C8" s="4">
        <v>140.55669599999999</v>
      </c>
      <c r="D8" s="8">
        <v>140.554641</v>
      </c>
      <c r="E8" s="8">
        <v>140.554653</v>
      </c>
      <c r="F8" s="8">
        <v>140.55419000000001</v>
      </c>
      <c r="G8" s="8">
        <v>140.58224300000001</v>
      </c>
      <c r="H8" s="8">
        <v>140.58224300000001</v>
      </c>
      <c r="J8" s="3">
        <v>7</v>
      </c>
      <c r="K8" s="8">
        <f t="shared" si="5"/>
        <v>3.6487255348233681E-4</v>
      </c>
      <c r="L8" s="8">
        <f t="shared" si="6"/>
        <v>3.794876536187755E-4</v>
      </c>
      <c r="M8" s="8">
        <f t="shared" si="1"/>
        <v>3.7940230996835647E-4</v>
      </c>
      <c r="N8" s="8">
        <f t="shared" si="2"/>
        <v>3.826951524808474E-4</v>
      </c>
      <c r="O8" s="8">
        <f t="shared" si="3"/>
        <v>1.8318303368248688E-4</v>
      </c>
      <c r="P8" s="8">
        <f t="shared" si="4"/>
        <v>1.8318303368248688E-4</v>
      </c>
    </row>
    <row r="9" spans="1:18" x14ac:dyDescent="0.15">
      <c r="B9" s="1">
        <v>8</v>
      </c>
      <c r="C9" s="4">
        <v>140.26335</v>
      </c>
      <c r="D9" s="8">
        <v>140.15995699999999</v>
      </c>
      <c r="E9" s="8">
        <v>140.25626099999999</v>
      </c>
      <c r="F9" s="8">
        <v>140.344177</v>
      </c>
      <c r="G9" s="8">
        <v>140.22273300000001</v>
      </c>
      <c r="H9" s="8">
        <v>140.02036899999999</v>
      </c>
      <c r="J9" s="1">
        <v>8</v>
      </c>
      <c r="K9" s="8">
        <f t="shared" si="5"/>
        <v>2.4511407601276584E-3</v>
      </c>
      <c r="L9" s="8">
        <f t="shared" si="6"/>
        <v>3.186468764224233E-3</v>
      </c>
      <c r="M9" s="8">
        <f t="shared" si="1"/>
        <v>2.5015575216206579E-3</v>
      </c>
      <c r="N9" s="8">
        <f t="shared" si="2"/>
        <v>1.8763014906693111E-3</v>
      </c>
      <c r="O9" s="8">
        <f t="shared" si="3"/>
        <v>2.7400076809287327E-3</v>
      </c>
      <c r="P9" s="8">
        <f t="shared" si="4"/>
        <v>4.1792145539375023E-3</v>
      </c>
    </row>
    <row r="10" spans="1:18" x14ac:dyDescent="0.15">
      <c r="B10" s="1">
        <v>9</v>
      </c>
      <c r="C10" s="4">
        <v>139.72121300000001</v>
      </c>
      <c r="D10" s="8">
        <v>140.272851</v>
      </c>
      <c r="E10" s="8">
        <v>140.157861</v>
      </c>
      <c r="F10" s="8">
        <v>140.103644</v>
      </c>
      <c r="G10" s="8">
        <v>140.08118400000001</v>
      </c>
      <c r="H10" s="8">
        <v>139.824005</v>
      </c>
      <c r="J10" s="1">
        <v>9</v>
      </c>
      <c r="K10" s="8">
        <f t="shared" si="5"/>
        <v>6.3068033113338248E-3</v>
      </c>
      <c r="L10" s="8">
        <f t="shared" si="6"/>
        <v>2.383569924897798E-3</v>
      </c>
      <c r="M10" s="8">
        <f t="shared" si="1"/>
        <v>3.2013754551663879E-3</v>
      </c>
      <c r="N10" s="8">
        <f t="shared" si="2"/>
        <v>3.5869651797908347E-3</v>
      </c>
      <c r="O10" s="8">
        <f t="shared" si="3"/>
        <v>3.7467000455167908E-3</v>
      </c>
      <c r="P10" s="8">
        <f t="shared" si="4"/>
        <v>5.5757496017298635E-3</v>
      </c>
    </row>
    <row r="11" spans="1:18" x14ac:dyDescent="0.15">
      <c r="B11" s="1">
        <v>10</v>
      </c>
      <c r="C11" s="4">
        <v>139.85099700000001</v>
      </c>
      <c r="D11" s="8">
        <v>140.59733600000001</v>
      </c>
      <c r="E11" s="8">
        <v>140.59738899999999</v>
      </c>
      <c r="F11" s="8">
        <v>140.59738899999999</v>
      </c>
      <c r="G11" s="8">
        <v>140.38958099999999</v>
      </c>
      <c r="H11" s="8">
        <v>139.98982699999999</v>
      </c>
      <c r="J11" s="3">
        <v>10</v>
      </c>
      <c r="K11" s="8">
        <f t="shared" si="5"/>
        <v>5.3837832840238509E-3</v>
      </c>
      <c r="L11" s="8">
        <f t="shared" si="6"/>
        <v>7.5842057351073662E-5</v>
      </c>
      <c r="M11" s="8">
        <f t="shared" si="1"/>
        <v>7.5465122895140336E-5</v>
      </c>
      <c r="N11" s="8">
        <f t="shared" si="2"/>
        <v>7.5465122895140336E-5</v>
      </c>
      <c r="O11" s="8">
        <f t="shared" si="3"/>
        <v>1.5533895653166239E-3</v>
      </c>
      <c r="P11" s="8">
        <f t="shared" si="4"/>
        <v>4.3964283682296967E-3</v>
      </c>
    </row>
    <row r="12" spans="1:18" x14ac:dyDescent="0.15">
      <c r="B12" s="1">
        <v>11</v>
      </c>
      <c r="C12" s="4">
        <v>140.22009800000001</v>
      </c>
      <c r="D12" s="8">
        <v>140.43080499999999</v>
      </c>
      <c r="E12" s="8">
        <v>140.44597300000001</v>
      </c>
      <c r="F12" s="8">
        <v>140.53684799999999</v>
      </c>
      <c r="G12" s="8">
        <v>140.464369</v>
      </c>
      <c r="H12" s="8">
        <v>140.289445</v>
      </c>
      <c r="J12" s="1">
        <v>11</v>
      </c>
      <c r="K12" s="8">
        <f t="shared" si="5"/>
        <v>2.758747724169501E-3</v>
      </c>
      <c r="L12" s="8">
        <f t="shared" si="6"/>
        <v>1.2602056781978277E-3</v>
      </c>
      <c r="M12" s="8">
        <f t="shared" si="1"/>
        <v>1.1523313040511436E-3</v>
      </c>
      <c r="N12" s="8">
        <f t="shared" si="2"/>
        <v>5.0603095129751155E-4</v>
      </c>
      <c r="O12" s="8">
        <f t="shared" si="3"/>
        <v>1.0214994879382934E-3</v>
      </c>
      <c r="P12" s="8">
        <f t="shared" si="4"/>
        <v>2.2655538802915328E-3</v>
      </c>
    </row>
    <row r="13" spans="1:18" x14ac:dyDescent="0.15">
      <c r="B13" s="1">
        <v>12</v>
      </c>
      <c r="C13" s="4">
        <v>140.421188</v>
      </c>
      <c r="D13" s="8">
        <v>140.52510799999999</v>
      </c>
      <c r="E13" s="8"/>
      <c r="F13" s="8">
        <v>140.53483399999999</v>
      </c>
      <c r="G13" s="8">
        <v>140.45172400000001</v>
      </c>
      <c r="H13" s="8">
        <v>139.400239</v>
      </c>
      <c r="J13" s="1">
        <v>12</v>
      </c>
      <c r="K13" s="8">
        <f t="shared" si="5"/>
        <v>1.3286015020484729E-3</v>
      </c>
      <c r="L13" s="8">
        <f>($A$2-D13)/$A$2</f>
        <v>5.8952548930390656E-4</v>
      </c>
      <c r="M13" s="8">
        <v>0</v>
      </c>
      <c r="N13" s="8">
        <f t="shared" ref="N13:P15" si="7">($A$2-F13)/$A$2</f>
        <v>5.20354460628436E-4</v>
      </c>
      <c r="O13" s="8">
        <f t="shared" si="7"/>
        <v>1.1114303595813864E-3</v>
      </c>
      <c r="P13" s="8">
        <f t="shared" si="7"/>
        <v>8.5895610491581783E-3</v>
      </c>
    </row>
    <row r="14" spans="1:18" x14ac:dyDescent="0.15">
      <c r="B14" s="1">
        <v>13</v>
      </c>
      <c r="C14" s="4">
        <v>140.35211799999999</v>
      </c>
      <c r="D14" s="8">
        <v>140.57799199999999</v>
      </c>
      <c r="E14" s="8">
        <v>140.57802699999999</v>
      </c>
      <c r="F14" s="8">
        <v>140.55810199999999</v>
      </c>
      <c r="G14" s="8">
        <v>140.50935200000001</v>
      </c>
      <c r="H14" s="8">
        <v>140.436407</v>
      </c>
      <c r="J14" s="3">
        <v>13</v>
      </c>
      <c r="K14" s="8">
        <f t="shared" si="5"/>
        <v>1.8198253299957492E-3</v>
      </c>
      <c r="L14" s="8">
        <f>($A$2-D14)/$A$2</f>
        <v>2.1341602184824318E-4</v>
      </c>
      <c r="M14" s="8">
        <f>($A$2-E14)/$A$2</f>
        <v>2.1316710286783738E-4</v>
      </c>
      <c r="N14" s="8">
        <f t="shared" si="7"/>
        <v>3.5487312243998568E-4</v>
      </c>
      <c r="O14" s="8">
        <f t="shared" si="7"/>
        <v>7.0158170232152922E-4</v>
      </c>
      <c r="P14" s="8">
        <f t="shared" si="7"/>
        <v>1.2203644173875584E-3</v>
      </c>
    </row>
    <row r="15" spans="1:18" x14ac:dyDescent="0.15">
      <c r="B15" s="1">
        <v>14</v>
      </c>
      <c r="C15" s="4">
        <v>140.408435</v>
      </c>
      <c r="D15" s="8">
        <v>140.43121600000001</v>
      </c>
      <c r="E15" s="8">
        <v>140.43121600000001</v>
      </c>
      <c r="F15" s="8">
        <v>139.30470399999999</v>
      </c>
      <c r="G15" s="8">
        <v>139.339247</v>
      </c>
      <c r="H15" s="8">
        <v>138.21679599999999</v>
      </c>
      <c r="J15" s="1">
        <v>14</v>
      </c>
      <c r="K15" s="8">
        <f t="shared" si="5"/>
        <v>1.4193004665455397E-3</v>
      </c>
      <c r="L15" s="8">
        <f>($A$2-D15)/$A$2</f>
        <v>1.2572826581704185E-3</v>
      </c>
      <c r="M15" s="8">
        <f>($A$2-E15)/$A$2</f>
        <v>1.2572826581704185E-3</v>
      </c>
      <c r="N15" s="8">
        <f t="shared" si="7"/>
        <v>9.2690031861632719E-3</v>
      </c>
      <c r="O15" s="8">
        <f t="shared" si="7"/>
        <v>9.0233343764226214E-3</v>
      </c>
      <c r="P15" s="8">
        <f t="shared" si="7"/>
        <v>1.7006173190714922E-2</v>
      </c>
    </row>
    <row r="16" spans="1:18" x14ac:dyDescent="0.15">
      <c r="B16" s="1">
        <v>15</v>
      </c>
      <c r="C16" s="4">
        <v>140.49531300000001</v>
      </c>
      <c r="D16" s="8"/>
      <c r="E16" s="8"/>
      <c r="F16" s="8"/>
      <c r="G16" s="8">
        <v>139.62675400000001</v>
      </c>
      <c r="H16" s="8">
        <v>140.36954900000001</v>
      </c>
      <c r="J16" s="1">
        <v>15</v>
      </c>
      <c r="K16" s="8">
        <f t="shared" si="5"/>
        <v>8.0142666135655431E-4</v>
      </c>
      <c r="L16" s="8">
        <v>0</v>
      </c>
      <c r="M16" s="8">
        <v>0</v>
      </c>
      <c r="N16" s="8">
        <v>0</v>
      </c>
      <c r="O16" s="8">
        <f t="shared" ref="O16:P20" si="8">($A$2-G16)/$A$2</f>
        <v>6.9785929676833957E-3</v>
      </c>
      <c r="P16" s="8">
        <f t="shared" si="8"/>
        <v>1.6958565657716922E-3</v>
      </c>
    </row>
    <row r="17" spans="2:16" x14ac:dyDescent="0.15">
      <c r="B17" s="1">
        <v>16</v>
      </c>
      <c r="C17" s="4">
        <v>140.476516</v>
      </c>
      <c r="D17" s="8"/>
      <c r="E17" s="8"/>
      <c r="F17" s="8">
        <v>140.45833300000001</v>
      </c>
      <c r="G17" s="8">
        <v>140.20548700000001</v>
      </c>
      <c r="H17" s="8">
        <v>139.28407799999999</v>
      </c>
      <c r="J17" s="3">
        <v>16</v>
      </c>
      <c r="K17" s="8">
        <f t="shared" si="5"/>
        <v>9.351103777880972E-4</v>
      </c>
      <c r="L17" s="8">
        <v>0</v>
      </c>
      <c r="M17" s="8">
        <v>0</v>
      </c>
      <c r="N17" s="8">
        <f>($A$2-F17)/$A$2</f>
        <v>1.0644273441057562E-3</v>
      </c>
      <c r="O17" s="8">
        <f t="shared" si="8"/>
        <v>2.8626607305418422E-3</v>
      </c>
      <c r="P17" s="8">
        <f t="shared" si="8"/>
        <v>9.4156946973147932E-3</v>
      </c>
    </row>
    <row r="18" spans="2:16" x14ac:dyDescent="0.15">
      <c r="B18" s="1">
        <v>17</v>
      </c>
      <c r="C18" s="4">
        <v>140.57041000000001</v>
      </c>
      <c r="D18" s="8">
        <v>140.60755599999999</v>
      </c>
      <c r="E18" s="8">
        <v>140.60755599999999</v>
      </c>
      <c r="F18" s="8">
        <v>138.54166499999999</v>
      </c>
      <c r="G18" s="8">
        <v>138.400361</v>
      </c>
      <c r="H18" s="8">
        <v>137.61614</v>
      </c>
      <c r="J18" s="1">
        <v>17</v>
      </c>
      <c r="K18" s="8">
        <f t="shared" si="5"/>
        <v>2.6733898497968022E-4</v>
      </c>
      <c r="L18" s="8">
        <f>($A$2-D18)/$A$2</f>
        <v>3.1577150663141341E-6</v>
      </c>
      <c r="M18" s="8">
        <f>($A$2-E18)/$A$2</f>
        <v>3.1577150663141341E-6</v>
      </c>
      <c r="N18" s="8">
        <f>($A$2-F18)/$A$2</f>
        <v>1.4695714326354385E-2</v>
      </c>
      <c r="O18" s="8">
        <f t="shared" si="8"/>
        <v>1.5700664258079401E-2</v>
      </c>
      <c r="P18" s="8">
        <f t="shared" si="8"/>
        <v>2.1278021165225522E-2</v>
      </c>
    </row>
    <row r="19" spans="2:16" x14ac:dyDescent="0.15">
      <c r="B19" s="1">
        <v>18</v>
      </c>
      <c r="C19" s="4"/>
      <c r="D19" s="8">
        <v>140.29453100000001</v>
      </c>
      <c r="E19" s="8">
        <v>140.29453100000001</v>
      </c>
      <c r="F19" s="8">
        <v>140.29453100000001</v>
      </c>
      <c r="G19" s="8">
        <v>140.26625200000001</v>
      </c>
      <c r="H19" s="8">
        <v>140.26625200000001</v>
      </c>
      <c r="J19" s="1">
        <v>18</v>
      </c>
      <c r="K19" s="8">
        <v>0</v>
      </c>
      <c r="L19" s="8">
        <f>($A$2-D19)/$A$2</f>
        <v>2.2293823964498901E-3</v>
      </c>
      <c r="M19" s="8">
        <f>($A$2-E19)/$A$2</f>
        <v>2.2293823964498901E-3</v>
      </c>
      <c r="N19" s="8">
        <f>($A$2-F19)/$A$2</f>
        <v>2.2293823964498901E-3</v>
      </c>
      <c r="O19" s="8">
        <f t="shared" si="8"/>
        <v>2.4305018206647122E-3</v>
      </c>
      <c r="P19" s="8">
        <f t="shared" si="8"/>
        <v>2.4305018206647122E-3</v>
      </c>
    </row>
    <row r="20" spans="2:16" x14ac:dyDescent="0.15">
      <c r="B20" s="1">
        <v>19</v>
      </c>
      <c r="C20" s="4">
        <v>140.588786</v>
      </c>
      <c r="D20" s="8"/>
      <c r="E20" s="8"/>
      <c r="F20" s="8">
        <v>140.60751999999999</v>
      </c>
      <c r="G20" s="8">
        <v>140.25453400000001</v>
      </c>
      <c r="H20" s="8">
        <v>140.25453400000001</v>
      </c>
      <c r="J20" s="3">
        <v>19</v>
      </c>
      <c r="K20" s="8">
        <f t="shared" si="5"/>
        <v>1.3664940828426254E-4</v>
      </c>
      <c r="L20" s="8">
        <v>0</v>
      </c>
      <c r="M20" s="8">
        <v>0</v>
      </c>
      <c r="N20" s="8">
        <f>($A$2-F20)/$A$2</f>
        <v>3.4137460175713445E-6</v>
      </c>
      <c r="O20" s="8">
        <f t="shared" si="8"/>
        <v>2.5138398953119716E-3</v>
      </c>
      <c r="P20" s="8">
        <f t="shared" si="8"/>
        <v>2.5138398953119716E-3</v>
      </c>
    </row>
    <row r="21" spans="2:16" x14ac:dyDescent="0.15">
      <c r="B21" s="1">
        <v>20</v>
      </c>
      <c r="C21" s="4">
        <v>140.28678300000001</v>
      </c>
      <c r="D21" s="8"/>
      <c r="E21" s="8"/>
      <c r="F21" s="8"/>
      <c r="G21" s="8"/>
      <c r="H21" s="8"/>
      <c r="J21" s="1">
        <v>20</v>
      </c>
      <c r="K21" s="8">
        <f t="shared" si="5"/>
        <v>2.2844859467456933E-3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</row>
    <row r="22" spans="2:16" x14ac:dyDescent="0.15">
      <c r="B22" s="1">
        <v>21</v>
      </c>
      <c r="C22" s="4">
        <v>140.36867699999999</v>
      </c>
      <c r="D22" s="8">
        <v>140.42184399999999</v>
      </c>
      <c r="E22" s="8">
        <v>140.424588</v>
      </c>
      <c r="F22" s="8">
        <v>140.424588</v>
      </c>
      <c r="G22" s="8">
        <v>140.39733200000001</v>
      </c>
      <c r="H22" s="8">
        <v>140.17333099999999</v>
      </c>
      <c r="J22" s="1">
        <v>21</v>
      </c>
      <c r="K22" s="8">
        <f>($A$2-C22)/$A$2</f>
        <v>1.7020582043698895E-3</v>
      </c>
      <c r="L22" s="8">
        <f t="shared" ref="L22:L53" si="9">($A$2-D22)/$A$2</f>
        <v>1.3239360491582234E-3</v>
      </c>
      <c r="M22" s="8">
        <f t="shared" ref="M22:M52" si="10">($A$2-E22)/$A$2</f>
        <v>1.3044208010926299E-3</v>
      </c>
      <c r="N22" s="8">
        <f>($A$2-F22)/$A$2</f>
        <v>1.3044208010926299E-3</v>
      </c>
      <c r="O22" s="8">
        <f>($A$2-G22)/$A$2</f>
        <v>1.4982646791080641E-3</v>
      </c>
      <c r="P22" s="8">
        <f>($A$2-H22)/$A$2</f>
        <v>3.0913532658173224E-3</v>
      </c>
    </row>
    <row r="23" spans="2:16" x14ac:dyDescent="0.15">
      <c r="B23" s="1">
        <v>22</v>
      </c>
      <c r="C23" s="4">
        <v>140.518191</v>
      </c>
      <c r="D23" s="8">
        <v>140.358056</v>
      </c>
      <c r="E23" s="8">
        <v>140.358056</v>
      </c>
      <c r="F23" s="8"/>
      <c r="G23" s="8">
        <v>140.58421100000001</v>
      </c>
      <c r="H23" s="8">
        <v>140.555206</v>
      </c>
      <c r="J23" s="3">
        <v>22</v>
      </c>
      <c r="K23" s="8">
        <f t="shared" si="5"/>
        <v>6.3871899180722915E-4</v>
      </c>
      <c r="L23" s="8">
        <f t="shared" si="9"/>
        <v>1.7775944469733418E-3</v>
      </c>
      <c r="M23" s="8">
        <f t="shared" si="10"/>
        <v>1.7775944469733418E-3</v>
      </c>
      <c r="N23" s="8">
        <v>0</v>
      </c>
      <c r="O23" s="8">
        <f t="shared" ref="O23:O54" si="11">($A$2-G23)/$A$2</f>
        <v>1.6918667501153589E-4</v>
      </c>
      <c r="P23" s="8">
        <f t="shared" ref="P23:P54" si="12">($A$2-H23)/$A$2</f>
        <v>3.7546939007762143E-4</v>
      </c>
    </row>
    <row r="24" spans="2:16" x14ac:dyDescent="0.15">
      <c r="B24" s="1">
        <v>23</v>
      </c>
      <c r="C24" s="4">
        <v>140.39987600000001</v>
      </c>
      <c r="D24" s="8">
        <v>140.57033300000001</v>
      </c>
      <c r="E24" s="8">
        <v>140.13408899999999</v>
      </c>
      <c r="F24" s="8">
        <v>140.154067</v>
      </c>
      <c r="G24" s="8">
        <v>140.14907199999999</v>
      </c>
      <c r="H24" s="8">
        <v>140.14392000000001</v>
      </c>
      <c r="J24" s="1">
        <v>23</v>
      </c>
      <c r="K24" s="8">
        <f t="shared" si="5"/>
        <v>1.4801718252163913E-3</v>
      </c>
      <c r="L24" s="8">
        <f t="shared" si="9"/>
        <v>2.6788660673665381E-4</v>
      </c>
      <c r="M24" s="8">
        <f t="shared" si="10"/>
        <v>3.3704412266730458E-3</v>
      </c>
      <c r="N24" s="8">
        <f t="shared" ref="N24:N70" si="13">($A$2-F24)/$A$2</f>
        <v>3.228358272644762E-3</v>
      </c>
      <c r="O24" s="8">
        <f t="shared" si="11"/>
        <v>3.263882567137309E-3</v>
      </c>
      <c r="P24" s="8">
        <f t="shared" si="12"/>
        <v>3.3005234410561557E-3</v>
      </c>
    </row>
    <row r="25" spans="2:16" x14ac:dyDescent="0.15">
      <c r="B25" s="1">
        <v>24</v>
      </c>
      <c r="C25" s="4">
        <v>140.14098999999999</v>
      </c>
      <c r="D25" s="8">
        <v>140.489767</v>
      </c>
      <c r="E25" s="8">
        <v>139.547393</v>
      </c>
      <c r="F25" s="8">
        <v>138.897569</v>
      </c>
      <c r="G25" s="8">
        <v>138.58766900000001</v>
      </c>
      <c r="H25" s="8">
        <v>138.43662699999999</v>
      </c>
      <c r="J25" s="1">
        <v>24</v>
      </c>
      <c r="K25" s="8">
        <f t="shared" si="5"/>
        <v>3.3213615157035477E-3</v>
      </c>
      <c r="L25" s="8">
        <f t="shared" si="9"/>
        <v>8.4086965179813364E-4</v>
      </c>
      <c r="M25" s="8">
        <f t="shared" si="10"/>
        <v>7.5430060878472968E-3</v>
      </c>
      <c r="N25" s="8">
        <f t="shared" si="13"/>
        <v>1.216453544606301E-2</v>
      </c>
      <c r="O25" s="8">
        <f t="shared" si="11"/>
        <v>1.4368535218479936E-2</v>
      </c>
      <c r="P25" s="8">
        <f t="shared" si="12"/>
        <v>1.5442741522531042E-2</v>
      </c>
    </row>
    <row r="26" spans="2:16" x14ac:dyDescent="0.15">
      <c r="B26" s="1">
        <v>25</v>
      </c>
      <c r="C26" s="4">
        <v>140.60155</v>
      </c>
      <c r="D26" s="8">
        <v>138.92860999999999</v>
      </c>
      <c r="E26" s="8">
        <v>138.92860999999999</v>
      </c>
      <c r="F26" s="8">
        <v>138.92860999999999</v>
      </c>
      <c r="G26" s="8">
        <v>139.18726799999999</v>
      </c>
      <c r="H26" s="8">
        <v>138.83272500000001</v>
      </c>
      <c r="J26" s="3">
        <v>25</v>
      </c>
      <c r="K26" s="8">
        <f t="shared" si="5"/>
        <v>4.5872212107628123E-5</v>
      </c>
      <c r="L26" s="8">
        <f t="shared" si="9"/>
        <v>1.1943772758307068E-2</v>
      </c>
      <c r="M26" s="8">
        <f t="shared" si="10"/>
        <v>1.1943772758307068E-2</v>
      </c>
      <c r="N26" s="8">
        <f t="shared" si="13"/>
        <v>1.1943772758307068E-2</v>
      </c>
      <c r="O26" s="8">
        <f t="shared" si="11"/>
        <v>1.0104204597178278E-2</v>
      </c>
      <c r="P26" s="8">
        <f t="shared" si="12"/>
        <v>1.2625704085116221E-2</v>
      </c>
    </row>
    <row r="27" spans="2:16" x14ac:dyDescent="0.15">
      <c r="B27" s="1">
        <v>26</v>
      </c>
      <c r="C27" s="4">
        <v>140.558381</v>
      </c>
      <c r="D27" s="8">
        <v>140.59904</v>
      </c>
      <c r="E27" s="8">
        <v>139.91705300000001</v>
      </c>
      <c r="F27" s="8">
        <v>139.31371999999999</v>
      </c>
      <c r="G27" s="8">
        <v>138.74991199999999</v>
      </c>
      <c r="H27" s="8">
        <v>138.07946999999999</v>
      </c>
      <c r="J27" s="1">
        <v>26</v>
      </c>
      <c r="K27" s="8">
        <f t="shared" si="5"/>
        <v>3.5288888256738857E-4</v>
      </c>
      <c r="L27" s="8">
        <f t="shared" si="9"/>
        <v>6.3723258989746491E-5</v>
      </c>
      <c r="M27" s="8">
        <f t="shared" si="10"/>
        <v>4.9139949362769011E-3</v>
      </c>
      <c r="N27" s="8">
        <f t="shared" si="13"/>
        <v>9.204881656805039E-3</v>
      </c>
      <c r="O27" s="8">
        <f t="shared" si="11"/>
        <v>1.3214667728721248E-2</v>
      </c>
      <c r="P27" s="8">
        <f t="shared" si="12"/>
        <v>1.7982831702321671E-2</v>
      </c>
    </row>
    <row r="28" spans="2:16" x14ac:dyDescent="0.15">
      <c r="B28" s="1">
        <v>27</v>
      </c>
      <c r="C28" s="4">
        <v>138.31254999999999</v>
      </c>
      <c r="D28" s="8">
        <v>138.807175</v>
      </c>
      <c r="E28" s="8">
        <v>138.80638500000001</v>
      </c>
      <c r="F28" s="8">
        <v>138.76168799999999</v>
      </c>
      <c r="G28" s="8">
        <v>138.62622099999999</v>
      </c>
      <c r="H28" s="8">
        <v>136.29636099999999</v>
      </c>
      <c r="J28" s="1">
        <v>27</v>
      </c>
      <c r="K28" s="8">
        <f t="shared" si="5"/>
        <v>1.6325173532089531E-2</v>
      </c>
      <c r="L28" s="8">
        <f t="shared" si="9"/>
        <v>1.2807414940828625E-2</v>
      </c>
      <c r="M28" s="8">
        <f t="shared" si="10"/>
        <v>1.2813033397815388E-2</v>
      </c>
      <c r="N28" s="8">
        <f t="shared" si="13"/>
        <v>1.3130917159763595E-2</v>
      </c>
      <c r="O28" s="8">
        <f t="shared" si="11"/>
        <v>1.4094354517524218E-2</v>
      </c>
      <c r="P28" s="8">
        <f t="shared" si="12"/>
        <v>3.0664250967228333E-2</v>
      </c>
    </row>
    <row r="29" spans="2:16" x14ac:dyDescent="0.15">
      <c r="B29" s="1">
        <v>28</v>
      </c>
      <c r="C29" s="4">
        <v>140.12101100000001</v>
      </c>
      <c r="D29" s="8">
        <v>139.151084</v>
      </c>
      <c r="E29" s="8">
        <v>139.151084</v>
      </c>
      <c r="F29" s="8">
        <v>139.102283</v>
      </c>
      <c r="G29" s="8">
        <v>138.74511699999999</v>
      </c>
      <c r="H29" s="8">
        <v>138.243942</v>
      </c>
      <c r="J29" s="3">
        <v>28</v>
      </c>
      <c r="K29" s="8">
        <f t="shared" si="5"/>
        <v>3.4634515817024807E-3</v>
      </c>
      <c r="L29" s="8">
        <f t="shared" si="9"/>
        <v>1.0361544151115405E-2</v>
      </c>
      <c r="M29" s="8">
        <f t="shared" si="10"/>
        <v>1.0361544151115405E-2</v>
      </c>
      <c r="N29" s="8">
        <f t="shared" si="13"/>
        <v>1.0708615441511381E-2</v>
      </c>
      <c r="O29" s="8">
        <f t="shared" si="11"/>
        <v>1.3248769629039875E-2</v>
      </c>
      <c r="P29" s="8">
        <f t="shared" si="12"/>
        <v>1.6813111629494965E-2</v>
      </c>
    </row>
    <row r="30" spans="2:16" x14ac:dyDescent="0.15">
      <c r="B30" s="1">
        <v>29</v>
      </c>
      <c r="C30" s="4">
        <v>138.62814499999999</v>
      </c>
      <c r="D30" s="8">
        <v>138.59889799999999</v>
      </c>
      <c r="E30" s="8">
        <v>138.582796</v>
      </c>
      <c r="F30" s="8">
        <v>140.479274</v>
      </c>
      <c r="G30" s="8">
        <v>140.33712499999999</v>
      </c>
      <c r="H30" s="8">
        <v>139.61516700000001</v>
      </c>
      <c r="J30" s="1">
        <v>29</v>
      </c>
      <c r="K30" s="8">
        <f t="shared" si="5"/>
        <v>1.4080671085571537E-2</v>
      </c>
      <c r="L30" s="8">
        <f t="shared" si="9"/>
        <v>1.428867489758791E-2</v>
      </c>
      <c r="M30" s="8">
        <f t="shared" si="10"/>
        <v>1.4403191852526387E-2</v>
      </c>
      <c r="N30" s="8">
        <f t="shared" si="13"/>
        <v>9.1549556213038185E-4</v>
      </c>
      <c r="O30" s="8">
        <f t="shared" si="11"/>
        <v>1.926455109240202E-3</v>
      </c>
      <c r="P30" s="8">
        <f t="shared" si="12"/>
        <v>7.0609993741466955E-3</v>
      </c>
    </row>
    <row r="31" spans="2:16" x14ac:dyDescent="0.15">
      <c r="B31" s="1">
        <v>30</v>
      </c>
      <c r="C31" s="4">
        <v>139.59233800000001</v>
      </c>
      <c r="D31" s="8">
        <v>136.226787</v>
      </c>
      <c r="E31" s="8">
        <v>137.529539</v>
      </c>
      <c r="F31" s="8">
        <v>138.15746999999999</v>
      </c>
      <c r="G31" s="8">
        <v>138.03534999999999</v>
      </c>
      <c r="H31" s="8">
        <v>136.56145699999999</v>
      </c>
      <c r="J31" s="1">
        <v>30</v>
      </c>
      <c r="K31" s="8">
        <f t="shared" si="5"/>
        <v>7.2233585571234923E-3</v>
      </c>
      <c r="L31" s="8">
        <f t="shared" si="9"/>
        <v>3.1159059228493612E-2</v>
      </c>
      <c r="M31" s="8">
        <f t="shared" si="10"/>
        <v>2.1893924954483616E-2</v>
      </c>
      <c r="N31" s="8">
        <f t="shared" si="13"/>
        <v>1.7428097974511E-2</v>
      </c>
      <c r="O31" s="8">
        <f t="shared" si="11"/>
        <v>1.8296611857078104E-2</v>
      </c>
      <c r="P31" s="8">
        <f t="shared" si="12"/>
        <v>2.8778895937642535E-2</v>
      </c>
    </row>
    <row r="32" spans="2:16" x14ac:dyDescent="0.15">
      <c r="B32" s="1">
        <v>31</v>
      </c>
      <c r="C32" s="4"/>
      <c r="D32" s="8">
        <v>140.033041</v>
      </c>
      <c r="E32" s="8">
        <v>138.378737</v>
      </c>
      <c r="F32" s="8">
        <v>136.52033800000001</v>
      </c>
      <c r="G32" s="8">
        <v>136.132847</v>
      </c>
      <c r="H32" s="8">
        <v>135.22727699999999</v>
      </c>
      <c r="J32" s="3">
        <v>31</v>
      </c>
      <c r="K32" s="8">
        <v>0</v>
      </c>
      <c r="L32" s="8">
        <f t="shared" si="9"/>
        <v>4.0890916590808147E-3</v>
      </c>
      <c r="M32" s="8">
        <f t="shared" si="10"/>
        <v>1.5854453516158617E-2</v>
      </c>
      <c r="N32" s="8">
        <f t="shared" si="13"/>
        <v>2.9071333067819911E-2</v>
      </c>
      <c r="O32" s="8">
        <f t="shared" si="11"/>
        <v>3.1827157771962003E-2</v>
      </c>
      <c r="P32" s="8">
        <f t="shared" si="12"/>
        <v>3.8267545232135047E-2</v>
      </c>
    </row>
    <row r="33" spans="2:16" x14ac:dyDescent="0.15">
      <c r="B33" s="1">
        <v>32</v>
      </c>
      <c r="C33" s="4">
        <v>140.27109300000001</v>
      </c>
      <c r="D33" s="8">
        <v>135.945018</v>
      </c>
      <c r="E33" s="8">
        <v>135.709855</v>
      </c>
      <c r="F33" s="8">
        <v>137.655215</v>
      </c>
      <c r="G33" s="8">
        <v>137.08397299999999</v>
      </c>
      <c r="H33" s="8">
        <v>135.273405</v>
      </c>
      <c r="J33" s="1">
        <v>32</v>
      </c>
      <c r="K33" s="8">
        <f t="shared" si="5"/>
        <v>2.3960727696861121E-3</v>
      </c>
      <c r="L33" s="8">
        <f t="shared" si="9"/>
        <v>3.3162992148384349E-2</v>
      </c>
      <c r="M33" s="8">
        <f t="shared" si="10"/>
        <v>3.4835464553937379E-2</v>
      </c>
      <c r="N33" s="8">
        <f t="shared" si="13"/>
        <v>2.1000120903505018E-2</v>
      </c>
      <c r="O33" s="8">
        <f t="shared" si="11"/>
        <v>2.5062777366864231E-2</v>
      </c>
      <c r="P33" s="8">
        <f t="shared" si="12"/>
        <v>3.7939484239872798E-2</v>
      </c>
    </row>
    <row r="34" spans="2:16" x14ac:dyDescent="0.15">
      <c r="B34" s="1">
        <v>33</v>
      </c>
      <c r="C34" s="4">
        <v>140.60675000000001</v>
      </c>
      <c r="D34" s="8">
        <v>138.736908</v>
      </c>
      <c r="E34" s="8">
        <v>139.09632999999999</v>
      </c>
      <c r="F34" s="8">
        <v>139.03776999999999</v>
      </c>
      <c r="G34" s="8">
        <v>138.514501</v>
      </c>
      <c r="H34" s="8">
        <v>138.030258</v>
      </c>
      <c r="J34" s="1">
        <v>33</v>
      </c>
      <c r="K34" s="8">
        <f t="shared" si="5"/>
        <v>8.8899635869031966E-6</v>
      </c>
      <c r="L34" s="8">
        <f t="shared" si="9"/>
        <v>1.3307151797906466E-2</v>
      </c>
      <c r="M34" s="8">
        <f t="shared" si="10"/>
        <v>1.0750953004096762E-2</v>
      </c>
      <c r="N34" s="8">
        <f t="shared" si="13"/>
        <v>1.1167430018206911E-2</v>
      </c>
      <c r="O34" s="8">
        <f t="shared" si="11"/>
        <v>1.4888903903049871E-2</v>
      </c>
      <c r="P34" s="8">
        <f t="shared" si="12"/>
        <v>1.8332826012744854E-2</v>
      </c>
    </row>
    <row r="35" spans="2:16" x14ac:dyDescent="0.15">
      <c r="B35" s="1">
        <v>34</v>
      </c>
      <c r="C35" s="4">
        <v>139.83640800000001</v>
      </c>
      <c r="D35" s="8">
        <v>138.56786</v>
      </c>
      <c r="E35" s="8">
        <v>138.90219400000001</v>
      </c>
      <c r="F35" s="8">
        <v>138.83336</v>
      </c>
      <c r="G35" s="8">
        <v>138.46709899999999</v>
      </c>
      <c r="H35" s="8">
        <v>137.29148799999999</v>
      </c>
      <c r="J35" s="3">
        <v>34</v>
      </c>
      <c r="K35" s="8">
        <f t="shared" si="5"/>
        <v>5.4875398270370574E-3</v>
      </c>
      <c r="L35" s="8">
        <f t="shared" si="9"/>
        <v>1.4509416249431299E-2</v>
      </c>
      <c r="M35" s="8">
        <f t="shared" si="10"/>
        <v>1.2131642580792157E-2</v>
      </c>
      <c r="N35" s="8">
        <f t="shared" si="13"/>
        <v>1.2621187983614255E-2</v>
      </c>
      <c r="O35" s="8">
        <f t="shared" si="11"/>
        <v>1.5226025546199659E-2</v>
      </c>
      <c r="P35" s="8">
        <f t="shared" si="12"/>
        <v>2.3586936731907465E-2</v>
      </c>
    </row>
    <row r="36" spans="2:16" x14ac:dyDescent="0.15">
      <c r="B36" s="1">
        <v>35</v>
      </c>
      <c r="C36" s="4">
        <v>135.546423</v>
      </c>
      <c r="D36" s="8">
        <v>138.675622</v>
      </c>
      <c r="E36" s="8">
        <v>139.93032400000001</v>
      </c>
      <c r="F36" s="8">
        <v>140.10443599999999</v>
      </c>
      <c r="G36" s="8">
        <v>139.639161</v>
      </c>
      <c r="H36" s="8">
        <v>137.08573799999999</v>
      </c>
      <c r="J36" s="1">
        <v>35</v>
      </c>
      <c r="K36" s="8">
        <f t="shared" si="5"/>
        <v>3.5997788177059821E-2</v>
      </c>
      <c r="L36" s="8">
        <f t="shared" si="9"/>
        <v>1.374301604460648E-2</v>
      </c>
      <c r="M36" s="8">
        <f t="shared" si="10"/>
        <v>4.8196119708695051E-3</v>
      </c>
      <c r="N36" s="8">
        <f t="shared" si="13"/>
        <v>3.5813324988623672E-3</v>
      </c>
      <c r="O36" s="8">
        <f t="shared" si="11"/>
        <v>6.8903547451071839E-3</v>
      </c>
      <c r="P36" s="8">
        <f t="shared" si="12"/>
        <v>2.5050224738279753E-2</v>
      </c>
    </row>
    <row r="37" spans="2:16" x14ac:dyDescent="0.15">
      <c r="B37" s="1">
        <v>36</v>
      </c>
      <c r="C37" s="4">
        <v>140.60155</v>
      </c>
      <c r="D37" s="8">
        <v>138.691306</v>
      </c>
      <c r="E37" s="8">
        <v>138.30394799999999</v>
      </c>
      <c r="F37" s="8">
        <v>138.22410199999999</v>
      </c>
      <c r="G37" s="8">
        <v>137.52449100000001</v>
      </c>
      <c r="H37" s="8">
        <v>137.48248599999999</v>
      </c>
      <c r="J37" s="1">
        <v>36</v>
      </c>
      <c r="K37" s="8">
        <f t="shared" si="5"/>
        <v>4.5872212107628123E-5</v>
      </c>
      <c r="L37" s="8">
        <f t="shared" si="9"/>
        <v>1.3631471893491372E-2</v>
      </c>
      <c r="M37" s="8">
        <f t="shared" si="10"/>
        <v>1.6386350705507799E-2</v>
      </c>
      <c r="N37" s="8">
        <f t="shared" si="13"/>
        <v>1.6954213131543328E-2</v>
      </c>
      <c r="O37" s="8">
        <f t="shared" si="11"/>
        <v>2.1929826183432095E-2</v>
      </c>
      <c r="P37" s="8">
        <f t="shared" si="12"/>
        <v>2.2228564519799994E-2</v>
      </c>
    </row>
    <row r="38" spans="2:16" x14ac:dyDescent="0.15">
      <c r="B38" s="1">
        <v>37</v>
      </c>
      <c r="C38" s="4">
        <v>140.28347299999999</v>
      </c>
      <c r="D38" s="8">
        <v>138.24153899999999</v>
      </c>
      <c r="E38" s="8">
        <v>136.598963</v>
      </c>
      <c r="F38" s="8">
        <v>136.75609700000001</v>
      </c>
      <c r="G38" s="8">
        <v>135.90892500000001</v>
      </c>
      <c r="H38" s="8">
        <v>135.23575</v>
      </c>
      <c r="J38" s="3">
        <v>37</v>
      </c>
      <c r="K38" s="8">
        <f t="shared" si="5"/>
        <v>2.3080265703234945E-3</v>
      </c>
      <c r="L38" s="8">
        <f t="shared" si="9"/>
        <v>1.6830201695494162E-2</v>
      </c>
      <c r="M38" s="8">
        <f t="shared" si="10"/>
        <v>2.8512154358215989E-2</v>
      </c>
      <c r="N38" s="8">
        <f t="shared" si="13"/>
        <v>2.7394621927628732E-2</v>
      </c>
      <c r="O38" s="8">
        <f t="shared" si="11"/>
        <v>3.3419684512972385E-2</v>
      </c>
      <c r="P38" s="8">
        <f t="shared" si="12"/>
        <v>3.8207285502958835E-2</v>
      </c>
    </row>
    <row r="39" spans="2:16" x14ac:dyDescent="0.15">
      <c r="B39" s="1">
        <v>38</v>
      </c>
      <c r="C39" s="4">
        <v>139.96009000000001</v>
      </c>
      <c r="D39" s="8">
        <v>138.40935999999999</v>
      </c>
      <c r="E39" s="8">
        <v>137.74676400000001</v>
      </c>
      <c r="F39" s="8">
        <v>137.92504500000001</v>
      </c>
      <c r="G39" s="8">
        <v>136.67323999999999</v>
      </c>
      <c r="H39" s="8">
        <v>136.52292299999999</v>
      </c>
      <c r="J39" s="1">
        <v>38</v>
      </c>
      <c r="K39" s="8">
        <f t="shared" si="5"/>
        <v>4.6079170459719524E-3</v>
      </c>
      <c r="L39" s="8">
        <f t="shared" si="9"/>
        <v>1.5636663632226044E-2</v>
      </c>
      <c r="M39" s="8">
        <f t="shared" si="10"/>
        <v>2.0349027082385205E-2</v>
      </c>
      <c r="N39" s="8">
        <f t="shared" si="13"/>
        <v>1.9081097803823541E-2</v>
      </c>
      <c r="O39" s="8">
        <f t="shared" si="11"/>
        <v>2.798389849795203E-2</v>
      </c>
      <c r="P39" s="8">
        <f t="shared" si="12"/>
        <v>2.9052948623122726E-2</v>
      </c>
    </row>
    <row r="40" spans="2:16" x14ac:dyDescent="0.15">
      <c r="B40" s="1">
        <v>39</v>
      </c>
      <c r="C40" s="4">
        <v>139.927808</v>
      </c>
      <c r="D40" s="8">
        <v>139.370699</v>
      </c>
      <c r="E40" s="8">
        <v>138.76074199999999</v>
      </c>
      <c r="F40" s="8">
        <v>135.762495</v>
      </c>
      <c r="G40" s="8">
        <v>135.789525</v>
      </c>
      <c r="H40" s="8">
        <v>117.97026700000001</v>
      </c>
      <c r="J40" s="1">
        <v>39</v>
      </c>
      <c r="K40" s="8">
        <f t="shared" si="5"/>
        <v>4.8375056895769335E-3</v>
      </c>
      <c r="L40" s="8">
        <f t="shared" si="9"/>
        <v>8.7996486686392691E-3</v>
      </c>
      <c r="M40" s="8">
        <f t="shared" si="10"/>
        <v>1.313764508420601E-2</v>
      </c>
      <c r="N40" s="8">
        <f t="shared" si="13"/>
        <v>3.4461090407373905E-2</v>
      </c>
      <c r="O40" s="8">
        <f t="shared" si="11"/>
        <v>3.4268853834774932E-2</v>
      </c>
      <c r="P40" s="8">
        <f t="shared" si="12"/>
        <v>0.16099889764451539</v>
      </c>
    </row>
    <row r="41" spans="2:16" x14ac:dyDescent="0.15">
      <c r="B41" s="1">
        <v>40</v>
      </c>
      <c r="C41" s="4">
        <v>138.61740499999999</v>
      </c>
      <c r="D41" s="8">
        <v>138.16789800000001</v>
      </c>
      <c r="E41" s="8">
        <v>136.965463</v>
      </c>
      <c r="F41" s="8">
        <v>132.01106999999999</v>
      </c>
      <c r="G41" s="8">
        <v>131.08304100000001</v>
      </c>
      <c r="H41" s="8">
        <v>127.106973</v>
      </c>
      <c r="J41" s="3">
        <v>40</v>
      </c>
      <c r="K41" s="8">
        <f t="shared" si="5"/>
        <v>1.4157053652708531E-2</v>
      </c>
      <c r="L41" s="8">
        <f t="shared" si="9"/>
        <v>1.7353934342285104E-2</v>
      </c>
      <c r="M41" s="8">
        <f t="shared" si="10"/>
        <v>2.5905617034592852E-2</v>
      </c>
      <c r="N41" s="8">
        <f t="shared" si="13"/>
        <v>6.1141115725990278E-2</v>
      </c>
      <c r="O41" s="8">
        <f t="shared" si="11"/>
        <v>6.7741230939918226E-2</v>
      </c>
      <c r="P41" s="8">
        <f t="shared" si="12"/>
        <v>9.6018910730541876E-2</v>
      </c>
    </row>
    <row r="42" spans="2:16" x14ac:dyDescent="0.15">
      <c r="B42" s="1">
        <v>41</v>
      </c>
      <c r="C42" s="4">
        <v>137.13922099999999</v>
      </c>
      <c r="D42" s="8">
        <v>139.76308299999999</v>
      </c>
      <c r="E42" s="8">
        <v>139.65548000000001</v>
      </c>
      <c r="F42" s="8">
        <v>138.438694</v>
      </c>
      <c r="G42" s="8">
        <v>138.82929899999999</v>
      </c>
      <c r="H42" s="8">
        <v>138.35737800000001</v>
      </c>
      <c r="J42" s="1">
        <v>41</v>
      </c>
      <c r="K42" s="8">
        <f>($A$2-C42)/$A$2</f>
        <v>2.4669855200273382E-2</v>
      </c>
      <c r="L42" s="8">
        <f t="shared" si="9"/>
        <v>6.0090250910334953E-3</v>
      </c>
      <c r="M42" s="8">
        <f t="shared" si="10"/>
        <v>6.7742944924899075E-3</v>
      </c>
      <c r="N42" s="8">
        <f t="shared" si="13"/>
        <v>1.5428041078743982E-2</v>
      </c>
      <c r="O42" s="8">
        <f t="shared" si="11"/>
        <v>1.2650069697314806E-2</v>
      </c>
      <c r="P42" s="8">
        <f t="shared" si="12"/>
        <v>1.6006358101957361E-2</v>
      </c>
    </row>
    <row r="43" spans="2:16" x14ac:dyDescent="0.15">
      <c r="B43" s="1">
        <v>42</v>
      </c>
      <c r="C43" s="4">
        <v>138.42676499999999</v>
      </c>
      <c r="D43" s="8">
        <v>140.00957</v>
      </c>
      <c r="E43" s="8">
        <v>139.640175</v>
      </c>
      <c r="F43" s="8">
        <v>139.371072</v>
      </c>
      <c r="G43" s="8">
        <v>137.221902</v>
      </c>
      <c r="H43" s="8">
        <v>138.412172</v>
      </c>
      <c r="J43" s="1">
        <v>42</v>
      </c>
      <c r="K43" s="8">
        <f t="shared" si="5"/>
        <v>1.551287977924473E-2</v>
      </c>
      <c r="L43" s="8">
        <f t="shared" si="9"/>
        <v>4.2560167273557395E-3</v>
      </c>
      <c r="M43" s="8">
        <f t="shared" si="10"/>
        <v>6.8831432066456602E-3</v>
      </c>
      <c r="N43" s="8">
        <f t="shared" si="13"/>
        <v>8.7969959035050227E-3</v>
      </c>
      <c r="O43" s="8">
        <f t="shared" si="11"/>
        <v>2.4081830336823165E-2</v>
      </c>
      <c r="P43" s="8">
        <f t="shared" si="12"/>
        <v>1.5616664770141342E-2</v>
      </c>
    </row>
    <row r="44" spans="2:16" x14ac:dyDescent="0.15">
      <c r="B44" s="1">
        <v>43</v>
      </c>
      <c r="C44" s="4">
        <v>138.432604</v>
      </c>
      <c r="D44" s="8">
        <v>134.680645</v>
      </c>
      <c r="E44" s="8">
        <v>138.22922800000001</v>
      </c>
      <c r="F44" s="8">
        <v>135.52353299999999</v>
      </c>
      <c r="G44" s="8">
        <v>132.23219800000001</v>
      </c>
      <c r="H44" s="8">
        <v>121.229575</v>
      </c>
      <c r="J44" s="3">
        <v>43</v>
      </c>
      <c r="K44" s="8">
        <f t="shared" si="5"/>
        <v>1.5471352981338431E-2</v>
      </c>
      <c r="L44" s="8">
        <f t="shared" si="9"/>
        <v>4.2155176092398959E-2</v>
      </c>
      <c r="M44" s="8">
        <f t="shared" si="10"/>
        <v>1.6917757168866818E-2</v>
      </c>
      <c r="N44" s="8">
        <f t="shared" si="13"/>
        <v>3.6160581190259763E-2</v>
      </c>
      <c r="O44" s="8">
        <f t="shared" si="11"/>
        <v>5.956845983158867E-2</v>
      </c>
      <c r="P44" s="8">
        <f t="shared" si="12"/>
        <v>0.1378187940942196</v>
      </c>
    </row>
    <row r="45" spans="2:16" x14ac:dyDescent="0.15">
      <c r="B45" s="1">
        <v>44</v>
      </c>
      <c r="C45" s="4">
        <v>134.18982800000001</v>
      </c>
      <c r="D45" s="8">
        <v>137.288805</v>
      </c>
      <c r="E45" s="8">
        <v>136.23596800000001</v>
      </c>
      <c r="F45" s="8">
        <v>136.770105</v>
      </c>
      <c r="G45" s="8">
        <v>136.29893000000001</v>
      </c>
      <c r="H45" s="8">
        <v>136.31914900000001</v>
      </c>
      <c r="J45" s="1">
        <v>44</v>
      </c>
      <c r="K45" s="8">
        <f t="shared" si="5"/>
        <v>4.5645852298589168E-2</v>
      </c>
      <c r="L45" s="8">
        <f t="shared" si="9"/>
        <v>2.360601814974991E-2</v>
      </c>
      <c r="M45" s="8">
        <f t="shared" si="10"/>
        <v>3.1093764223941864E-2</v>
      </c>
      <c r="N45" s="8">
        <f t="shared" si="13"/>
        <v>2.7294997439690705E-2</v>
      </c>
      <c r="O45" s="8">
        <f t="shared" si="11"/>
        <v>3.0645980314064767E-2</v>
      </c>
      <c r="P45" s="8">
        <f t="shared" si="12"/>
        <v>3.0502183375057047E-2</v>
      </c>
    </row>
    <row r="46" spans="2:16" x14ac:dyDescent="0.15">
      <c r="B46" s="1">
        <v>45</v>
      </c>
      <c r="C46" s="4">
        <v>138.543789</v>
      </c>
      <c r="D46" s="8">
        <v>140.02267399999999</v>
      </c>
      <c r="E46" s="8">
        <v>140.057188</v>
      </c>
      <c r="F46" s="8">
        <v>140.23414099999999</v>
      </c>
      <c r="G46" s="8">
        <v>136.97139100000001</v>
      </c>
      <c r="H46" s="8">
        <v>126.377921</v>
      </c>
      <c r="J46" s="1">
        <v>45</v>
      </c>
      <c r="K46" s="8">
        <f t="shared" si="5"/>
        <v>1.4680608500227784E-2</v>
      </c>
      <c r="L46" s="8">
        <f t="shared" si="9"/>
        <v>4.1628214610835617E-3</v>
      </c>
      <c r="M46" s="8">
        <f t="shared" si="10"/>
        <v>3.9173588984982074E-3</v>
      </c>
      <c r="N46" s="8">
        <f t="shared" si="13"/>
        <v>2.6588743172510703E-3</v>
      </c>
      <c r="O46" s="8">
        <f t="shared" si="11"/>
        <v>2.5863457271279162E-2</v>
      </c>
      <c r="P46" s="8">
        <f t="shared" si="12"/>
        <v>0.10120390731679584</v>
      </c>
    </row>
    <row r="47" spans="2:16" x14ac:dyDescent="0.15">
      <c r="B47" s="1">
        <v>46</v>
      </c>
      <c r="C47" s="4">
        <v>140.483529</v>
      </c>
      <c r="D47" s="8">
        <v>139.07261199999999</v>
      </c>
      <c r="E47" s="8">
        <v>140.25930399999999</v>
      </c>
      <c r="F47" s="8">
        <v>140.229634</v>
      </c>
      <c r="G47" s="8">
        <v>138.64483999999999</v>
      </c>
      <c r="H47" s="8">
        <v>137.551455</v>
      </c>
      <c r="J47" s="3">
        <v>46</v>
      </c>
      <c r="K47" s="8">
        <f t="shared" si="5"/>
        <v>8.8523412608121994E-4</v>
      </c>
      <c r="L47" s="8">
        <f t="shared" si="9"/>
        <v>1.0919634729176432E-2</v>
      </c>
      <c r="M47" s="8">
        <f t="shared" si="10"/>
        <v>2.479915794265237E-3</v>
      </c>
      <c r="N47" s="8">
        <f t="shared" si="13"/>
        <v>2.690927969959235E-3</v>
      </c>
      <c r="O47" s="8">
        <f t="shared" si="11"/>
        <v>1.3961936731907461E-2</v>
      </c>
      <c r="P47" s="8">
        <f t="shared" si="12"/>
        <v>2.1738059000910529E-2</v>
      </c>
    </row>
    <row r="48" spans="2:16" x14ac:dyDescent="0.15">
      <c r="B48" s="1">
        <v>47</v>
      </c>
      <c r="C48" s="4">
        <v>140.310405</v>
      </c>
      <c r="D48" s="8">
        <v>140.437442</v>
      </c>
      <c r="E48" s="8">
        <v>139.20727400000001</v>
      </c>
      <c r="F48" s="8">
        <v>138.899641</v>
      </c>
      <c r="G48" s="8">
        <v>135.628263</v>
      </c>
      <c r="H48" s="8">
        <v>135.21969300000001</v>
      </c>
      <c r="J48" s="1">
        <v>47</v>
      </c>
      <c r="K48" s="8">
        <f t="shared" si="5"/>
        <v>2.1164869708695773E-3</v>
      </c>
      <c r="L48" s="8">
        <f t="shared" si="9"/>
        <v>1.2130035275377514E-3</v>
      </c>
      <c r="M48" s="8">
        <f t="shared" si="10"/>
        <v>9.9619225079655479E-3</v>
      </c>
      <c r="N48" s="8">
        <f t="shared" si="13"/>
        <v>1.2149799442421694E-2</v>
      </c>
      <c r="O48" s="8">
        <f t="shared" si="11"/>
        <v>3.5415744481110803E-2</v>
      </c>
      <c r="P48" s="8">
        <f t="shared" si="12"/>
        <v>3.8321482419208186E-2</v>
      </c>
    </row>
    <row r="49" spans="1:16" x14ac:dyDescent="0.15">
      <c r="B49" s="1">
        <v>48</v>
      </c>
      <c r="C49" s="4">
        <v>140.60055800000001</v>
      </c>
      <c r="D49" s="8">
        <v>138.87320800000001</v>
      </c>
      <c r="E49" s="8">
        <v>140.07252700000001</v>
      </c>
      <c r="F49" s="8">
        <v>139.10417699999999</v>
      </c>
      <c r="G49" s="8">
        <v>130.36563100000001</v>
      </c>
      <c r="H49" s="8">
        <v>129.919184</v>
      </c>
      <c r="J49" s="1">
        <v>48</v>
      </c>
      <c r="K49" s="8">
        <f t="shared" si="5"/>
        <v>5.2927287210015973E-5</v>
      </c>
      <c r="L49" s="8">
        <f t="shared" si="9"/>
        <v>1.2337790168411661E-2</v>
      </c>
      <c r="M49" s="8">
        <f t="shared" si="10"/>
        <v>3.8082683773328998E-3</v>
      </c>
      <c r="N49" s="8">
        <f t="shared" si="13"/>
        <v>1.069514536868485E-2</v>
      </c>
      <c r="O49" s="8">
        <f t="shared" si="11"/>
        <v>7.2843429961311032E-2</v>
      </c>
      <c r="P49" s="8">
        <f t="shared" si="12"/>
        <v>7.6018548020027513E-2</v>
      </c>
    </row>
    <row r="50" spans="1:16" x14ac:dyDescent="0.15">
      <c r="B50" s="1">
        <v>49</v>
      </c>
      <c r="C50" s="4">
        <v>140.08649600000001</v>
      </c>
      <c r="D50" s="8">
        <v>140.47820999999999</v>
      </c>
      <c r="E50" s="8">
        <v>140.57943800000001</v>
      </c>
      <c r="F50" s="8">
        <v>139.71158</v>
      </c>
      <c r="G50" s="8">
        <v>139.673845</v>
      </c>
      <c r="H50" s="8">
        <v>139.07100600000001</v>
      </c>
      <c r="J50" s="3">
        <v>49</v>
      </c>
      <c r="K50" s="8">
        <f t="shared" si="5"/>
        <v>3.7089212562586866E-3</v>
      </c>
      <c r="L50" s="8">
        <f t="shared" si="9"/>
        <v>9.2306269913548626E-4</v>
      </c>
      <c r="M50" s="8">
        <f t="shared" si="10"/>
        <v>2.0313211197102706E-4</v>
      </c>
      <c r="N50" s="8">
        <f t="shared" si="13"/>
        <v>6.3753129267184972E-3</v>
      </c>
      <c r="O50" s="8">
        <f t="shared" si="11"/>
        <v>6.6436831474740573E-3</v>
      </c>
      <c r="P50" s="8">
        <f t="shared" si="12"/>
        <v>1.0931056554392502E-2</v>
      </c>
    </row>
    <row r="51" spans="1:16" x14ac:dyDescent="0.15">
      <c r="B51" s="1">
        <v>50</v>
      </c>
      <c r="C51" s="4">
        <v>140.37180000000001</v>
      </c>
      <c r="D51" s="8">
        <v>139.62945999999999</v>
      </c>
      <c r="E51" s="8">
        <v>139.44770700000001</v>
      </c>
      <c r="F51" s="8">
        <v>139.46639200000001</v>
      </c>
      <c r="G51" s="8">
        <v>140.27578399999999</v>
      </c>
      <c r="H51" s="8">
        <v>138.92014900000001</v>
      </c>
      <c r="J51" s="1">
        <v>50</v>
      </c>
      <c r="K51" s="8">
        <f t="shared" si="5"/>
        <v>1.6798475193447386E-3</v>
      </c>
      <c r="L51" s="8">
        <f t="shared" si="9"/>
        <v>6.9593479745109644E-3</v>
      </c>
      <c r="M51" s="8">
        <f t="shared" si="10"/>
        <v>8.2519700159309848E-3</v>
      </c>
      <c r="N51" s="8">
        <f t="shared" si="13"/>
        <v>8.1190828402368208E-3</v>
      </c>
      <c r="O51" s="8">
        <f t="shared" si="11"/>
        <v>2.362710514338054E-3</v>
      </c>
      <c r="P51" s="8">
        <f t="shared" si="12"/>
        <v>1.2003947143832662E-2</v>
      </c>
    </row>
    <row r="52" spans="1:16" x14ac:dyDescent="0.15">
      <c r="B52" s="1">
        <v>51</v>
      </c>
      <c r="C52" s="4">
        <v>140.06086400000001</v>
      </c>
      <c r="D52" s="8">
        <v>140.607967</v>
      </c>
      <c r="E52" s="8">
        <v>140.59380999999999</v>
      </c>
      <c r="F52" s="8">
        <v>138.81427099999999</v>
      </c>
      <c r="G52" s="8">
        <v>138.80540300000001</v>
      </c>
      <c r="H52" s="8">
        <v>138.367198</v>
      </c>
      <c r="J52" s="1">
        <v>51</v>
      </c>
      <c r="K52" s="8">
        <f t="shared" si="5"/>
        <v>3.8912152935823212E-3</v>
      </c>
      <c r="L52" s="8">
        <f t="shared" si="9"/>
        <v>2.3469503890511093E-7</v>
      </c>
      <c r="M52" s="8">
        <f t="shared" si="10"/>
        <v>1.0091886663662016E-4</v>
      </c>
      <c r="N52" s="8">
        <f t="shared" si="13"/>
        <v>1.2756948395539666E-2</v>
      </c>
      <c r="O52" s="8">
        <f t="shared" si="11"/>
        <v>1.282001735320906E-2</v>
      </c>
      <c r="P52" s="8">
        <f t="shared" si="12"/>
        <v>1.5936518548020241E-2</v>
      </c>
    </row>
    <row r="53" spans="1:16" x14ac:dyDescent="0.15">
      <c r="B53" s="1">
        <v>52</v>
      </c>
      <c r="C53" s="4"/>
      <c r="D53" s="8">
        <v>140.31777399999999</v>
      </c>
      <c r="E53" s="8">
        <v>140.33185499999999</v>
      </c>
      <c r="F53" s="8">
        <v>137.49628300000001</v>
      </c>
      <c r="G53" s="8">
        <v>137.46915100000001</v>
      </c>
      <c r="H53" s="8">
        <v>137.25785099999999</v>
      </c>
      <c r="J53" s="3">
        <v>52</v>
      </c>
      <c r="K53" s="8">
        <v>0</v>
      </c>
      <c r="L53" s="8">
        <f t="shared" si="9"/>
        <v>2.0640788575333312E-3</v>
      </c>
      <c r="M53" s="8">
        <f t="shared" ref="M53:M84" si="14">($A$2-E53)/$A$2</f>
        <v>1.9639351957217387E-3</v>
      </c>
      <c r="N53" s="8">
        <f t="shared" si="13"/>
        <v>2.2130440657715255E-2</v>
      </c>
      <c r="O53" s="8">
        <f t="shared" si="11"/>
        <v>2.2323402651342888E-2</v>
      </c>
      <c r="P53" s="8">
        <f t="shared" si="12"/>
        <v>2.3826162096040365E-2</v>
      </c>
    </row>
    <row r="54" spans="1:16" x14ac:dyDescent="0.15">
      <c r="B54" s="1">
        <v>53</v>
      </c>
      <c r="C54" s="4"/>
      <c r="D54" s="8">
        <v>140.207821</v>
      </c>
      <c r="E54" s="8">
        <v>139.79290599999999</v>
      </c>
      <c r="F54" s="8">
        <v>139.816373</v>
      </c>
      <c r="G54" s="8">
        <v>139.73517799999999</v>
      </c>
      <c r="H54" s="8">
        <v>139.73520400000001</v>
      </c>
      <c r="J54" s="1">
        <v>53</v>
      </c>
      <c r="K54" s="8">
        <v>0</v>
      </c>
      <c r="L54" s="8">
        <f t="shared" ref="L54:L76" si="15">($A$2-D54)/$A$2</f>
        <v>2.8460613905328062E-3</v>
      </c>
      <c r="M54" s="8">
        <f t="shared" si="14"/>
        <v>5.7969247837964012E-3</v>
      </c>
      <c r="N54" s="8">
        <f t="shared" si="13"/>
        <v>5.6300281634048821E-3</v>
      </c>
      <c r="O54" s="8">
        <f t="shared" si="11"/>
        <v>6.2074846381432189E-3</v>
      </c>
      <c r="P54" s="8">
        <f t="shared" si="12"/>
        <v>6.2072997269004759E-3</v>
      </c>
    </row>
    <row r="55" spans="1:16" x14ac:dyDescent="0.15">
      <c r="B55" s="1">
        <v>54</v>
      </c>
      <c r="C55" s="4"/>
      <c r="D55" s="8">
        <v>139.219391</v>
      </c>
      <c r="E55" s="8">
        <v>138.11764199999999</v>
      </c>
      <c r="F55" s="8">
        <v>137.674847</v>
      </c>
      <c r="G55" s="8">
        <v>135.244035</v>
      </c>
      <c r="H55" s="8">
        <v>135.55169000000001</v>
      </c>
      <c r="J55" s="1">
        <v>54</v>
      </c>
      <c r="K55" s="8">
        <v>0</v>
      </c>
      <c r="L55" s="8">
        <f t="shared" si="15"/>
        <v>9.8757467569415003E-3</v>
      </c>
      <c r="M55" s="8">
        <f t="shared" si="14"/>
        <v>1.7711353550296162E-2</v>
      </c>
      <c r="N55" s="8">
        <f t="shared" si="13"/>
        <v>2.0860498691397587E-2</v>
      </c>
      <c r="O55" s="8">
        <f t="shared" ref="O55:O86" si="16">($A$2-G55)/$A$2</f>
        <v>3.8148362824306115E-2</v>
      </c>
      <c r="P55" s="8">
        <f t="shared" ref="P55:P86" si="17">($A$2-H55)/$A$2</f>
        <v>3.5960329426490835E-2</v>
      </c>
    </row>
    <row r="56" spans="1:16" x14ac:dyDescent="0.15">
      <c r="B56" s="1">
        <v>55</v>
      </c>
      <c r="C56" s="4"/>
      <c r="D56" s="8">
        <v>139.93394599999999</v>
      </c>
      <c r="E56" s="8">
        <v>140.37879100000001</v>
      </c>
      <c r="F56" s="8">
        <v>139.284581</v>
      </c>
      <c r="G56" s="8">
        <v>139.04426599999999</v>
      </c>
      <c r="H56" s="8">
        <v>138.57604900000001</v>
      </c>
      <c r="J56" s="3">
        <v>55</v>
      </c>
      <c r="K56" s="8">
        <v>0</v>
      </c>
      <c r="L56" s="8">
        <f t="shared" si="15"/>
        <v>4.7938524123808078E-3</v>
      </c>
      <c r="M56" s="8">
        <f t="shared" si="14"/>
        <v>1.6301277309969965E-3</v>
      </c>
      <c r="N56" s="8">
        <f t="shared" si="13"/>
        <v>9.4121173759674371E-3</v>
      </c>
      <c r="O56" s="8">
        <f t="shared" si="16"/>
        <v>1.1121230655439513E-2</v>
      </c>
      <c r="P56" s="8">
        <f t="shared" si="17"/>
        <v>1.4451176319981938E-2</v>
      </c>
    </row>
    <row r="57" spans="1:16" x14ac:dyDescent="0.15">
      <c r="B57" s="1">
        <v>56</v>
      </c>
      <c r="C57" s="4">
        <v>140.517448</v>
      </c>
      <c r="D57" s="8">
        <v>140.379943</v>
      </c>
      <c r="E57" s="8">
        <v>140.35293799999999</v>
      </c>
      <c r="F57" s="8">
        <v>139.83492899999999</v>
      </c>
      <c r="G57" s="8">
        <v>139.65647200000001</v>
      </c>
      <c r="H57" s="8">
        <v>139.38147699999999</v>
      </c>
      <c r="J57" s="1">
        <v>56</v>
      </c>
      <c r="K57" s="8">
        <f t="shared" si="5"/>
        <v>6.4400318616316863E-4</v>
      </c>
      <c r="L57" s="8">
        <f t="shared" si="15"/>
        <v>1.6219347405555531E-3</v>
      </c>
      <c r="M57" s="8">
        <f t="shared" si="14"/>
        <v>1.8139935138828361E-3</v>
      </c>
      <c r="N57" s="8">
        <f t="shared" si="13"/>
        <v>5.4980584319529761E-3</v>
      </c>
      <c r="O57" s="8">
        <f t="shared" si="16"/>
        <v>6.7672394173875199E-3</v>
      </c>
      <c r="P57" s="8">
        <f t="shared" si="17"/>
        <v>8.7229958466093147E-3</v>
      </c>
    </row>
    <row r="58" spans="1:16" x14ac:dyDescent="0.15">
      <c r="B58" s="1">
        <v>57</v>
      </c>
      <c r="C58" s="4">
        <v>139.97985199999999</v>
      </c>
      <c r="D58" s="8">
        <v>140.337346</v>
      </c>
      <c r="E58" s="8">
        <v>140.25863799999999</v>
      </c>
      <c r="F58" s="8">
        <v>140.29827299999999</v>
      </c>
      <c r="G58" s="8">
        <v>140.02908400000001</v>
      </c>
      <c r="H58" s="8">
        <v>139.97237799999999</v>
      </c>
      <c r="J58" s="1">
        <v>57</v>
      </c>
      <c r="K58" s="8">
        <f t="shared" si="5"/>
        <v>4.4673702776516161E-3</v>
      </c>
      <c r="L58" s="8">
        <f t="shared" si="15"/>
        <v>1.9248833636779975E-3</v>
      </c>
      <c r="M58" s="8">
        <f t="shared" si="14"/>
        <v>2.484652366864203E-3</v>
      </c>
      <c r="N58" s="8">
        <f t="shared" si="13"/>
        <v>2.2027694014568003E-3</v>
      </c>
      <c r="O58" s="8">
        <f t="shared" si="16"/>
        <v>4.1172337278107983E-3</v>
      </c>
      <c r="P58" s="8">
        <f t="shared" si="17"/>
        <v>4.5205251479292817E-3</v>
      </c>
    </row>
    <row r="59" spans="1:16" x14ac:dyDescent="0.15">
      <c r="A59" s="5" t="s">
        <v>1</v>
      </c>
      <c r="B59" s="1">
        <v>58</v>
      </c>
      <c r="C59" s="4">
        <v>139.34340900000001</v>
      </c>
      <c r="D59" s="8">
        <v>140.59841299999999</v>
      </c>
      <c r="E59" s="8">
        <v>140.551974</v>
      </c>
      <c r="F59" s="8">
        <v>140.487358</v>
      </c>
      <c r="G59" s="8">
        <v>140.262158</v>
      </c>
      <c r="H59" s="8">
        <v>140.26215500000001</v>
      </c>
      <c r="J59" s="3">
        <v>58</v>
      </c>
      <c r="K59" s="8">
        <f t="shared" si="5"/>
        <v>8.9937343536642574E-3</v>
      </c>
      <c r="L59" s="8">
        <f t="shared" si="15"/>
        <v>6.8182464724900915E-5</v>
      </c>
      <c r="M59" s="8">
        <f t="shared" si="14"/>
        <v>3.9845527992739537E-4</v>
      </c>
      <c r="N59" s="8">
        <f t="shared" si="13"/>
        <v>8.5800238962244028E-4</v>
      </c>
      <c r="O59" s="8">
        <f t="shared" si="16"/>
        <v>2.459618229403967E-3</v>
      </c>
      <c r="P59" s="8">
        <f t="shared" si="17"/>
        <v>2.459639565316521E-3</v>
      </c>
    </row>
    <row r="60" spans="1:16" x14ac:dyDescent="0.15">
      <c r="B60" s="1">
        <v>59</v>
      </c>
      <c r="C60" s="4">
        <v>140.039297</v>
      </c>
      <c r="D60" s="8">
        <v>139.62349</v>
      </c>
      <c r="E60" s="8">
        <v>136.57590999999999</v>
      </c>
      <c r="F60" s="8">
        <v>136.703507</v>
      </c>
      <c r="G60" s="8">
        <v>138.77454399999999</v>
      </c>
      <c r="H60" s="8">
        <v>138.93908300000001</v>
      </c>
      <c r="J60" s="1">
        <v>59</v>
      </c>
      <c r="K60" s="8">
        <f>($A$2-C60)/$A$2</f>
        <v>4.0445991693219985E-3</v>
      </c>
      <c r="L60" s="8">
        <f t="shared" si="15"/>
        <v>7.0018064406010211E-3</v>
      </c>
      <c r="M60" s="8">
        <f t="shared" si="14"/>
        <v>2.8676106622667546E-2</v>
      </c>
      <c r="N60" s="8">
        <f t="shared" si="13"/>
        <v>2.7768640475648823E-2</v>
      </c>
      <c r="O60" s="8">
        <f t="shared" si="16"/>
        <v>1.3039485662267015E-2</v>
      </c>
      <c r="P60" s="8">
        <f t="shared" si="17"/>
        <v>1.186928908739205E-2</v>
      </c>
    </row>
    <row r="61" spans="1:16" x14ac:dyDescent="0.15">
      <c r="B61" s="1">
        <v>60</v>
      </c>
      <c r="C61" s="4">
        <v>140.370395</v>
      </c>
      <c r="D61" s="8">
        <v>138.78511499999999</v>
      </c>
      <c r="E61" s="8">
        <v>138.53806</v>
      </c>
      <c r="F61" s="8">
        <v>136.24134799999999</v>
      </c>
      <c r="G61" s="8">
        <v>136.98582500000001</v>
      </c>
      <c r="H61" s="8">
        <v>135.90825799999999</v>
      </c>
      <c r="J61" s="1">
        <v>60</v>
      </c>
      <c r="K61" s="8">
        <f t="shared" si="5"/>
        <v>1.6898398384162382E-3</v>
      </c>
      <c r="L61" s="8">
        <f t="shared" si="15"/>
        <v>1.2964305018206942E-2</v>
      </c>
      <c r="M61" s="8">
        <f t="shared" si="14"/>
        <v>1.4721352981338405E-2</v>
      </c>
      <c r="N61" s="8">
        <f t="shared" si="13"/>
        <v>3.1055501820664851E-2</v>
      </c>
      <c r="O61" s="8">
        <f t="shared" si="16"/>
        <v>2.5760803083750755E-2</v>
      </c>
      <c r="P61" s="8">
        <f t="shared" si="17"/>
        <v>3.3424428197542405E-2</v>
      </c>
    </row>
    <row r="62" spans="1:16" x14ac:dyDescent="0.15">
      <c r="B62" s="1">
        <v>61</v>
      </c>
      <c r="C62" s="4">
        <v>140.56978100000001</v>
      </c>
      <c r="D62" s="8">
        <v>140.082335</v>
      </c>
      <c r="E62" s="8">
        <v>139.53702699999999</v>
      </c>
      <c r="F62" s="8">
        <v>139.38279</v>
      </c>
      <c r="G62" s="8">
        <v>139.49639999999999</v>
      </c>
      <c r="H62" s="8">
        <v>134.37649400000001</v>
      </c>
      <c r="J62" s="3">
        <v>61</v>
      </c>
      <c r="K62" s="8">
        <f t="shared" si="5"/>
        <v>2.7181241465653742E-4</v>
      </c>
      <c r="L62" s="8">
        <f t="shared" si="15"/>
        <v>3.7385141670461986E-3</v>
      </c>
      <c r="M62" s="8">
        <f t="shared" si="14"/>
        <v>7.6167287778791922E-3</v>
      </c>
      <c r="N62" s="8">
        <f t="shared" si="13"/>
        <v>8.7136578288577633E-3</v>
      </c>
      <c r="O62" s="8">
        <f t="shared" si="16"/>
        <v>7.905666818388982E-3</v>
      </c>
      <c r="P62" s="8">
        <f t="shared" si="17"/>
        <v>4.4318289144287829E-2</v>
      </c>
    </row>
    <row r="63" spans="1:16" x14ac:dyDescent="0.15">
      <c r="B63" s="1">
        <v>62</v>
      </c>
      <c r="C63" s="4">
        <v>140.30538100000001</v>
      </c>
      <c r="D63" s="8">
        <v>139.72492399999999</v>
      </c>
      <c r="E63" s="8">
        <v>139.62190799999999</v>
      </c>
      <c r="F63" s="8">
        <v>138.26189099999999</v>
      </c>
      <c r="G63" s="8">
        <v>137.823229</v>
      </c>
      <c r="H63" s="8">
        <v>137.47942599999999</v>
      </c>
      <c r="J63" s="1">
        <v>62</v>
      </c>
      <c r="K63" s="8">
        <f t="shared" si="5"/>
        <v>2.1522175125172197E-3</v>
      </c>
      <c r="L63" s="8">
        <f t="shared" si="15"/>
        <v>6.280410787437735E-3</v>
      </c>
      <c r="M63" s="8">
        <f t="shared" si="14"/>
        <v>7.0130575785164549E-3</v>
      </c>
      <c r="N63" s="8">
        <f t="shared" si="13"/>
        <v>1.6685458864360781E-2</v>
      </c>
      <c r="O63" s="8">
        <f t="shared" si="16"/>
        <v>1.9805210229859142E-2</v>
      </c>
      <c r="P63" s="8">
        <f t="shared" si="17"/>
        <v>2.2250327150660294E-2</v>
      </c>
    </row>
    <row r="64" spans="1:16" x14ac:dyDescent="0.15">
      <c r="B64" s="1">
        <v>63</v>
      </c>
      <c r="C64" s="4">
        <v>140.346103</v>
      </c>
      <c r="D64" s="8">
        <v>140.59984</v>
      </c>
      <c r="E64" s="8">
        <v>140.57714899999999</v>
      </c>
      <c r="F64" s="8">
        <v>140.556895</v>
      </c>
      <c r="G64" s="8">
        <v>139.421806</v>
      </c>
      <c r="H64" s="8">
        <v>139.29777000000001</v>
      </c>
      <c r="J64" s="1">
        <v>63</v>
      </c>
      <c r="K64" s="8">
        <f t="shared" si="5"/>
        <v>1.862603834774928E-3</v>
      </c>
      <c r="L64" s="8">
        <f t="shared" si="15"/>
        <v>5.8033682294265897E-5</v>
      </c>
      <c r="M64" s="8">
        <f t="shared" si="14"/>
        <v>2.1941141329114298E-4</v>
      </c>
      <c r="N64" s="8">
        <f t="shared" si="13"/>
        <v>3.6345727127926752E-4</v>
      </c>
      <c r="O64" s="8">
        <f t="shared" si="16"/>
        <v>8.4361771734185013E-3</v>
      </c>
      <c r="P64" s="8">
        <f t="shared" si="17"/>
        <v>9.3183175921712717E-3</v>
      </c>
    </row>
    <row r="65" spans="2:16" x14ac:dyDescent="0.15">
      <c r="B65" s="1">
        <v>64</v>
      </c>
      <c r="C65" s="4">
        <v>136.83086299999999</v>
      </c>
      <c r="D65" s="8">
        <v>139.82355699999999</v>
      </c>
      <c r="E65" s="8">
        <v>139.886719</v>
      </c>
      <c r="F65" s="8">
        <v>140.224828</v>
      </c>
      <c r="G65" s="8">
        <v>140.20701</v>
      </c>
      <c r="H65" s="8">
        <v>140.19970499999999</v>
      </c>
      <c r="J65" s="3">
        <v>64</v>
      </c>
      <c r="K65" s="8">
        <f t="shared" si="5"/>
        <v>2.6862888313609737E-2</v>
      </c>
      <c r="L65" s="8">
        <f t="shared" si="15"/>
        <v>5.5789357646793816E-3</v>
      </c>
      <c r="M65" s="8">
        <f t="shared" si="14"/>
        <v>5.129729460628364E-3</v>
      </c>
      <c r="N65" s="8">
        <f t="shared" si="13"/>
        <v>2.725108101957429E-3</v>
      </c>
      <c r="O65" s="8">
        <f t="shared" si="16"/>
        <v>2.8518291989078548E-3</v>
      </c>
      <c r="P65" s="8">
        <f t="shared" si="17"/>
        <v>2.9037821461085993E-3</v>
      </c>
    </row>
    <row r="66" spans="2:16" x14ac:dyDescent="0.15">
      <c r="B66" s="1">
        <v>65</v>
      </c>
      <c r="C66" s="4">
        <v>139.38559100000001</v>
      </c>
      <c r="D66" s="8">
        <v>138.49925099999999</v>
      </c>
      <c r="E66" s="8">
        <v>138.05332100000001</v>
      </c>
      <c r="F66" s="8">
        <v>139.78336100000001</v>
      </c>
      <c r="G66" s="8">
        <v>138.05781099999999</v>
      </c>
      <c r="H66" s="8">
        <v>134.55325099999999</v>
      </c>
      <c r="J66" s="1">
        <v>65</v>
      </c>
      <c r="K66" s="8">
        <f t="shared" si="5"/>
        <v>8.6937371984526276E-3</v>
      </c>
      <c r="L66" s="8">
        <f t="shared" si="15"/>
        <v>1.4997361458807786E-2</v>
      </c>
      <c r="M66" s="8">
        <f t="shared" si="14"/>
        <v>1.8168802628584581E-2</v>
      </c>
      <c r="N66" s="8">
        <f t="shared" si="13"/>
        <v>5.8648085457443308E-3</v>
      </c>
      <c r="O66" s="8">
        <f t="shared" si="16"/>
        <v>1.8136869879381297E-2</v>
      </c>
      <c r="P66" s="8">
        <f t="shared" si="17"/>
        <v>4.3061198509331204E-2</v>
      </c>
    </row>
    <row r="67" spans="2:16" x14ac:dyDescent="0.15">
      <c r="B67" s="1">
        <v>66</v>
      </c>
      <c r="C67" s="4">
        <v>139.48620199999999</v>
      </c>
      <c r="D67" s="8">
        <v>140.58330599999999</v>
      </c>
      <c r="E67" s="8">
        <v>140.58330599999999</v>
      </c>
      <c r="F67" s="8">
        <v>140.54453599999999</v>
      </c>
      <c r="G67" s="8">
        <v>140.53175899999999</v>
      </c>
      <c r="H67" s="8">
        <v>140.48300900000001</v>
      </c>
      <c r="J67" s="1">
        <v>66</v>
      </c>
      <c r="K67" s="8">
        <f t="shared" ref="K67:K76" si="18">($A$2-C67)/$A$2</f>
        <v>7.9781946973148093E-3</v>
      </c>
      <c r="L67" s="8">
        <f t="shared" si="15"/>
        <v>1.7562300864843599E-4</v>
      </c>
      <c r="M67" s="8">
        <f t="shared" si="14"/>
        <v>1.7562300864843599E-4</v>
      </c>
      <c r="N67" s="8">
        <f t="shared" si="13"/>
        <v>4.5135411925380356E-4</v>
      </c>
      <c r="O67" s="8">
        <f t="shared" si="16"/>
        <v>5.4222377105170847E-4</v>
      </c>
      <c r="P67" s="8">
        <f t="shared" si="17"/>
        <v>8.8893235093325201E-4</v>
      </c>
    </row>
    <row r="68" spans="2:16" x14ac:dyDescent="0.15">
      <c r="B68" s="1">
        <v>67</v>
      </c>
      <c r="C68" s="4">
        <v>140.49998299999999</v>
      </c>
      <c r="D68" s="8">
        <v>140.56937600000001</v>
      </c>
      <c r="E68" s="8">
        <v>140.58883900000001</v>
      </c>
      <c r="F68" s="8">
        <v>140.60348200000001</v>
      </c>
      <c r="G68" s="8">
        <v>140.605648</v>
      </c>
      <c r="H68" s="8">
        <v>135.974414</v>
      </c>
      <c r="J68" s="3">
        <v>67</v>
      </c>
      <c r="K68" s="8">
        <f t="shared" si="18"/>
        <v>7.6821375739677975E-4</v>
      </c>
      <c r="L68" s="8">
        <f t="shared" si="15"/>
        <v>2.7469276285863584E-4</v>
      </c>
      <c r="M68" s="8">
        <f t="shared" si="14"/>
        <v>1.3627247382812707E-4</v>
      </c>
      <c r="N68" s="8">
        <f t="shared" si="13"/>
        <v>3.2131884387934347E-5</v>
      </c>
      <c r="O68" s="8">
        <f t="shared" si="16"/>
        <v>1.6727355484967635E-5</v>
      </c>
      <c r="P68" s="8">
        <f t="shared" si="17"/>
        <v>3.2953928652708492E-2</v>
      </c>
    </row>
    <row r="69" spans="2:16" x14ac:dyDescent="0.15">
      <c r="B69" s="1">
        <v>68</v>
      </c>
      <c r="C69" s="4">
        <v>140.21643800000001</v>
      </c>
      <c r="D69" s="8">
        <v>140.028526</v>
      </c>
      <c r="E69" s="8">
        <v>139.93646200000001</v>
      </c>
      <c r="F69" s="8">
        <v>139.844516</v>
      </c>
      <c r="G69" s="8">
        <v>139.51602299999999</v>
      </c>
      <c r="H69" s="8">
        <v>139.47301100000001</v>
      </c>
      <c r="J69" s="1">
        <v>68</v>
      </c>
      <c r="K69" s="8">
        <f t="shared" si="18"/>
        <v>2.7847775375513602E-3</v>
      </c>
      <c r="L69" s="8">
        <f t="shared" si="15"/>
        <v>4.1212022075559924E-3</v>
      </c>
      <c r="M69" s="8">
        <f t="shared" si="14"/>
        <v>4.7759586936733786E-3</v>
      </c>
      <c r="N69" s="8">
        <f t="shared" si="13"/>
        <v>5.4298759672282773E-3</v>
      </c>
      <c r="O69" s="8">
        <f t="shared" si="16"/>
        <v>7.7661086140194185E-3</v>
      </c>
      <c r="P69" s="8">
        <f t="shared" si="17"/>
        <v>8.072008705052475E-3</v>
      </c>
    </row>
    <row r="70" spans="2:16" x14ac:dyDescent="0.15">
      <c r="B70" s="1">
        <v>69</v>
      </c>
      <c r="C70" s="4">
        <v>140.39204799999999</v>
      </c>
      <c r="D70" s="8">
        <v>140.39158900000001</v>
      </c>
      <c r="E70" s="8">
        <v>140.21495899999999</v>
      </c>
      <c r="F70" s="8">
        <v>140.13437200000001</v>
      </c>
      <c r="G70" s="8">
        <v>140.08423400000001</v>
      </c>
      <c r="H70" s="8">
        <v>140.149441</v>
      </c>
      <c r="J70" s="1">
        <v>69</v>
      </c>
      <c r="K70" s="8">
        <f t="shared" si="18"/>
        <v>1.5358443331819247E-3</v>
      </c>
      <c r="L70" s="8">
        <f t="shared" si="15"/>
        <v>1.5391087278108079E-3</v>
      </c>
      <c r="M70" s="8">
        <f t="shared" si="14"/>
        <v>2.7952961424672789E-3</v>
      </c>
      <c r="N70" s="8">
        <f t="shared" si="13"/>
        <v>3.368428538916841E-3</v>
      </c>
      <c r="O70" s="8">
        <f t="shared" si="16"/>
        <v>3.725008534365208E-3</v>
      </c>
      <c r="P70" s="8">
        <f t="shared" si="17"/>
        <v>3.2612582498864678E-3</v>
      </c>
    </row>
    <row r="71" spans="2:16" x14ac:dyDescent="0.15">
      <c r="B71" s="1">
        <v>70</v>
      </c>
      <c r="C71" s="4">
        <v>139.55608100000001</v>
      </c>
      <c r="D71" s="8">
        <v>140.24828600000001</v>
      </c>
      <c r="E71" s="8">
        <v>140.58933099999999</v>
      </c>
      <c r="F71" s="8"/>
      <c r="G71" s="8">
        <v>140.053709</v>
      </c>
      <c r="H71" s="8">
        <v>139.05710199999999</v>
      </c>
      <c r="J71" s="3">
        <v>70</v>
      </c>
      <c r="K71" s="8">
        <f t="shared" si="18"/>
        <v>7.4812172849341874E-3</v>
      </c>
      <c r="L71" s="8">
        <f t="shared" si="15"/>
        <v>2.5582754893037742E-3</v>
      </c>
      <c r="M71" s="8">
        <f t="shared" si="14"/>
        <v>1.3277338416054093E-4</v>
      </c>
      <c r="N71" s="8">
        <v>0</v>
      </c>
      <c r="O71" s="8">
        <f t="shared" si="16"/>
        <v>3.9421014451527271E-3</v>
      </c>
      <c r="P71" s="8">
        <f t="shared" si="17"/>
        <v>1.1029941397360363E-2</v>
      </c>
    </row>
    <row r="72" spans="2:16" x14ac:dyDescent="0.15">
      <c r="B72" s="1">
        <v>71</v>
      </c>
      <c r="C72" s="4">
        <v>140.05453499999999</v>
      </c>
      <c r="D72" s="8">
        <v>139.85622799999999</v>
      </c>
      <c r="E72" s="8">
        <v>139.32408000000001</v>
      </c>
      <c r="F72" s="8">
        <v>137.87804</v>
      </c>
      <c r="G72" s="8">
        <v>136.76569900000001</v>
      </c>
      <c r="H72" s="8">
        <v>136.510245</v>
      </c>
      <c r="J72" s="1">
        <v>71</v>
      </c>
      <c r="K72" s="8">
        <f t="shared" si="18"/>
        <v>3.9362269572147052E-3</v>
      </c>
      <c r="L72" s="8">
        <f t="shared" si="15"/>
        <v>5.3465805644063282E-3</v>
      </c>
      <c r="M72" s="8">
        <f t="shared" si="14"/>
        <v>9.1312016385982509E-3</v>
      </c>
      <c r="N72" s="8">
        <f t="shared" ref="N72:N100" si="19">($A$2-F72)/$A$2</f>
        <v>1.9415395994538242E-2</v>
      </c>
      <c r="O72" s="8">
        <f t="shared" si="16"/>
        <v>2.7326332783341057E-2</v>
      </c>
      <c r="P72" s="8">
        <f t="shared" si="17"/>
        <v>2.9143114189804521E-2</v>
      </c>
    </row>
    <row r="73" spans="2:16" x14ac:dyDescent="0.15">
      <c r="B73" s="1">
        <v>72</v>
      </c>
      <c r="C73" s="4">
        <v>138.84934100000001</v>
      </c>
      <c r="D73" s="8">
        <v>138.711274</v>
      </c>
      <c r="E73" s="8">
        <v>138.734893</v>
      </c>
      <c r="F73" s="8">
        <v>136.53399899999999</v>
      </c>
      <c r="G73" s="8">
        <v>136.15655899999999</v>
      </c>
      <c r="H73" s="8">
        <v>136.161316</v>
      </c>
      <c r="J73" s="1">
        <v>72</v>
      </c>
      <c r="K73" s="8">
        <f t="shared" si="18"/>
        <v>1.2507531577150819E-2</v>
      </c>
      <c r="L73" s="8">
        <f t="shared" si="15"/>
        <v>1.3489460059171805E-2</v>
      </c>
      <c r="M73" s="8">
        <f t="shared" si="14"/>
        <v>1.3321482419208242E-2</v>
      </c>
      <c r="N73" s="8">
        <f t="shared" si="19"/>
        <v>2.8974176433773591E-2</v>
      </c>
      <c r="O73" s="8">
        <f t="shared" si="16"/>
        <v>3.1658518718707646E-2</v>
      </c>
      <c r="P73" s="8">
        <f t="shared" si="17"/>
        <v>3.1624687073281976E-2</v>
      </c>
    </row>
    <row r="74" spans="2:16" x14ac:dyDescent="0.15">
      <c r="B74" s="1">
        <v>73</v>
      </c>
      <c r="C74" s="4"/>
      <c r="D74" s="8">
        <v>139.51256900000001</v>
      </c>
      <c r="E74" s="8">
        <v>139.776634</v>
      </c>
      <c r="F74" s="8">
        <v>137.28568000000001</v>
      </c>
      <c r="G74" s="8">
        <v>138.33953</v>
      </c>
      <c r="H74" s="8">
        <v>137.93112500000001</v>
      </c>
      <c r="J74" s="3">
        <v>73</v>
      </c>
      <c r="K74" s="8">
        <v>0</v>
      </c>
      <c r="L74" s="8">
        <f t="shared" si="15"/>
        <v>7.790673361402046E-3</v>
      </c>
      <c r="M74" s="8">
        <f t="shared" si="14"/>
        <v>5.912650773782651E-3</v>
      </c>
      <c r="N74" s="8">
        <f t="shared" si="19"/>
        <v>2.3628243058716563E-2</v>
      </c>
      <c r="O74" s="8">
        <f t="shared" si="16"/>
        <v>1.6133292558033935E-2</v>
      </c>
      <c r="P74" s="8">
        <f t="shared" si="17"/>
        <v>1.9037857020937809E-2</v>
      </c>
    </row>
    <row r="75" spans="2:16" x14ac:dyDescent="0.15">
      <c r="B75" s="1">
        <v>74</v>
      </c>
      <c r="C75" s="4">
        <v>139.84699699999999</v>
      </c>
      <c r="D75" s="8">
        <v>140.36925500000001</v>
      </c>
      <c r="E75" s="8">
        <v>140.31492499999999</v>
      </c>
      <c r="F75" s="8">
        <v>140.23230000000001</v>
      </c>
      <c r="G75" s="8">
        <v>139.86269300000001</v>
      </c>
      <c r="H75" s="8">
        <v>140.039838</v>
      </c>
      <c r="J75" s="1">
        <v>74</v>
      </c>
      <c r="K75" s="8">
        <f t="shared" si="18"/>
        <v>5.4122311675014563E-3</v>
      </c>
      <c r="L75" s="8">
        <f t="shared" si="15"/>
        <v>1.6979474852072628E-3</v>
      </c>
      <c r="M75" s="8">
        <f t="shared" si="14"/>
        <v>2.0843408625401422E-3</v>
      </c>
      <c r="N75" s="8">
        <f t="shared" si="19"/>
        <v>2.6719674556214663E-3</v>
      </c>
      <c r="O75" s="8">
        <f t="shared" si="16"/>
        <v>5.3006016727357268E-3</v>
      </c>
      <c r="P75" s="8">
        <f t="shared" si="17"/>
        <v>4.0407515930816823E-3</v>
      </c>
    </row>
    <row r="76" spans="2:16" x14ac:dyDescent="0.15">
      <c r="B76" s="1">
        <v>75</v>
      </c>
      <c r="C76" s="4">
        <v>139.45106699999999</v>
      </c>
      <c r="D76" s="8">
        <v>140.012269</v>
      </c>
      <c r="E76" s="8">
        <v>139.96551700000001</v>
      </c>
      <c r="F76" s="8">
        <v>139.654189</v>
      </c>
      <c r="G76" s="8">
        <v>139.210598</v>
      </c>
      <c r="H76" s="8">
        <v>139.31216800000001</v>
      </c>
      <c r="J76" s="1">
        <v>75</v>
      </c>
      <c r="K76" s="8">
        <f t="shared" si="18"/>
        <v>8.2280737938100063E-3</v>
      </c>
      <c r="L76" s="8">
        <f t="shared" si="15"/>
        <v>4.236821517979268E-3</v>
      </c>
      <c r="M76" s="8">
        <f t="shared" si="14"/>
        <v>4.5693203800639143E-3</v>
      </c>
      <c r="N76" s="8">
        <f t="shared" si="19"/>
        <v>6.7834760468823245E-3</v>
      </c>
      <c r="O76" s="8">
        <f t="shared" si="16"/>
        <v>9.9382823167958271E-3</v>
      </c>
      <c r="P76" s="8">
        <f t="shared" si="17"/>
        <v>9.215919435594121E-3</v>
      </c>
    </row>
    <row r="77" spans="2:16" x14ac:dyDescent="0.15">
      <c r="B77" s="1">
        <v>76</v>
      </c>
      <c r="C77" s="4">
        <v>140.47594900000001</v>
      </c>
      <c r="D77" s="8">
        <v>140.608</v>
      </c>
      <c r="E77" s="8">
        <v>140.60799900000001</v>
      </c>
      <c r="F77" s="8">
        <v>140.44913099999999</v>
      </c>
      <c r="G77" s="8">
        <v>140.44913199999999</v>
      </c>
      <c r="H77" s="8">
        <v>140.27116599999999</v>
      </c>
      <c r="J77" s="3">
        <v>76</v>
      </c>
      <c r="K77" s="8">
        <f>($A$2-C77)/$A$2</f>
        <v>9.3914286527095408E-4</v>
      </c>
      <c r="L77" s="8">
        <v>0</v>
      </c>
      <c r="M77" s="8">
        <f t="shared" si="14"/>
        <v>7.1119710535456867E-9</v>
      </c>
      <c r="N77" s="8">
        <f t="shared" si="19"/>
        <v>1.1298717000457891E-3</v>
      </c>
      <c r="O77" s="8">
        <f t="shared" si="16"/>
        <v>1.1298645880749377E-3</v>
      </c>
      <c r="P77" s="8">
        <f t="shared" si="17"/>
        <v>2.3955535958127463E-3</v>
      </c>
    </row>
    <row r="78" spans="2:16" x14ac:dyDescent="0.15">
      <c r="B78" s="1">
        <v>77</v>
      </c>
      <c r="C78" s="4">
        <v>140.47536600000001</v>
      </c>
      <c r="D78" s="8">
        <v>140.518181</v>
      </c>
      <c r="E78" s="8">
        <v>140.522694</v>
      </c>
      <c r="F78" s="8">
        <v>140.523143</v>
      </c>
      <c r="G78" s="8">
        <v>140.52277799999999</v>
      </c>
      <c r="H78" s="8">
        <v>139.63489200000001</v>
      </c>
      <c r="J78" s="1">
        <v>77</v>
      </c>
      <c r="K78" s="8">
        <f t="shared" ref="K78:K90" si="20">($A$2-C78)/$A$2</f>
        <v>9.432891442878379E-4</v>
      </c>
      <c r="L78" s="8">
        <f t="shared" ref="L78:L100" si="21">($A$2-D78)/$A$2</f>
        <v>6.3879011151594532E-4</v>
      </c>
      <c r="M78" s="8">
        <f t="shared" si="14"/>
        <v>6.0669378698247024E-4</v>
      </c>
      <c r="N78" s="8">
        <f t="shared" si="19"/>
        <v>6.0350051206210114E-4</v>
      </c>
      <c r="O78" s="8">
        <f t="shared" si="16"/>
        <v>6.060963814295367E-4</v>
      </c>
      <c r="P78" s="8">
        <f t="shared" si="17"/>
        <v>6.9207157487484678E-3</v>
      </c>
    </row>
    <row r="79" spans="2:16" x14ac:dyDescent="0.15">
      <c r="B79" s="1">
        <v>78</v>
      </c>
      <c r="C79" s="4">
        <v>140.58189899999999</v>
      </c>
      <c r="D79" s="8">
        <v>139.243244</v>
      </c>
      <c r="E79" s="8">
        <v>140.323215</v>
      </c>
      <c r="F79" s="8">
        <v>140.323215</v>
      </c>
      <c r="G79" s="8">
        <v>140.323215</v>
      </c>
      <c r="H79" s="8">
        <v>140.32240200000001</v>
      </c>
      <c r="J79" s="1">
        <v>78</v>
      </c>
      <c r="K79" s="8">
        <f t="shared" si="20"/>
        <v>1.8562955166163852E-4</v>
      </c>
      <c r="L79" s="8">
        <f t="shared" si="21"/>
        <v>9.706104915794463E-3</v>
      </c>
      <c r="M79" s="8">
        <f t="shared" si="14"/>
        <v>2.0253826240329694E-3</v>
      </c>
      <c r="N79" s="8">
        <f t="shared" si="19"/>
        <v>2.0253826240329694E-3</v>
      </c>
      <c r="O79" s="8">
        <f t="shared" si="16"/>
        <v>2.0253826240329694E-3</v>
      </c>
      <c r="P79" s="8">
        <f t="shared" si="17"/>
        <v>2.0311646563497205E-3</v>
      </c>
    </row>
    <row r="80" spans="2:16" x14ac:dyDescent="0.15">
      <c r="B80" s="1">
        <v>79</v>
      </c>
      <c r="C80" s="4">
        <v>140.510019</v>
      </c>
      <c r="D80" s="8">
        <v>139.527953</v>
      </c>
      <c r="E80" s="8">
        <v>139.748741</v>
      </c>
      <c r="F80" s="8">
        <v>139.68249</v>
      </c>
      <c r="G80" s="8">
        <v>139.76544899999999</v>
      </c>
      <c r="H80" s="8">
        <v>139.604456</v>
      </c>
      <c r="J80" s="3">
        <v>79</v>
      </c>
      <c r="K80" s="8">
        <f t="shared" si="20"/>
        <v>6.9683801775171196E-4</v>
      </c>
      <c r="L80" s="8">
        <f t="shared" si="21"/>
        <v>7.6812628015478189E-3</v>
      </c>
      <c r="M80" s="8">
        <f t="shared" si="14"/>
        <v>6.1110249772419554E-3</v>
      </c>
      <c r="N80" s="8">
        <f t="shared" si="19"/>
        <v>6.5822001593083676E-3</v>
      </c>
      <c r="O80" s="8">
        <f t="shared" si="16"/>
        <v>5.9921981679566076E-3</v>
      </c>
      <c r="P80" s="8">
        <f t="shared" si="17"/>
        <v>7.137175694128594E-3</v>
      </c>
    </row>
    <row r="81" spans="2:26" x14ac:dyDescent="0.15">
      <c r="B81" s="1">
        <v>80</v>
      </c>
      <c r="C81" s="4"/>
      <c r="D81" s="8">
        <v>139.85995700000001</v>
      </c>
      <c r="E81" s="8">
        <v>139.209869</v>
      </c>
      <c r="F81" s="8">
        <v>138.15650400000001</v>
      </c>
      <c r="G81" s="8">
        <v>134.41498000000001</v>
      </c>
      <c r="H81" s="8">
        <v>131.840664</v>
      </c>
      <c r="J81" s="1">
        <v>80</v>
      </c>
      <c r="K81" s="8">
        <v>0</v>
      </c>
      <c r="L81" s="8">
        <f t="shared" si="21"/>
        <v>5.3200600250343068E-3</v>
      </c>
      <c r="M81" s="8">
        <f t="shared" si="14"/>
        <v>9.9434669435596451E-3</v>
      </c>
      <c r="N81" s="8">
        <f t="shared" si="19"/>
        <v>1.7434968138370643E-2</v>
      </c>
      <c r="O81" s="8">
        <f t="shared" si="16"/>
        <v>4.4044577833409315E-2</v>
      </c>
      <c r="P81" s="8">
        <f t="shared" si="17"/>
        <v>6.2353038233955584E-2</v>
      </c>
    </row>
    <row r="82" spans="2:26" x14ac:dyDescent="0.15">
      <c r="B82" s="1">
        <v>81</v>
      </c>
      <c r="C82" s="4">
        <v>140.567275</v>
      </c>
      <c r="D82" s="8">
        <v>140.48874699999999</v>
      </c>
      <c r="E82" s="8">
        <v>140.434932</v>
      </c>
      <c r="F82" s="8">
        <v>140.563005</v>
      </c>
      <c r="G82" s="8">
        <v>140.57037700000001</v>
      </c>
      <c r="H82" s="8">
        <v>140.57037700000001</v>
      </c>
      <c r="J82" s="1">
        <v>81</v>
      </c>
      <c r="K82" s="8">
        <f t="shared" si="20"/>
        <v>2.8963501365525016E-4</v>
      </c>
      <c r="L82" s="8">
        <f t="shared" si="21"/>
        <v>8.4812386208496743E-4</v>
      </c>
      <c r="M82" s="8">
        <f t="shared" si="14"/>
        <v>1.2308545744198697E-3</v>
      </c>
      <c r="N82" s="8">
        <f t="shared" si="19"/>
        <v>3.2000312926738544E-4</v>
      </c>
      <c r="O82" s="8">
        <f t="shared" si="16"/>
        <v>2.6757368001838319E-4</v>
      </c>
      <c r="P82" s="8">
        <f t="shared" si="17"/>
        <v>2.6757368001838319E-4</v>
      </c>
    </row>
    <row r="83" spans="2:26" x14ac:dyDescent="0.15">
      <c r="B83" s="1">
        <v>82</v>
      </c>
      <c r="C83" s="4">
        <v>140.50237100000001</v>
      </c>
      <c r="D83" s="8">
        <v>140.421415</v>
      </c>
      <c r="E83" s="8">
        <v>140.60799499999999</v>
      </c>
      <c r="F83" s="8">
        <v>140.603477</v>
      </c>
      <c r="G83" s="8">
        <v>140.603477</v>
      </c>
      <c r="H83" s="8">
        <v>140.49811600000001</v>
      </c>
      <c r="J83" s="3">
        <v>82</v>
      </c>
      <c r="K83" s="8">
        <f t="shared" si="20"/>
        <v>7.5123037096055489E-4</v>
      </c>
      <c r="L83" s="8">
        <f t="shared" si="21"/>
        <v>1.32698708466116E-3</v>
      </c>
      <c r="M83" s="8">
        <f t="shared" si="14"/>
        <v>3.5559854661325323E-8</v>
      </c>
      <c r="N83" s="8">
        <f t="shared" si="19"/>
        <v>3.2167444242393542E-5</v>
      </c>
      <c r="O83" s="8">
        <f t="shared" si="16"/>
        <v>3.2167444242393542E-5</v>
      </c>
      <c r="P83" s="8">
        <f t="shared" si="17"/>
        <v>7.8149180700971691E-4</v>
      </c>
    </row>
    <row r="84" spans="2:26" x14ac:dyDescent="0.15">
      <c r="B84" s="1">
        <v>83</v>
      </c>
      <c r="C84" s="4">
        <v>139.89528200000001</v>
      </c>
      <c r="D84" s="8">
        <v>140.59146699999999</v>
      </c>
      <c r="E84" s="8">
        <v>139.41532000000001</v>
      </c>
      <c r="F84" s="8">
        <v>140.55505400000001</v>
      </c>
      <c r="G84" s="8">
        <v>139.25238300000001</v>
      </c>
      <c r="H84" s="8">
        <v>139.05070699999999</v>
      </c>
      <c r="J84" s="1">
        <v>83</v>
      </c>
      <c r="K84" s="8">
        <f t="shared" si="20"/>
        <v>5.0688296540739048E-3</v>
      </c>
      <c r="L84" s="8">
        <f t="shared" si="21"/>
        <v>1.1758221438352082E-4</v>
      </c>
      <c r="M84" s="8">
        <f t="shared" si="14"/>
        <v>8.4823054164771833E-3</v>
      </c>
      <c r="N84" s="8">
        <f t="shared" si="19"/>
        <v>3.7655040964966366E-4</v>
      </c>
      <c r="O84" s="8">
        <f t="shared" si="16"/>
        <v>9.6411086140192823E-3</v>
      </c>
      <c r="P84" s="8">
        <f t="shared" si="17"/>
        <v>1.107542245106995E-2</v>
      </c>
    </row>
    <row r="85" spans="2:26" x14ac:dyDescent="0.15">
      <c r="B85" s="1">
        <v>84</v>
      </c>
      <c r="C85" s="4">
        <v>140.37831399999999</v>
      </c>
      <c r="D85" s="8">
        <v>140.598715</v>
      </c>
      <c r="E85" s="8">
        <v>140.298968</v>
      </c>
      <c r="F85" s="8">
        <v>140.11612700000001</v>
      </c>
      <c r="G85" s="8">
        <v>140.444751</v>
      </c>
      <c r="H85" s="8">
        <v>139.908669</v>
      </c>
      <c r="J85" s="1">
        <v>84</v>
      </c>
      <c r="K85" s="8">
        <f t="shared" si="20"/>
        <v>1.6335201411018115E-3</v>
      </c>
      <c r="L85" s="8">
        <f t="shared" si="21"/>
        <v>6.6034649522317074E-5</v>
      </c>
      <c r="M85" s="8">
        <f t="shared" ref="M85:M100" si="22">($A$2-E85)/$A$2</f>
        <v>2.1978265817025368E-3</v>
      </c>
      <c r="N85" s="8">
        <f t="shared" si="19"/>
        <v>3.4981864474285E-3</v>
      </c>
      <c r="O85" s="8">
        <f t="shared" si="16"/>
        <v>1.1610221324536009E-3</v>
      </c>
      <c r="P85" s="8">
        <f t="shared" si="17"/>
        <v>4.9736217000457238E-3</v>
      </c>
      <c r="Z85" s="5" t="s">
        <v>0</v>
      </c>
    </row>
    <row r="86" spans="2:26" x14ac:dyDescent="0.15">
      <c r="B86" s="1">
        <v>85</v>
      </c>
      <c r="C86" s="4">
        <v>139.17167000000001</v>
      </c>
      <c r="D86" s="8">
        <v>139.786822</v>
      </c>
      <c r="E86" s="8">
        <v>139.70393899999999</v>
      </c>
      <c r="F86" s="8">
        <v>139.462389</v>
      </c>
      <c r="G86" s="8">
        <v>139.604434</v>
      </c>
      <c r="H86" s="8">
        <v>139.53448399999999</v>
      </c>
      <c r="J86" s="3">
        <v>85</v>
      </c>
      <c r="K86" s="8">
        <f t="shared" si="20"/>
        <v>1.0215137118798548E-2</v>
      </c>
      <c r="L86" s="8">
        <f t="shared" si="21"/>
        <v>5.8401940145655406E-3</v>
      </c>
      <c r="M86" s="8">
        <f t="shared" si="22"/>
        <v>6.4296554961313802E-3</v>
      </c>
      <c r="N86" s="8">
        <f t="shared" si="19"/>
        <v>8.147552059626981E-3</v>
      </c>
      <c r="O86" s="8">
        <f t="shared" si="16"/>
        <v>7.1373321574877292E-3</v>
      </c>
      <c r="P86" s="8">
        <f t="shared" si="17"/>
        <v>7.6348145198000131E-3</v>
      </c>
    </row>
    <row r="87" spans="2:26" x14ac:dyDescent="0.15">
      <c r="B87" s="1">
        <v>86</v>
      </c>
      <c r="C87" s="4"/>
      <c r="D87" s="8">
        <v>140.52667500000001</v>
      </c>
      <c r="E87" s="8">
        <v>140.51398499999999</v>
      </c>
      <c r="F87" s="8">
        <v>140.36281399999999</v>
      </c>
      <c r="G87" s="8">
        <v>139.79451900000001</v>
      </c>
      <c r="H87" s="8">
        <v>139.637764</v>
      </c>
      <c r="J87" s="1">
        <v>86</v>
      </c>
      <c r="K87" s="8">
        <v>0</v>
      </c>
      <c r="L87" s="8">
        <f t="shared" si="21"/>
        <v>5.7838103095144615E-4</v>
      </c>
      <c r="M87" s="8">
        <f t="shared" si="22"/>
        <v>6.686319412838634E-4</v>
      </c>
      <c r="N87" s="8">
        <f t="shared" si="19"/>
        <v>1.743755689577026E-3</v>
      </c>
      <c r="O87" s="8">
        <f t="shared" ref="O87:O100" si="23">($A$2-G87)/$A$2</f>
        <v>5.785453174783968E-3</v>
      </c>
      <c r="P87" s="8">
        <f t="shared" ref="P87:P100" si="24">($A$2-H87)/$A$2</f>
        <v>6.9002901684116699E-3</v>
      </c>
    </row>
    <row r="88" spans="2:26" x14ac:dyDescent="0.15">
      <c r="B88" s="1">
        <v>87</v>
      </c>
      <c r="C88" s="4">
        <v>140.45493099999999</v>
      </c>
      <c r="D88" s="8">
        <v>139.430173</v>
      </c>
      <c r="E88" s="8">
        <v>139.32308499999999</v>
      </c>
      <c r="F88" s="8">
        <v>139.336127</v>
      </c>
      <c r="G88" s="8">
        <v>139.13896099999999</v>
      </c>
      <c r="H88" s="8">
        <v>139.11460600000001</v>
      </c>
      <c r="J88" s="1">
        <v>87</v>
      </c>
      <c r="K88" s="8">
        <f t="shared" si="20"/>
        <v>1.0886222690035042E-3</v>
      </c>
      <c r="L88" s="8">
        <f t="shared" si="21"/>
        <v>8.3766713131545566E-3</v>
      </c>
      <c r="M88" s="8">
        <f t="shared" si="22"/>
        <v>9.1382780496133964E-3</v>
      </c>
      <c r="N88" s="8">
        <f t="shared" si="19"/>
        <v>9.0455237255350155E-3</v>
      </c>
      <c r="O88" s="8">
        <f t="shared" si="23"/>
        <v>1.0447762573964762E-2</v>
      </c>
      <c r="P88" s="8">
        <f t="shared" si="24"/>
        <v>1.0620974624488102E-2</v>
      </c>
    </row>
    <row r="89" spans="2:26" x14ac:dyDescent="0.15">
      <c r="B89" s="1">
        <v>88</v>
      </c>
      <c r="C89" s="4">
        <v>140.49216899999999</v>
      </c>
      <c r="D89" s="8">
        <v>139.39208199999999</v>
      </c>
      <c r="E89" s="8">
        <v>139.44691399999999</v>
      </c>
      <c r="F89" s="8">
        <v>140.05376200000001</v>
      </c>
      <c r="G89" s="8">
        <v>140.042877</v>
      </c>
      <c r="H89" s="8">
        <v>140.10778999999999</v>
      </c>
      <c r="J89" s="3">
        <v>88</v>
      </c>
      <c r="K89" s="8">
        <f t="shared" si="20"/>
        <v>8.237866977699891E-4</v>
      </c>
      <c r="L89" s="8">
        <f t="shared" si="21"/>
        <v>8.6475733955396882E-3</v>
      </c>
      <c r="M89" s="8">
        <f t="shared" si="22"/>
        <v>8.2576098088305051E-3</v>
      </c>
      <c r="N89" s="8">
        <f t="shared" si="19"/>
        <v>3.9417245106965915E-3</v>
      </c>
      <c r="O89" s="8">
        <f t="shared" si="23"/>
        <v>4.0191383136096671E-3</v>
      </c>
      <c r="P89" s="8">
        <f t="shared" si="24"/>
        <v>3.5574789485664977E-3</v>
      </c>
    </row>
    <row r="90" spans="2:26" x14ac:dyDescent="0.15">
      <c r="B90" s="1">
        <v>89</v>
      </c>
      <c r="C90" s="4">
        <v>140.28480099999999</v>
      </c>
      <c r="D90" s="8">
        <v>138.869924</v>
      </c>
      <c r="E90" s="8">
        <v>138.97369499999999</v>
      </c>
      <c r="F90" s="8">
        <v>139.56906000000001</v>
      </c>
      <c r="G90" s="8">
        <v>138.80207100000001</v>
      </c>
      <c r="H90" s="8">
        <v>135.81490099999999</v>
      </c>
      <c r="J90" s="1">
        <v>89</v>
      </c>
      <c r="K90" s="8">
        <f t="shared" si="20"/>
        <v>2.2985818730089681E-3</v>
      </c>
      <c r="L90" s="8">
        <f t="shared" si="21"/>
        <v>1.2361145880746719E-2</v>
      </c>
      <c r="M90" s="8">
        <f t="shared" si="22"/>
        <v>1.1623129551661641E-2</v>
      </c>
      <c r="N90" s="8">
        <f t="shared" si="19"/>
        <v>7.3889110150206589E-3</v>
      </c>
      <c r="O90" s="8">
        <f t="shared" si="23"/>
        <v>1.2843714440145794E-2</v>
      </c>
      <c r="P90" s="8">
        <f t="shared" si="24"/>
        <v>3.408838046199391E-2</v>
      </c>
    </row>
    <row r="91" spans="2:26" x14ac:dyDescent="0.15">
      <c r="B91" s="1">
        <v>90</v>
      </c>
      <c r="C91" s="4">
        <v>140.36481499999999</v>
      </c>
      <c r="D91" s="8">
        <v>140.50795299999999</v>
      </c>
      <c r="E91" s="8">
        <v>140.585902</v>
      </c>
      <c r="F91" s="8">
        <v>140.41934699999999</v>
      </c>
      <c r="G91" s="8">
        <v>140.43836200000001</v>
      </c>
      <c r="H91" s="8">
        <v>140.289601</v>
      </c>
      <c r="J91" s="1">
        <v>90</v>
      </c>
      <c r="K91" s="8">
        <f>($A$2-C91)/$A$2</f>
        <v>1.7295246358673721E-3</v>
      </c>
      <c r="L91" s="8">
        <f t="shared" si="21"/>
        <v>7.1153134956792046E-4</v>
      </c>
      <c r="M91" s="8">
        <f t="shared" si="22"/>
        <v>1.5716033227147918E-4</v>
      </c>
      <c r="N91" s="8">
        <f t="shared" si="19"/>
        <v>1.3416946404190713E-3</v>
      </c>
      <c r="O91" s="8">
        <f t="shared" si="23"/>
        <v>1.206460514337878E-3</v>
      </c>
      <c r="P91" s="8">
        <f t="shared" si="24"/>
        <v>2.2644444128358827E-3</v>
      </c>
    </row>
    <row r="92" spans="2:26" x14ac:dyDescent="0.15">
      <c r="B92" s="1">
        <v>91</v>
      </c>
      <c r="C92" s="4">
        <v>139.45093700000001</v>
      </c>
      <c r="D92" s="8">
        <v>140.036821</v>
      </c>
      <c r="E92" s="8">
        <v>140.331276</v>
      </c>
      <c r="F92" s="8">
        <v>140.28502</v>
      </c>
      <c r="G92" s="8">
        <v>140.17206200000001</v>
      </c>
      <c r="H92" s="8">
        <v>139.92419699999999</v>
      </c>
      <c r="J92" s="3">
        <v>91</v>
      </c>
      <c r="K92" s="8">
        <f t="shared" ref="K92:K100" si="25">($A$2-C92)/$A$2</f>
        <v>8.2289983500229147E-3</v>
      </c>
      <c r="L92" s="8">
        <f t="shared" si="21"/>
        <v>4.0622084091945622E-3</v>
      </c>
      <c r="M92" s="8">
        <f t="shared" si="22"/>
        <v>1.9680530268550147E-3</v>
      </c>
      <c r="N92" s="8">
        <f t="shared" si="19"/>
        <v>2.2970243513884664E-3</v>
      </c>
      <c r="O92" s="8">
        <f t="shared" si="23"/>
        <v>3.1003783568504025E-3</v>
      </c>
      <c r="P92" s="8">
        <f t="shared" si="24"/>
        <v>4.8631870163862653E-3</v>
      </c>
    </row>
    <row r="93" spans="2:26" x14ac:dyDescent="0.15">
      <c r="B93" s="1">
        <v>92</v>
      </c>
      <c r="C93" s="4">
        <v>139.948217</v>
      </c>
      <c r="D93" s="8">
        <v>140.28976599999999</v>
      </c>
      <c r="E93" s="8">
        <v>140.28583900000001</v>
      </c>
      <c r="F93" s="8">
        <v>140.279426</v>
      </c>
      <c r="G93" s="8">
        <v>140.279426</v>
      </c>
      <c r="H93" s="8">
        <v>139.67318700000001</v>
      </c>
      <c r="J93" s="1">
        <v>92</v>
      </c>
      <c r="K93" s="8">
        <f t="shared" si="25"/>
        <v>4.6923574761040107E-3</v>
      </c>
      <c r="L93" s="8">
        <f t="shared" si="21"/>
        <v>2.2632709376425699E-3</v>
      </c>
      <c r="M93" s="8">
        <f t="shared" si="22"/>
        <v>2.2911996472464047E-3</v>
      </c>
      <c r="N93" s="8">
        <f t="shared" si="19"/>
        <v>2.3368087164317222E-3</v>
      </c>
      <c r="O93" s="8">
        <f t="shared" si="23"/>
        <v>2.3368087164317222E-3</v>
      </c>
      <c r="P93" s="8">
        <f t="shared" si="24"/>
        <v>6.6483628243060103E-3</v>
      </c>
    </row>
    <row r="94" spans="2:26" x14ac:dyDescent="0.15">
      <c r="B94" s="1">
        <v>93</v>
      </c>
      <c r="C94" s="4">
        <v>140.290087</v>
      </c>
      <c r="D94" s="8">
        <v>140.57545300000001</v>
      </c>
      <c r="E94" s="8">
        <v>140.59511499999999</v>
      </c>
      <c r="F94" s="8">
        <v>140.556028</v>
      </c>
      <c r="G94" s="8">
        <v>140.47682699999999</v>
      </c>
      <c r="H94" s="8">
        <v>140.562805</v>
      </c>
      <c r="J94" s="1">
        <v>93</v>
      </c>
      <c r="K94" s="8">
        <f t="shared" si="25"/>
        <v>2.2609879949934048E-3</v>
      </c>
      <c r="L94" s="8">
        <f t="shared" si="21"/>
        <v>2.3147331588545673E-4</v>
      </c>
      <c r="M94" s="8">
        <f t="shared" si="22"/>
        <v>9.1637744652080805E-5</v>
      </c>
      <c r="N94" s="8">
        <f t="shared" si="19"/>
        <v>3.696233500230055E-4</v>
      </c>
      <c r="O94" s="8">
        <f t="shared" si="23"/>
        <v>9.3289855484785065E-4</v>
      </c>
      <c r="P94" s="8">
        <f t="shared" si="24"/>
        <v>3.2142552344130611E-4</v>
      </c>
    </row>
    <row r="95" spans="2:26" x14ac:dyDescent="0.15">
      <c r="B95" s="1">
        <v>94</v>
      </c>
      <c r="C95" s="4">
        <v>139.67506800000001</v>
      </c>
      <c r="D95" s="8">
        <v>140.41147699999999</v>
      </c>
      <c r="E95" s="8">
        <v>140.44884500000001</v>
      </c>
      <c r="F95" s="8">
        <v>140.44860199999999</v>
      </c>
      <c r="G95" s="8">
        <v>140.076404</v>
      </c>
      <c r="H95" s="8">
        <v>140.16334599999999</v>
      </c>
      <c r="J95" s="3">
        <v>94</v>
      </c>
      <c r="K95" s="8">
        <f t="shared" si="25"/>
        <v>6.6349852071007484E-3</v>
      </c>
      <c r="L95" s="8">
        <f t="shared" si="21"/>
        <v>1.3976658511609702E-3</v>
      </c>
      <c r="M95" s="8">
        <f t="shared" si="22"/>
        <v>1.1319057237143459E-3</v>
      </c>
      <c r="N95" s="8">
        <f t="shared" si="19"/>
        <v>1.1336339326356859E-3</v>
      </c>
      <c r="O95" s="8">
        <f t="shared" si="23"/>
        <v>3.7806952662724439E-3</v>
      </c>
      <c r="P95" s="8">
        <f t="shared" si="24"/>
        <v>3.1623662949479573E-3</v>
      </c>
    </row>
    <row r="96" spans="2:26" x14ac:dyDescent="0.15">
      <c r="B96" s="1">
        <v>95</v>
      </c>
      <c r="C96" s="4">
        <v>138.25912</v>
      </c>
      <c r="D96" s="8">
        <v>140.03836699999999</v>
      </c>
      <c r="E96" s="8">
        <v>139.88465500000001</v>
      </c>
      <c r="F96" s="8">
        <v>137.259151</v>
      </c>
      <c r="G96" s="8">
        <v>135.423383</v>
      </c>
      <c r="H96" s="8">
        <v>135.722984</v>
      </c>
      <c r="J96" s="1">
        <v>95</v>
      </c>
      <c r="K96" s="8">
        <f t="shared" si="25"/>
        <v>1.6705166135639767E-2</v>
      </c>
      <c r="L96" s="8">
        <f t="shared" si="21"/>
        <v>4.0512133022305883E-3</v>
      </c>
      <c r="M96" s="8">
        <f t="shared" si="22"/>
        <v>5.1444085685026673E-3</v>
      </c>
      <c r="N96" s="8">
        <f t="shared" si="19"/>
        <v>2.3816916533910083E-2</v>
      </c>
      <c r="O96" s="8">
        <f t="shared" si="23"/>
        <v>3.6872845072826795E-2</v>
      </c>
      <c r="P96" s="8">
        <f t="shared" si="24"/>
        <v>3.4742091488393509E-2</v>
      </c>
    </row>
    <row r="97" spans="2:16" x14ac:dyDescent="0.15">
      <c r="B97" s="1">
        <v>96</v>
      </c>
      <c r="C97" s="4">
        <v>140.23867999999999</v>
      </c>
      <c r="D97" s="8">
        <v>139.30794900000001</v>
      </c>
      <c r="E97" s="8">
        <v>139.29230699999999</v>
      </c>
      <c r="F97" s="8">
        <v>139.43062900000001</v>
      </c>
      <c r="G97" s="8">
        <v>138.24770599999999</v>
      </c>
      <c r="H97" s="8">
        <v>136.98503099999999</v>
      </c>
      <c r="J97" s="1">
        <v>96</v>
      </c>
      <c r="K97" s="8">
        <f t="shared" si="25"/>
        <v>2.6265930814750541E-3</v>
      </c>
      <c r="L97" s="8">
        <f t="shared" si="21"/>
        <v>9.2459248406920255E-3</v>
      </c>
      <c r="M97" s="8">
        <f t="shared" si="22"/>
        <v>9.3571702890307695E-3</v>
      </c>
      <c r="N97" s="8">
        <f t="shared" si="19"/>
        <v>8.3734282544380249E-3</v>
      </c>
      <c r="O97" s="8">
        <f t="shared" si="23"/>
        <v>1.6786342171142738E-2</v>
      </c>
      <c r="P97" s="8">
        <f t="shared" si="24"/>
        <v>2.5766449988621126E-2</v>
      </c>
    </row>
    <row r="98" spans="2:16" x14ac:dyDescent="0.15">
      <c r="B98" s="1">
        <v>97</v>
      </c>
      <c r="C98" s="4">
        <v>140.56728699999999</v>
      </c>
      <c r="D98" s="8">
        <v>139.806862</v>
      </c>
      <c r="E98" s="8">
        <v>139.62593200000001</v>
      </c>
      <c r="F98" s="8">
        <v>139.23875799999999</v>
      </c>
      <c r="G98" s="8">
        <v>139.031597</v>
      </c>
      <c r="H98" s="8">
        <v>138.55326600000001</v>
      </c>
      <c r="J98" s="3">
        <v>97</v>
      </c>
      <c r="K98" s="8">
        <f t="shared" si="25"/>
        <v>2.8954967000483108E-4</v>
      </c>
      <c r="L98" s="8">
        <f t="shared" si="21"/>
        <v>5.6976701183434585E-3</v>
      </c>
      <c r="M98" s="8">
        <f t="shared" si="22"/>
        <v>6.9844390077380119E-3</v>
      </c>
      <c r="N98" s="8">
        <f t="shared" si="19"/>
        <v>9.7380092171145474E-3</v>
      </c>
      <c r="O98" s="8">
        <f t="shared" si="23"/>
        <v>1.1211332214383442E-2</v>
      </c>
      <c r="P98" s="8">
        <f t="shared" si="24"/>
        <v>1.4613208352298762E-2</v>
      </c>
    </row>
    <row r="99" spans="2:16" x14ac:dyDescent="0.15">
      <c r="B99" s="1">
        <v>98</v>
      </c>
      <c r="C99" s="4">
        <v>140.40080499999999</v>
      </c>
      <c r="D99" s="8">
        <v>138.99092200000001</v>
      </c>
      <c r="E99" s="8">
        <v>136.539816</v>
      </c>
      <c r="F99" s="8">
        <v>138.90447599999999</v>
      </c>
      <c r="G99" s="8">
        <v>138.784537</v>
      </c>
      <c r="H99" s="8">
        <v>138.86588699999999</v>
      </c>
      <c r="J99" s="1">
        <v>98</v>
      </c>
      <c r="K99" s="8">
        <f t="shared" si="25"/>
        <v>1.4735648042788552E-3</v>
      </c>
      <c r="L99" s="8">
        <f t="shared" si="21"/>
        <v>1.150061162949491E-2</v>
      </c>
      <c r="M99" s="8">
        <f t="shared" si="22"/>
        <v>2.8932806099226428E-2</v>
      </c>
      <c r="N99" s="8">
        <f t="shared" si="19"/>
        <v>1.2115413063268405E-2</v>
      </c>
      <c r="O99" s="8">
        <f t="shared" si="23"/>
        <v>1.2968415737369366E-2</v>
      </c>
      <c r="P99" s="8">
        <f t="shared" si="24"/>
        <v>1.2389856907146432E-2</v>
      </c>
    </row>
    <row r="100" spans="2:16" x14ac:dyDescent="0.15">
      <c r="B100" s="1">
        <v>99</v>
      </c>
      <c r="C100" s="4">
        <v>139.93872999999999</v>
      </c>
      <c r="D100" s="8">
        <v>140.47846899999999</v>
      </c>
      <c r="E100" s="8">
        <v>140.47846899999999</v>
      </c>
      <c r="F100" s="8">
        <v>139.98236</v>
      </c>
      <c r="G100" s="8">
        <v>139.89493200000001</v>
      </c>
      <c r="H100" s="8">
        <v>138.14960099999999</v>
      </c>
      <c r="J100" s="1">
        <v>99</v>
      </c>
      <c r="K100" s="8">
        <f t="shared" si="25"/>
        <v>4.7598287437417494E-3</v>
      </c>
      <c r="L100" s="8">
        <f t="shared" si="21"/>
        <v>9.2122069868032165E-4</v>
      </c>
      <c r="M100" s="8">
        <f t="shared" si="22"/>
        <v>9.2122069868032165E-4</v>
      </c>
      <c r="N100" s="8">
        <f t="shared" si="19"/>
        <v>4.4495334547112004E-3</v>
      </c>
      <c r="O100" s="8">
        <f t="shared" si="23"/>
        <v>5.0713188438781644E-3</v>
      </c>
      <c r="P100" s="8">
        <f t="shared" si="24"/>
        <v>1.7484062073282049E-2</v>
      </c>
    </row>
    <row r="101" spans="2:16" x14ac:dyDescent="0.15">
      <c r="B101" s="1" t="s">
        <v>3</v>
      </c>
      <c r="C101" s="4">
        <f t="shared" ref="C101" si="26">AVERAGE(C2:C100)</f>
        <v>139.87608068539322</v>
      </c>
      <c r="D101" s="8">
        <f>AVERAGE(D2:D100)</f>
        <v>139.70181241052632</v>
      </c>
      <c r="E101" s="8">
        <f>AVERAGE(E2:E100)</f>
        <v>139.57998048936176</v>
      </c>
      <c r="F101" s="8">
        <f>AVERAGE(F2:F100)</f>
        <v>139.24925058947366</v>
      </c>
      <c r="G101" s="8">
        <f>AVERAGE(G2:G100)</f>
        <v>138.75110552040809</v>
      </c>
      <c r="H101" s="8">
        <f>AVERAGE(H2:H100)</f>
        <v>137.73322282653058</v>
      </c>
      <c r="J101" s="4" t="s">
        <v>5</v>
      </c>
      <c r="K101" s="4">
        <f>AVERAGE(K2:K100)</f>
        <v>4.6795919912600951E-3</v>
      </c>
      <c r="L101" s="8">
        <f t="shared" ref="L101:P101" si="27">AVERAGE(L2:L100)</f>
        <v>6.1843845975689963E-3</v>
      </c>
      <c r="M101" s="8">
        <f t="shared" si="27"/>
        <v>6.9419900242757493E-3</v>
      </c>
      <c r="N101" s="8">
        <f t="shared" si="27"/>
        <v>9.2729463789007448E-3</v>
      </c>
      <c r="O101" s="8">
        <f t="shared" si="27"/>
        <v>1.3072783694363065E-2</v>
      </c>
      <c r="P101" s="8">
        <f t="shared" si="27"/>
        <v>2.0238813013498887E-2</v>
      </c>
    </row>
    <row r="102" spans="2:16" ht="36.75" customHeight="1" x14ac:dyDescent="0.15">
      <c r="B102" s="1" t="s">
        <v>6</v>
      </c>
      <c r="C102" s="3">
        <f t="shared" ref="C102:H102" si="28">($A$2-C101)/$A$2</f>
        <v>5.2053888442109468E-3</v>
      </c>
      <c r="D102" s="3">
        <f t="shared" si="28"/>
        <v>6.4447797385192651E-3</v>
      </c>
      <c r="E102" s="3">
        <f t="shared" si="28"/>
        <v>7.311244812800646E-3</v>
      </c>
      <c r="F102" s="3">
        <f t="shared" si="28"/>
        <v>9.6633862264335693E-3</v>
      </c>
      <c r="G102" s="3">
        <f t="shared" si="28"/>
        <v>1.3206179446346887E-2</v>
      </c>
      <c r="H102" s="3">
        <f t="shared" si="28"/>
        <v>2.044533151363687E-2</v>
      </c>
    </row>
  </sheetData>
  <phoneticPr fontId="2" type="noConversion"/>
  <conditionalFormatting sqref="D2:D100">
    <cfRule type="duplicateValues" dxfId="4" priority="5"/>
  </conditionalFormatting>
  <conditionalFormatting sqref="E2:E100">
    <cfRule type="duplicateValues" dxfId="3" priority="4"/>
  </conditionalFormatting>
  <conditionalFormatting sqref="F2:F100">
    <cfRule type="duplicateValues" dxfId="2" priority="3"/>
  </conditionalFormatting>
  <conditionalFormatting sqref="G2:G100">
    <cfRule type="duplicateValues" dxfId="1" priority="2"/>
  </conditionalFormatting>
  <conditionalFormatting sqref="H2:H100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model of normal fracture size</vt:lpstr>
      <vt:lpstr>100-calculated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2023-02-02T20:00:59Z</dcterms:modified>
</cp:coreProperties>
</file>