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.Haab/Documents/Papers/Path analysis/Figures/Supplementary/"/>
    </mc:Choice>
  </mc:AlternateContent>
  <xr:revisionPtr revIDLastSave="0" documentId="13_ncr:1_{6FE32ECA-2083-E944-B659-06FD2B000FFF}" xr6:coauthVersionLast="47" xr6:coauthVersionMax="47" xr10:uidLastSave="{00000000-0000-0000-0000-000000000000}"/>
  <bookViews>
    <workbookView xWindow="3600" yWindow="500" windowWidth="22340" windowHeight="17500" xr2:uid="{AA31B567-6560-49ED-B23D-98802DB04EFD}"/>
  </bookViews>
  <sheets>
    <sheet name="Key" sheetId="7" r:id="rId1"/>
    <sheet name="2A. CA19-9 amounts" sheetId="3" r:id="rId2"/>
    <sheet name="2B. STRA amounts" sheetId="2" r:id="rId3"/>
    <sheet name="2C. STRA-only clusters" sheetId="4" r:id="rId4"/>
    <sheet name="2D. CA199-only clusters" sheetId="5" r:id="rId5"/>
    <sheet name="2E. Dual cluste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21" i="4"/>
  <c r="G20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" i="4"/>
</calcChain>
</file>

<file path=xl/sharedStrings.xml><?xml version="1.0" encoding="utf-8"?>
<sst xmlns="http://schemas.openxmlformats.org/spreadsheetml/2006/main" count="144" uniqueCount="128">
  <si>
    <t>Sensitivity%</t>
  </si>
  <si>
    <t>Specificity%</t>
  </si>
  <si>
    <t>Cutoff</t>
  </si>
  <si>
    <t>Likelihood ratio</t>
  </si>
  <si>
    <t>&gt; 1.258</t>
  </si>
  <si>
    <t>&gt; 1.525</t>
  </si>
  <si>
    <t>&gt; 1.722</t>
  </si>
  <si>
    <t>&gt; 2.190</t>
  </si>
  <si>
    <t>&gt; 2.793</t>
  </si>
  <si>
    <t>&gt; 3.065</t>
  </si>
  <si>
    <t>&gt; 3.255</t>
  </si>
  <si>
    <t>&gt; 3.595</t>
  </si>
  <si>
    <t>&gt; 4.038</t>
  </si>
  <si>
    <t>&gt; 4.310</t>
  </si>
  <si>
    <t>&gt; 4.780</t>
  </si>
  <si>
    <t>&gt; 5.187</t>
  </si>
  <si>
    <t>&gt; 5.471</t>
  </si>
  <si>
    <t>&gt; 5.824</t>
  </si>
  <si>
    <t>&gt; 6.027</t>
  </si>
  <si>
    <t>&gt; 6.196</t>
  </si>
  <si>
    <t>&gt; 6.830</t>
  </si>
  <si>
    <t>&gt; 7.451</t>
  </si>
  <si>
    <t>&gt; 7.736</t>
  </si>
  <si>
    <t>&gt; 8.857</t>
  </si>
  <si>
    <t>&lt; 0.6863</t>
  </si>
  <si>
    <t>&lt; 1.211</t>
  </si>
  <si>
    <t>&lt; 2.078</t>
  </si>
  <si>
    <t>&lt; 2.705</t>
  </si>
  <si>
    <t>&lt; 2.960</t>
  </si>
  <si>
    <t>&lt; 3.119</t>
  </si>
  <si>
    <t>&lt; 3.447</t>
  </si>
  <si>
    <t>&lt; 3.831</t>
  </si>
  <si>
    <t>&lt; 4.102</t>
  </si>
  <si>
    <t>&lt; 4.538</t>
  </si>
  <si>
    <t>&lt; 4.865</t>
  </si>
  <si>
    <t>&lt; 5.330</t>
  </si>
  <si>
    <t>&lt; 5.830</t>
  </si>
  <si>
    <t>&lt; 6.137</t>
  </si>
  <si>
    <t>&lt; 6.702</t>
  </si>
  <si>
    <t>&lt; 7.657</t>
  </si>
  <si>
    <t>&lt; 8.334</t>
  </si>
  <si>
    <t>&lt; 8.526</t>
  </si>
  <si>
    <t>&lt; 9.719</t>
  </si>
  <si>
    <t>&lt; 11.39</t>
  </si>
  <si>
    <t>&gt; 0.8199</t>
  </si>
  <si>
    <t>&gt; 1.164</t>
  </si>
  <si>
    <t>&gt; 1.531</t>
  </si>
  <si>
    <t>&gt; 2.145</t>
  </si>
  <si>
    <t>&gt; 2.858</t>
  </si>
  <si>
    <t>&gt; 3.202</t>
  </si>
  <si>
    <t>&gt; 3.725</t>
  </si>
  <si>
    <t>&gt; 4.358</t>
  </si>
  <si>
    <t>&gt; 4.563</t>
  </si>
  <si>
    <t>&gt; 5.530</t>
  </si>
  <si>
    <t>&gt; 6.559</t>
  </si>
  <si>
    <t>&gt; 7.007</t>
  </si>
  <si>
    <t>&gt; 7.546</t>
  </si>
  <si>
    <t>&gt; 8.120</t>
  </si>
  <si>
    <t>&gt; 8.825</t>
  </si>
  <si>
    <t>&gt; 9.394</t>
  </si>
  <si>
    <t>&gt; 9.959</t>
  </si>
  <si>
    <t>&gt; 10.87</t>
  </si>
  <si>
    <t>&gt; 11.55</t>
  </si>
  <si>
    <t>&gt; 13.45</t>
  </si>
  <si>
    <t>&gt; 1.587</t>
  </si>
  <si>
    <t>&gt; 2.095</t>
  </si>
  <si>
    <t>&gt; 2.324</t>
  </si>
  <si>
    <t>&gt; 2.494</t>
  </si>
  <si>
    <t>&gt; 2.509</t>
  </si>
  <si>
    <t>&gt; 3.038</t>
  </si>
  <si>
    <t>&gt; 3.601</t>
  </si>
  <si>
    <t>&gt; 3.733</t>
  </si>
  <si>
    <t>&gt; 4.016</t>
  </si>
  <si>
    <t>&gt; 4.895</t>
  </si>
  <si>
    <t>&gt; 5.694</t>
  </si>
  <si>
    <t>&gt; 6.124</t>
  </si>
  <si>
    <t>&gt; 6.475</t>
  </si>
  <si>
    <t>&gt; 6.808</t>
  </si>
  <si>
    <t>&gt; 7.147</t>
  </si>
  <si>
    <t>&gt; 7.379</t>
  </si>
  <si>
    <t>&gt; 8.055</t>
  </si>
  <si>
    <t>&gt; 9.422</t>
  </si>
  <si>
    <t>&gt; 11.74</t>
  </si>
  <si>
    <t>&gt; 15.53</t>
  </si>
  <si>
    <t>&gt; 0.3235</t>
  </si>
  <si>
    <t>&gt; 0.3590</t>
  </si>
  <si>
    <t>&gt; 0.4633</t>
  </si>
  <si>
    <t>&gt; 0.5470</t>
  </si>
  <si>
    <t>&gt; 0.6654</t>
  </si>
  <si>
    <t>&gt; 1.010</t>
  </si>
  <si>
    <t>&gt; 1.503</t>
  </si>
  <si>
    <t>&gt; 1.798</t>
  </si>
  <si>
    <t>&gt; 2.023</t>
  </si>
  <si>
    <t>&gt; 2.222</t>
  </si>
  <si>
    <t>&gt; 2.518</t>
  </si>
  <si>
    <t>&gt; 3.299</t>
  </si>
  <si>
    <t>&gt; 3.930</t>
  </si>
  <si>
    <t>&gt; 4.364</t>
  </si>
  <si>
    <t>&gt; 4.779</t>
  </si>
  <si>
    <t>&gt; 4.986</t>
  </si>
  <si>
    <t>&gt; 5.170</t>
  </si>
  <si>
    <t>&gt; 5.456</t>
  </si>
  <si>
    <t>&gt; 10.46</t>
  </si>
  <si>
    <t>&gt; 15.85</t>
  </si>
  <si>
    <t>Avg sens spec</t>
  </si>
  <si>
    <t>Table 2C: STRA-only clusters</t>
  </si>
  <si>
    <t>Table 2D: CA199-only clusters</t>
  </si>
  <si>
    <t>Table 2E: Dual clusters</t>
  </si>
  <si>
    <t>Supplementary Table 2. Receiver-operator characteristic analysis to determine cutoffs.</t>
  </si>
  <si>
    <t>sTRA non-recurrent</t>
  </si>
  <si>
    <t>sTRA recurrent</t>
  </si>
  <si>
    <t>Table 2A: CA19-9 amounts</t>
  </si>
  <si>
    <t>Table 2B: STRA amounts</t>
  </si>
  <si>
    <t>Cutoffs:</t>
  </si>
  <si>
    <t>CA19-9 amounts</t>
  </si>
  <si>
    <t xml:space="preserve"> STRA amounts</t>
  </si>
  <si>
    <t xml:space="preserve"> STRA-only clusters</t>
  </si>
  <si>
    <t xml:space="preserve"> CA199-only clusters</t>
  </si>
  <si>
    <t xml:space="preserve"> Dual clusters</t>
  </si>
  <si>
    <t>CA19-9 non-recurrent</t>
  </si>
  <si>
    <t>CA19-9 recurrent</t>
  </si>
  <si>
    <t>Each tab gives the marker values and sensitivities, specificities, and average sensitivity+specificity of each marker. The cutoff in outlined in each table.</t>
  </si>
  <si>
    <t>Dual non-recurent</t>
  </si>
  <si>
    <t>Dual recurrent</t>
  </si>
  <si>
    <t>STRA-only non-recurrent</t>
  </si>
  <si>
    <t>STRA-only recurrent</t>
  </si>
  <si>
    <t>CA199-only non-recurrent</t>
  </si>
  <si>
    <t>CA199-only recurrent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</si>
</sst>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C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8D50-F164-E24A-AE38-CCC88871BE8B}">
  <dimension ref="A1:B15"/>
  <sheetViews>
    <sheetView tabSelected="1" workbookViewId="0">
      <selection activeCell="A3" sqref="A3"/>
    </sheetView>
  </sheetViews>
  <sheetFormatPr baseColWidth="10" defaultRowHeight="15" x14ac:dyDescent="0.2"/>
  <cols>
    <col min="1" max="1" width="72.6640625" bestFit="1" customWidth="1"/>
    <col min="2" max="2" width="10.83203125" style="4"/>
  </cols>
  <sheetData>
    <row r="1" spans="1:2" x14ac:dyDescent="0.2">
      <c r="A1" s="1" t="s">
        <v>108</v>
      </c>
    </row>
    <row r="2" spans="1:2" ht="30" x14ac:dyDescent="0.2">
      <c r="A2" s="2" t="s">
        <v>121</v>
      </c>
    </row>
    <row r="4" spans="1:2" x14ac:dyDescent="0.2">
      <c r="A4" t="s">
        <v>111</v>
      </c>
    </row>
    <row r="5" spans="1:2" x14ac:dyDescent="0.2">
      <c r="A5" t="s">
        <v>112</v>
      </c>
    </row>
    <row r="6" spans="1:2" x14ac:dyDescent="0.2">
      <c r="A6" t="s">
        <v>105</v>
      </c>
    </row>
    <row r="7" spans="1:2" x14ac:dyDescent="0.2">
      <c r="A7" t="s">
        <v>106</v>
      </c>
    </row>
    <row r="8" spans="1:2" x14ac:dyDescent="0.2">
      <c r="A8" t="s">
        <v>107</v>
      </c>
    </row>
    <row r="10" spans="1:2" x14ac:dyDescent="0.2">
      <c r="A10" t="s">
        <v>113</v>
      </c>
    </row>
    <row r="11" spans="1:2" x14ac:dyDescent="0.2">
      <c r="A11" t="s">
        <v>114</v>
      </c>
      <c r="B11" s="4">
        <v>4.5380000000000003</v>
      </c>
    </row>
    <row r="12" spans="1:2" x14ac:dyDescent="0.2">
      <c r="A12" t="s">
        <v>115</v>
      </c>
      <c r="B12" s="4">
        <v>3.4</v>
      </c>
    </row>
    <row r="13" spans="1:2" x14ac:dyDescent="0.2">
      <c r="A13" t="s">
        <v>116</v>
      </c>
      <c r="B13" s="4">
        <v>2.8580000000000001</v>
      </c>
    </row>
    <row r="14" spans="1:2" x14ac:dyDescent="0.2">
      <c r="A14" t="s">
        <v>117</v>
      </c>
      <c r="B14" s="4">
        <v>3.0379999999999998</v>
      </c>
    </row>
    <row r="15" spans="1:2" x14ac:dyDescent="0.2">
      <c r="A15" t="s">
        <v>118</v>
      </c>
      <c r="B15" s="4">
        <v>2.222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1D1F-EB03-4814-B01B-4D09A991E506}">
  <dimension ref="A1:H21"/>
  <sheetViews>
    <sheetView workbookViewId="0">
      <selection activeCell="M18" sqref="M18"/>
    </sheetView>
  </sheetViews>
  <sheetFormatPr baseColWidth="10" defaultColWidth="8.83203125" defaultRowHeight="15" x14ac:dyDescent="0.2"/>
  <cols>
    <col min="1" max="1" width="13.1640625" style="6" bestFit="1" customWidth="1"/>
    <col min="2" max="2" width="10.6640625" style="6" bestFit="1" customWidth="1"/>
    <col min="3" max="3" width="4.1640625" style="6" customWidth="1"/>
    <col min="4" max="4" width="5.6640625" style="6" bestFit="1" customWidth="1"/>
    <col min="5" max="6" width="7.83203125" style="6" bestFit="1" customWidth="1"/>
    <col min="7" max="7" width="9.33203125" style="6" bestFit="1" customWidth="1"/>
    <col min="8" max="8" width="9" style="6" bestFit="1" customWidth="1"/>
  </cols>
  <sheetData>
    <row r="1" spans="1:8" x14ac:dyDescent="0.2">
      <c r="A1" s="5" t="s">
        <v>119</v>
      </c>
      <c r="B1" s="5" t="s">
        <v>120</v>
      </c>
      <c r="D1" s="5" t="s">
        <v>2</v>
      </c>
      <c r="E1" s="5" t="s">
        <v>1</v>
      </c>
      <c r="F1" s="5" t="s">
        <v>0</v>
      </c>
      <c r="G1" s="5" t="s">
        <v>3</v>
      </c>
      <c r="H1" s="5" t="s">
        <v>104</v>
      </c>
    </row>
    <row r="2" spans="1:8" x14ac:dyDescent="0.2">
      <c r="A2" s="5">
        <v>7.0022000000000002</v>
      </c>
      <c r="B2" s="5">
        <v>1.6458999999999999</v>
      </c>
      <c r="D2" s="5" t="s">
        <v>24</v>
      </c>
      <c r="E2" s="5">
        <v>0</v>
      </c>
      <c r="F2" s="5">
        <v>87.5</v>
      </c>
      <c r="G2" s="5">
        <v>0</v>
      </c>
      <c r="H2" s="6">
        <f>(E2+F2)/2</f>
        <v>43.75</v>
      </c>
    </row>
    <row r="3" spans="1:8" x14ac:dyDescent="0.2">
      <c r="A3" s="5">
        <v>2.8999000000000001</v>
      </c>
      <c r="B3" s="5">
        <v>0.77661999999999998</v>
      </c>
      <c r="D3" s="5" t="s">
        <v>25</v>
      </c>
      <c r="E3" s="5">
        <v>7.6920000000000002</v>
      </c>
      <c r="F3" s="5">
        <v>87.5</v>
      </c>
      <c r="G3" s="5">
        <v>0.61539999999999995</v>
      </c>
      <c r="H3" s="6">
        <f>(E3+F3)/2</f>
        <v>47.596000000000004</v>
      </c>
    </row>
    <row r="4" spans="1:8" x14ac:dyDescent="0.2">
      <c r="A4" s="5">
        <v>10.7445</v>
      </c>
      <c r="B4" s="5">
        <v>4.2188999999999997</v>
      </c>
      <c r="D4" s="5" t="s">
        <v>26</v>
      </c>
      <c r="E4" s="5">
        <v>15.38</v>
      </c>
      <c r="F4" s="5">
        <v>87.5</v>
      </c>
      <c r="G4" s="5">
        <v>1.2310000000000001</v>
      </c>
      <c r="H4" s="6">
        <f>(E4+F4)/2</f>
        <v>51.44</v>
      </c>
    </row>
    <row r="5" spans="1:8" x14ac:dyDescent="0.2">
      <c r="A5" s="5">
        <v>4.8723000000000001</v>
      </c>
      <c r="B5" s="5">
        <v>3.0204</v>
      </c>
      <c r="D5" s="5" t="s">
        <v>27</v>
      </c>
      <c r="E5" s="5">
        <v>23.08</v>
      </c>
      <c r="F5" s="5">
        <v>87.5</v>
      </c>
      <c r="G5" s="5">
        <v>1.8460000000000001</v>
      </c>
      <c r="H5" s="6">
        <f>(E5+F5)/2</f>
        <v>55.29</v>
      </c>
    </row>
    <row r="6" spans="1:8" x14ac:dyDescent="0.2">
      <c r="A6" s="5">
        <v>0.59606000000000003</v>
      </c>
      <c r="B6" s="5">
        <v>12.0383</v>
      </c>
      <c r="D6" s="5" t="s">
        <v>28</v>
      </c>
      <c r="E6" s="5">
        <v>23.08</v>
      </c>
      <c r="F6" s="5">
        <v>75</v>
      </c>
      <c r="G6" s="5">
        <v>0.92310000000000003</v>
      </c>
      <c r="H6" s="6">
        <f>(E6+F6)/2</f>
        <v>49.04</v>
      </c>
    </row>
    <row r="7" spans="1:8" x14ac:dyDescent="0.2">
      <c r="A7" s="5">
        <v>4.8577000000000004</v>
      </c>
      <c r="B7" s="5">
        <v>5.8722000000000003</v>
      </c>
      <c r="D7" s="5" t="s">
        <v>29</v>
      </c>
      <c r="E7" s="5">
        <v>30.77</v>
      </c>
      <c r="F7" s="5">
        <v>75</v>
      </c>
      <c r="G7" s="5">
        <v>1.2310000000000001</v>
      </c>
      <c r="H7" s="6">
        <f>(E7+F7)/2</f>
        <v>52.884999999999998</v>
      </c>
    </row>
    <row r="8" spans="1:8" x14ac:dyDescent="0.2">
      <c r="A8" s="5">
        <v>3.2181000000000002</v>
      </c>
      <c r="B8" s="5">
        <v>6.4009999999999998</v>
      </c>
      <c r="D8" s="5" t="s">
        <v>30</v>
      </c>
      <c r="E8" s="5">
        <v>30.77</v>
      </c>
      <c r="F8" s="5">
        <v>62.5</v>
      </c>
      <c r="G8" s="5">
        <v>0.82050000000000001</v>
      </c>
      <c r="H8" s="6">
        <f>(E8+F8)/2</f>
        <v>46.634999999999998</v>
      </c>
    </row>
    <row r="9" spans="1:8" x14ac:dyDescent="0.2">
      <c r="A9" s="5">
        <v>8.3109999999999999</v>
      </c>
      <c r="B9" s="5">
        <v>5.7885</v>
      </c>
      <c r="D9" s="5" t="s">
        <v>31</v>
      </c>
      <c r="E9" s="5">
        <v>38.46</v>
      </c>
      <c r="F9" s="5">
        <v>62.5</v>
      </c>
      <c r="G9" s="5">
        <v>1.026</v>
      </c>
      <c r="H9" s="6">
        <f>(E9+F9)/2</f>
        <v>50.480000000000004</v>
      </c>
    </row>
    <row r="10" spans="1:8" x14ac:dyDescent="0.2">
      <c r="A10" s="5"/>
      <c r="B10" s="5">
        <v>8.6934000000000005</v>
      </c>
      <c r="D10" s="5" t="s">
        <v>32</v>
      </c>
      <c r="E10" s="5">
        <v>46.15</v>
      </c>
      <c r="F10" s="5">
        <v>62.5</v>
      </c>
      <c r="G10" s="5">
        <v>1.2310000000000001</v>
      </c>
      <c r="H10" s="6">
        <f>(E10+F10)/2</f>
        <v>54.325000000000003</v>
      </c>
    </row>
    <row r="11" spans="1:8" x14ac:dyDescent="0.2">
      <c r="A11" s="5"/>
      <c r="B11" s="5">
        <v>3.6762999999999999</v>
      </c>
      <c r="D11" s="7" t="s">
        <v>33</v>
      </c>
      <c r="E11" s="8">
        <v>53.85</v>
      </c>
      <c r="F11" s="8">
        <v>62.5</v>
      </c>
      <c r="G11" s="8">
        <v>1.4359999999999999</v>
      </c>
      <c r="H11" s="9">
        <f>(E11+F11)/2</f>
        <v>58.174999999999997</v>
      </c>
    </row>
    <row r="12" spans="1:8" x14ac:dyDescent="0.2">
      <c r="A12" s="5"/>
      <c r="B12" s="5">
        <v>2.5097999999999998</v>
      </c>
      <c r="D12" s="5" t="s">
        <v>34</v>
      </c>
      <c r="E12" s="5">
        <v>53.85</v>
      </c>
      <c r="F12" s="5">
        <v>50</v>
      </c>
      <c r="G12" s="5">
        <v>1.077</v>
      </c>
      <c r="H12" s="6">
        <f>(E12+F12)/2</f>
        <v>51.924999999999997</v>
      </c>
    </row>
    <row r="13" spans="1:8" x14ac:dyDescent="0.2">
      <c r="A13" s="5"/>
      <c r="B13" s="5">
        <v>8.3577999999999992</v>
      </c>
      <c r="D13" s="5" t="s">
        <v>35</v>
      </c>
      <c r="E13" s="5">
        <v>53.85</v>
      </c>
      <c r="F13" s="5">
        <v>37.5</v>
      </c>
      <c r="G13" s="5">
        <v>0.86150000000000004</v>
      </c>
      <c r="H13" s="6">
        <f>(E13+F13)/2</f>
        <v>45.674999999999997</v>
      </c>
    </row>
    <row r="14" spans="1:8" x14ac:dyDescent="0.2">
      <c r="A14" s="5"/>
      <c r="B14" s="5">
        <v>3.9859</v>
      </c>
      <c r="D14" s="5" t="s">
        <v>36</v>
      </c>
      <c r="E14" s="5">
        <v>61.54</v>
      </c>
      <c r="F14" s="5">
        <v>37.5</v>
      </c>
      <c r="G14" s="5">
        <v>0.98460000000000003</v>
      </c>
      <c r="H14" s="6">
        <f>(E14+F14)/2</f>
        <v>49.519999999999996</v>
      </c>
    </row>
    <row r="15" spans="1:8" x14ac:dyDescent="0.2">
      <c r="D15" s="5" t="s">
        <v>37</v>
      </c>
      <c r="E15" s="5">
        <v>69.23</v>
      </c>
      <c r="F15" s="5">
        <v>37.5</v>
      </c>
      <c r="G15" s="5">
        <v>1.1080000000000001</v>
      </c>
      <c r="H15" s="6">
        <f>(E15+F15)/2</f>
        <v>53.365000000000002</v>
      </c>
    </row>
    <row r="16" spans="1:8" x14ac:dyDescent="0.2">
      <c r="D16" s="5" t="s">
        <v>38</v>
      </c>
      <c r="E16" s="5">
        <v>76.92</v>
      </c>
      <c r="F16" s="5">
        <v>37.5</v>
      </c>
      <c r="G16" s="5">
        <v>1.2310000000000001</v>
      </c>
      <c r="H16" s="6">
        <f>(E16+F16)/2</f>
        <v>57.21</v>
      </c>
    </row>
    <row r="17" spans="4:8" x14ac:dyDescent="0.2">
      <c r="D17" s="5" t="s">
        <v>39</v>
      </c>
      <c r="E17" s="5">
        <v>76.92</v>
      </c>
      <c r="F17" s="5">
        <v>25</v>
      </c>
      <c r="G17" s="5">
        <v>1.026</v>
      </c>
      <c r="H17" s="6">
        <f>(E17+F17)/2</f>
        <v>50.96</v>
      </c>
    </row>
    <row r="18" spans="4:8" x14ac:dyDescent="0.2">
      <c r="D18" s="5" t="s">
        <v>40</v>
      </c>
      <c r="E18" s="5">
        <v>76.92</v>
      </c>
      <c r="F18" s="5">
        <v>12.5</v>
      </c>
      <c r="G18" s="5">
        <v>0.87909999999999999</v>
      </c>
      <c r="H18" s="6">
        <f>(E18+F18)/2</f>
        <v>44.71</v>
      </c>
    </row>
    <row r="19" spans="4:8" x14ac:dyDescent="0.2">
      <c r="D19" s="5" t="s">
        <v>41</v>
      </c>
      <c r="E19" s="5">
        <v>84.62</v>
      </c>
      <c r="F19" s="5">
        <v>12.5</v>
      </c>
      <c r="G19" s="5">
        <v>0.96699999999999997</v>
      </c>
      <c r="H19" s="6">
        <f>(E19+F19)/2</f>
        <v>48.56</v>
      </c>
    </row>
    <row r="20" spans="4:8" x14ac:dyDescent="0.2">
      <c r="D20" s="5" t="s">
        <v>42</v>
      </c>
      <c r="E20" s="5">
        <v>92.31</v>
      </c>
      <c r="F20" s="5">
        <v>12.5</v>
      </c>
      <c r="G20" s="5">
        <v>1.0549999999999999</v>
      </c>
      <c r="H20" s="6">
        <f>(E20+F20)/2</f>
        <v>52.405000000000001</v>
      </c>
    </row>
    <row r="21" spans="4:8" x14ac:dyDescent="0.2">
      <c r="D21" s="5" t="s">
        <v>43</v>
      </c>
      <c r="E21" s="5">
        <v>92.31</v>
      </c>
      <c r="F21" s="5">
        <v>0</v>
      </c>
      <c r="G21" s="5">
        <v>0.92310000000000003</v>
      </c>
      <c r="H21" s="6">
        <f>(E21+F21)/2</f>
        <v>46.155000000000001</v>
      </c>
    </row>
  </sheetData>
  <sortState xmlns:xlrd2="http://schemas.microsoft.com/office/spreadsheetml/2017/richdata2" ref="A2:C21">
    <sortCondition descending="1" ref="A1:A21"/>
  </sortState>
  <conditionalFormatting sqref="H2:H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B97A-3399-4442-884E-627EBD2E9665}">
  <dimension ref="A1:G21"/>
  <sheetViews>
    <sheetView workbookViewId="0">
      <selection activeCell="I21" sqref="I21"/>
    </sheetView>
  </sheetViews>
  <sheetFormatPr baseColWidth="10" defaultColWidth="8.83203125" defaultRowHeight="15" x14ac:dyDescent="0.2"/>
  <cols>
    <col min="1" max="1" width="12.1640625" style="6" bestFit="1" customWidth="1"/>
    <col min="2" max="2" width="9.6640625" style="6" bestFit="1" customWidth="1"/>
    <col min="3" max="3" width="4.6640625" style="6" customWidth="1"/>
    <col min="4" max="4" width="5" style="6" bestFit="1" customWidth="1"/>
    <col min="5" max="6" width="7.83203125" style="6" bestFit="1" customWidth="1"/>
    <col min="7" max="7" width="9" style="6" bestFit="1" customWidth="1"/>
  </cols>
  <sheetData>
    <row r="1" spans="1:7" x14ac:dyDescent="0.2">
      <c r="A1" s="5" t="s">
        <v>109</v>
      </c>
      <c r="B1" s="5" t="s">
        <v>110</v>
      </c>
      <c r="D1" s="5" t="s">
        <v>2</v>
      </c>
      <c r="E1" s="5" t="s">
        <v>0</v>
      </c>
      <c r="F1" s="5" t="s">
        <v>1</v>
      </c>
      <c r="G1" s="5" t="s">
        <v>104</v>
      </c>
    </row>
    <row r="2" spans="1:7" x14ac:dyDescent="0.2">
      <c r="A2" s="5">
        <v>3.3224</v>
      </c>
      <c r="B2" s="5">
        <v>7.3893000000000004</v>
      </c>
      <c r="D2" s="5" t="s">
        <v>4</v>
      </c>
      <c r="E2" s="5">
        <v>92.31</v>
      </c>
      <c r="F2" s="5">
        <v>0</v>
      </c>
      <c r="G2" s="6">
        <f>(E2+F2)/2</f>
        <v>46.155000000000001</v>
      </c>
    </row>
    <row r="3" spans="1:7" x14ac:dyDescent="0.2">
      <c r="A3" s="5">
        <v>6.1223999999999998</v>
      </c>
      <c r="B3" s="5">
        <v>5.2262000000000004</v>
      </c>
      <c r="D3" s="5" t="s">
        <v>5</v>
      </c>
      <c r="E3" s="5">
        <v>92.31</v>
      </c>
      <c r="F3" s="5">
        <v>12.5</v>
      </c>
      <c r="G3" s="6">
        <f>(E3+F3)/2</f>
        <v>52.405000000000001</v>
      </c>
    </row>
    <row r="4" spans="1:7" x14ac:dyDescent="0.2">
      <c r="A4" s="5">
        <v>3.8679000000000001</v>
      </c>
      <c r="B4" s="5">
        <v>2.6453000000000002</v>
      </c>
      <c r="D4" s="5" t="s">
        <v>6</v>
      </c>
      <c r="E4" s="5">
        <v>84.62</v>
      </c>
      <c r="F4" s="5">
        <v>12.5</v>
      </c>
      <c r="G4" s="6">
        <f>(E4+F4)/2</f>
        <v>48.56</v>
      </c>
    </row>
    <row r="5" spans="1:7" x14ac:dyDescent="0.2">
      <c r="A5" s="5">
        <v>3.1884000000000001</v>
      </c>
      <c r="B5" s="5">
        <v>2.9413999999999998</v>
      </c>
      <c r="D5" s="5" t="s">
        <v>7</v>
      </c>
      <c r="E5" s="5">
        <v>84.62</v>
      </c>
      <c r="F5" s="5">
        <v>25</v>
      </c>
      <c r="G5" s="6">
        <f>(E5+F5)/2</f>
        <v>54.81</v>
      </c>
    </row>
    <row r="6" spans="1:7" x14ac:dyDescent="0.2">
      <c r="A6" s="5">
        <v>4.2077</v>
      </c>
      <c r="B6" s="5">
        <v>7.9596999999999998</v>
      </c>
      <c r="D6" s="5" t="s">
        <v>8</v>
      </c>
      <c r="E6" s="5">
        <v>76.92</v>
      </c>
      <c r="F6" s="5">
        <v>25</v>
      </c>
      <c r="G6" s="6">
        <f>(E6+F6)/2</f>
        <v>50.96</v>
      </c>
    </row>
    <row r="7" spans="1:7" x14ac:dyDescent="0.2">
      <c r="A7" s="5">
        <v>1.3396999999999999</v>
      </c>
      <c r="B7" s="5">
        <v>5.7160000000000002</v>
      </c>
      <c r="D7" s="5" t="s">
        <v>9</v>
      </c>
      <c r="E7" s="5">
        <v>69.23</v>
      </c>
      <c r="F7" s="5">
        <v>25</v>
      </c>
      <c r="G7" s="6">
        <f>(E7+F7)/2</f>
        <v>47.115000000000002</v>
      </c>
    </row>
    <row r="8" spans="1:7" x14ac:dyDescent="0.2">
      <c r="A8" s="5">
        <v>1.7337</v>
      </c>
      <c r="B8" s="5">
        <v>1.7101999999999999</v>
      </c>
      <c r="D8" s="5" t="s">
        <v>10</v>
      </c>
      <c r="E8" s="5">
        <v>69.23</v>
      </c>
      <c r="F8" s="5">
        <v>37.5</v>
      </c>
      <c r="G8" s="6">
        <f>(E8+F8)/2</f>
        <v>53.365000000000002</v>
      </c>
    </row>
    <row r="9" spans="1:7" x14ac:dyDescent="0.2">
      <c r="A9" s="5">
        <v>5.9318999999999997</v>
      </c>
      <c r="B9" s="5">
        <v>4.4123000000000001</v>
      </c>
      <c r="D9" s="14" t="s">
        <v>11</v>
      </c>
      <c r="E9" s="8">
        <v>69.23</v>
      </c>
      <c r="F9" s="8">
        <v>50</v>
      </c>
      <c r="G9" s="9">
        <f>(E9+F9)/2</f>
        <v>59.615000000000002</v>
      </c>
    </row>
    <row r="10" spans="1:7" x14ac:dyDescent="0.2">
      <c r="A10" s="5"/>
      <c r="B10" s="5">
        <v>7.5119999999999996</v>
      </c>
      <c r="D10" s="5" t="s">
        <v>12</v>
      </c>
      <c r="E10" s="5">
        <v>69.23</v>
      </c>
      <c r="F10" s="5">
        <v>62.5</v>
      </c>
      <c r="G10" s="6">
        <f>(E10+F10)/2</f>
        <v>65.865000000000009</v>
      </c>
    </row>
    <row r="11" spans="1:7" x14ac:dyDescent="0.2">
      <c r="A11" s="5"/>
      <c r="B11" s="5">
        <v>6.2701000000000002</v>
      </c>
      <c r="D11" s="13" t="s">
        <v>13</v>
      </c>
      <c r="E11" s="5">
        <v>69.23</v>
      </c>
      <c r="F11" s="5">
        <v>75</v>
      </c>
      <c r="G11" s="6">
        <f>(E11+F11)/2</f>
        <v>72.115000000000009</v>
      </c>
    </row>
    <row r="12" spans="1:7" x14ac:dyDescent="0.2">
      <c r="A12" s="5"/>
      <c r="B12" s="5">
        <v>5.1486000000000001</v>
      </c>
      <c r="D12" s="5" t="s">
        <v>14</v>
      </c>
      <c r="E12" s="5">
        <v>61.54</v>
      </c>
      <c r="F12" s="5">
        <v>75</v>
      </c>
      <c r="G12" s="6">
        <f>(E12+F12)/2</f>
        <v>68.27</v>
      </c>
    </row>
    <row r="13" spans="1:7" x14ac:dyDescent="0.2">
      <c r="A13" s="5"/>
      <c r="B13" s="5">
        <v>9.7546999999999997</v>
      </c>
      <c r="D13" s="5" t="s">
        <v>15</v>
      </c>
      <c r="E13" s="5">
        <v>53.85</v>
      </c>
      <c r="F13" s="5">
        <v>75</v>
      </c>
      <c r="G13" s="6">
        <f>(E13+F13)/2</f>
        <v>64.424999999999997</v>
      </c>
    </row>
    <row r="14" spans="1:7" x14ac:dyDescent="0.2">
      <c r="A14" s="5"/>
      <c r="B14" s="5">
        <v>1.177</v>
      </c>
      <c r="D14" s="5" t="s">
        <v>16</v>
      </c>
      <c r="E14" s="5">
        <v>46.15</v>
      </c>
      <c r="F14" s="5">
        <v>75</v>
      </c>
      <c r="G14" s="6">
        <f>(E14+F14)/2</f>
        <v>60.575000000000003</v>
      </c>
    </row>
    <row r="15" spans="1:7" x14ac:dyDescent="0.2">
      <c r="D15" s="5" t="s">
        <v>17</v>
      </c>
      <c r="E15" s="5">
        <v>38.46</v>
      </c>
      <c r="F15" s="5">
        <v>75</v>
      </c>
      <c r="G15" s="6">
        <f>(E15+F15)/2</f>
        <v>56.730000000000004</v>
      </c>
    </row>
    <row r="16" spans="1:7" x14ac:dyDescent="0.2">
      <c r="D16" s="5" t="s">
        <v>18</v>
      </c>
      <c r="E16" s="5">
        <v>38.46</v>
      </c>
      <c r="F16" s="5">
        <v>87.5</v>
      </c>
      <c r="G16" s="6">
        <f>(E16+F16)/2</f>
        <v>62.980000000000004</v>
      </c>
    </row>
    <row r="17" spans="4:7" x14ac:dyDescent="0.2">
      <c r="D17" s="5" t="s">
        <v>19</v>
      </c>
      <c r="E17" s="5">
        <v>38.46</v>
      </c>
      <c r="F17" s="5">
        <v>100</v>
      </c>
      <c r="G17" s="6">
        <f>(E17+F17)/2</f>
        <v>69.23</v>
      </c>
    </row>
    <row r="18" spans="4:7" x14ac:dyDescent="0.2">
      <c r="D18" s="5" t="s">
        <v>20</v>
      </c>
      <c r="E18" s="5">
        <v>30.77</v>
      </c>
      <c r="F18" s="5">
        <v>100</v>
      </c>
      <c r="G18" s="6">
        <f>(E18+F18)/2</f>
        <v>65.385000000000005</v>
      </c>
    </row>
    <row r="19" spans="4:7" x14ac:dyDescent="0.2">
      <c r="D19" s="5" t="s">
        <v>21</v>
      </c>
      <c r="E19" s="5">
        <v>23.08</v>
      </c>
      <c r="F19" s="5">
        <v>100</v>
      </c>
      <c r="G19" s="6">
        <f>(E19+F19)/2</f>
        <v>61.54</v>
      </c>
    </row>
    <row r="20" spans="4:7" x14ac:dyDescent="0.2">
      <c r="D20" s="5" t="s">
        <v>22</v>
      </c>
      <c r="E20" s="5">
        <v>15.38</v>
      </c>
      <c r="F20" s="5">
        <v>100</v>
      </c>
      <c r="G20" s="6">
        <f>(E20+F20)/2</f>
        <v>57.69</v>
      </c>
    </row>
    <row r="21" spans="4:7" x14ac:dyDescent="0.2">
      <c r="D21" s="5" t="s">
        <v>23</v>
      </c>
      <c r="E21" s="5">
        <v>7.6920000000000002</v>
      </c>
      <c r="F21" s="5">
        <v>100</v>
      </c>
      <c r="G21" s="6">
        <f>(E21+F21)/2</f>
        <v>53.846000000000004</v>
      </c>
    </row>
  </sheetData>
  <conditionalFormatting sqref="G2:G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4265-9B78-4ECF-A3CB-B0036BC65F35}">
  <dimension ref="A1:G21"/>
  <sheetViews>
    <sheetView workbookViewId="0">
      <selection activeCell="J12" sqref="J12"/>
    </sheetView>
  </sheetViews>
  <sheetFormatPr baseColWidth="10" defaultColWidth="8.83203125" defaultRowHeight="15" x14ac:dyDescent="0.2"/>
  <cols>
    <col min="1" max="1" width="15.1640625" style="4" bestFit="1" customWidth="1"/>
    <col min="2" max="2" width="12.6640625" style="4" bestFit="1" customWidth="1"/>
    <col min="3" max="3" width="3.83203125" style="4" customWidth="1"/>
    <col min="4" max="4" width="5.6640625" style="4" bestFit="1" customWidth="1"/>
    <col min="5" max="6" width="7.83203125" style="4" bestFit="1" customWidth="1"/>
    <col min="7" max="7" width="9" style="4" bestFit="1" customWidth="1"/>
  </cols>
  <sheetData>
    <row r="1" spans="1:7" x14ac:dyDescent="0.2">
      <c r="A1" s="3" t="s">
        <v>124</v>
      </c>
      <c r="B1" s="3" t="s">
        <v>125</v>
      </c>
      <c r="D1" s="3" t="s">
        <v>2</v>
      </c>
      <c r="E1" s="3" t="s">
        <v>0</v>
      </c>
      <c r="F1" s="3" t="s">
        <v>1</v>
      </c>
      <c r="G1" s="3" t="s">
        <v>104</v>
      </c>
    </row>
    <row r="2" spans="1:7" x14ac:dyDescent="0.2">
      <c r="A2" s="3">
        <v>7.7244460000000004</v>
      </c>
      <c r="B2" s="3">
        <v>11.469860000000001</v>
      </c>
      <c r="D2" s="3" t="s">
        <v>44</v>
      </c>
      <c r="E2" s="3">
        <v>100</v>
      </c>
      <c r="F2" s="3">
        <v>12.5</v>
      </c>
      <c r="G2" s="4">
        <f>(E2+F2)/2</f>
        <v>56.25</v>
      </c>
    </row>
    <row r="3" spans="1:7" x14ac:dyDescent="0.2">
      <c r="A3" s="3">
        <v>11.6309</v>
      </c>
      <c r="B3" s="3">
        <v>9.6542969999999997</v>
      </c>
      <c r="D3" s="3" t="s">
        <v>45</v>
      </c>
      <c r="E3" s="3">
        <v>100</v>
      </c>
      <c r="F3" s="3">
        <v>25</v>
      </c>
      <c r="G3" s="4">
        <f>(E3+F3)/2</f>
        <v>62.5</v>
      </c>
    </row>
    <row r="4" spans="1:7" x14ac:dyDescent="0.2">
      <c r="A4" s="3">
        <v>1.3547180000000001</v>
      </c>
      <c r="B4" s="3">
        <v>4.5879899999999996</v>
      </c>
      <c r="D4" s="3" t="s">
        <v>46</v>
      </c>
      <c r="E4" s="3">
        <v>100</v>
      </c>
      <c r="F4" s="3">
        <v>37.5</v>
      </c>
      <c r="G4" s="4">
        <f>(E4+F4)/2</f>
        <v>68.75</v>
      </c>
    </row>
    <row r="5" spans="1:7" x14ac:dyDescent="0.2">
      <c r="A5" s="3">
        <v>6.6464109999999996</v>
      </c>
      <c r="B5" s="3">
        <v>10.263159999999999</v>
      </c>
      <c r="D5" s="3" t="s">
        <v>47</v>
      </c>
      <c r="E5" s="3">
        <v>92.31</v>
      </c>
      <c r="F5" s="3">
        <v>37.5</v>
      </c>
      <c r="G5" s="4">
        <f>(E5+F5)/2</f>
        <v>64.905000000000001</v>
      </c>
    </row>
    <row r="6" spans="1:7" x14ac:dyDescent="0.2">
      <c r="A6" s="3">
        <v>2.582592</v>
      </c>
      <c r="B6" s="3">
        <v>4.1794510000000002</v>
      </c>
      <c r="D6" s="10" t="s">
        <v>48</v>
      </c>
      <c r="E6" s="11">
        <v>92.31</v>
      </c>
      <c r="F6" s="11">
        <v>50</v>
      </c>
      <c r="G6" s="12">
        <f>(E6+F6)/2</f>
        <v>71.155000000000001</v>
      </c>
    </row>
    <row r="7" spans="1:7" x14ac:dyDescent="0.2">
      <c r="A7" s="3">
        <v>0.97331389999999995</v>
      </c>
      <c r="B7" s="3">
        <v>1.706483</v>
      </c>
      <c r="D7" s="3" t="s">
        <v>49</v>
      </c>
      <c r="E7" s="3">
        <v>84.62</v>
      </c>
      <c r="F7" s="3">
        <v>50</v>
      </c>
      <c r="G7" s="4">
        <f>(E7+F7)/2</f>
        <v>67.31</v>
      </c>
    </row>
    <row r="8" spans="1:7" x14ac:dyDescent="0.2">
      <c r="A8" s="3">
        <v>0.66648289999999999</v>
      </c>
      <c r="B8" s="3">
        <v>6.4716579999999997</v>
      </c>
      <c r="D8" s="3" t="s">
        <v>50</v>
      </c>
      <c r="E8" s="3">
        <v>76.92</v>
      </c>
      <c r="F8" s="3">
        <v>50</v>
      </c>
      <c r="G8" s="4">
        <f>(E8+F8)/2</f>
        <v>63.46</v>
      </c>
    </row>
    <row r="9" spans="1:7" x14ac:dyDescent="0.2">
      <c r="A9" s="3">
        <v>9.1343990000000002</v>
      </c>
      <c r="B9" s="3">
        <v>4.5371350000000001</v>
      </c>
      <c r="D9" s="3" t="s">
        <v>51</v>
      </c>
      <c r="E9" s="3">
        <v>69.23</v>
      </c>
      <c r="F9" s="3">
        <v>50</v>
      </c>
      <c r="G9" s="4">
        <f>(E9+F9)/2</f>
        <v>59.615000000000002</v>
      </c>
    </row>
    <row r="10" spans="1:7" x14ac:dyDescent="0.2">
      <c r="A10" s="3"/>
      <c r="B10" s="3">
        <v>7.3665909999999997</v>
      </c>
      <c r="D10" s="3" t="s">
        <v>52</v>
      </c>
      <c r="E10" s="3">
        <v>61.54</v>
      </c>
      <c r="F10" s="3">
        <v>50</v>
      </c>
      <c r="G10" s="4">
        <f>(E10+F10)/2</f>
        <v>55.769999999999996</v>
      </c>
    </row>
    <row r="11" spans="1:7" x14ac:dyDescent="0.2">
      <c r="A11" s="3"/>
      <c r="B11" s="3">
        <v>3.1331980000000001</v>
      </c>
      <c r="D11" s="3" t="s">
        <v>53</v>
      </c>
      <c r="E11" s="3">
        <v>53.85</v>
      </c>
      <c r="F11" s="3">
        <v>50</v>
      </c>
      <c r="G11" s="4">
        <f>(E11+F11)/2</f>
        <v>51.924999999999997</v>
      </c>
    </row>
    <row r="12" spans="1:7" x14ac:dyDescent="0.2">
      <c r="A12" s="3"/>
      <c r="B12" s="3">
        <v>8.5146280000000001</v>
      </c>
      <c r="D12" s="3" t="s">
        <v>54</v>
      </c>
      <c r="E12" s="3">
        <v>46.15</v>
      </c>
      <c r="F12" s="3">
        <v>50</v>
      </c>
      <c r="G12" s="4">
        <f>(E12+F12)/2</f>
        <v>48.075000000000003</v>
      </c>
    </row>
    <row r="13" spans="1:7" x14ac:dyDescent="0.2">
      <c r="A13" s="3"/>
      <c r="B13" s="3">
        <v>15.26005</v>
      </c>
      <c r="D13" s="3" t="s">
        <v>55</v>
      </c>
      <c r="E13" s="3">
        <v>46.15</v>
      </c>
      <c r="F13" s="3">
        <v>62.5</v>
      </c>
      <c r="G13" s="4">
        <f>(E13+F13)/2</f>
        <v>54.325000000000003</v>
      </c>
    </row>
    <row r="14" spans="1:7" x14ac:dyDescent="0.2">
      <c r="A14" s="3"/>
      <c r="B14" s="3">
        <v>3.2701020000000001</v>
      </c>
      <c r="D14" s="3" t="s">
        <v>56</v>
      </c>
      <c r="E14" s="3">
        <v>38.46</v>
      </c>
      <c r="F14" s="3">
        <v>62.5</v>
      </c>
      <c r="G14" s="4">
        <f>(E14+F14)/2</f>
        <v>50.480000000000004</v>
      </c>
    </row>
    <row r="15" spans="1:7" x14ac:dyDescent="0.2">
      <c r="D15" s="3" t="s">
        <v>57</v>
      </c>
      <c r="E15" s="3">
        <v>38.46</v>
      </c>
      <c r="F15" s="3">
        <v>75</v>
      </c>
      <c r="G15" s="4">
        <f>(E15+F15)/2</f>
        <v>56.730000000000004</v>
      </c>
    </row>
    <row r="16" spans="1:7" x14ac:dyDescent="0.2">
      <c r="D16" s="3" t="s">
        <v>58</v>
      </c>
      <c r="E16" s="3">
        <v>30.77</v>
      </c>
      <c r="F16" s="3">
        <v>75</v>
      </c>
      <c r="G16" s="4">
        <f>(E16+F16)/2</f>
        <v>52.884999999999998</v>
      </c>
    </row>
    <row r="17" spans="4:7" x14ac:dyDescent="0.2">
      <c r="D17" s="3" t="s">
        <v>59</v>
      </c>
      <c r="E17" s="3">
        <v>30.77</v>
      </c>
      <c r="F17" s="3">
        <v>87.5</v>
      </c>
      <c r="G17" s="4">
        <f>(E17+F17)/2</f>
        <v>59.134999999999998</v>
      </c>
    </row>
    <row r="18" spans="4:7" x14ac:dyDescent="0.2">
      <c r="D18" s="3" t="s">
        <v>60</v>
      </c>
      <c r="E18" s="3">
        <v>23.08</v>
      </c>
      <c r="F18" s="3">
        <v>87.5</v>
      </c>
      <c r="G18" s="4">
        <f>(E18+F18)/2</f>
        <v>55.29</v>
      </c>
    </row>
    <row r="19" spans="4:7" x14ac:dyDescent="0.2">
      <c r="D19" s="3" t="s">
        <v>61</v>
      </c>
      <c r="E19" s="3">
        <v>15.38</v>
      </c>
      <c r="F19" s="3">
        <v>87.5</v>
      </c>
      <c r="G19" s="4">
        <f>(E19+F19)/2</f>
        <v>51.44</v>
      </c>
    </row>
    <row r="20" spans="4:7" x14ac:dyDescent="0.2">
      <c r="D20" s="3" t="s">
        <v>62</v>
      </c>
      <c r="E20" s="3">
        <v>7.6920000000000002</v>
      </c>
      <c r="F20" s="3">
        <v>87.5</v>
      </c>
      <c r="G20" s="4">
        <f>(E20+F20)/2</f>
        <v>47.596000000000004</v>
      </c>
    </row>
    <row r="21" spans="4:7" x14ac:dyDescent="0.2">
      <c r="D21" s="3" t="s">
        <v>63</v>
      </c>
      <c r="E21" s="3">
        <v>7.6920000000000002</v>
      </c>
      <c r="F21" s="3">
        <v>100</v>
      </c>
      <c r="G21" s="4">
        <f>(E21+F21)/2</f>
        <v>53.846000000000004</v>
      </c>
    </row>
  </sheetData>
  <conditionalFormatting sqref="G2:G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4CD2-4345-4C70-A5DB-CBC477F78AE4}">
  <dimension ref="A1:G21"/>
  <sheetViews>
    <sheetView workbookViewId="0">
      <selection activeCell="K20" sqref="K20"/>
    </sheetView>
  </sheetViews>
  <sheetFormatPr baseColWidth="10" defaultColWidth="8.83203125" defaultRowHeight="15" x14ac:dyDescent="0.2"/>
  <cols>
    <col min="1" max="1" width="15.5" style="6" bestFit="1" customWidth="1"/>
    <col min="2" max="2" width="13" style="6" bestFit="1" customWidth="1"/>
    <col min="3" max="3" width="2.83203125" style="6" customWidth="1"/>
    <col min="4" max="4" width="5" style="6" bestFit="1" customWidth="1"/>
    <col min="5" max="6" width="7.83203125" style="6" bestFit="1" customWidth="1"/>
    <col min="7" max="7" width="9" style="6" bestFit="1" customWidth="1"/>
  </cols>
  <sheetData>
    <row r="1" spans="1:7" x14ac:dyDescent="0.2">
      <c r="A1" s="5" t="s">
        <v>126</v>
      </c>
      <c r="B1" s="5" t="s">
        <v>127</v>
      </c>
      <c r="D1" s="5" t="s">
        <v>2</v>
      </c>
      <c r="E1" s="5" t="s">
        <v>0</v>
      </c>
      <c r="F1" s="5" t="s">
        <v>1</v>
      </c>
      <c r="G1" s="5" t="s">
        <v>104</v>
      </c>
    </row>
    <row r="2" spans="1:7" x14ac:dyDescent="0.2">
      <c r="A2" s="5">
        <v>13.17328</v>
      </c>
      <c r="B2" s="5">
        <v>2.1647810000000001</v>
      </c>
      <c r="D2" s="5" t="s">
        <v>64</v>
      </c>
      <c r="E2" s="5">
        <v>100</v>
      </c>
      <c r="F2" s="5">
        <v>12.5</v>
      </c>
      <c r="G2" s="6">
        <f>(E2+F2)/2</f>
        <v>56.25</v>
      </c>
    </row>
    <row r="3" spans="1:7" x14ac:dyDescent="0.2">
      <c r="A3" s="5">
        <v>2.5056539999999998</v>
      </c>
      <c r="B3" s="5">
        <v>4.2045640000000004</v>
      </c>
      <c r="D3" s="5" t="s">
        <v>65</v>
      </c>
      <c r="E3" s="5">
        <v>92.31</v>
      </c>
      <c r="F3" s="5">
        <v>12.5</v>
      </c>
      <c r="G3" s="6">
        <f>(E3+F3)/2</f>
        <v>52.405000000000001</v>
      </c>
    </row>
    <row r="4" spans="1:7" x14ac:dyDescent="0.2">
      <c r="A4" s="5">
        <v>2.4832459999999998</v>
      </c>
      <c r="B4" s="5">
        <v>6.5051670000000001</v>
      </c>
      <c r="D4" s="5" t="s">
        <v>66</v>
      </c>
      <c r="E4" s="5">
        <v>84.62</v>
      </c>
      <c r="F4" s="5">
        <v>12.5</v>
      </c>
      <c r="G4" s="6">
        <f>(E4+F4)/2</f>
        <v>48.56</v>
      </c>
    </row>
    <row r="5" spans="1:7" x14ac:dyDescent="0.2">
      <c r="A5" s="5">
        <v>1.150217</v>
      </c>
      <c r="B5" s="5">
        <v>2.0245690000000001</v>
      </c>
      <c r="D5" s="5" t="s">
        <v>67</v>
      </c>
      <c r="E5" s="5">
        <v>84.62</v>
      </c>
      <c r="F5" s="5">
        <v>25</v>
      </c>
      <c r="G5" s="6">
        <f>(E5+F5)/2</f>
        <v>54.81</v>
      </c>
    </row>
    <row r="6" spans="1:7" x14ac:dyDescent="0.2">
      <c r="A6" s="5">
        <v>2.5130409999999999</v>
      </c>
      <c r="B6" s="5">
        <v>7.5741540000000001</v>
      </c>
      <c r="D6" s="5" t="s">
        <v>68</v>
      </c>
      <c r="E6" s="5">
        <v>84.62</v>
      </c>
      <c r="F6" s="5">
        <v>37.5</v>
      </c>
      <c r="G6" s="6">
        <f>(E6+F6)/2</f>
        <v>61.06</v>
      </c>
    </row>
    <row r="7" spans="1:7" x14ac:dyDescent="0.2">
      <c r="A7" s="5">
        <v>3.6391810000000002</v>
      </c>
      <c r="B7" s="5">
        <v>3.5632359999999998</v>
      </c>
      <c r="D7" s="7" t="s">
        <v>69</v>
      </c>
      <c r="E7" s="8">
        <v>84.62</v>
      </c>
      <c r="F7" s="8">
        <v>50</v>
      </c>
      <c r="G7" s="9">
        <f>(E7+F7)/2</f>
        <v>67.31</v>
      </c>
    </row>
    <row r="8" spans="1:7" x14ac:dyDescent="0.2">
      <c r="A8" s="5">
        <v>10.30805</v>
      </c>
      <c r="B8" s="5">
        <v>17.88673</v>
      </c>
      <c r="D8" s="5" t="s">
        <v>70</v>
      </c>
      <c r="E8" s="5">
        <v>76.92</v>
      </c>
      <c r="F8" s="5">
        <v>50</v>
      </c>
      <c r="G8" s="6">
        <f>(E8+F8)/2</f>
        <v>63.46</v>
      </c>
    </row>
    <row r="9" spans="1:7" x14ac:dyDescent="0.2">
      <c r="A9" s="5">
        <v>5.8022450000000001</v>
      </c>
      <c r="B9" s="5">
        <v>7.1833669999999996</v>
      </c>
      <c r="D9" s="13" t="s">
        <v>71</v>
      </c>
      <c r="E9" s="5">
        <v>76.92</v>
      </c>
      <c r="F9" s="5">
        <v>62.5</v>
      </c>
      <c r="G9" s="6">
        <f>(E9+F9)/2</f>
        <v>69.710000000000008</v>
      </c>
    </row>
    <row r="10" spans="1:7" x14ac:dyDescent="0.2">
      <c r="A10" s="5"/>
      <c r="B10" s="5">
        <v>7.1110170000000004</v>
      </c>
      <c r="D10" s="5" t="s">
        <v>72</v>
      </c>
      <c r="E10" s="5">
        <v>69.23</v>
      </c>
      <c r="F10" s="5">
        <v>62.5</v>
      </c>
      <c r="G10" s="6">
        <f>(E10+F10)/2</f>
        <v>65.865000000000009</v>
      </c>
    </row>
    <row r="11" spans="1:7" x14ac:dyDescent="0.2">
      <c r="A11" s="5"/>
      <c r="B11" s="5">
        <v>6.4451770000000002</v>
      </c>
      <c r="D11" s="5" t="s">
        <v>73</v>
      </c>
      <c r="E11" s="5">
        <v>61.54</v>
      </c>
      <c r="F11" s="5">
        <v>62.5</v>
      </c>
      <c r="G11" s="6">
        <f>(E11+F11)/2</f>
        <v>62.019999999999996</v>
      </c>
    </row>
    <row r="12" spans="1:7" x14ac:dyDescent="0.2">
      <c r="A12" s="5"/>
      <c r="B12" s="5">
        <v>3.8270930000000001</v>
      </c>
      <c r="D12" s="5" t="s">
        <v>74</v>
      </c>
      <c r="E12" s="5">
        <v>53.85</v>
      </c>
      <c r="F12" s="5">
        <v>62.5</v>
      </c>
      <c r="G12" s="6">
        <f>(E12+F12)/2</f>
        <v>58.174999999999997</v>
      </c>
    </row>
    <row r="13" spans="1:7" x14ac:dyDescent="0.2">
      <c r="A13" s="5"/>
      <c r="B13" s="5">
        <v>5.5859529999999999</v>
      </c>
      <c r="D13" s="5" t="s">
        <v>75</v>
      </c>
      <c r="E13" s="5">
        <v>53.85</v>
      </c>
      <c r="F13" s="5">
        <v>75</v>
      </c>
      <c r="G13" s="6">
        <f>(E13+F13)/2</f>
        <v>64.424999999999997</v>
      </c>
    </row>
    <row r="14" spans="1:7" x14ac:dyDescent="0.2">
      <c r="A14" s="5"/>
      <c r="B14" s="5">
        <v>8.5356269999999999</v>
      </c>
      <c r="D14" s="5" t="s">
        <v>76</v>
      </c>
      <c r="E14" s="5">
        <v>46.15</v>
      </c>
      <c r="F14" s="5">
        <v>75</v>
      </c>
      <c r="G14" s="6">
        <f>(E14+F14)/2</f>
        <v>60.575000000000003</v>
      </c>
    </row>
    <row r="15" spans="1:7" x14ac:dyDescent="0.2">
      <c r="D15" s="5" t="s">
        <v>77</v>
      </c>
      <c r="E15" s="5">
        <v>38.46</v>
      </c>
      <c r="F15" s="5">
        <v>75</v>
      </c>
      <c r="G15" s="6">
        <f>(E15+F15)/2</f>
        <v>56.730000000000004</v>
      </c>
    </row>
    <row r="16" spans="1:7" x14ac:dyDescent="0.2">
      <c r="D16" s="5" t="s">
        <v>78</v>
      </c>
      <c r="E16" s="5">
        <v>30.77</v>
      </c>
      <c r="F16" s="5">
        <v>75</v>
      </c>
      <c r="G16" s="6">
        <f>(E16+F16)/2</f>
        <v>52.884999999999998</v>
      </c>
    </row>
    <row r="17" spans="4:7" x14ac:dyDescent="0.2">
      <c r="D17" s="5" t="s">
        <v>79</v>
      </c>
      <c r="E17" s="5">
        <v>23.08</v>
      </c>
      <c r="F17" s="5">
        <v>75</v>
      </c>
      <c r="G17" s="6">
        <f>(E17+F17)/2</f>
        <v>49.04</v>
      </c>
    </row>
    <row r="18" spans="4:7" x14ac:dyDescent="0.2">
      <c r="D18" s="5" t="s">
        <v>80</v>
      </c>
      <c r="E18" s="5">
        <v>15.38</v>
      </c>
      <c r="F18" s="5">
        <v>75</v>
      </c>
      <c r="G18" s="6">
        <f>(E18+F18)/2</f>
        <v>45.19</v>
      </c>
    </row>
    <row r="19" spans="4:7" x14ac:dyDescent="0.2">
      <c r="D19" s="5" t="s">
        <v>81</v>
      </c>
      <c r="E19" s="5">
        <v>7.6920000000000002</v>
      </c>
      <c r="F19" s="5">
        <v>75</v>
      </c>
      <c r="G19" s="6">
        <f>(E19+F19)/2</f>
        <v>41.346000000000004</v>
      </c>
    </row>
    <row r="20" spans="4:7" x14ac:dyDescent="0.2">
      <c r="D20" s="5" t="s">
        <v>82</v>
      </c>
      <c r="E20" s="5">
        <v>7.6920000000000002</v>
      </c>
      <c r="F20" s="5">
        <v>87.5</v>
      </c>
      <c r="G20" s="6">
        <f>(E20+F20)/2</f>
        <v>47.596000000000004</v>
      </c>
    </row>
    <row r="21" spans="4:7" x14ac:dyDescent="0.2">
      <c r="D21" s="5" t="s">
        <v>83</v>
      </c>
      <c r="E21" s="5">
        <v>7.6920000000000002</v>
      </c>
      <c r="F21" s="5">
        <v>100</v>
      </c>
      <c r="G21" s="6">
        <f>(E21+F21)/2</f>
        <v>53.846000000000004</v>
      </c>
    </row>
  </sheetData>
  <conditionalFormatting sqref="G2:G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1947-6E46-445D-84C6-D92D88E6F5A5}">
  <dimension ref="A1:G21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11" style="6" bestFit="1" customWidth="1"/>
    <col min="2" max="2" width="9" style="6" bestFit="1" customWidth="1"/>
    <col min="3" max="3" width="5" style="6" customWidth="1"/>
    <col min="4" max="4" width="5.6640625" style="6" bestFit="1" customWidth="1"/>
    <col min="5" max="6" width="7.83203125" style="6" bestFit="1" customWidth="1"/>
    <col min="7" max="7" width="9" style="6" bestFit="1" customWidth="1"/>
  </cols>
  <sheetData>
    <row r="1" spans="1:7" x14ac:dyDescent="0.2">
      <c r="A1" s="5" t="s">
        <v>122</v>
      </c>
      <c r="B1" s="5" t="s">
        <v>123</v>
      </c>
      <c r="D1" s="5" t="s">
        <v>2</v>
      </c>
      <c r="E1" s="5" t="s">
        <v>0</v>
      </c>
      <c r="F1" s="5" t="s">
        <v>1</v>
      </c>
      <c r="G1" s="5" t="s">
        <v>104</v>
      </c>
    </row>
    <row r="2" spans="1:7" x14ac:dyDescent="0.2">
      <c r="A2" s="5">
        <v>5.6530950000000004</v>
      </c>
      <c r="B2" s="5">
        <v>0.3181814</v>
      </c>
      <c r="D2" s="5" t="s">
        <v>84</v>
      </c>
      <c r="E2" s="5">
        <v>92.31</v>
      </c>
      <c r="F2" s="5">
        <v>0</v>
      </c>
      <c r="G2" s="6">
        <f>(E2+F2)/2</f>
        <v>46.155000000000001</v>
      </c>
    </row>
    <row r="3" spans="1:7" x14ac:dyDescent="0.2">
      <c r="A3" s="5">
        <v>0.77442359999999999</v>
      </c>
      <c r="B3" s="5">
        <v>15.259779999999999</v>
      </c>
      <c r="D3" s="5" t="s">
        <v>85</v>
      </c>
      <c r="E3" s="5">
        <v>84.62</v>
      </c>
      <c r="F3" s="5">
        <v>0</v>
      </c>
      <c r="G3" s="6">
        <f>(E3+F3)/2</f>
        <v>42.31</v>
      </c>
    </row>
    <row r="4" spans="1:7" x14ac:dyDescent="0.2">
      <c r="A4" s="5">
        <v>2.2092269999999998</v>
      </c>
      <c r="B4" s="5">
        <v>4.8916510000000004</v>
      </c>
      <c r="D4" s="5" t="s">
        <v>86</v>
      </c>
      <c r="E4" s="5">
        <v>84.62</v>
      </c>
      <c r="F4" s="5">
        <v>12.5</v>
      </c>
      <c r="G4" s="6">
        <f>(E4+F4)/2</f>
        <v>48.56</v>
      </c>
    </row>
    <row r="5" spans="1:7" x14ac:dyDescent="0.2">
      <c r="A5" s="5">
        <v>0.53754710000000006</v>
      </c>
      <c r="B5" s="5">
        <v>1.2456689999999999</v>
      </c>
      <c r="D5" s="5" t="s">
        <v>87</v>
      </c>
      <c r="E5" s="5">
        <v>84.62</v>
      </c>
      <c r="F5" s="5">
        <v>25</v>
      </c>
      <c r="G5" s="6">
        <f>(E5+F5)/2</f>
        <v>54.81</v>
      </c>
    </row>
    <row r="6" spans="1:7" x14ac:dyDescent="0.2">
      <c r="A6" s="5">
        <v>1.7599530000000001</v>
      </c>
      <c r="B6" s="5">
        <v>5.2579739999999999</v>
      </c>
      <c r="D6" s="5" t="s">
        <v>88</v>
      </c>
      <c r="E6" s="5">
        <v>84.62</v>
      </c>
      <c r="F6" s="5">
        <v>37.5</v>
      </c>
      <c r="G6" s="6">
        <f>(E6+F6)/2</f>
        <v>61.06</v>
      </c>
    </row>
    <row r="7" spans="1:7" x14ac:dyDescent="0.2">
      <c r="A7" s="5">
        <v>0.38908350000000003</v>
      </c>
      <c r="B7" s="5">
        <v>5.0811450000000002</v>
      </c>
      <c r="D7" s="5" t="s">
        <v>89</v>
      </c>
      <c r="E7" s="5">
        <v>84.62</v>
      </c>
      <c r="F7" s="5">
        <v>50</v>
      </c>
      <c r="G7" s="6">
        <f>(E7+F7)/2</f>
        <v>67.31</v>
      </c>
    </row>
    <row r="8" spans="1:7" x14ac:dyDescent="0.2">
      <c r="A8" s="5">
        <v>0.55639810000000001</v>
      </c>
      <c r="B8" s="5">
        <v>2.8006519999999999</v>
      </c>
      <c r="D8" s="5" t="s">
        <v>90</v>
      </c>
      <c r="E8" s="5">
        <v>76.92</v>
      </c>
      <c r="F8" s="5">
        <v>50</v>
      </c>
      <c r="G8" s="6">
        <f>(E8+F8)/2</f>
        <v>63.46</v>
      </c>
    </row>
    <row r="9" spans="1:7" x14ac:dyDescent="0.2">
      <c r="A9" s="5">
        <v>4.0616029999999999</v>
      </c>
      <c r="B9" s="5">
        <v>2.235287</v>
      </c>
      <c r="D9" s="5" t="s">
        <v>91</v>
      </c>
      <c r="E9" s="5">
        <v>76.92</v>
      </c>
      <c r="F9" s="5">
        <v>62.5</v>
      </c>
      <c r="G9" s="6">
        <f>(E9+F9)/2</f>
        <v>69.710000000000008</v>
      </c>
    </row>
    <row r="10" spans="1:7" x14ac:dyDescent="0.2">
      <c r="A10" s="5"/>
      <c r="B10" s="5">
        <v>4.6654169999999997</v>
      </c>
      <c r="D10" s="13" t="s">
        <v>92</v>
      </c>
      <c r="E10" s="5">
        <v>69.23</v>
      </c>
      <c r="F10" s="5">
        <v>62.5</v>
      </c>
      <c r="G10" s="6">
        <f>(E10+F10)/2</f>
        <v>65.865000000000009</v>
      </c>
    </row>
    <row r="11" spans="1:7" x14ac:dyDescent="0.2">
      <c r="A11" s="5"/>
      <c r="B11" s="5">
        <v>0.32890839999999999</v>
      </c>
      <c r="D11" s="7" t="s">
        <v>93</v>
      </c>
      <c r="E11" s="8">
        <v>69.23</v>
      </c>
      <c r="F11" s="8">
        <v>75</v>
      </c>
      <c r="G11" s="9">
        <f>(E11+F11)/2</f>
        <v>72.115000000000009</v>
      </c>
    </row>
    <row r="12" spans="1:7" x14ac:dyDescent="0.2">
      <c r="A12" s="5"/>
      <c r="B12" s="5">
        <v>1.836077</v>
      </c>
      <c r="D12" s="5" t="s">
        <v>94</v>
      </c>
      <c r="E12" s="5">
        <v>61.54</v>
      </c>
      <c r="F12" s="5">
        <v>75</v>
      </c>
      <c r="G12" s="6">
        <f>(E12+F12)/2</f>
        <v>68.27</v>
      </c>
    </row>
    <row r="13" spans="1:7" x14ac:dyDescent="0.2">
      <c r="A13" s="5"/>
      <c r="B13" s="5">
        <v>16.449010000000001</v>
      </c>
      <c r="D13" s="5" t="s">
        <v>95</v>
      </c>
      <c r="E13" s="5">
        <v>53.85</v>
      </c>
      <c r="F13" s="5">
        <v>75</v>
      </c>
      <c r="G13" s="6">
        <f>(E13+F13)/2</f>
        <v>64.424999999999997</v>
      </c>
    </row>
    <row r="14" spans="1:7" x14ac:dyDescent="0.2">
      <c r="A14" s="5"/>
      <c r="B14" s="5">
        <v>3.7982619999999998</v>
      </c>
      <c r="D14" s="5" t="s">
        <v>96</v>
      </c>
      <c r="E14" s="5">
        <v>46.15</v>
      </c>
      <c r="F14" s="5">
        <v>75</v>
      </c>
      <c r="G14" s="6">
        <f>(E14+F14)/2</f>
        <v>60.575000000000003</v>
      </c>
    </row>
    <row r="15" spans="1:7" x14ac:dyDescent="0.2">
      <c r="D15" s="5" t="s">
        <v>97</v>
      </c>
      <c r="E15" s="5">
        <v>46.15</v>
      </c>
      <c r="F15" s="5">
        <v>87.5</v>
      </c>
      <c r="G15" s="6">
        <f>(E15+F15)/2</f>
        <v>66.825000000000003</v>
      </c>
    </row>
    <row r="16" spans="1:7" x14ac:dyDescent="0.2">
      <c r="D16" s="5" t="s">
        <v>98</v>
      </c>
      <c r="E16" s="5">
        <v>38.46</v>
      </c>
      <c r="F16" s="5">
        <v>87.5</v>
      </c>
      <c r="G16" s="6">
        <f>(E16+F16)/2</f>
        <v>62.980000000000004</v>
      </c>
    </row>
    <row r="17" spans="4:7" x14ac:dyDescent="0.2">
      <c r="D17" s="5" t="s">
        <v>99</v>
      </c>
      <c r="E17" s="5">
        <v>30.77</v>
      </c>
      <c r="F17" s="5">
        <v>87.5</v>
      </c>
      <c r="G17" s="6">
        <f>(E17+F17)/2</f>
        <v>59.134999999999998</v>
      </c>
    </row>
    <row r="18" spans="4:7" x14ac:dyDescent="0.2">
      <c r="D18" s="5" t="s">
        <v>100</v>
      </c>
      <c r="E18" s="5">
        <v>23.08</v>
      </c>
      <c r="F18" s="5">
        <v>87.5</v>
      </c>
      <c r="G18" s="6">
        <f>(E18+F18)/2</f>
        <v>55.29</v>
      </c>
    </row>
    <row r="19" spans="4:7" x14ac:dyDescent="0.2">
      <c r="D19" s="5" t="s">
        <v>101</v>
      </c>
      <c r="E19" s="5">
        <v>15.38</v>
      </c>
      <c r="F19" s="5">
        <v>87.5</v>
      </c>
      <c r="G19" s="6">
        <f>(E19+F19)/2</f>
        <v>51.44</v>
      </c>
    </row>
    <row r="20" spans="4:7" x14ac:dyDescent="0.2">
      <c r="D20" s="5" t="s">
        <v>102</v>
      </c>
      <c r="E20" s="5">
        <v>15.38</v>
      </c>
      <c r="F20" s="5">
        <v>100</v>
      </c>
      <c r="G20" s="6">
        <f>(E20+F20)/2</f>
        <v>57.69</v>
      </c>
    </row>
    <row r="21" spans="4:7" x14ac:dyDescent="0.2">
      <c r="D21" s="5" t="s">
        <v>103</v>
      </c>
      <c r="E21" s="5">
        <v>7.6920000000000002</v>
      </c>
      <c r="F21" s="5">
        <v>100</v>
      </c>
      <c r="G21" s="6">
        <f>(E21+F21)/2</f>
        <v>53.846000000000004</v>
      </c>
    </row>
  </sheetData>
  <conditionalFormatting sqref="G2:G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1dadd1-2e40-452d-adfa-ce33737a7b90" xsi:nil="true"/>
    <lcf76f155ced4ddcb4097134ff3c332f xmlns="8aa85a76-2404-4bb6-8a81-8fb84d9c008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30658F4F25D45A8CE2FC43542A9CD" ma:contentTypeVersion="14" ma:contentTypeDescription="Create a new document." ma:contentTypeScope="" ma:versionID="6161bd994985d4a10c60d8472ff2625a">
  <xsd:schema xmlns:xsd="http://www.w3.org/2001/XMLSchema" xmlns:xs="http://www.w3.org/2001/XMLSchema" xmlns:p="http://schemas.microsoft.com/office/2006/metadata/properties" xmlns:ns2="8aa85a76-2404-4bb6-8a81-8fb84d9c0081" xmlns:ns3="d91dadd1-2e40-452d-adfa-ce33737a7b90" targetNamespace="http://schemas.microsoft.com/office/2006/metadata/properties" ma:root="true" ma:fieldsID="785862380360c58e157e9faadda1c05f" ns2:_="" ns3:_="">
    <xsd:import namespace="8aa85a76-2404-4bb6-8a81-8fb84d9c0081"/>
    <xsd:import namespace="d91dadd1-2e40-452d-adfa-ce33737a7b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85a76-2404-4bb6-8a81-8fb84d9c0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d62a60-04ec-4ed8-b308-2cd8f26a3e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dadd1-2e40-452d-adfa-ce33737a7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11a596-3c2d-48bc-9504-2467ddef4550}" ma:internalName="TaxCatchAll" ma:showField="CatchAllData" ma:web="d91dadd1-2e40-452d-adfa-ce33737a7b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A3B54-62DA-4557-9667-A3E406AA2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239CA-C02B-46A9-95B5-ABF875D2D775}">
  <ds:schemaRefs>
    <ds:schemaRef ds:uri="http://schemas.microsoft.com/office/2006/documentManagement/types"/>
    <ds:schemaRef ds:uri="d91dadd1-2e40-452d-adfa-ce33737a7b90"/>
    <ds:schemaRef ds:uri="http://schemas.microsoft.com/office/2006/metadata/properties"/>
    <ds:schemaRef ds:uri="http://www.w3.org/XML/1998/namespace"/>
    <ds:schemaRef ds:uri="8aa85a76-2404-4bb6-8a81-8fb84d9c0081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DF1E2B-CB93-40B9-9E33-80680AEAD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85a76-2404-4bb6-8a81-8fb84d9c0081"/>
    <ds:schemaRef ds:uri="d91dadd1-2e40-452d-adfa-ce33737a7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</vt:lpstr>
      <vt:lpstr>2A. CA19-9 amounts</vt:lpstr>
      <vt:lpstr>2B. STRA amounts</vt:lpstr>
      <vt:lpstr>2C. STRA-only clusters</vt:lpstr>
      <vt:lpstr>2D. CA199-only clusters</vt:lpstr>
      <vt:lpstr>2E. Dual clusters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Staal, Ben</dc:creator>
  <cp:lastModifiedBy>Microsoft Office User</cp:lastModifiedBy>
  <dcterms:created xsi:type="dcterms:W3CDTF">2022-09-23T16:22:03Z</dcterms:created>
  <dcterms:modified xsi:type="dcterms:W3CDTF">2022-12-19T17:00:12Z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0x010100E8C30658F4F25D45A8CE2FC43542A9CD</vt:lpwstr>
  </property>
  <property fmtid="{D5CDD505-2E9C-101B-9397-08002B2CF9AE}" pid="3" name="MediaServiceImageTags">
    <vt:lpwstr/>
  </property>
</Properties>
</file>