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ka\Nextcloud\Manuscripts\Manuscripts_done\PUBLISHED\frontiers_MFA_regression\revised\"/>
    </mc:Choice>
  </mc:AlternateContent>
  <xr:revisionPtr revIDLastSave="0" documentId="8_{B1800CE3-DFCF-49E8-B58F-7B2B8AA19E9B}" xr6:coauthVersionLast="47" xr6:coauthVersionMax="47" xr10:uidLastSave="{00000000-0000-0000-0000-000000000000}"/>
  <bookViews>
    <workbookView xWindow="-110" yWindow="-110" windowWidth="19420" windowHeight="10560" xr2:uid="{EEE0625E-51BF-46DE-BCC2-8D028FEFE059}"/>
  </bookViews>
  <sheets>
    <sheet name="S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</calcChain>
</file>

<file path=xl/sharedStrings.xml><?xml version="1.0" encoding="utf-8"?>
<sst xmlns="http://schemas.openxmlformats.org/spreadsheetml/2006/main" count="26" uniqueCount="13">
  <si>
    <t>SBP</t>
  </si>
  <si>
    <t>FBP</t>
  </si>
  <si>
    <t>RuBP</t>
  </si>
  <si>
    <t>C. ohadii</t>
  </si>
  <si>
    <t>C. sorokiniana</t>
  </si>
  <si>
    <t>C. reinhardtii</t>
  </si>
  <si>
    <t>INCA</t>
  </si>
  <si>
    <t>regression approach</t>
  </si>
  <si>
    <t>Metabolite turnover (sec) obtained from flux estimates and measured pool size.</t>
  </si>
  <si>
    <t>Treves et al.</t>
  </si>
  <si>
    <t>Measured pool size for metabolites RuBP, FBP and SBP</t>
  </si>
  <si>
    <t>Table S5. Metabolite turnover calculated from measured pool size and estimated flux values (regression with fixed pool sizes, see Supplementary Table S4) for metabolites RuBP, FBP and SBP.</t>
  </si>
  <si>
    <t>Pool size estimated by INCA and total pool size measured by Treves et 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</si>
</sst>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3" fillId="0" borderId="0" xfId="0" applyNumberFormat="1" applyFo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/>
    <xf numFmtId="165" fontId="2" fillId="0" borderId="0" xfId="0" applyNumberFormat="1" applyFont="1"/>
    <xf numFmtId="11" fontId="2" fillId="0" borderId="0" xfId="0" applyNumberFormat="1" applyFont="1"/>
    <xf numFmtId="165" fontId="0" fillId="0" borderId="0" xfId="0" applyNumberFormat="1"/>
    <xf numFmtId="165" fontId="0" fillId="2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mentary_Table_S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4"/>
    </sheetNames>
    <sheetDataSet>
      <sheetData sheetId="0">
        <row r="13">
          <cell r="C13">
            <v>0.96297432592722298</v>
          </cell>
          <cell r="F13">
            <v>2.2488964287870399</v>
          </cell>
          <cell r="I13">
            <v>2.2222723415529702</v>
          </cell>
          <cell r="M13">
            <v>23.525141694253399</v>
          </cell>
          <cell r="O13">
            <v>219.71148245716699</v>
          </cell>
          <cell r="R13">
            <v>381.58631615433302</v>
          </cell>
        </row>
        <row r="16">
          <cell r="C16">
            <v>0.64198319220581901</v>
          </cell>
          <cell r="F16">
            <v>1.4992642896753701</v>
          </cell>
          <cell r="I16">
            <v>2.2222723415494601</v>
          </cell>
          <cell r="L16">
            <v>37.057106848403201</v>
          </cell>
          <cell r="O16">
            <v>170.38822829278701</v>
          </cell>
          <cell r="R16">
            <v>299.89983413657598</v>
          </cell>
        </row>
        <row r="20">
          <cell r="C20">
            <v>1.9259490844140299</v>
          </cell>
          <cell r="F20">
            <v>4.4977928606224697</v>
          </cell>
          <cell r="I20">
            <v>6.6668170246985499</v>
          </cell>
          <cell r="L20">
            <v>111.17132054520999</v>
          </cell>
          <cell r="O20">
            <v>511.16468487835999</v>
          </cell>
          <cell r="R20">
            <v>899.69950240971195</v>
          </cell>
        </row>
        <row r="36">
          <cell r="C36">
            <v>7.42045596828571E-16</v>
          </cell>
          <cell r="F36">
            <v>1.3579842268149899E-14</v>
          </cell>
          <cell r="I36">
            <v>0.55556808540473501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9D3F-1C8F-4B38-A068-3FC1F9009D63}">
  <dimension ref="A1:J18"/>
  <sheetViews>
    <sheetView tabSelected="1" topLeftCell="A3" workbookViewId="0"/>
  </sheetViews>
  <sheetFormatPr defaultRowHeight="14.5" x14ac:dyDescent="0.35"/>
  <cols>
    <col min="1" max="1" width="10.81640625" customWidth="1"/>
    <col min="2" max="2" width="13.26953125" customWidth="1"/>
    <col min="3" max="3" width="13.54296875" customWidth="1"/>
    <col min="4" max="4" width="11.36328125" customWidth="1"/>
    <col min="5" max="5" width="12.6328125" customWidth="1"/>
    <col min="6" max="6" width="13.90625" customWidth="1"/>
    <col min="7" max="7" width="14.6328125" customWidth="1"/>
    <col min="8" max="8" width="10.36328125" customWidth="1"/>
  </cols>
  <sheetData>
    <row r="1" spans="1:10" x14ac:dyDescent="0.35">
      <c r="A1" s="6" t="s">
        <v>12</v>
      </c>
    </row>
    <row r="2" spans="1:10" x14ac:dyDescent="0.35">
      <c r="A2" s="6" t="s">
        <v>11</v>
      </c>
    </row>
    <row r="3" spans="1:10" x14ac:dyDescent="0.35">
      <c r="A3" s="6"/>
    </row>
    <row r="4" spans="1:10" x14ac:dyDescent="0.35">
      <c r="A4" s="6" t="s">
        <v>10</v>
      </c>
    </row>
    <row r="6" spans="1:10" x14ac:dyDescent="0.35">
      <c r="B6" s="11" t="s">
        <v>9</v>
      </c>
      <c r="C6" s="11"/>
      <c r="D6" s="11"/>
      <c r="E6" s="10" t="s">
        <v>6</v>
      </c>
      <c r="F6" s="10"/>
      <c r="G6" s="10"/>
    </row>
    <row r="7" spans="1:10" x14ac:dyDescent="0.35">
      <c r="B7" s="3" t="s">
        <v>5</v>
      </c>
      <c r="C7" s="3" t="s">
        <v>4</v>
      </c>
      <c r="D7" s="3" t="s">
        <v>3</v>
      </c>
      <c r="E7" s="3" t="s">
        <v>5</v>
      </c>
      <c r="F7" s="3" t="s">
        <v>4</v>
      </c>
      <c r="G7" s="3" t="s">
        <v>3</v>
      </c>
    </row>
    <row r="8" spans="1:10" x14ac:dyDescent="0.35">
      <c r="A8" s="6" t="s">
        <v>2</v>
      </c>
      <c r="B8" s="1">
        <v>127.570336656667</v>
      </c>
      <c r="C8" s="1">
        <v>1588.5899210733301</v>
      </c>
      <c r="D8" s="1">
        <v>267.99510057333299</v>
      </c>
      <c r="E8" s="1">
        <v>123.14</v>
      </c>
      <c r="F8" s="1">
        <v>1394.3</v>
      </c>
      <c r="G8" s="1">
        <v>6</v>
      </c>
      <c r="H8" s="7">
        <v>5.0000000000000001E-4</v>
      </c>
      <c r="I8" s="7">
        <v>6.7000000000000002E-4</v>
      </c>
      <c r="J8" s="7">
        <v>2.35E-2</v>
      </c>
    </row>
    <row r="9" spans="1:10" x14ac:dyDescent="0.35">
      <c r="A9" s="6" t="s">
        <v>1</v>
      </c>
      <c r="B9" s="1">
        <v>20.7678964826667</v>
      </c>
      <c r="C9" s="1">
        <v>69.811867515333304</v>
      </c>
      <c r="D9" s="1">
        <v>42.265646664666697</v>
      </c>
      <c r="E9" s="9">
        <v>3.0000000000000001E-3</v>
      </c>
      <c r="F9" s="9">
        <v>2.5999999999999999E-3</v>
      </c>
      <c r="G9" s="1">
        <v>70.62</v>
      </c>
      <c r="H9" s="7">
        <v>725.3</v>
      </c>
      <c r="I9" s="8">
        <v>1.9999999999999999E-7</v>
      </c>
      <c r="J9" s="7">
        <v>2E-3</v>
      </c>
    </row>
    <row r="10" spans="1:10" x14ac:dyDescent="0.35">
      <c r="A10" s="6" t="s">
        <v>0</v>
      </c>
      <c r="B10" s="1">
        <v>31.560048093199999</v>
      </c>
      <c r="C10" s="1">
        <v>36.0768983753333</v>
      </c>
      <c r="D10" s="1">
        <v>39.527872814666701</v>
      </c>
      <c r="E10" s="1">
        <v>33.42</v>
      </c>
      <c r="F10" s="1">
        <v>36.67</v>
      </c>
      <c r="G10" s="1">
        <v>42.22</v>
      </c>
    </row>
    <row r="12" spans="1:10" x14ac:dyDescent="0.35">
      <c r="A12" s="6" t="s">
        <v>8</v>
      </c>
    </row>
    <row r="13" spans="1:10" x14ac:dyDescent="0.35">
      <c r="A13" s="6"/>
    </row>
    <row r="14" spans="1:10" x14ac:dyDescent="0.35">
      <c r="A14" s="6"/>
      <c r="B14" s="5" t="s">
        <v>7</v>
      </c>
      <c r="C14" s="5"/>
      <c r="D14" s="5"/>
      <c r="E14" s="4" t="s">
        <v>6</v>
      </c>
      <c r="F14" s="4"/>
      <c r="G14" s="4"/>
    </row>
    <row r="15" spans="1:10" x14ac:dyDescent="0.35">
      <c r="B15" s="3" t="s">
        <v>5</v>
      </c>
      <c r="C15" s="3" t="s">
        <v>4</v>
      </c>
      <c r="D15" s="3" t="s">
        <v>3</v>
      </c>
      <c r="E15" s="3" t="s">
        <v>5</v>
      </c>
      <c r="F15" s="3" t="s">
        <v>4</v>
      </c>
      <c r="G15" s="3" t="s">
        <v>3</v>
      </c>
    </row>
    <row r="16" spans="1:10" x14ac:dyDescent="0.35">
      <c r="A16" t="s">
        <v>2</v>
      </c>
      <c r="B16" s="2">
        <f>'S5'!B8/[1]S4!C20</f>
        <v>66.237647552079636</v>
      </c>
      <c r="C16" s="2">
        <f>'S5'!C8/[1]S4!F20</f>
        <v>353.1932150502542</v>
      </c>
      <c r="D16" s="2">
        <f>'S5'!D8/[1]S4!I20</f>
        <v>40.198358464090411</v>
      </c>
      <c r="E16" s="1">
        <f>B8/[1]S4!L20</f>
        <v>1.1475112109043268</v>
      </c>
      <c r="F16" s="1">
        <f>C8/[1]S4!O20</f>
        <v>3.1077849625925569</v>
      </c>
      <c r="G16" s="1">
        <f>D8/[1]S4!R20</f>
        <v>0.2978717892535761</v>
      </c>
    </row>
    <row r="17" spans="1:7" x14ac:dyDescent="0.35">
      <c r="A17" t="s">
        <v>1</v>
      </c>
      <c r="B17" s="2">
        <f>B9/([1]S4!C13+[1]S4!C36)</f>
        <v>21.566407248365437</v>
      </c>
      <c r="C17" s="2">
        <f>C9/([1]S4!F13+[1]S4!F36)</f>
        <v>31.04272238672479</v>
      </c>
      <c r="D17" s="2">
        <f>D9/([1]S4!I13+[1]S4!I36)</f>
        <v>15.215289638129464</v>
      </c>
      <c r="E17" s="1">
        <f>B9/[1]S4!M13</f>
        <v>0.88279580852598116</v>
      </c>
      <c r="F17" s="1">
        <f>C9/[1]S4!O13</f>
        <v>0.31774337296614985</v>
      </c>
      <c r="G17" s="1">
        <f>D9/[1]S4!R13</f>
        <v>0.11076300400555325</v>
      </c>
    </row>
    <row r="18" spans="1:7" x14ac:dyDescent="0.35">
      <c r="A18" t="s">
        <v>0</v>
      </c>
      <c r="B18" s="2">
        <f>B10/[1]S4!C16</f>
        <v>49.160240449226414</v>
      </c>
      <c r="C18" s="2">
        <f>C10/[1]S4!F16</f>
        <v>24.063067881877512</v>
      </c>
      <c r="D18" s="2">
        <f>D10/[1]S4!I16</f>
        <v>17.787141600793284</v>
      </c>
      <c r="E18" s="1">
        <f>B10/[1]S4!L16</f>
        <v>0.85165979692664351</v>
      </c>
      <c r="F18" s="1">
        <f>C10/[1]S4!O16</f>
        <v>0.21173351432083959</v>
      </c>
      <c r="G18" s="1">
        <f>D10/[1]S4!R16</f>
        <v>0.13180358344801718</v>
      </c>
    </row>
  </sheetData>
  <mergeCells count="4">
    <mergeCell ref="B14:D14"/>
    <mergeCell ref="E14:G14"/>
    <mergeCell ref="B6:D6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Anika</dc:creator>
  <cp:lastModifiedBy>Anika</cp:lastModifiedBy>
  <dcterms:created xsi:type="dcterms:W3CDTF">2023-11-16T15:57:31Z</dcterms:created>
  <dcterms:modified xsi:type="dcterms:W3CDTF">2023-11-16T15:57:41Z</dcterms:modified>
</cp:coreProperties>
</file>