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corbezzolo napoli\Pronte\"/>
    </mc:Choice>
  </mc:AlternateContent>
  <xr:revisionPtr revIDLastSave="0" documentId="8_{8FB7B54C-24E7-4D73-929D-D9C01A206480}" xr6:coauthVersionLast="47" xr6:coauthVersionMax="47" xr10:uidLastSave="{00000000-0000-0000-0000-000000000000}"/>
  <bookViews>
    <workbookView xWindow="-108" yWindow="-108" windowWidth="23256" windowHeight="12576" xr2:uid="{9AD9D5AB-600D-49BE-A80B-2F23A95E4CD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4" i="1" l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09" i="1"/>
  <c r="H109" i="1"/>
  <c r="G109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5" i="1"/>
  <c r="H85" i="1"/>
  <c r="G85" i="1"/>
  <c r="I84" i="1"/>
  <c r="H84" i="1"/>
  <c r="G84" i="1"/>
  <c r="I83" i="1"/>
  <c r="H83" i="1"/>
  <c r="G83" i="1"/>
  <c r="I82" i="1"/>
  <c r="H82" i="1"/>
  <c r="G82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</calcChain>
</file>

<file path=xl/sharedStrings.xml><?xml version="1.0" encoding="utf-8"?>
<sst xmlns="http://schemas.openxmlformats.org/spreadsheetml/2006/main" count="439" uniqueCount="373">
  <si>
    <t>Overexpression during ripening (V&lt;I&lt;R)</t>
  </si>
  <si>
    <t>Fasta headers</t>
  </si>
  <si>
    <t>Uniprot id</t>
  </si>
  <si>
    <t>Peptides</t>
  </si>
  <si>
    <t>Razor + unique peptides</t>
  </si>
  <si>
    <t>Unique peptides</t>
  </si>
  <si>
    <t>Sequence coverage [%]</t>
  </si>
  <si>
    <t>Unique + razor sequence coverage [%]</t>
  </si>
  <si>
    <t>Unique sequence coverage [%]</t>
  </si>
  <si>
    <t>Mol. weight [kDa]</t>
  </si>
  <si>
    <t>Score</t>
  </si>
  <si>
    <t>tr|A0A6A4L930|A0A6A4L930_9ERIC Uncharacterized protein (Fragment) OS=Rhododendron williamsianum OX=262921 GN=C3L33_15158 PE=3 SV=1;tr|X5I326|X5I326_9ERIC Chalcone synthase OS=Vaccinium ashei OX=945837 GN=CHS2 PE=2 SV=1;tr|Q8L6D2|Q8L6D2_RHOSS Chalcone synth</t>
  </si>
  <si>
    <t>Chalcone synthase</t>
  </si>
  <si>
    <t>A0A6A4L930</t>
  </si>
  <si>
    <t>tr|A0A834HAL3|A0A834HAL3_RHOSS Pyr_redox_2 domain-containing protein OS=Rhododendron simsii OX=118357 GN=RHSIM_Rhsim03G0078300 PE=4 SV=1;tr|A0A6A4MCJ4|A0A6A4MCJ4_9ERIC Pyr_redox_2 domain-containing protein (Fragment) OS=Rhododendron williamsianum OX=262921</t>
  </si>
  <si>
    <t xml:space="preserve">Pyr_redox_2 domain-containing protein </t>
  </si>
  <si>
    <t>A0A834HAL3</t>
  </si>
  <si>
    <t>tr|A0A6A4KFW9|A0A6A4KFW9_9ERIC Uncharacterized protein (Fragment) OS=Rhododendron williamsianum OX=262921 GN=C3L33_23510 PE=4 SV=1;tr|A0A6A4M8I4|A0A6A4M8I4_9ERIC Uncharacterized protein (Fragment) OS=Rhododendron williamsianum OX=262921 GN=C3L33_00507 PE=3</t>
  </si>
  <si>
    <t>Uncharacterized protein</t>
  </si>
  <si>
    <t>A0A6A4KFW9</t>
  </si>
  <si>
    <t>tr|A0A6A4LFW3|A0A6A4LFW3_9ERIC Serine/threonine-protein phosphatase 2A 55 kDa regulatory subunit B (Fragment) OS=Rhododendron williamsianum OX=262921 GN=C3L33_14683 PE=3 SV=1;tr|A0A834L6G3|A0A834L6G3_RHOSS Serine/threonine-protein phosphatase 2A 55 kDa reg</t>
  </si>
  <si>
    <t>Serine/threonine-protein phosphatase 2A 55 kDa regulatory subunit B</t>
  </si>
  <si>
    <t>A0A6A4LFW3</t>
  </si>
  <si>
    <t>tr|A0A6A4MJ14|A0A6A4MJ14_9ERIC Uncharacterized protein (Fragment) OS=Rhododendron williamsianum OX=262921 GN=C3L33_02156 PE=3 SV=1</t>
  </si>
  <si>
    <t>Ricin B-type lectin domain-containing protein</t>
  </si>
  <si>
    <t>A0A6A4MJ14</t>
  </si>
  <si>
    <t>tr|A0A834HND6|A0A834HND6_RHOSS Protein kinase domain-containing protein OS=Rhododendron simsii OX=118357 GN=RHSIM_Rhsim02G0075300 PE=4 SV=1</t>
  </si>
  <si>
    <t>Protein kinase domain-containing protein</t>
  </si>
  <si>
    <t>A0A834HND6</t>
  </si>
  <si>
    <t>tr|A0A834GJX6|A0A834GJX6_RHOSS Uncharacterized protein OS=Rhododendron simsii OX=118357 GN=RHSIM_Rhsim08G0192300 PE=3 SV=1;tr|A0A834FV17|A0A834FV17_RHOSS Uncharacterized protein OS=Rhododendron simsii OX=118357 GN=RHSIM_RhsimUnG0162400 PE=3 SV=1;tr|A0A834G</t>
  </si>
  <si>
    <t>11-beta-hydroxysteroid dehydrogenase 1B-like</t>
  </si>
  <si>
    <t>A0A834GJX6</t>
  </si>
  <si>
    <t>tr|A0A834GK42|A0A834GK42_RHOSS V-type proton ATPase subunit C OS=Rhododendron simsii OX=118357 GN=RHSIM_Rhsim08G0195300 PE=3 SV=1;tr|A0A6A4MQW6|A0A6A4MQW6_9ERIC V-type proton ATPase subunit C (Fragment) OS=Rhododendron williamsianum OX=262921 GN=C3L33_0049</t>
  </si>
  <si>
    <t xml:space="preserve">V-type proton ATPase subunit C </t>
  </si>
  <si>
    <t>A0A834GK42</t>
  </si>
  <si>
    <t>tr|A0A834HF26|A0A834HF26_RHOSS Epimerase domain-containing protein OS=Rhododendron simsii OX=118357 GN=RHSIM_Rhsim01G0209500 PE=4 SV=1;tr|A0A6A4M543|A0A6A4M543_9ERIC Epimerase domain-containing protein (Fragment) OS=Rhododendron williamsianum OX=262921 GN=</t>
  </si>
  <si>
    <t>Epimerase domain-containing protein</t>
  </si>
  <si>
    <t>A0A834HF26</t>
  </si>
  <si>
    <t>tr|A0A6A4KSJ7|A0A6A4KSJ7_9ERIC Fe2OG dioxygenase domain-containing protein (Fragment) OS=Rhododendron williamsianum OX=262921 GN=C3L33_22031 PE=3 SV=1;tr|A0A834GI64|A0A834GI64_RHOSS Fe2OG dioxygenase domain-containing protein OS=Rhododendron simsii OX=1183</t>
  </si>
  <si>
    <t>Fe2OG dioxygenase domain-containing protein</t>
  </si>
  <si>
    <t>A0A6A4KSJ7</t>
  </si>
  <si>
    <t>tr|A0A6A4KV25|A0A6A4KV25_9ERIC ADH_N domain-containing protein (Fragment) OS=Rhododendron williamsianum OX=262921 GN=C3L33_20951 PE=4 SV=1</t>
  </si>
  <si>
    <t>ADH_N domain-containing protein</t>
  </si>
  <si>
    <t>A0A6A4KV25</t>
  </si>
  <si>
    <t>tr|A0A6A4KUR6|A0A6A4KUR6_9ERIC Uncharacterized protein (Fragment) OS=Rhododendron williamsianum OX=262921 GN=C3L33_21563 PE=3 SV=1</t>
  </si>
  <si>
    <t>Alcohol dehydrogenase 1</t>
  </si>
  <si>
    <t>A0A6A4KUR6</t>
  </si>
  <si>
    <t>tr|A0A834LY24|A0A834LY24_RHOSS Uncharacterized protein OS=Rhododendron simsii OX=118357 GN=RHSIM_Rhsim01G0263800 PE=3 SV=1;tr|A0A6A4M939|A0A6A4M939_9ERIC Uncharacterized protein (Fragment) OS=Rhododendron williamsianum OX=262921 GN=C3L33_04244 PE=3 SV=1</t>
  </si>
  <si>
    <t>11S globulin</t>
  </si>
  <si>
    <t>A0A834LY24</t>
  </si>
  <si>
    <t>tr|A0A834LK28|A0A834LK28_RHOSS Fe2OG dioxygenase domain-containing protein OS=Rhododendron simsii OX=118357 GN=RHSIM_Rhsim07G0247500 PE=3 SV=1;tr|A0A834FZ38|A0A834FZ38_RHOSS Fe2OG dioxygenase domain-containing protein OS=Rhododendron simsii OX=118357 GN=RH</t>
  </si>
  <si>
    <t>A0A834LK28</t>
  </si>
  <si>
    <t>tr|A0A6A4MDB3|A0A6A4MDB3_9ERIC Uncharacterized protein (Fragment) OS=Rhododendron williamsianum OX=262921 GN=C3L33_02048 PE=3 SV=1;tr|A0A834LSC8|A0A834LSC8_RHOSS Uncharacterized protein OS=Rhododendron simsii OX=118357 GN=RHSIM_Rhsim03G0018900 PE=3 SV=1</t>
  </si>
  <si>
    <t>Polygalacturonase</t>
  </si>
  <si>
    <t>A0A6A4MDB3</t>
  </si>
  <si>
    <t>tr|A0A834GK15|A0A834GK15_RHOSS Epimerase domain-containing protein OS=Rhododendron simsii OX=118357 GN=RHSIM_Rhsim08G0207100 PE=4 SV=1;tr|A0A834GN50|A0A834GN50_RHOSS Epimerase domain-containing protein OS=Rhododendron simsii OX=118357 GN=RHSIM_Rhsim08G0206</t>
  </si>
  <si>
    <t>A0A834GK15</t>
  </si>
  <si>
    <t>tr|A0A834L399|A0A834L399_RHOSS Endoglucanase OS=Rhododendron simsii OX=118357 GN=RHSIM_Rhsim13G0008700 PE=3 SV=1;tr|A0A6A4LVK2|A0A6A4LVK2_9ERIC Pectinesterase (Fragment) OS=Rhododendron williamsianum OX=262921 GN=C3L33_07636 PE=3 SV=1</t>
  </si>
  <si>
    <t xml:space="preserve">Endoglucanase </t>
  </si>
  <si>
    <t>A0A834L399</t>
  </si>
  <si>
    <t>tr|A0A834HIK2|A0A834HIK2_RHOSS UDP-glucuronate decarboxylase OS=Rhododendron simsii OX=118357 GN=RHSIM_Rhsim03G0132500 PE=3 SV=1;tr|A0A6A4MBV5|A0A6A4MBV5_9ERIC UDP-glucuronate decarboxylase (Fragment) OS=Rhododendron williamsianum OX=262921 GN=C3L33_02719</t>
  </si>
  <si>
    <t>UDP-glucuronate decarboxylase</t>
  </si>
  <si>
    <t>A0A834HIK2</t>
  </si>
  <si>
    <t>tr|A0A6A4KZB6|A0A6A4KZB6_9ERIC UDP-arabinopyranose mutase (Fragment) OS=Rhododendron williamsianum OX=262921 GN=C3L33_18723 PE=3 SV=1;tr|A0A834GCT9|A0A834GCT9_RHOSS UDP-arabinopyranose mutase OS=Rhododendron simsii OX=118357 GN=RHSIM_Rhsim10G0056100 PE=3 S</t>
  </si>
  <si>
    <t>UDP-arabinopyranose mutase</t>
  </si>
  <si>
    <t>A0A6A4KZB6</t>
  </si>
  <si>
    <t>tr|A0A834G1M8|A0A834G1M8_RHOSS Uncharacterized protein OS=Rhododendron simsii OX=118357 GN=RHSIM_Rhsim12G0195700 PE=3 SV=1;tr|A0A6A4LBV9|A0A6A4LBV9_9ERIC Aminotran_1_2 domain-containing protein (Fragment) OS=Rhododendron williamsianum OX=262921 GN=C3L33_14</t>
  </si>
  <si>
    <t>Aminotran_1_2 domain-containing protein</t>
  </si>
  <si>
    <t>A0A834G1M8</t>
  </si>
  <si>
    <t>tr|A0A6A4KMR0|A0A6A4KMR0_9ERIC Uncharacterized protein (Fragment) OS=Rhododendron williamsianum OX=262921 GN=C3L33_22717 PE=3 SV=1;tr|A0A834LQF6|A0A834LQF6_RHOSS Uncharacterized protein OS=Rhododendron simsii OX=118357 GN=RHSIM_Rhsim04G0127300 PE=3 SV=1</t>
  </si>
  <si>
    <t>Acyl-coenzyme A oxidase 4, peroxisomal</t>
  </si>
  <si>
    <t>A0A6A4KMR0</t>
  </si>
  <si>
    <t>tr|A0A834G4T4|A0A834G4T4_RHOSS Uncharacterized protein OS=Rhododendron simsii OX=118357 GN=RHSIM_Rhsim12G0006200 PE=3 SV=1;tr|A0A6A4LBA2|A0A6A4LBA2_9ERIC Uncharacterized protein (Fragment) OS=Rhododendron williamsianum OX=262921 GN=C3L33_13201 PE=3 SV=1</t>
  </si>
  <si>
    <t>Patellin-3-like</t>
  </si>
  <si>
    <t>A0A834G4T4</t>
  </si>
  <si>
    <t>tr|A0A834H0C3|A0A834H0C3_RHOSS S-adenosylmethionine synthase OS=Rhododendron simsii OX=118357 GN=RHSIM_Rhsim05G0121700 PE=3 SV=1</t>
  </si>
  <si>
    <t>S-adenosylmethionine synthase</t>
  </si>
  <si>
    <t>A0A834H0C3</t>
  </si>
  <si>
    <t>tr|A0A834GFN9|A0A834GFN9_RHOSS PKS_ER domain-containing protein OS=Rhododendron simsii OX=118357 GN=RHSIM_Rhsim10G0174500 PE=3 SV=1;tr|A0A834GBM9|A0A834GBM9_RHOSS PKS_ER domain-containing protein OS=Rhododendron simsii OX=118357 GN=RHSIM_Rhsim10G0174300 PE</t>
  </si>
  <si>
    <t>PKS_ER domain-containing protein</t>
  </si>
  <si>
    <t>A0A834GFN9</t>
  </si>
  <si>
    <t>tr|A0A834LB94|A0A834LB94_RHOSS PKS_ER domain-containing protein OS=Rhododendron simsii OX=118357 GN=RHSIM_Rhsim11G0160000 PE=4 SV=1</t>
  </si>
  <si>
    <t>A0A834LB94</t>
  </si>
  <si>
    <t>tr|A0A6A4L444|A0A6A4L444_9ERIC Uncharacterized protein (Fragment) OS=Rhododendron williamsianum OX=262921 GN=C3L33_15155 PE=3 SV=1;tr|A0A834HBC9|A0A834HBC9_RHOSS Uncharacterized protein OS=Rhododendron simsii OX=118357 GN=RHSIM_Rhsim02G0053400 PE=3 SV=1</t>
  </si>
  <si>
    <t>3-ketoacyl-CoA thiolase 2, peroxisomal</t>
  </si>
  <si>
    <t>A0A6A4L444</t>
  </si>
  <si>
    <t>tr|A0A6A4LHK2|A0A6A4LHK2_9ERIC Uncharacterized protein (Fragment) OS=Rhododendron williamsianum OX=262921 GN=C3L33_12130 PE=4 SV=1;tr|A0A834HBG6|A0A834HBG6_RHOSS Uncharacterized protein OS=Rhododendron simsii OX=118357 GN=RHSIM_Rhsim04G0102400 PE=4 SV=1</t>
  </si>
  <si>
    <t>Galactose-binding domain-like protein</t>
  </si>
  <si>
    <t>A0A6A4LHK2</t>
  </si>
  <si>
    <t>tr|A0A834GQ61|A0A834GQ61_RHOSS Uncharacterized protein OS=Rhododendron simsii OX=118357 GN=RHSIM_Rhsim07G0252800 PE=3 SV=1;tr|A0A6A4LQ76|A0A6A4LQ76_9ERIC Uncharacterized protein (Fragment) OS=Rhododendron williamsianum OX=262921 GN=C3L33_09434 PE=3 SV=1</t>
  </si>
  <si>
    <t>L-ascorbate oxidase-like protein</t>
  </si>
  <si>
    <t>A0A834GQ61</t>
  </si>
  <si>
    <t>tr|A0A834H8W0|A0A834H8W0_RHOSS Uncharacterized protein OS=Rhododendron simsii OX=118357 GN=RHSIM_Rhsim03G0042000 PE=3 SV=1;tr|A0A834H951|A0A834H951_RHOSS Uncharacterized protein OS=Rhododendron simsii OX=118357 GN=RHSIM_Rhsim03G0041800 PE=3 SV=1;tr|A0A834F</t>
  </si>
  <si>
    <t>Cystathionine beta-lyase</t>
  </si>
  <si>
    <t>A0A834H8W0</t>
  </si>
  <si>
    <t>tr|A0A834GJ02|A0A834GJ02_RHOSS PKS_ER domain-containing protein OS=Rhododendron simsii OX=118357 GN=RHSIM_Rhsim09G0052100 PE=4 SV=1</t>
  </si>
  <si>
    <t>A0A834GJ02</t>
  </si>
  <si>
    <t>tr|A0A834LQF7|A0A834LQF7_RHOSS Protein kinase domain-containing protein OS=Rhododendron simsii OX=118357 GN=RHSIM_Rhsim04G0247700 PE=3 SV=1;tr|A0A6A4LBW2|A0A6A4LBW2_9ERIC Protein kinase domain-containing protein (Fragment) OS=Rhododendron williamsianum OX=</t>
  </si>
  <si>
    <t>A0A834LQF7</t>
  </si>
  <si>
    <t>tr|A0A834GZK8|A0A834GZK8_RHOSS Eukaryotic translation initiation factor 3 subunit A OS=Rhododendron simsii OX=118357 GN=RHSIM_Rhsim05G0135800 PE=3 SV=1;tr|A0A6A4KZ65|A0A6A4KZ65_9ERIC PCI domain-containing protein (Fragment) OS=Rhododendron williamsianum OX</t>
  </si>
  <si>
    <t>Eukaryotic translation initiation factor 3 subunit A</t>
  </si>
  <si>
    <t>A0A834GZK8</t>
  </si>
  <si>
    <t>tr|A0A834HCB8|A0A834HCB8_RHOSS Aldo_ket_red domain-containing protein OS=Rhododendron simsii OX=118357 GN=RHSIM_Rhsim02G0056400 PE=4 SV=1</t>
  </si>
  <si>
    <t>Aldo_ket_red domain-containing protein</t>
  </si>
  <si>
    <t>A0A834HCB8</t>
  </si>
  <si>
    <t>tr|A0A6A4LI26|A0A6A4LI26_9ERIC COPIIcoated_ERV domain-containing protein (Fragment) OS=Rhododendron williamsianum OX=262921 GN=C3L33_07798 PE=4 SV=1;tr|A0A834GPU5|A0A834GPU5_RHOSS Uncharacterized protein OS=Rhododendron simsii OX=118357 GN=RHSIM_Rhsim07G01</t>
  </si>
  <si>
    <t>COPIIcoated_ERV domain-containing protein</t>
  </si>
  <si>
    <t>A0A6A4LI26</t>
  </si>
  <si>
    <t>tr|A0A834H5A8|A0A834H5A8_RHOSS Uncharacterized protein OS=Rhododendron simsii OX=118357 GN=RHSIM_Rhsim03G0041200 PE=3 SV=1</t>
  </si>
  <si>
    <t>Protein S-acyltransferase</t>
  </si>
  <si>
    <t>A0A834H5A8</t>
  </si>
  <si>
    <t>tr|A0A834HJL6|A0A834HJL6_RHOSS Serine/threonine-protein phosphatase OS=Rhododendron simsii OX=118357 GN=RHSIM_Rhsim01G0200700 PE=3 SV=1;tr|A0A6A4LVT2|A0A6A4LVT2_9ERIC Serine/threonine-protein phosphatase (Fragment) OS=Rhododendron williamsianum OX=262921 G</t>
  </si>
  <si>
    <t>Serine/threonine-protein phosphatase</t>
  </si>
  <si>
    <t>A0A834HJL6</t>
  </si>
  <si>
    <t>tr|A0A6A4KS07|A0A6A4KS07_9ERIC Adenosine kinase (Fragment) OS=Rhododendron williamsianum OX=262921 GN=C3L33_20155 PE=3 SV=1;tr|A0A834LQY4|A0A834LQY4_RHOSS Adenosine kinase OS=Rhododendron simsii OX=118357 GN=RHSIM_Rhsim05G0179500 PE=3 SV=1</t>
  </si>
  <si>
    <t>Adenosine kinase</t>
  </si>
  <si>
    <t>A0A6A4KS07</t>
  </si>
  <si>
    <t>tr|A0A076NBT0|A0A076NBT0_VACCO O-methyltransferase OS=Vaccinium corymbosum OX=69266 PE=2 SV=1</t>
  </si>
  <si>
    <t>O-methyltransferase</t>
  </si>
  <si>
    <t>A0A076NBT0</t>
  </si>
  <si>
    <t>tr|A0A6A4L4F0|A0A6A4L4F0_9ERIC Epimerase domain-containing protein (Fragment) OS=Rhododendron williamsianum OX=262921 GN=C3L33_15021 PE=4 SV=1;tr|A0A834LU30|A0A834LU30_RHOSS Epimerase domain-containing protein OS=Rhododendron simsii OX=118357 GN=RHSIM_Rhsi</t>
  </si>
  <si>
    <t>A0A6A4L4F0</t>
  </si>
  <si>
    <t>tr|X5I323|X5I323_9ERIC Action OS=Vaccinium ashei OX=945837 GN=ACT PE=2 SV=1;tr|A0A834GAI3|A0A834GAI3_RHOSS Uncharacterized protein OS=Rhododendron simsii OX=118357 GN=RHSIM_Rhsim10G0141300 PE=3 SV=1;tr|A0A6A4KQ81|A0A6A4KQ81_9ERIC Uncharacterized protein (F</t>
  </si>
  <si>
    <t>Action</t>
  </si>
  <si>
    <t>X5I323</t>
  </si>
  <si>
    <t>tr|A0A834H0N4|A0A834H0N4_RHOSS Sec16_C domain-containing protein OS=Rhododendron simsii OX=118357 GN=RHSIM_Rhsim07G0059400 PE=3 SV=1;tr|A0A6A4LWK5|A0A6A4LWK5_9ERIC Sec16_C domain-containing protein (Fragment) OS=Rhododendron williamsianum OX=262921 GN=C3L3</t>
  </si>
  <si>
    <t>Sec16_C domain-containing protein</t>
  </si>
  <si>
    <t>A0A834H0N4</t>
  </si>
  <si>
    <t>tr|A0A834LFI5|A0A834LFI5_RHOSS Uncharacterized protein OS=Rhododendron simsii OX=118357 GN=RHSIM_Rhsim07G0088700 PE=3 SV=1;tr|A0A6A4LNY6|A0A6A4LNY6_9ERIC Uncharacterized protein (Fragment) OS=Rhododendron williamsianum OX=262921 GN=C3L33_08538 PE=3 SV=1</t>
  </si>
  <si>
    <t>Beta-adaptin-like protein</t>
  </si>
  <si>
    <t>A0A834LFI5</t>
  </si>
  <si>
    <t>tr|A0A834GGF6|A0A834GGF6_RHOSS Uncharacterized protein OS=Rhododendron simsii OX=118357 GN=RHSIM_Rhsim08G0128800 PE=3 SV=1;tr|A0A6A4MNK6|A0A6A4MNK6_9ERIC Uncharacterized protein (Fragment) OS=Rhododendron williamsianum OX=262921 GN=C3L33_01015 PE=3 SV=1</t>
  </si>
  <si>
    <t>Beta-glucosidase 44</t>
  </si>
  <si>
    <t>A0A834GGF6</t>
  </si>
  <si>
    <t>Downexpression during ripening (V&gt;I&gt;R)</t>
  </si>
  <si>
    <t>tr|A0A834GRS0|A0A834GRS0_RHOSS Uncharacterized protein OS=Rhododendron simsii OX=118357 GN=RHSIM_Rhsim06G0162500 PE=3 SV=1;tr|A0A6A4LKS3|A0A6A4LKS3_9ERIC Uncharacterized protein (Fragment) OS=Rhododendron williamsianum OX=262921 GN=C3L33_10185 PE=3 SV=1</t>
  </si>
  <si>
    <t>Aconitase</t>
  </si>
  <si>
    <t>A0A834GRS0</t>
  </si>
  <si>
    <t>tr|A0A834GY77|A0A834GY77_RHOSS Aminotran_1_2 domain-containing protein OS=Rhododendron simsii OX=118357 GN=RHSIM_Rhsim07G0102700 PE=3 SV=1;tr|A0A6A4LY78|A0A6A4LY78_9ERIC Aminotran_1_2 domain-containing protein (Fragment) OS=Rhododendron williamsianum OX=26</t>
  </si>
  <si>
    <t>A0A834GY77</t>
  </si>
  <si>
    <t>tr|A0A6A4M5X0|A0A6A4M5X0_9ERIC E1 ubiquitin-activating enzyme (Fragment) OS=Rhododendron williamsianum OX=262921 GN=C3L33_04471 PE=3 SV=1;tr|A0A834HHP5|A0A834HHP5_RHOSS E1 ubiquitin-activating enzyme OS=Rhododendron simsii OX=118357 GN=RHSIM_Rhsim01G023990</t>
  </si>
  <si>
    <t>E1 ubiquitin-activating enzyme</t>
  </si>
  <si>
    <t>A0A6A4M5X0</t>
  </si>
  <si>
    <t>tr|A0A834GR00|A0A834GR00_RHOSS Malic enzyme OS=Rhododendron simsii OX=118357 GN=RHSIM_Rhsim07G0018800 PE=3 SV=1;tr|A0A6A4LHM4|A0A6A4LHM4_9ERIC Malic enzyme (Fragment) OS=Rhododendron williamsianum OX=262921 GN=C3L33_08008 PE=3 SV=1</t>
  </si>
  <si>
    <t>Malic enzyme</t>
  </si>
  <si>
    <t>A0A834GR00</t>
  </si>
  <si>
    <t>tr|A0A6A4LP41|A0A6A4LP41_9ERIC Sucrose-phosphate synthase (Fragment) OS=Rhododendron williamsianum OX=262921 GN=C3L33_05417 PE=3 SV=1;tr|A0A6A4L3Y0|A0A6A4L3Y0_9ERIC Sucrose-phosphate synthase (Fragment) OS=Rhododendron williamsianum OX=262921 GN=C3L33_1591</t>
  </si>
  <si>
    <t>Sucrose-phosphate synthase</t>
  </si>
  <si>
    <t>A0A6A4LP41</t>
  </si>
  <si>
    <t>tr|A0A834GG08|A0A834GG08_RHOSS Ubiquitinyl hydrolase 1 OS=Rhododendron simsii OX=118357 GN=RHSIM_Rhsim09G0140000 PE=3 SV=1;tr|A0A6A4L8L6|A0A6A4L8L6_9ERIC Ubiquitinyl hydrolase 1 (Fragment) OS=Rhododendron williamsianum OX=262921 GN=C3L33_16853 PE=3 SV=1</t>
  </si>
  <si>
    <t>Ubiquitinyl hydrolase 1</t>
  </si>
  <si>
    <t>A0A834GG08</t>
  </si>
  <si>
    <t>tr|A0A6A4M0P7|A0A6A4M0P7_9ERIC Alpha-aminoacylpeptide hydrolase (Fragment) OS=Rhododendron williamsianum OX=262921 GN=C3L33_07779 PE=3 SV=1;tr|A0A834H033|A0A834H033_RHOSS Aminopeptidase OS=Rhododendron simsii OX=118357 GN=RHSIM_Rhsim07G0175300 PE=3 SV=1</t>
  </si>
  <si>
    <t>Alpha-aminoacylpeptide hydrolase</t>
  </si>
  <si>
    <t>A0A6A4M0P7</t>
  </si>
  <si>
    <t>tr|A0A834LIC4|A0A834LIC4_RHOSS Transketolase OS=Rhododendron simsii OX=118357 GN=RHSIM_Rhsim07G0028800 PE=3 SV=1;tr|A0A6A4LZT4|A0A6A4LZT4_9ERIC Transketolase (Fragment) OS=Rhododendron williamsianum OX=262921 GN=C3L33_08092 PE=3 SV=1</t>
  </si>
  <si>
    <t xml:space="preserve">
Transketolase
Transketolase
Transketolase</t>
  </si>
  <si>
    <t>A0A834LIC4</t>
  </si>
  <si>
    <t>tr|A0A6A4LMQ1|A0A6A4LMQ1_9ERIC Uncharacterized protein (Fragment) OS=Rhododendron williamsianum OX=262921 GN=C3L33_10407 PE=3 SV=1;tr|A0A834GVF1|A0A834GVF1_RHOSS 26S proteasome non-ATPase regulatory subunit 2 homolog OS=Rhododendron simsii OX=118357 GN=RHS</t>
  </si>
  <si>
    <t>26S proteasome non-ATPase regulatory subunit 2 homolog</t>
  </si>
  <si>
    <t>A0A6A4LMQ1</t>
  </si>
  <si>
    <t>tr|A0A834LZ41|A0A834LZ41_RHOSS Uncharacterized protein OS=Rhododendron simsii OX=118357 GN=RHSIM_Rhsim01G0196200 PE=3 SV=1;tr|A0A6A4M9V2|A0A6A4M9V2_9ERIC Uncharacterized protein (Fragment) OS=Rhododendron williamsianum OX=262921 GN=C3L33_04792 PE=3 SV=1;tr</t>
  </si>
  <si>
    <t>Protein argonaute 4-like</t>
  </si>
  <si>
    <t>A0A834LZ41</t>
  </si>
  <si>
    <t>tr|A0A6A4LE63|A0A6A4LE63_9ERIC Uncharacterized protein (Fragment) OS=Rhododendron williamsianum OX=262921 GN=C3L33_11578 PE=3 SV=1;tr|A0A834L389|A0A834L389_RHOSS Uncharacterized protein OS=Rhododendron simsii OX=118357 GN=RHSIM_RhsimUnG0250200 PE=3 SV=1</t>
  </si>
  <si>
    <t>A0A6A4LE63</t>
  </si>
  <si>
    <t>tr|A0A834LB86|A0A834LB86_RHOSS Uncharacterized protein OS=Rhododendron simsii OX=118357 GN=RHSIM_Rhsim11G0160800 PE=3 SV=1;tr|A0A6A4KSS7|A0A6A4KSS7_9ERIC Uncharacterized protein (Fragment) OS=Rhododendron williamsianum OX=262921 GN=C3L33_20941 PE=3 SV=1</t>
  </si>
  <si>
    <t>Kynurenine formamidase</t>
  </si>
  <si>
    <t>A0A834LB86</t>
  </si>
  <si>
    <t>tr|A0A834L639|A0A834L639_RHOSS Pyruvate kinase OS=Rhododendron simsii OX=118357 GN=RHSIM_Rhsim13G0234600 PE=3 SV=1;tr|A0A6A4LWF1|A0A6A4LWF1_9ERIC Pyruvate kinase (Fragment) OS=Rhododendron williamsianum OX=262921 GN=C3L33_05734 PE=3 SV=1</t>
  </si>
  <si>
    <t>Pyruvate kinase</t>
  </si>
  <si>
    <t>A0A834L639</t>
  </si>
  <si>
    <t>tr|A0A6A4LBB6|A0A6A4LBB6_9ERIC Uncharacterized protein (Fragment) OS=Rhododendron williamsianum OX=262921 GN=C3L33_16054 PE=4 SV=1</t>
  </si>
  <si>
    <t xml:space="preserve">
Peptidase_M1 domain-containing protein</t>
  </si>
  <si>
    <t>A0A6A4LBB6</t>
  </si>
  <si>
    <t>tr|A0A6A4KYA1|A0A6A4KYA1_9ERIC Uncharacterized protein (Fragment) OS=Rhododendron williamsianum OX=262921 GN=C3L33_15616 PE=4 SV=1;tr|A0A834HCG5|A0A834HCG5_RHOSS Uncharacterized protein OS=Rhododendron simsii OX=118357 GN=RHSIM_Rhsim02G0149100 PE=3 SV=1</t>
  </si>
  <si>
    <t>Glyco_transf_20 domain-containing protein</t>
  </si>
  <si>
    <t>A0A6A4KYA1</t>
  </si>
  <si>
    <t>tr|A0A834GV24|A0A834GV24_RHOSS Peptidase_S9 domain-containing protein OS=Rhododendron simsii OX=118357 GN=RHSIM_Rhsim06G0046300 PE=4 SV=1</t>
  </si>
  <si>
    <t>Methionine S-methyltransferase</t>
  </si>
  <si>
    <t>A0A834GV24</t>
  </si>
  <si>
    <t>tr|A0A834LIZ7|A0A834LIZ7_RHOSS Peptidase A1 domain-containing protein OS=Rhododendron simsii OX=118357 GN=RHSIM_Rhsim07G0067500 PE=3 SV=1;tr|A0A6A4LU60|A0A6A4LU60_9ERIC Peptidase A1 domain-containing protein (Fragment) OS=Rhododendron williamsianum OX=2629</t>
  </si>
  <si>
    <t>Peptidase A1 domain-containing protein</t>
  </si>
  <si>
    <t>A0A834LIZ7</t>
  </si>
  <si>
    <t>tr|A0A6A4KS97|A0A6A4KS97_9ERIC Sucrose-phosphatase (Fragment) OS=Rhododendron williamsianum OX=262921 GN=C3L33_17623 PE=3 SV=1;tr|A0A834LCS5|A0A834LCS5_RHOSS Sucrose-phosphatase OS=Rhododendron simsii OX=118357 GN=RHSIM_Rhsim09G0022800 PE=3 SV=1</t>
  </si>
  <si>
    <t>Sucrose-phosphatase</t>
  </si>
  <si>
    <t>A0A6A4KS97</t>
  </si>
  <si>
    <t>tr|A0A834LDB5|A0A834LDB5_RHOSS Gal_mutarotas_2 domain-containing protein OS=Rhododendron simsii OX=118357 GN=RHSIM_Rhsim10G0127500 PE=3 SV=1;tr|A0A6A4LHE6|A0A6A4LHE6_9ERIC Gal_mutarotas_2 domain-containing protein (Fragment) OS=Rhododendron williamsianum O</t>
  </si>
  <si>
    <t>Gal_mutarotas_2 domain-containing protein</t>
  </si>
  <si>
    <t>A0A834LDB5</t>
  </si>
  <si>
    <t>tr|A0A6A4MK32|A0A6A4MK32_9ERIC Uncharacterized protein (Fragment) OS=Rhododendron williamsianum OX=262921 GN=C3L33_00483 PE=3 SV=1</t>
  </si>
  <si>
    <t>UVR domain-containing protein</t>
  </si>
  <si>
    <t>A0A6A4MK32</t>
  </si>
  <si>
    <t>tr|A0A834GD15|A0A834GD15_RHOSS Uricase OS=Rhododendron simsii OX=118357 GN=RHSIM_Rhsim09G0141100 PE=3 SV=1;tr|A0A6A4KU69|A0A6A4KU69_9ERIC Urate oxidase (Fragment) OS=Rhododendron williamsianum OX=262921 GN=C3L33_16843 PE=3 SV=1</t>
  </si>
  <si>
    <t>Uricase</t>
  </si>
  <si>
    <t>A0A834GD15</t>
  </si>
  <si>
    <t>tr|A0A0A7NXC7|A0A0A7NXC7_9ERIC Ribulose bisphosphate carboxylase large chain (Fragment) OS=Erica vagans OX=270446 GN=rbcL PE=3 SV=1</t>
  </si>
  <si>
    <t>Ribulose bisphosphate carboxylase large chain</t>
  </si>
  <si>
    <t>A0A0A7NXC7</t>
  </si>
  <si>
    <t>tr|A0A834G5B1|A0A834G5B1_RHOSS Uncharacterized protein OS=Rhododendron simsii OX=118357 GN=RHSIM_Rhsim11G0034700 PE=3 SV=1;tr|A0A6A4KTY4|A0A6A4KTY4_9ERIC Uncharacterized protein (Fragment) OS=Rhododendron williamsianum OX=262921 GN=C3L33_21838 PE=3 SV=1</t>
  </si>
  <si>
    <t xml:space="preserve">
Alpha-glucosidase 2</t>
  </si>
  <si>
    <t>A0A834G5B1</t>
  </si>
  <si>
    <t>tr|A0A834L7I4|A0A834L7I4_RHOSS Uncharacterized protein OS=Rhododendron simsii OX=118357 GN=RHSIM_Rhsim11G0165900 PE=4 SV=1;tr|A0A834L803|A0A834L803_RHOSS Methionine S-methyltransferase OS=Rhododendron simsii OX=118357 GN=RHSIM_Rhsim11G0117400 PE=3 SV=1;tr|</t>
  </si>
  <si>
    <t>A0A834L7I4</t>
  </si>
  <si>
    <t>Gaussian trend during ripening I&gt;Vand R</t>
  </si>
  <si>
    <t>tr|A0A6A4KXE4|A0A6A4KXE4_9ERIC Uncharacterized protein (Fragment) OS=Rhododendron williamsianum OX=262921 GN=C3L33_17740 PE=3 SV=1;tr|A0A834GIW6|A0A834GIW6_RHOSS V-type proton ATPase subunit OS=Rhododendron simsii OX=118357 GN=RHSIM_Rhsim09G0146300 PE=3 SV</t>
  </si>
  <si>
    <t>V-type proton ATPase subunit</t>
  </si>
  <si>
    <t>A0A6A4KXE4</t>
  </si>
  <si>
    <t>tr|A0A6A4KPQ4|A0A6A4KPQ4_9ERIC Aminotran_1_2 domain-containing protein (Fragment) OS=Rhododendron williamsianum OX=262921 GN=C3L33_22702 PE=4 SV=1</t>
  </si>
  <si>
    <t>A0A6A4KPQ4</t>
  </si>
  <si>
    <t>tr|A0A6A4MN12|A0A6A4MN12_9ERIC Uncharacterized protein (Fragment) OS=Rhododendron williamsianum OX=262921 GN=C3L33_01342 PE=3 SV=1;tr|A0A6A4KSK6|A0A6A4KSK6_9ERIC Tubulin_C domain-containing protein (Fragment) OS=Rhododendron williamsianum OX=262921 GN=C3L3</t>
  </si>
  <si>
    <t>Tubulin alpha chain</t>
  </si>
  <si>
    <t>A0A6A4MN12</t>
  </si>
  <si>
    <t>tr|A0A834H419|A0A834H419_RHOSS Malate dehydrogenase [NADP], chloroplastic OS=Rhododendron simsii OX=118357 GN=RHSIM_Rhsim03G0111900 PE=3 SV=1</t>
  </si>
  <si>
    <t>Malate dehydrogenase [NADP], chloroplastic</t>
  </si>
  <si>
    <t>A0A834H419</t>
  </si>
  <si>
    <t>tr|A0A6A4LG53|A0A6A4LG53_9ERIC Phenylalanyl-tRNA synthetase (Fragment) OS=Rhododendron williamsianum OX=262921 GN=C3L33_11448 PE=3 SV=1;tr|A0A834H4R1|A0A834H4R1_RHOSS Phenylalanyl-tRNA synthetase OS=Rhododendron simsii OX=118357 GN=RHSIM_Rhsim04G0004400 PE</t>
  </si>
  <si>
    <t xml:space="preserve">
Phenylalanine--tRNA ligase</t>
  </si>
  <si>
    <t>A0A6A4LG53</t>
  </si>
  <si>
    <t>tr|A0A834G0K1|A0A834G0K1_RHOSS Acetylornithine transaminase OS=Rhododendron simsii OX=118357 GN=RHSIM_Rhsim12G0188700 PE=3 SV=1;tr|A0A6A4L7J4|A0A6A4L7J4_9ERIC Acetylornithine transaminase (Fragment) OS=Rhododendron williamsianum OX=262921 GN=C3L33_14541 PE</t>
  </si>
  <si>
    <t xml:space="preserve">
Acetylornithine transaminase</t>
  </si>
  <si>
    <t>A0A834G0K1</t>
  </si>
  <si>
    <t>tr|A0A6A4LFB0|A0A6A4LFB0_9ERIC Glucose-6-phosphate isomerase (Fragment) OS=Rhododendron williamsianum OX=262921 GN=C3L33_11042 PE=3 SV=1;tr|A0A834LJD1|A0A834LJD1_RHOSS Glucose-6-phosphate isomerase OS=Rhododendron simsii OX=118357 GN=RHSIM_Rhsim06G0034400</t>
  </si>
  <si>
    <t xml:space="preserve">
Glucose-6-phosphate isomerase</t>
  </si>
  <si>
    <t>A0A6A4LFB0</t>
  </si>
  <si>
    <t>tr|A0A6A4MAP8|A0A6A4MAP8_9ERIC S-(hydroxymethyl)glutathione dehydrogenase (Fragment) OS=Rhododendron williamsianum OX=262921 GN=C3L33_04286 PE=3 SV=1;tr|A0A834M2I7|A0A834M2I7_RHOSS S-(hydroxymethyl)glutathione dehydrogenase OS=Rhododendron simsii OX=118357</t>
  </si>
  <si>
    <t>S-(hydroxymethyl)glutathione dehydrogenase</t>
  </si>
  <si>
    <t>A0A6A4MAP8</t>
  </si>
  <si>
    <t>tr|A0A6A4MFQ9|A0A6A4MFQ9_9ERIC PCI domain-containing protein (Fragment) OS=Rhododendron williamsianum OX=262921 GN=C3L33_01459 PE=3 SV=1</t>
  </si>
  <si>
    <t xml:space="preserve">
PCI domain-containing protein</t>
  </si>
  <si>
    <t>A0A6A4MFQ9</t>
  </si>
  <si>
    <t>tr|A0A834LME0|A0A834LME0_RHOSS KH type-2 domain-containing protein OS=Rhododendron simsii OX=118357 GN=RHSIM_Rhsim05G0012000 PE=3 SV=1;tr|A0A834H588|A0A834H588_RHOSS KH type-2 domain-containing protein OS=Rhododendron simsii OX=118357 GN=RHSIM_Rhsim03G0229</t>
  </si>
  <si>
    <t xml:space="preserve">
KH type-2 domain-containing protein</t>
  </si>
  <si>
    <t>A0A834LME0</t>
  </si>
  <si>
    <t>tr|A0A834LB58|A0A834LB58_RHOSS CTP_transf_like domain-containing protein OS=Rhododendron simsii OX=118357 GN=RHSIM_Rhsim09G0103900 PE=4 SV=1;tr|A0A6A4L6V0|A0A6A4L6V0_9ERIC CTP_transf_like domain-containing protein (Fragment) OS=Rhododendron williamsianum O</t>
  </si>
  <si>
    <t>CTP_transf_like domain-containing protein</t>
  </si>
  <si>
    <t>A0A834LB58</t>
  </si>
  <si>
    <t>tr|A0A6A4LRB5|A0A6A4LRB5_9ERIC Elongation factor Tu (Fragment) OS=Rhododendron williamsianum OX=262921 GN=C3L33_07521 PE=3 SV=1;tr|A0A834L6A4|A0A834L6A4_RHOSS Elongation factor Tu OS=Rhododendron simsii OX=118357 GN=RHSIM_Rhsim13G0022100 PE=3 SV=1;tr|A0A83</t>
  </si>
  <si>
    <t>Elongation factor Tu</t>
  </si>
  <si>
    <t>A0A6A4LRB5</t>
  </si>
  <si>
    <t>tr|A0A834GI97|A0A834GI97_RHOSS GDP-mannose 4,6-dehydratase OS=Rhododendron simsii OX=118357 GN=RHSIM_Rhsim08G0034400 PE=3 SV=1</t>
  </si>
  <si>
    <t>GDP-mannose 4,6-dehydratase</t>
  </si>
  <si>
    <t>A0A834GI97</t>
  </si>
  <si>
    <t>tr|A0A6A4LMC4|A0A6A4LMC4_9ERIC Acylaminoacyl-peptidase (Fragment) OS=Rhododendron williamsianum OX=262921 GN=C3L33_12332 PE=3 SV=1;tr|A0A834H278|A0A834H278_RHOSS Acylaminoacyl-peptidase OS=Rhododendron simsii OX=118357 GN=RHSIM_Rhsim04G0195100 PE=3 SV=1</t>
  </si>
  <si>
    <t>Acylaminoacyl-peptidase</t>
  </si>
  <si>
    <t>A0A6A4LMC4</t>
  </si>
  <si>
    <t>tr|A0A834H2F3|A0A834H2F3_RHOSS Isoleucyl-tRNA synthetase OS=Rhododendron simsii OX=118357 GN=RHSIM_Rhsim05G0075700 PE=3 SV=1</t>
  </si>
  <si>
    <t>Isoleucine--tRNA ligase</t>
  </si>
  <si>
    <t>A0A834H2F3</t>
  </si>
  <si>
    <t>tr|A0A834HBZ4|A0A834HBZ4_RHOSS Adenosylhomocysteinase OS=Rhododendron simsii OX=118357 GN=RHSIM_Rhsim02G0062100 PE=3 SV=1;tr|A0A6A4L412|A0A6A4L412_9ERIC Adenosylhomocysteinase (Fragment) OS=Rhododendron williamsianum OX=262921 GN=C3L33_15205 PE=3 SV=1</t>
  </si>
  <si>
    <t>Adenosylhomocysteinase</t>
  </si>
  <si>
    <t>A0A834HBZ4</t>
  </si>
  <si>
    <t>tr|A0A6A4LEJ2|A0A6A4LEJ2_9ERIC ARMT1-like_dom domain-containing protein (Fragment) OS=Rhododendron williamsianum OX=262921 GN=C3L33_14354 PE=3 SV=1;tr|A0A834G5N0|A0A834G5N0_RHOSS Pantothenate kinase 2 OS=Rhododendron simsii OX=118357 GN=RHSIM_Rhsim12G01647</t>
  </si>
  <si>
    <t>ARMT1-like_dom domain-containing protein</t>
  </si>
  <si>
    <t>A0A6A4LEJ2</t>
  </si>
  <si>
    <t>tr|A0A6A4MHM7|A0A6A4MHM7_9ERIC Uncharacterized protein (Fragment) OS=Rhododendron williamsianum OX=262921 GN=C3L33_01031 PE=3 SV=1;tr|A0A834LFM3|A0A834LFM3_RHOSS Uncharacterized protein OS=Rhododendron simsii OX=118357 GN=RHSIM_Rhsim08G0126700 PE=3 SV=1</t>
  </si>
  <si>
    <t>Hydroxyacid dehydrogenase</t>
  </si>
  <si>
    <t>A0A6A4MHM7</t>
  </si>
  <si>
    <t>Gaussian trend during ripening I&lt;Vand R</t>
  </si>
  <si>
    <t>tr|A0A834H8M9|A0A834H8M9_RHOSS Fructose-bisphosphate aldolase OS=Rhododendron simsii OX=118357 GN=RHSIM_Rhsim04G0009800 PE=3 SV=1</t>
  </si>
  <si>
    <t>Fructose-bisphosphate aldolase</t>
  </si>
  <si>
    <t>A0A834H8M9</t>
  </si>
  <si>
    <t>tr|A0A834LHJ1|A0A834LHJ1_RHOSS Aldo_ket_red domain-containing protein OS=Rhododendron simsii OX=118357 GN=RHSIM_Rhsim08G0011000 PE=4 SV=1;tr|A0A834LKV8|A0A834LKV8_RHOSS Aldo_ket_red domain-containing protein OS=Rhododendron simsii OX=118357 GN=RHSIM_Rhsim0</t>
  </si>
  <si>
    <t>A0A834LHJ1</t>
  </si>
  <si>
    <t>tr|A0A834GX72|A0A834GX72_RHOSS Uncharacterized protein OS=Rhododendron simsii OX=118357 GN=RHSIM_Rhsim05G0056500 PE=3 SV=1</t>
  </si>
  <si>
    <t>Glycerate dehydrogenase HPR, peroxisomal</t>
  </si>
  <si>
    <t>A0A834GX72</t>
  </si>
  <si>
    <t>tr|A0A6A4L1K3|A0A6A4L1K3_9ERIC Beta-fructofuranosidase (Fragment) OS=Rhododendron williamsianum OX=262921 GN=C3L33_16481 PE=3 SV=1;tr|A0A834GFK9|A0A834GFK9_RHOSS Beta-fructofuranosidase OS=Rhododendron simsii OX=118357 GN=RHSIM_Rhsim09G0191800 PE=3 SV=1;tr</t>
  </si>
  <si>
    <t>Beta-fructofuranosidase</t>
  </si>
  <si>
    <t>A0A6A4L1K3</t>
  </si>
  <si>
    <t>tr|A0A834H072|A0A834H072_RHOSS (S)-2-hydroxy-acid oxidase OS=Rhododendron simsii OX=118357 GN=RHSIM_Rhsim04G0033100 PE=3 SV=1;tr|A0A834G7C1|A0A834G7C1_RHOSS (S)-2-hydroxy-acid oxidase OS=Rhododendron simsii OX=118357 GN=RHSIM_Rhsim13G0114900 PE=3 SV=1;tr|A</t>
  </si>
  <si>
    <t>(S)-2-hydroxy-acid oxidase</t>
  </si>
  <si>
    <t>A0A834H072</t>
  </si>
  <si>
    <t>tr|A0A6A4KYX0|A0A6A4KYX0_9ERIC Ribos_L4_asso_C domain-containing protein (Fragment) OS=Rhododendron williamsianum OX=262921 GN=C3L33_20208 PE=3 SV=1;tr|A0A834FV85|A0A834FV85_RHOSS Ribos_L4_asso_C domain-containing protein OS=Rhododendron simsii OX=118357 G</t>
  </si>
  <si>
    <t>Ribos_L4_asso_C domain-containing protein</t>
  </si>
  <si>
    <t>A0A6A4KYX0</t>
  </si>
  <si>
    <t>tr|A0A6A4L5S1|A0A6A4L5S1_9ERIC RPN2_C domain-containing protein (Fragment) OS=Rhododendron williamsianum OX=262921 GN=C3L33_15170 PE=3 SV=1;tr|A0A834HA09|A0A834HA09_RHOSS 26S proteasome non-ATPase regulatory subunit 1 homolog OS=Rhododendron simsii OX=1183</t>
  </si>
  <si>
    <t>RPN2_C domain-containing protein</t>
  </si>
  <si>
    <t>A0A6A4L5S1</t>
  </si>
  <si>
    <t>tr|A0A1J0A0R5|A0A1J0A0R5_RHOML RPL3 OS=Rhododendron molle OX=49168 GN=RPL3 PE=2 SV=1;tr|A0A6A4KZE7|A0A6A4KZE7_9ERIC Uncharacterized protein (Fragment) OS=Rhododendron williamsianum OX=262921 GN=C3L33_19794 PE=3 SV=1;tr|A0A6A4KUY8|A0A6A4KUY8_9ERIC Uncharact</t>
  </si>
  <si>
    <t>RPL3</t>
  </si>
  <si>
    <t>A0A1J0A0R5</t>
  </si>
  <si>
    <t>tr|A0A6A4LNT2|A0A6A4LNT2_9ERIC PCI domain-containing protein (Fragment) OS=Rhododendron williamsianum OX=262921 GN=C3L33_11850 PE=4 SV=1;tr|A0A834GKM5|A0A834GKM5_RHOSS PCI domain-containing protein OS=Rhododendron simsii OX=118357 GN=RHSIM_Rhsim08G0185100</t>
  </si>
  <si>
    <t>PCI domain-containing protein</t>
  </si>
  <si>
    <t>A0A6A4LNT2</t>
  </si>
  <si>
    <t>tr|A0A6A4LTT7|A0A6A4LTT7_9ERIC ECH_2 domain-containing protein (Fragment) OS=Rhododendron williamsianum OX=262921 GN=C3L33_03661 PE=4 SV=1;tr|A0A834H780|A0A834H780_RHOSS ECH_2 domain-containing protein OS=Rhododendron simsii OX=118357 GN=RHSIM_Rhsim03G0244</t>
  </si>
  <si>
    <t>ECH_2 domain-containing protein</t>
  </si>
  <si>
    <t>A0A6A4LTT7</t>
  </si>
  <si>
    <t>tr|A0A834HIX9|A0A834HIX9_RHOSS Malate dehydrogenase OS=Rhododendron simsii OX=118357 GN=RHSIM_Rhsim02G0037400 PE=3 SV=1;tr|A0A6A4LAU6|A0A6A4LAU6_9ERIC Malate dehydrogenase (Fragment) OS=Rhododendron williamsianum OX=262921 GN=C3L33_15068 PE=3 SV=1;tr|I1U4K</t>
  </si>
  <si>
    <t>Malate dehydrogenase</t>
  </si>
  <si>
    <t>A0A834HIX9</t>
  </si>
  <si>
    <t>tr|A0A834GU39|A0A834GU39_RHOSS Phosphoglycerate kinase OS=Rhododendron simsii OX=118357 GN=RHSIM_Rhsim05G0232900 PE=3 SV=1;tr|A0A6A4KVZ3|A0A6A4KVZ3_9ERIC Phosphoglycerate kinase (Fragment) OS=Rhododendron williamsianum OX=262921 GN=C3L33_20583 PE=3 SV=1</t>
  </si>
  <si>
    <t>Phosphoglycerate kinase</t>
  </si>
  <si>
    <t>A0A834GU39</t>
  </si>
  <si>
    <t>tr|A0A6A4KUL8|A0A6A4KUL8_9ERIC Carboxypeptidase (Fragment) OS=Rhododendron williamsianum OX=262921 GN=C3L33_16792 PE=3 SV=1;tr|A0A834LEX9|A0A834LEX9_RHOSS Carboxypeptidase OS=Rhododendron simsii OX=118357 GN=RHSIM_Rhsim09G0147200 PE=3 SV=1;tr|A0A6A4LYS4|A0</t>
  </si>
  <si>
    <t>Carboxypeptidase</t>
  </si>
  <si>
    <t>A0A6A4KUL8</t>
  </si>
  <si>
    <t>tr|A0A834LXF4|A0A834LXF4_RHOSS Uncharacterized protein OS=Rhododendron simsii OX=118357 GN=RHSIM_Rhsim01G0235200 PE=4 SV=1;tr|A0A6A4LRL3|A0A6A4LRL3_9ERIC Uncharacterized protein (Fragment) OS=Rhododendron williamsianum OX=262921 GN=C3L33_04511 PE=4 SV=1;tr</t>
  </si>
  <si>
    <t>Beta-glucosidase</t>
  </si>
  <si>
    <t>A0A834LXF4</t>
  </si>
  <si>
    <t>tr|G1CT32|G1CT32_RHOIN Glyceraldehyde-3-phosphate dehydrogenase GAPC2 (Fragment) OS=Rhododendron indicum OX=75581 PE=3 SV=1</t>
  </si>
  <si>
    <t>Glyceraldehyde-3-phosphate dehydrogenase GAPC2</t>
  </si>
  <si>
    <t>G1CT32</t>
  </si>
  <si>
    <t>tr|A0A6A4KRH6|A0A6A4KRH6_9ERIC Uncharacterized protein (Fragment) OS=Rhododendron williamsianum OX=262921 GN=C3L33_19787 PE=3 SV=1;tr|A0A834H687|A0A834H687_RHOSS Uncharacterized protein OS=Rhododendron simsii OX=118357 GN=RHSIM_Rhsim05G0113400 PE=3 SV=1</t>
  </si>
  <si>
    <t>Heat shock protein 70 family</t>
  </si>
  <si>
    <t>A0A6A4KRH6</t>
  </si>
  <si>
    <t>tr|A0A834LHP7|A0A834LHP7_RHOSS Uncharacterized protein OS=Rhododendron simsii OX=118357 GN=RHSIM_Rhsim07G0093000 PE=4 SV=1</t>
  </si>
  <si>
    <t xml:space="preserve">
Protein P21-like</t>
  </si>
  <si>
    <t>A0A834LHP7</t>
  </si>
  <si>
    <t>tr|A0A6A4LYW7|A0A6A4LYW7_9ERIC Ubiquitinyl hydrolase 1 (Fragment) OS=Rhododendron williamsianum OX=262921 GN=C3L33_04771 PE=3 SV=1</t>
  </si>
  <si>
    <t>A0A6A4LYW7</t>
  </si>
  <si>
    <t>tr|A0A834LZN0|A0A834LZN0_RHOSS Lactase OS=Rhododendron simsii OX=118357 GN=RHSIM_Rhsim01G0124100 PE=3 SV=1;tr|A0A6A4LY11|A0A6A4LY11_9ERIC Lactase (Fragment) OS=Rhododendron williamsianum OX=262921 GN=C3L33_05122 PE=3 SV=1</t>
  </si>
  <si>
    <t>Beta-galactosidase</t>
  </si>
  <si>
    <t>A0A834LZN0</t>
  </si>
  <si>
    <t>tr|Q71N69|Q71N69_PHYCU Ribulose bisphosphate carboxylase large chain (Fragment) OS=Phyllodoce caerulea OX=49155 GN=rbcL PE=3 SV=1</t>
  </si>
  <si>
    <t>Q71N69</t>
  </si>
  <si>
    <t>tr|A0A834H781|A0A834H781_RHOSS Aldedh domain-containing protein OS=Rhododendron simsii OX=118357 GN=RHSIM_Rhsim03G0256500 PE=3 SV=1;tr|A0A834LIJ6|A0A834LIJ6_RHOSS Aldedh domain-containing protein OS=Rhododendron simsii OX=118357 GN=RHSIM_Rhsim07G0163900 PE</t>
  </si>
  <si>
    <t>Aldedh domain-containing protein</t>
  </si>
  <si>
    <t>A0A834H781</t>
  </si>
  <si>
    <t>tr|A0A834LQ21|A0A834LQ21_RHOSS Pyruvate decarboxylase OS=Rhododendron simsii OX=118357 GN=RHSIM_Rhsim05G0219500 PE=3 SV=1</t>
  </si>
  <si>
    <t xml:space="preserve">
Pyruvate decarboxylase</t>
  </si>
  <si>
    <t>A0A834LQ21</t>
  </si>
  <si>
    <t>tr|A0A834G2M6|A0A834G2M6_RHOSS Amidohydro-rel domain-containing protein OS=Rhododendron simsii OX=118357 GN=RHSIM_Rhsim13G0210400 PE=4 SV=1</t>
  </si>
  <si>
    <t>Amidohydro-rel domain-containing protein</t>
  </si>
  <si>
    <t>A0A834G2M6</t>
  </si>
  <si>
    <t>tr|A0A834L814|A0A834L814_RHOSS Aldehyde dehydrogenase (NAD(+)) OS=Rhododendron simsii OX=118357 GN=RHSIM_Rhsim12G0211100 PE=3 SV=1;tr|A0A834G1P2|A0A834G1P2_RHOSS Aldehyde dehydrogenase (NAD(+)) OS=Rhododendron simsii OX=118357 GN=RHSIM_Rhsim12G0210700 PE=3</t>
  </si>
  <si>
    <t>Aldehyde dehydrogenase (NAD(+))</t>
  </si>
  <si>
    <t>A0A834L814</t>
  </si>
  <si>
    <t>tr|A0A834HFD1|A0A834HFD1_RHOSS Uncharacterized protein OS=Rhododendron simsii OX=118357 GN=RHSIM_Rhsim01G0224200 PE=3 SV=1;tr|A0A6A4LRG3|A0A6A4LRG3_9ERIC Uncharacterized protein (Fragment) OS=Rhododendron williamsianum OX=262921 GN=C3L33_04588 PE=3 SV=1</t>
  </si>
  <si>
    <t>11-S seed storage protein, plant</t>
  </si>
  <si>
    <t>A0A834HFD1</t>
  </si>
  <si>
    <t>tr|A0A834GTU4|A0A834GTU4_RHOSS Uncharacterized protein OS=Rhododendron simsii OX=118357 GN=RHSIM_Rhsim07G0079900 PE=3 SV=1;tr|A0A834LS08|A0A834LS08_RHOSS Uncharacterized protein OS=Rhododendron simsii OX=118357 GN=RHSIM_Rhsim02G0248700 PE=4 SV=1;tr|A0A6A4L</t>
  </si>
  <si>
    <t>Luminal-binding protein 5</t>
  </si>
  <si>
    <t>A0A834GTU4</t>
  </si>
  <si>
    <t>tr|A0A834G7N9|A0A834G7N9_RHOSS S-methyl-5-thioribose kinase OS=Rhododendron simsii OX=118357 GN=RHSIM_Rhsim11G0159300 PE=3 SV=1;tr|A0A6A4KWF1|A0A6A4KWF1_9ERIC APH domain-containing protein (Fragment) OS=Rhododendron williamsianum OX=262921 GN=C3L33_20953 P</t>
  </si>
  <si>
    <t>S-methyl-5-thioribose kinase</t>
  </si>
  <si>
    <t>A0A834G7N9</t>
  </si>
  <si>
    <t>tr|A0A6A4L3X7|A0A6A4L3X7_9ERIC Fructose-bisphosphate aldolase (Fragment) OS=Rhododendron williamsianum OX=262921 GN=C3L33_13780 PE=3 SV=1</t>
  </si>
  <si>
    <t>A0A6A4L3X7</t>
  </si>
  <si>
    <t>tr|A0A6A4M8Z4|A0A6A4M8Z4_9ERIC PALP domain-containing protein (Fragment) OS=Rhododendron williamsianum OX=262921 GN=C3L33_01060 PE=3 SV=1;tr|A0A834GMQ0|A0A834GMQ0_RHOSS Uncharacterized protein OS=Rhododendron simsii OX=118357 GN=RHSIM_Rhsim08G0124200 PE=3</t>
  </si>
  <si>
    <t>PALP domain-containing protein</t>
  </si>
  <si>
    <t>A0A6A4M8Z4</t>
  </si>
  <si>
    <t>tr|A0A834LLS5|A0A834LLS5_RHOSS Aspartate--tRNA ligase OS=Rhododendron simsii OX=118357 GN=RHSIM_Rhsim07G0113300 PE=3 SV=1;tr|A0A834GRJ6|A0A834GRJ6_RHOSS Aspartate--tRNA ligase OS=Rhododendron simsii OX=118357 GN=RHSIM_Rhsim07G0113700 PE=3 SV=1;tr|A0A834LIQ</t>
  </si>
  <si>
    <t>Aspartate--tRNA ligase</t>
  </si>
  <si>
    <t>A0A834LLS5</t>
  </si>
  <si>
    <t>tr|A0A834G776|A0A834G776_RHOSS Tryptophanyl-tRNA synthetase OS=Rhododendron simsii OX=118357 GN=RHSIM_Rhsim12G0003500 PE=3 SV=1;tr|A0A6A4LI37|A0A6A4LI37_9ERIC Tryptophanyl-tRNA synthetase (Fragment) OS=Rhododendron williamsianum OX=262921 GN=C3L33_13173 PE</t>
  </si>
  <si>
    <t>Tryptophan--tRNA ligase</t>
  </si>
  <si>
    <t>A0A834G776</t>
  </si>
  <si>
    <t>tr|A0A834FWC3|A0A834FWC3_RHOSS Aminotran_1_2 domain-containing protein OS=Rhododendron simsii OX=118357 GN=RHSIM_RhsimUnG0094700 PE=4 SV=1;tr|A0A6A4KUJ9|A0A6A4KUJ9_9ERIC Aminotran_1_2 domain-containing protein (Fragment) OS=Rhododendron williamsianum OX=26</t>
  </si>
  <si>
    <t>A0A834FWC3</t>
  </si>
  <si>
    <t>tr|A0A834GT54|A0A834GT54_RHOSS Aspartate aminotransferase OS=Rhododendron simsii OX=118357 GN=RHSIM_Rhsim07G0162300 PE=3 SV=1;tr|A0A6A4KR64|A0A6A4KR64_9ERIC Aspartate aminotransferase (Fragment) OS=Rhododendron williamsianum OX=262921 GN=C3L33_22701 PE=3 S</t>
  </si>
  <si>
    <t>Aspartate aminotransferase</t>
  </si>
  <si>
    <t>A0A834GT54</t>
  </si>
  <si>
    <t>tr|A0A834GA44|A0A834GA44_RHOSS ATP synthase subunit beta OS=Rhododendron simsii OX=118357 GN=RHSIM_Rhsim10G0077400 PE=3 SV=1;tr|A0A6A4L2U1|A0A6A4L2U1_9ERIC ATP synthase subunit beta (Fragment) OS=Rhododendron williamsianum OX=262921 GN=C3L33_18617 PE=3 SV=</t>
  </si>
  <si>
    <t>ATP synthase subunit beta</t>
  </si>
  <si>
    <t>A0A834GA44</t>
  </si>
  <si>
    <t>tr|A0A834GQ77|A0A834GQ77_RHOSS Pyrophosphate--fructose 6-phosphate 1-phosphotransferase subunit alpha OS=Rhododendron simsii OX=118357 GN=PFP-ALPHA PE=3 SV=1</t>
  </si>
  <si>
    <t>Pyrophosphate--fructose 6-phosphate 1-phosphotransferase subunit alpha</t>
  </si>
  <si>
    <t>A0A834GQ77</t>
  </si>
  <si>
    <t>tr|A0A6A4LQC1|A0A6A4LQC1_9ERIC Catalase (Fragment) OS=Rhododendron williamsianum OX=262921 GN=C3L33_09406 PE=3 SV=1;tr|A0A6A4LR70|A0A6A4LR70_9ERIC Catalase (Fragment) OS=Rhododendron williamsianum OX=262921 GN=C3L33_11250 PE=3 SV=1;tr|A0A6A4L4Q2|A0A6A4L4Q2</t>
  </si>
  <si>
    <t>Catalase</t>
  </si>
  <si>
    <t>A0A6A4LQC1</t>
  </si>
  <si>
    <t>tr|A0A834G3A7|A0A834G3A7_RHOSS Phosphoglycerate mutase (2,3-diphosphoglycerate-independent) OS=Rhododendron simsii OX=118357 GN=RHSIM_Rhsim12G0013400 PE=3 SV=1;tr|A0A6A4LFD6|A0A6A4LFD6_9ERIC Phosphoglycerate mutase (2,3-diphosphoglycerate-independent) (Fra</t>
  </si>
  <si>
    <t>Phosphoglycerate mutase (2,3-diphosphoglycerate-independent)</t>
  </si>
  <si>
    <t>A0A834G3A7</t>
  </si>
  <si>
    <t>Supplementary File2: statistically significant proteins dataset</t>
  </si>
  <si>
    <t>Protein name</t>
  </si>
  <si>
    <t>Green</t>
  </si>
  <si>
    <t>Veraisoned</t>
  </si>
  <si>
    <t>Red</t>
  </si>
  <si>
    <t>Ratio Veraisoned/Green</t>
  </si>
  <si>
    <t>Ratio Red/Green</t>
  </si>
  <si>
    <t>Ratio Red/Veraisoned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</si>
</sst>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Fill="1"/>
    <xf numFmtId="0" fontId="3" fillId="0" borderId="0" xfId="0" applyFont="1" applyFill="1"/>
    <xf numFmtId="0" fontId="1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8D9A-F9E6-4159-B078-35DA96223041}">
  <dimension ref="A1:R138"/>
  <sheetViews>
    <sheetView tabSelected="1" zoomScale="60" zoomScaleNormal="60" workbookViewId="0">
      <selection activeCell="T10" sqref="T10"/>
    </sheetView>
  </sheetViews>
  <sheetFormatPr defaultColWidth="10.44140625" defaultRowHeight="16.8" customHeight="1" x14ac:dyDescent="0.3"/>
  <cols>
    <col min="1" max="1" width="31" customWidth="1"/>
    <col min="2" max="2" width="31.6640625" customWidth="1"/>
    <col min="3" max="3" width="19.5546875" customWidth="1"/>
    <col min="4" max="4" width="15.6640625" customWidth="1"/>
    <col min="5" max="5" width="16" customWidth="1"/>
    <col min="6" max="6" width="17.109375" customWidth="1"/>
    <col min="7" max="7" width="25.5546875" customWidth="1"/>
    <col min="8" max="8" width="16.5546875" customWidth="1"/>
    <col min="9" max="9" width="21.33203125" customWidth="1"/>
    <col min="10" max="10" width="11.77734375" customWidth="1"/>
    <col min="11" max="11" width="14.6640625" customWidth="1"/>
    <col min="12" max="12" width="11.5546875" customWidth="1"/>
    <col min="13" max="13" width="14.88671875" customWidth="1"/>
    <col min="14" max="14" width="19.33203125" customWidth="1"/>
    <col min="15" max="15" width="18.21875" customWidth="1"/>
    <col min="16" max="16" width="10.77734375" customWidth="1"/>
  </cols>
  <sheetData>
    <row r="1" spans="1:18" ht="16.8" customHeight="1" x14ac:dyDescent="0.3">
      <c r="A1" s="1" t="s">
        <v>365</v>
      </c>
      <c r="B1" s="2"/>
      <c r="C1" s="3"/>
      <c r="D1" s="1"/>
      <c r="E1" s="1"/>
      <c r="F1" s="1"/>
      <c r="G1" s="1"/>
      <c r="H1" s="1"/>
      <c r="I1" s="1"/>
      <c r="J1" s="3"/>
      <c r="K1" s="3"/>
      <c r="L1" s="3"/>
      <c r="M1" s="3"/>
      <c r="N1" s="3"/>
      <c r="O1" s="3"/>
      <c r="P1" s="3"/>
      <c r="Q1" s="3"/>
      <c r="R1" s="1"/>
    </row>
    <row r="2" spans="1:18" ht="16.8" customHeight="1" x14ac:dyDescent="0.4">
      <c r="A2" s="6" t="s">
        <v>0</v>
      </c>
      <c r="B2" s="7"/>
      <c r="C2" s="3"/>
      <c r="D2" s="1"/>
      <c r="E2" s="1"/>
      <c r="F2" s="1"/>
      <c r="G2" s="1"/>
      <c r="H2" s="1"/>
      <c r="I2" s="1"/>
      <c r="J2" s="3"/>
      <c r="K2" s="3"/>
      <c r="L2" s="3"/>
      <c r="M2" s="3"/>
      <c r="N2" s="3"/>
      <c r="O2" s="3"/>
      <c r="P2" s="3"/>
      <c r="Q2" s="3"/>
      <c r="R2" s="1"/>
    </row>
    <row r="3" spans="1:18" ht="53.4" customHeight="1" x14ac:dyDescent="0.3">
      <c r="A3" s="4" t="s">
        <v>1</v>
      </c>
      <c r="B3" s="4" t="s">
        <v>366</v>
      </c>
      <c r="C3" s="4" t="s">
        <v>2</v>
      </c>
      <c r="D3" s="4" t="s">
        <v>367</v>
      </c>
      <c r="E3" s="4" t="s">
        <v>368</v>
      </c>
      <c r="F3" s="4" t="s">
        <v>369</v>
      </c>
      <c r="G3" s="4" t="s">
        <v>370</v>
      </c>
      <c r="H3" s="4" t="s">
        <v>371</v>
      </c>
      <c r="I3" s="4" t="s">
        <v>372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/>
    </row>
    <row r="4" spans="1:18" ht="16.8" customHeight="1" x14ac:dyDescent="0.3">
      <c r="A4" s="1" t="s">
        <v>11</v>
      </c>
      <c r="B4" s="2" t="s">
        <v>12</v>
      </c>
      <c r="C4" s="3" t="s">
        <v>13</v>
      </c>
      <c r="D4" s="1">
        <v>5440611.0195209328</v>
      </c>
      <c r="E4" s="1">
        <v>8715517.5634112675</v>
      </c>
      <c r="F4" s="1">
        <v>244064922.2117705</v>
      </c>
      <c r="G4" s="1">
        <f t="shared" ref="G4:G46" si="0">E4/D4</f>
        <v>1.6019372699389751</v>
      </c>
      <c r="H4" s="1">
        <f t="shared" ref="H4:H46" si="1">F4/D4</f>
        <v>44.859836760258112</v>
      </c>
      <c r="I4" s="1">
        <f t="shared" ref="I4:I46" si="2">F4/E4</f>
        <v>28.003491523714295</v>
      </c>
      <c r="J4" s="3">
        <v>12</v>
      </c>
      <c r="K4" s="3">
        <v>12</v>
      </c>
      <c r="L4" s="3">
        <v>12</v>
      </c>
      <c r="M4" s="3">
        <v>28.3</v>
      </c>
      <c r="N4" s="3">
        <v>28.3</v>
      </c>
      <c r="O4" s="3">
        <v>28.3</v>
      </c>
      <c r="P4" s="3">
        <v>44.750999999999998</v>
      </c>
      <c r="Q4" s="3">
        <v>323.31</v>
      </c>
      <c r="R4" s="1"/>
    </row>
    <row r="5" spans="1:18" ht="16.8" customHeight="1" x14ac:dyDescent="0.3">
      <c r="A5" s="1" t="s">
        <v>14</v>
      </c>
      <c r="B5" s="2" t="s">
        <v>15</v>
      </c>
      <c r="C5" s="3" t="s">
        <v>16</v>
      </c>
      <c r="D5" s="1">
        <v>4903293.2992430022</v>
      </c>
      <c r="E5" s="1">
        <v>5207073.1042201873</v>
      </c>
      <c r="F5" s="1">
        <v>200259889.81425455</v>
      </c>
      <c r="G5" s="1">
        <f t="shared" si="0"/>
        <v>1.0619542390058707</v>
      </c>
      <c r="H5" s="1">
        <f t="shared" si="1"/>
        <v>40.841915339874078</v>
      </c>
      <c r="I5" s="1">
        <f t="shared" si="2"/>
        <v>38.459204586920336</v>
      </c>
      <c r="J5" s="3">
        <v>7</v>
      </c>
      <c r="K5" s="3">
        <v>7</v>
      </c>
      <c r="L5" s="3">
        <v>7</v>
      </c>
      <c r="M5" s="3">
        <v>17.600000000000001</v>
      </c>
      <c r="N5" s="3">
        <v>17.600000000000001</v>
      </c>
      <c r="O5" s="3">
        <v>17.600000000000001</v>
      </c>
      <c r="P5" s="3">
        <v>50.451000000000001</v>
      </c>
      <c r="Q5" s="3">
        <v>141.97</v>
      </c>
      <c r="R5" s="1"/>
    </row>
    <row r="6" spans="1:18" ht="16.8" customHeight="1" x14ac:dyDescent="0.3">
      <c r="A6" s="1" t="s">
        <v>17</v>
      </c>
      <c r="B6" s="2" t="s">
        <v>18</v>
      </c>
      <c r="C6" s="3" t="s">
        <v>19</v>
      </c>
      <c r="D6" s="1">
        <v>5062901.0945070544</v>
      </c>
      <c r="E6" s="1">
        <v>4139656.1213485519</v>
      </c>
      <c r="F6" s="1">
        <v>155920024.12947866</v>
      </c>
      <c r="G6" s="1">
        <f t="shared" si="0"/>
        <v>0.81764507030165601</v>
      </c>
      <c r="H6" s="1">
        <f t="shared" si="1"/>
        <v>30.796577144009902</v>
      </c>
      <c r="I6" s="1">
        <f t="shared" si="2"/>
        <v>37.664970122852978</v>
      </c>
      <c r="J6" s="3">
        <v>3</v>
      </c>
      <c r="K6" s="3">
        <v>3</v>
      </c>
      <c r="L6" s="3">
        <v>3</v>
      </c>
      <c r="M6" s="3">
        <v>25.8</v>
      </c>
      <c r="N6" s="3">
        <v>25.8</v>
      </c>
      <c r="O6" s="3">
        <v>25.8</v>
      </c>
      <c r="P6" s="3">
        <v>14.693</v>
      </c>
      <c r="Q6" s="3">
        <v>20.451000000000001</v>
      </c>
      <c r="R6" s="1"/>
    </row>
    <row r="7" spans="1:18" ht="16.8" customHeight="1" x14ac:dyDescent="0.3">
      <c r="A7" s="1" t="s">
        <v>20</v>
      </c>
      <c r="B7" s="2" t="s">
        <v>21</v>
      </c>
      <c r="C7" s="3" t="s">
        <v>22</v>
      </c>
      <c r="D7" s="1">
        <v>601419.90114884521</v>
      </c>
      <c r="E7" s="1">
        <v>3572931.3987621861</v>
      </c>
      <c r="F7" s="1">
        <v>9342782.0478045624</v>
      </c>
      <c r="G7" s="1">
        <f t="shared" si="0"/>
        <v>5.9408266868740061</v>
      </c>
      <c r="H7" s="1">
        <f t="shared" si="1"/>
        <v>15.534540892241477</v>
      </c>
      <c r="I7" s="1">
        <f t="shared" si="2"/>
        <v>2.6148786542728741</v>
      </c>
      <c r="J7" s="3">
        <v>1</v>
      </c>
      <c r="K7" s="3">
        <v>1</v>
      </c>
      <c r="L7" s="3">
        <v>1</v>
      </c>
      <c r="M7" s="3">
        <v>4.0999999999999996</v>
      </c>
      <c r="N7" s="3">
        <v>4.0999999999999996</v>
      </c>
      <c r="O7" s="3">
        <v>4.0999999999999996</v>
      </c>
      <c r="P7" s="3">
        <v>38.628</v>
      </c>
      <c r="Q7" s="3">
        <v>8.6135999999999999</v>
      </c>
      <c r="R7" s="1"/>
    </row>
    <row r="8" spans="1:18" ht="16.8" customHeight="1" x14ac:dyDescent="0.3">
      <c r="A8" s="1" t="s">
        <v>23</v>
      </c>
      <c r="B8" s="2" t="s">
        <v>24</v>
      </c>
      <c r="C8" s="3" t="s">
        <v>25</v>
      </c>
      <c r="D8" s="1">
        <v>5381099.1147438353</v>
      </c>
      <c r="E8" s="1">
        <v>31890804.023820926</v>
      </c>
      <c r="F8" s="1">
        <v>82900506.064906687</v>
      </c>
      <c r="G8" s="1">
        <f t="shared" si="0"/>
        <v>5.9264479883751537</v>
      </c>
      <c r="H8" s="1">
        <f t="shared" si="1"/>
        <v>15.405868633373634</v>
      </c>
      <c r="I8" s="1">
        <f t="shared" si="2"/>
        <v>2.5995113200339484</v>
      </c>
      <c r="J8" s="3">
        <v>5</v>
      </c>
      <c r="K8" s="3">
        <v>5</v>
      </c>
      <c r="L8" s="3">
        <v>5</v>
      </c>
      <c r="M8" s="3">
        <v>3.7</v>
      </c>
      <c r="N8" s="3">
        <v>3.7</v>
      </c>
      <c r="O8" s="3">
        <v>3.7</v>
      </c>
      <c r="P8" s="3">
        <v>142.66</v>
      </c>
      <c r="Q8" s="3">
        <v>81.34</v>
      </c>
      <c r="R8" s="1"/>
    </row>
    <row r="9" spans="1:18" ht="16.8" customHeight="1" x14ac:dyDescent="0.3">
      <c r="A9" s="1" t="s">
        <v>26</v>
      </c>
      <c r="B9" s="2" t="s">
        <v>27</v>
      </c>
      <c r="C9" s="3" t="s">
        <v>28</v>
      </c>
      <c r="D9" s="1">
        <v>3055117.5937628699</v>
      </c>
      <c r="E9" s="1">
        <v>13482683.663266484</v>
      </c>
      <c r="F9" s="1">
        <v>41617500.03930971</v>
      </c>
      <c r="G9" s="1">
        <f t="shared" si="0"/>
        <v>4.4131472028415066</v>
      </c>
      <c r="H9" s="1">
        <f t="shared" si="1"/>
        <v>13.622225253873468</v>
      </c>
      <c r="I9" s="1">
        <f t="shared" si="2"/>
        <v>3.0867371124857299</v>
      </c>
      <c r="J9" s="3">
        <v>5</v>
      </c>
      <c r="K9" s="3">
        <v>5</v>
      </c>
      <c r="L9" s="3">
        <v>4</v>
      </c>
      <c r="M9" s="3">
        <v>12.2</v>
      </c>
      <c r="N9" s="3">
        <v>12.2</v>
      </c>
      <c r="O9" s="3">
        <v>9.8000000000000007</v>
      </c>
      <c r="P9" s="3">
        <v>37.273000000000003</v>
      </c>
      <c r="Q9" s="3">
        <v>72.173000000000002</v>
      </c>
      <c r="R9" s="1"/>
    </row>
    <row r="10" spans="1:18" ht="16.8" customHeight="1" x14ac:dyDescent="0.3">
      <c r="A10" s="1" t="s">
        <v>29</v>
      </c>
      <c r="B10" s="2" t="s">
        <v>30</v>
      </c>
      <c r="C10" s="3" t="s">
        <v>31</v>
      </c>
      <c r="D10" s="1">
        <v>7408600.8946176097</v>
      </c>
      <c r="E10" s="1">
        <v>5949047.6503838915</v>
      </c>
      <c r="F10" s="1">
        <v>74695486.803355798</v>
      </c>
      <c r="G10" s="1">
        <f t="shared" si="0"/>
        <v>0.80299205410105279</v>
      </c>
      <c r="H10" s="1">
        <f t="shared" si="1"/>
        <v>10.082266255916483</v>
      </c>
      <c r="I10" s="1">
        <f t="shared" si="2"/>
        <v>12.555873005746676</v>
      </c>
      <c r="J10" s="3">
        <v>1</v>
      </c>
      <c r="K10" s="3">
        <v>1</v>
      </c>
      <c r="L10" s="3">
        <v>1</v>
      </c>
      <c r="M10" s="3">
        <v>6.5</v>
      </c>
      <c r="N10" s="3">
        <v>6.5</v>
      </c>
      <c r="O10" s="3">
        <v>6.5</v>
      </c>
      <c r="P10" s="3">
        <v>35.825000000000003</v>
      </c>
      <c r="Q10" s="3">
        <v>94.733000000000004</v>
      </c>
      <c r="R10" s="1"/>
    </row>
    <row r="11" spans="1:18" ht="16.8" customHeight="1" x14ac:dyDescent="0.3">
      <c r="A11" s="1" t="s">
        <v>32</v>
      </c>
      <c r="B11" s="2" t="s">
        <v>33</v>
      </c>
      <c r="C11" s="3" t="s">
        <v>34</v>
      </c>
      <c r="D11" s="1">
        <v>6313162.7072070418</v>
      </c>
      <c r="E11" s="1">
        <v>7607576.8575591668</v>
      </c>
      <c r="F11" s="1">
        <v>62828998.818875305</v>
      </c>
      <c r="G11" s="1">
        <f t="shared" si="0"/>
        <v>1.2050341818173695</v>
      </c>
      <c r="H11" s="1">
        <f t="shared" si="1"/>
        <v>9.9520639230714529</v>
      </c>
      <c r="I11" s="1">
        <f t="shared" si="2"/>
        <v>8.2587399372043304</v>
      </c>
      <c r="J11" s="3">
        <v>4</v>
      </c>
      <c r="K11" s="3">
        <v>4</v>
      </c>
      <c r="L11" s="3">
        <v>4</v>
      </c>
      <c r="M11" s="3">
        <v>9.6999999999999993</v>
      </c>
      <c r="N11" s="3">
        <v>9.6999999999999993</v>
      </c>
      <c r="O11" s="3">
        <v>9.6999999999999993</v>
      </c>
      <c r="P11" s="3">
        <v>52.042999999999999</v>
      </c>
      <c r="Q11" s="3">
        <v>31.05</v>
      </c>
      <c r="R11" s="1"/>
    </row>
    <row r="12" spans="1:18" ht="16.8" customHeight="1" x14ac:dyDescent="0.3">
      <c r="A12" s="1" t="s">
        <v>35</v>
      </c>
      <c r="B12" s="2" t="s">
        <v>36</v>
      </c>
      <c r="C12" s="3" t="s">
        <v>37</v>
      </c>
      <c r="D12" s="1">
        <v>5355276.1356748147</v>
      </c>
      <c r="E12" s="1">
        <v>23575084.945329942</v>
      </c>
      <c r="F12" s="1">
        <v>53158491.234125555</v>
      </c>
      <c r="G12" s="1">
        <f t="shared" si="0"/>
        <v>4.4022164960424144</v>
      </c>
      <c r="H12" s="1">
        <f t="shared" si="1"/>
        <v>9.9263772562546091</v>
      </c>
      <c r="I12" s="1">
        <f t="shared" si="2"/>
        <v>2.2548589478001384</v>
      </c>
      <c r="J12" s="3">
        <v>6</v>
      </c>
      <c r="K12" s="3">
        <v>6</v>
      </c>
      <c r="L12" s="3">
        <v>1</v>
      </c>
      <c r="M12" s="3">
        <v>15.3</v>
      </c>
      <c r="N12" s="3">
        <v>15.3</v>
      </c>
      <c r="O12" s="3">
        <v>2.2999999999999998</v>
      </c>
      <c r="P12" s="3">
        <v>43.695</v>
      </c>
      <c r="Q12" s="3">
        <v>54.747</v>
      </c>
      <c r="R12" s="1"/>
    </row>
    <row r="13" spans="1:18" ht="16.8" customHeight="1" x14ac:dyDescent="0.3">
      <c r="A13" s="1" t="s">
        <v>38</v>
      </c>
      <c r="B13" s="2" t="s">
        <v>39</v>
      </c>
      <c r="C13" s="3" t="s">
        <v>40</v>
      </c>
      <c r="D13" s="1">
        <v>4608034.8701471882</v>
      </c>
      <c r="E13" s="1">
        <v>7765167.0732256379</v>
      </c>
      <c r="F13" s="1">
        <v>44101007.156716689</v>
      </c>
      <c r="G13" s="1">
        <f t="shared" si="0"/>
        <v>1.6851363524897991</v>
      </c>
      <c r="H13" s="1">
        <f t="shared" si="1"/>
        <v>9.5704586444043187</v>
      </c>
      <c r="I13" s="1">
        <f t="shared" si="2"/>
        <v>5.6793378353412818</v>
      </c>
      <c r="J13" s="3">
        <v>5</v>
      </c>
      <c r="K13" s="3">
        <v>5</v>
      </c>
      <c r="L13" s="3">
        <v>1</v>
      </c>
      <c r="M13" s="3">
        <v>19.399999999999999</v>
      </c>
      <c r="N13" s="3">
        <v>19.399999999999999</v>
      </c>
      <c r="O13" s="3">
        <v>3.4</v>
      </c>
      <c r="P13" s="3">
        <v>42.587000000000003</v>
      </c>
      <c r="Q13" s="3">
        <v>109.73</v>
      </c>
      <c r="R13" s="1"/>
    </row>
    <row r="14" spans="1:18" ht="16.8" customHeight="1" x14ac:dyDescent="0.3">
      <c r="A14" s="1" t="s">
        <v>41</v>
      </c>
      <c r="B14" s="2" t="s">
        <v>42</v>
      </c>
      <c r="C14" s="3" t="s">
        <v>43</v>
      </c>
      <c r="D14" s="1">
        <v>7261575.7749270368</v>
      </c>
      <c r="E14" s="1">
        <v>41976347.297474407</v>
      </c>
      <c r="F14" s="1">
        <v>68992963.100034356</v>
      </c>
      <c r="G14" s="1">
        <f t="shared" si="0"/>
        <v>5.78061134367164</v>
      </c>
      <c r="H14" s="1">
        <f t="shared" si="1"/>
        <v>9.5011007580827158</v>
      </c>
      <c r="I14" s="1">
        <f t="shared" si="2"/>
        <v>1.6436152152806649</v>
      </c>
      <c r="J14" s="3">
        <v>1</v>
      </c>
      <c r="K14" s="3">
        <v>1</v>
      </c>
      <c r="L14" s="3">
        <v>1</v>
      </c>
      <c r="M14" s="3">
        <v>19.600000000000001</v>
      </c>
      <c r="N14" s="3">
        <v>19.600000000000001</v>
      </c>
      <c r="O14" s="3">
        <v>19.600000000000001</v>
      </c>
      <c r="P14" s="3">
        <v>11.494</v>
      </c>
      <c r="Q14" s="3">
        <v>10.693</v>
      </c>
      <c r="R14" s="1"/>
    </row>
    <row r="15" spans="1:18" ht="16.8" customHeight="1" x14ac:dyDescent="0.3">
      <c r="A15" s="1" t="s">
        <v>44</v>
      </c>
      <c r="B15" s="2" t="s">
        <v>45</v>
      </c>
      <c r="C15" s="3" t="s">
        <v>46</v>
      </c>
      <c r="D15" s="1">
        <v>6486125.4196598064</v>
      </c>
      <c r="E15" s="1">
        <v>24338625.913082942</v>
      </c>
      <c r="F15" s="1">
        <v>54121491.960356623</v>
      </c>
      <c r="G15" s="1">
        <f t="shared" si="0"/>
        <v>3.7524137043837014</v>
      </c>
      <c r="H15" s="1">
        <f t="shared" si="1"/>
        <v>8.3441944857112027</v>
      </c>
      <c r="I15" s="1">
        <f t="shared" si="2"/>
        <v>2.2236872432171388</v>
      </c>
      <c r="J15" s="3">
        <v>2</v>
      </c>
      <c r="K15" s="3">
        <v>2</v>
      </c>
      <c r="L15" s="3">
        <v>2</v>
      </c>
      <c r="M15" s="3">
        <v>3.3</v>
      </c>
      <c r="N15" s="3">
        <v>3.3</v>
      </c>
      <c r="O15" s="3">
        <v>3.3</v>
      </c>
      <c r="P15" s="3">
        <v>48.054000000000002</v>
      </c>
      <c r="Q15" s="3">
        <v>16.754000000000001</v>
      </c>
      <c r="R15" s="1"/>
    </row>
    <row r="16" spans="1:18" ht="16.8" customHeight="1" x14ac:dyDescent="0.3">
      <c r="A16" s="1" t="s">
        <v>47</v>
      </c>
      <c r="B16" s="2" t="s">
        <v>48</v>
      </c>
      <c r="C16" s="3" t="s">
        <v>49</v>
      </c>
      <c r="D16" s="1">
        <v>7207850.2832708275</v>
      </c>
      <c r="E16" s="1">
        <v>4425664.2694369974</v>
      </c>
      <c r="F16" s="1">
        <v>50420011.691682458</v>
      </c>
      <c r="G16" s="1">
        <f t="shared" si="0"/>
        <v>0.61400613157973216</v>
      </c>
      <c r="H16" s="1">
        <f t="shared" si="1"/>
        <v>6.9951524671240151</v>
      </c>
      <c r="I16" s="1">
        <f t="shared" si="2"/>
        <v>11.392642690923445</v>
      </c>
      <c r="J16" s="3">
        <v>2</v>
      </c>
      <c r="K16" s="3">
        <v>2</v>
      </c>
      <c r="L16" s="3">
        <v>2</v>
      </c>
      <c r="M16" s="3">
        <v>6.4</v>
      </c>
      <c r="N16" s="3">
        <v>6.4</v>
      </c>
      <c r="O16" s="3">
        <v>6.4</v>
      </c>
      <c r="P16" s="3">
        <v>51.585000000000001</v>
      </c>
      <c r="Q16" s="3">
        <v>12.259</v>
      </c>
      <c r="R16" s="1"/>
    </row>
    <row r="17" spans="1:18" ht="16.8" customHeight="1" x14ac:dyDescent="0.3">
      <c r="A17" s="1" t="s">
        <v>50</v>
      </c>
      <c r="B17" s="2" t="s">
        <v>39</v>
      </c>
      <c r="C17" s="3" t="s">
        <v>51</v>
      </c>
      <c r="D17" s="1">
        <v>6126255.310472291</v>
      </c>
      <c r="E17" s="1">
        <v>4885836.6823176825</v>
      </c>
      <c r="F17" s="1">
        <v>40177498.406191505</v>
      </c>
      <c r="G17" s="1">
        <f t="shared" si="0"/>
        <v>0.79752417010204868</v>
      </c>
      <c r="H17" s="1">
        <f t="shared" si="1"/>
        <v>6.558247472564787</v>
      </c>
      <c r="I17" s="1">
        <f t="shared" si="2"/>
        <v>8.2232585775119684</v>
      </c>
      <c r="J17" s="3">
        <v>5</v>
      </c>
      <c r="K17" s="3">
        <v>4</v>
      </c>
      <c r="L17" s="3">
        <v>2</v>
      </c>
      <c r="M17" s="3">
        <v>15.7</v>
      </c>
      <c r="N17" s="3">
        <v>9.6</v>
      </c>
      <c r="O17" s="3">
        <v>5.2</v>
      </c>
      <c r="P17" s="3">
        <v>40.552999999999997</v>
      </c>
      <c r="Q17" s="3">
        <v>72.396000000000001</v>
      </c>
      <c r="R17" s="1"/>
    </row>
    <row r="18" spans="1:18" ht="16.8" customHeight="1" x14ac:dyDescent="0.3">
      <c r="A18" s="1" t="s">
        <v>52</v>
      </c>
      <c r="B18" s="2" t="s">
        <v>53</v>
      </c>
      <c r="C18" s="3" t="s">
        <v>54</v>
      </c>
      <c r="D18" s="1">
        <v>8438593.8545798454</v>
      </c>
      <c r="E18" s="1">
        <v>4645964.8368119886</v>
      </c>
      <c r="F18" s="1">
        <v>52967024.270832248</v>
      </c>
      <c r="G18" s="1">
        <f t="shared" si="0"/>
        <v>0.55056149364156237</v>
      </c>
      <c r="H18" s="1">
        <f t="shared" si="1"/>
        <v>6.2767595151040076</v>
      </c>
      <c r="I18" s="1">
        <f t="shared" si="2"/>
        <v>11.400651130880632</v>
      </c>
      <c r="J18" s="3">
        <v>1</v>
      </c>
      <c r="K18" s="3">
        <v>1</v>
      </c>
      <c r="L18" s="3">
        <v>1</v>
      </c>
      <c r="M18" s="3">
        <v>12.3</v>
      </c>
      <c r="N18" s="3">
        <v>12.3</v>
      </c>
      <c r="O18" s="3">
        <v>12.3</v>
      </c>
      <c r="P18" s="3">
        <v>31.91</v>
      </c>
      <c r="Q18" s="3">
        <v>54.381999999999998</v>
      </c>
      <c r="R18" s="1"/>
    </row>
    <row r="19" spans="1:18" ht="16.8" customHeight="1" x14ac:dyDescent="0.3">
      <c r="A19" s="1" t="s">
        <v>55</v>
      </c>
      <c r="B19" s="2" t="s">
        <v>36</v>
      </c>
      <c r="C19" s="3" t="s">
        <v>56</v>
      </c>
      <c r="D19" s="1">
        <v>5320040.1590471305</v>
      </c>
      <c r="E19" s="1">
        <v>4785188.7495752303</v>
      </c>
      <c r="F19" s="1">
        <v>32290003.99808161</v>
      </c>
      <c r="G19" s="1">
        <f t="shared" si="0"/>
        <v>0.89946477968547944</v>
      </c>
      <c r="H19" s="1">
        <f t="shared" si="1"/>
        <v>6.0695038068782274</v>
      </c>
      <c r="I19" s="1">
        <f t="shared" si="2"/>
        <v>6.7479060258485974</v>
      </c>
      <c r="J19" s="3">
        <v>3</v>
      </c>
      <c r="K19" s="3">
        <v>3</v>
      </c>
      <c r="L19" s="3">
        <v>3</v>
      </c>
      <c r="M19" s="3">
        <v>14.7</v>
      </c>
      <c r="N19" s="3">
        <v>14.7</v>
      </c>
      <c r="O19" s="3">
        <v>14.7</v>
      </c>
      <c r="P19" s="3">
        <v>29.713000000000001</v>
      </c>
      <c r="Q19" s="3">
        <v>153.63999999999999</v>
      </c>
      <c r="R19" s="1"/>
    </row>
    <row r="20" spans="1:18" ht="16.8" customHeight="1" x14ac:dyDescent="0.3">
      <c r="A20" s="1" t="s">
        <v>57</v>
      </c>
      <c r="B20" s="2" t="s">
        <v>58</v>
      </c>
      <c r="C20" s="3" t="s">
        <v>59</v>
      </c>
      <c r="D20" s="1">
        <v>105412544.05431294</v>
      </c>
      <c r="E20" s="1">
        <v>181464920.54700893</v>
      </c>
      <c r="F20" s="1">
        <v>635414850.11316895</v>
      </c>
      <c r="G20" s="1">
        <f t="shared" si="0"/>
        <v>1.7214736839432565</v>
      </c>
      <c r="H20" s="1">
        <f t="shared" si="1"/>
        <v>6.0278864893515589</v>
      </c>
      <c r="I20" s="1">
        <f t="shared" si="2"/>
        <v>3.5015850347150881</v>
      </c>
      <c r="J20" s="3">
        <v>4</v>
      </c>
      <c r="K20" s="3">
        <v>4</v>
      </c>
      <c r="L20" s="3">
        <v>4</v>
      </c>
      <c r="M20" s="3">
        <v>4.0999999999999996</v>
      </c>
      <c r="N20" s="3">
        <v>4.0999999999999996</v>
      </c>
      <c r="O20" s="3">
        <v>4.0999999999999996</v>
      </c>
      <c r="P20" s="3">
        <v>221.41</v>
      </c>
      <c r="Q20" s="3">
        <v>209.17</v>
      </c>
      <c r="R20" s="1"/>
    </row>
    <row r="21" spans="1:18" ht="16.8" customHeight="1" x14ac:dyDescent="0.3">
      <c r="A21" s="1" t="s">
        <v>60</v>
      </c>
      <c r="B21" s="2" t="s">
        <v>61</v>
      </c>
      <c r="C21" s="3" t="s">
        <v>62</v>
      </c>
      <c r="D21" s="1">
        <v>5883661.2512175776</v>
      </c>
      <c r="E21" s="1">
        <v>9248041.2069355883</v>
      </c>
      <c r="F21" s="1">
        <v>35366493.226948991</v>
      </c>
      <c r="G21" s="1">
        <f t="shared" si="0"/>
        <v>1.5718174130133304</v>
      </c>
      <c r="H21" s="1">
        <f t="shared" si="1"/>
        <v>6.0109669331541093</v>
      </c>
      <c r="I21" s="1">
        <f t="shared" si="2"/>
        <v>3.8242144942461778</v>
      </c>
      <c r="J21" s="3">
        <v>2</v>
      </c>
      <c r="K21" s="3">
        <v>2</v>
      </c>
      <c r="L21" s="3">
        <v>2</v>
      </c>
      <c r="M21" s="3">
        <v>6.6</v>
      </c>
      <c r="N21" s="3">
        <v>6.6</v>
      </c>
      <c r="O21" s="3">
        <v>6.6</v>
      </c>
      <c r="P21" s="3">
        <v>42.719000000000001</v>
      </c>
      <c r="Q21" s="3">
        <v>12.455</v>
      </c>
      <c r="R21" s="1"/>
    </row>
    <row r="22" spans="1:18" ht="16.8" customHeight="1" x14ac:dyDescent="0.3">
      <c r="A22" s="1" t="s">
        <v>63</v>
      </c>
      <c r="B22" s="2" t="s">
        <v>64</v>
      </c>
      <c r="C22" s="3" t="s">
        <v>65</v>
      </c>
      <c r="D22" s="1">
        <v>6683300.2405932778</v>
      </c>
      <c r="E22" s="1">
        <v>21635213.437343251</v>
      </c>
      <c r="F22" s="1">
        <v>37832991.63913396</v>
      </c>
      <c r="G22" s="1">
        <f t="shared" si="0"/>
        <v>3.2372050721190835</v>
      </c>
      <c r="H22" s="1">
        <f t="shared" si="1"/>
        <v>5.6608247837412016</v>
      </c>
      <c r="I22" s="1">
        <f t="shared" si="2"/>
        <v>1.7486766076378377</v>
      </c>
      <c r="J22" s="3">
        <v>10</v>
      </c>
      <c r="K22" s="3">
        <v>6</v>
      </c>
      <c r="L22" s="3">
        <v>6</v>
      </c>
      <c r="M22" s="3">
        <v>28.8</v>
      </c>
      <c r="N22" s="3">
        <v>20.3</v>
      </c>
      <c r="O22" s="3">
        <v>20.3</v>
      </c>
      <c r="P22" s="3">
        <v>41.64</v>
      </c>
      <c r="Q22" s="3">
        <v>293.01</v>
      </c>
      <c r="R22" s="1"/>
    </row>
    <row r="23" spans="1:18" ht="16.8" customHeight="1" x14ac:dyDescent="0.3">
      <c r="A23" s="1" t="s">
        <v>66</v>
      </c>
      <c r="B23" s="2" t="s">
        <v>67</v>
      </c>
      <c r="C23" s="3" t="s">
        <v>68</v>
      </c>
      <c r="D23" s="1">
        <v>8830016.5213928856</v>
      </c>
      <c r="E23" s="1">
        <v>6745160.5851201769</v>
      </c>
      <c r="F23" s="1">
        <v>49539006.822545528</v>
      </c>
      <c r="G23" s="1">
        <f t="shared" si="0"/>
        <v>0.76388991671514628</v>
      </c>
      <c r="H23" s="1">
        <f t="shared" si="1"/>
        <v>5.6102960512616376</v>
      </c>
      <c r="I23" s="1">
        <f t="shared" si="2"/>
        <v>7.3443776760228019</v>
      </c>
      <c r="J23" s="3">
        <v>3</v>
      </c>
      <c r="K23" s="3">
        <v>3</v>
      </c>
      <c r="L23" s="3">
        <v>3</v>
      </c>
      <c r="M23" s="3">
        <v>9.5</v>
      </c>
      <c r="N23" s="3">
        <v>9.5</v>
      </c>
      <c r="O23" s="3">
        <v>9.5</v>
      </c>
      <c r="P23" s="3">
        <v>49.828000000000003</v>
      </c>
      <c r="Q23" s="3">
        <v>39.433</v>
      </c>
      <c r="R23" s="1"/>
    </row>
    <row r="24" spans="1:18" ht="16.8" customHeight="1" x14ac:dyDescent="0.3">
      <c r="A24" s="1" t="s">
        <v>69</v>
      </c>
      <c r="B24" s="2" t="s">
        <v>70</v>
      </c>
      <c r="C24" s="3" t="s">
        <v>71</v>
      </c>
      <c r="D24" s="1">
        <v>5473926.5215436965</v>
      </c>
      <c r="E24" s="1">
        <v>4315720.2633675383</v>
      </c>
      <c r="F24" s="1">
        <v>29069504.022548825</v>
      </c>
      <c r="G24" s="1">
        <f t="shared" si="0"/>
        <v>0.78841399247545374</v>
      </c>
      <c r="H24" s="1">
        <f t="shared" si="1"/>
        <v>5.3105396844733246</v>
      </c>
      <c r="I24" s="1">
        <f t="shared" si="2"/>
        <v>6.7357248034111494</v>
      </c>
      <c r="J24" s="3"/>
      <c r="K24" s="3">
        <v>4</v>
      </c>
      <c r="L24" s="3">
        <v>4</v>
      </c>
      <c r="M24" s="3">
        <v>13.7</v>
      </c>
      <c r="N24" s="3">
        <v>13.7</v>
      </c>
      <c r="O24" s="3">
        <v>13.7</v>
      </c>
      <c r="P24" s="3">
        <v>50.295000000000002</v>
      </c>
      <c r="Q24" s="3">
        <v>179.49</v>
      </c>
      <c r="R24" s="1"/>
    </row>
    <row r="25" spans="1:18" ht="16.8" customHeight="1" x14ac:dyDescent="0.3">
      <c r="A25" s="1" t="s">
        <v>72</v>
      </c>
      <c r="B25" s="2" t="s">
        <v>73</v>
      </c>
      <c r="C25" s="3" t="s">
        <v>74</v>
      </c>
      <c r="D25" s="1">
        <v>10350876.023829952</v>
      </c>
      <c r="E25" s="1">
        <v>23804488.492274076</v>
      </c>
      <c r="F25" s="1">
        <v>53046482.48578392</v>
      </c>
      <c r="G25" s="1">
        <f t="shared" si="0"/>
        <v>2.2997559276597461</v>
      </c>
      <c r="H25" s="1">
        <f t="shared" si="1"/>
        <v>5.1248302427407557</v>
      </c>
      <c r="I25" s="1">
        <f t="shared" si="2"/>
        <v>2.2284235388212839</v>
      </c>
      <c r="J25" s="3">
        <v>2</v>
      </c>
      <c r="K25" s="3">
        <v>2</v>
      </c>
      <c r="L25" s="3">
        <v>2</v>
      </c>
      <c r="M25" s="3">
        <v>4.7</v>
      </c>
      <c r="N25" s="3">
        <v>4.7</v>
      </c>
      <c r="O25" s="3">
        <v>4.7</v>
      </c>
      <c r="P25" s="3">
        <v>68.129000000000005</v>
      </c>
      <c r="Q25" s="3">
        <v>176.68</v>
      </c>
      <c r="R25" s="1"/>
    </row>
    <row r="26" spans="1:18" ht="16.8" customHeight="1" x14ac:dyDescent="0.3">
      <c r="A26" s="1" t="s">
        <v>75</v>
      </c>
      <c r="B26" s="2" t="s">
        <v>76</v>
      </c>
      <c r="C26" s="3" t="s">
        <v>77</v>
      </c>
      <c r="D26" s="1">
        <v>7569420.8551375661</v>
      </c>
      <c r="E26" s="1">
        <v>34955640.247415751</v>
      </c>
      <c r="F26" s="1">
        <v>37326878.973277919</v>
      </c>
      <c r="G26" s="1">
        <f t="shared" si="0"/>
        <v>4.618007231516323</v>
      </c>
      <c r="H26" s="1">
        <f t="shared" si="1"/>
        <v>4.9312727733910027</v>
      </c>
      <c r="I26" s="1">
        <f t="shared" si="2"/>
        <v>1.0678356542486007</v>
      </c>
      <c r="J26" s="3">
        <v>13</v>
      </c>
      <c r="K26" s="3">
        <v>3</v>
      </c>
      <c r="L26" s="3">
        <v>3</v>
      </c>
      <c r="M26" s="3">
        <v>38.9</v>
      </c>
      <c r="N26" s="3">
        <v>9.6999999999999993</v>
      </c>
      <c r="O26" s="3">
        <v>9.6999999999999993</v>
      </c>
      <c r="P26" s="3">
        <v>43.048000000000002</v>
      </c>
      <c r="Q26" s="3">
        <v>21.867000000000001</v>
      </c>
      <c r="R26" s="1"/>
    </row>
    <row r="27" spans="1:18" ht="16.8" customHeight="1" x14ac:dyDescent="0.3">
      <c r="A27" s="1" t="s">
        <v>78</v>
      </c>
      <c r="B27" s="2" t="s">
        <v>79</v>
      </c>
      <c r="C27" s="3" t="s">
        <v>80</v>
      </c>
      <c r="D27" s="1">
        <v>140910028.42894888</v>
      </c>
      <c r="E27" s="1">
        <v>298779932.26300645</v>
      </c>
      <c r="F27" s="1">
        <v>615934960.37770057</v>
      </c>
      <c r="G27" s="1">
        <f t="shared" si="0"/>
        <v>2.1203596053041771</v>
      </c>
      <c r="H27" s="1">
        <f t="shared" si="1"/>
        <v>4.3711222490333519</v>
      </c>
      <c r="I27" s="1">
        <f t="shared" si="2"/>
        <v>2.0615004351614643</v>
      </c>
      <c r="J27" s="3">
        <v>6</v>
      </c>
      <c r="K27" s="3">
        <v>6</v>
      </c>
      <c r="L27" s="3">
        <v>3</v>
      </c>
      <c r="M27" s="3">
        <v>16.899999999999999</v>
      </c>
      <c r="N27" s="3">
        <v>16.899999999999999</v>
      </c>
      <c r="O27" s="3">
        <v>7.5</v>
      </c>
      <c r="P27" s="3">
        <v>39.040999999999997</v>
      </c>
      <c r="Q27" s="3">
        <v>44.970999999999997</v>
      </c>
      <c r="R27" s="1"/>
    </row>
    <row r="28" spans="1:18" ht="16.8" customHeight="1" x14ac:dyDescent="0.3">
      <c r="A28" s="1" t="s">
        <v>81</v>
      </c>
      <c r="B28" s="2" t="s">
        <v>79</v>
      </c>
      <c r="C28" s="3" t="s">
        <v>82</v>
      </c>
      <c r="D28" s="1">
        <v>6573191.4127402063</v>
      </c>
      <c r="E28" s="1">
        <v>8419233.7686701715</v>
      </c>
      <c r="F28" s="1">
        <v>27991006.582649417</v>
      </c>
      <c r="G28" s="1">
        <f t="shared" si="0"/>
        <v>1.2808441501265204</v>
      </c>
      <c r="H28" s="1">
        <f t="shared" si="1"/>
        <v>4.2583586609690158</v>
      </c>
      <c r="I28" s="1">
        <f t="shared" si="2"/>
        <v>3.324650122771283</v>
      </c>
      <c r="J28" s="3">
        <v>4</v>
      </c>
      <c r="K28" s="3">
        <v>4</v>
      </c>
      <c r="L28" s="3">
        <v>1</v>
      </c>
      <c r="M28" s="3">
        <v>14.7</v>
      </c>
      <c r="N28" s="3">
        <v>14.7</v>
      </c>
      <c r="O28" s="3">
        <v>7.8</v>
      </c>
      <c r="P28" s="3">
        <v>37.792999999999999</v>
      </c>
      <c r="Q28" s="3">
        <v>30.187000000000001</v>
      </c>
      <c r="R28" s="1"/>
    </row>
    <row r="29" spans="1:18" ht="16.8" customHeight="1" x14ac:dyDescent="0.3">
      <c r="A29" s="1" t="s">
        <v>83</v>
      </c>
      <c r="B29" s="2" t="s">
        <v>84</v>
      </c>
      <c r="C29" s="3" t="s">
        <v>85</v>
      </c>
      <c r="D29" s="1">
        <v>4962258.3813785641</v>
      </c>
      <c r="E29" s="1">
        <v>3941059.9653789103</v>
      </c>
      <c r="F29" s="1">
        <v>18230998.757910065</v>
      </c>
      <c r="G29" s="1">
        <f t="shared" si="0"/>
        <v>0.79420692404252546</v>
      </c>
      <c r="H29" s="1">
        <f t="shared" si="1"/>
        <v>3.6739317779831762</v>
      </c>
      <c r="I29" s="1">
        <f t="shared" si="2"/>
        <v>4.6259125509543626</v>
      </c>
      <c r="J29" s="3">
        <v>4</v>
      </c>
      <c r="K29" s="3">
        <v>4</v>
      </c>
      <c r="L29" s="3">
        <v>2</v>
      </c>
      <c r="M29" s="3">
        <v>11.7</v>
      </c>
      <c r="N29" s="3">
        <v>11.7</v>
      </c>
      <c r="O29" s="3">
        <v>6.3</v>
      </c>
      <c r="P29" s="3">
        <v>46.9</v>
      </c>
      <c r="Q29" s="3">
        <v>71.448999999999998</v>
      </c>
      <c r="R29" s="1"/>
    </row>
    <row r="30" spans="1:18" ht="16.8" customHeight="1" x14ac:dyDescent="0.3">
      <c r="A30" s="1" t="s">
        <v>86</v>
      </c>
      <c r="B30" s="2" t="s">
        <v>87</v>
      </c>
      <c r="C30" s="3" t="s">
        <v>88</v>
      </c>
      <c r="D30" s="1">
        <v>6717195.2796852058</v>
      </c>
      <c r="E30" s="1">
        <v>21501170.207320824</v>
      </c>
      <c r="F30" s="1">
        <v>23595996.630121343</v>
      </c>
      <c r="G30" s="1">
        <f t="shared" si="0"/>
        <v>3.2009148628366888</v>
      </c>
      <c r="H30" s="1">
        <f t="shared" si="1"/>
        <v>3.5127751461212759</v>
      </c>
      <c r="I30" s="1">
        <f t="shared" si="2"/>
        <v>1.0974284842453488</v>
      </c>
      <c r="J30" s="3">
        <v>2</v>
      </c>
      <c r="K30" s="3">
        <v>2</v>
      </c>
      <c r="L30" s="3">
        <v>2</v>
      </c>
      <c r="M30" s="3">
        <v>9.1</v>
      </c>
      <c r="N30" s="3">
        <v>9.1</v>
      </c>
      <c r="O30" s="3">
        <v>9.1</v>
      </c>
      <c r="P30" s="3">
        <v>36.726999999999997</v>
      </c>
      <c r="Q30" s="3">
        <v>14.055</v>
      </c>
      <c r="R30" s="1"/>
    </row>
    <row r="31" spans="1:18" ht="16.8" customHeight="1" x14ac:dyDescent="0.3">
      <c r="A31" s="1" t="s">
        <v>89</v>
      </c>
      <c r="B31" s="2" t="s">
        <v>90</v>
      </c>
      <c r="C31" s="3" t="s">
        <v>91</v>
      </c>
      <c r="D31" s="1">
        <v>101846032.32560903</v>
      </c>
      <c r="E31" s="1">
        <v>183084934.18323424</v>
      </c>
      <c r="F31" s="1">
        <v>325350147.5113225</v>
      </c>
      <c r="G31" s="1">
        <f t="shared" si="0"/>
        <v>1.7976638854020219</v>
      </c>
      <c r="H31" s="1">
        <f t="shared" si="1"/>
        <v>3.1945294291991155</v>
      </c>
      <c r="I31" s="1">
        <f t="shared" si="2"/>
        <v>1.7770448942877355</v>
      </c>
      <c r="J31" s="3">
        <v>8</v>
      </c>
      <c r="K31" s="3">
        <v>8</v>
      </c>
      <c r="L31" s="3">
        <v>4</v>
      </c>
      <c r="M31" s="3">
        <v>18.3</v>
      </c>
      <c r="N31" s="3">
        <v>18.3</v>
      </c>
      <c r="O31" s="3">
        <v>9.4</v>
      </c>
      <c r="P31" s="3">
        <v>59.790999999999997</v>
      </c>
      <c r="Q31" s="3">
        <v>209.43</v>
      </c>
      <c r="R31" s="1"/>
    </row>
    <row r="32" spans="1:18" ht="16.8" customHeight="1" x14ac:dyDescent="0.3">
      <c r="A32" s="1" t="s">
        <v>92</v>
      </c>
      <c r="B32" s="2" t="s">
        <v>93</v>
      </c>
      <c r="C32" s="3" t="s">
        <v>94</v>
      </c>
      <c r="D32" s="1">
        <v>2775217.5283570723</v>
      </c>
      <c r="E32" s="1">
        <v>4706700.0613134392</v>
      </c>
      <c r="F32" s="1">
        <v>8448936.6883542389</v>
      </c>
      <c r="G32" s="1">
        <f t="shared" si="0"/>
        <v>1.6959751850874925</v>
      </c>
      <c r="H32" s="1">
        <f t="shared" si="1"/>
        <v>3.0444232216117508</v>
      </c>
      <c r="I32" s="1">
        <f t="shared" si="2"/>
        <v>1.7950871264986665</v>
      </c>
      <c r="J32" s="3">
        <v>2</v>
      </c>
      <c r="K32" s="3">
        <v>2</v>
      </c>
      <c r="L32" s="3">
        <v>2</v>
      </c>
      <c r="M32" s="3">
        <v>11.7</v>
      </c>
      <c r="N32" s="3">
        <v>11.7</v>
      </c>
      <c r="O32" s="3">
        <v>11.7</v>
      </c>
      <c r="P32" s="3">
        <v>32.844000000000001</v>
      </c>
      <c r="Q32" s="3">
        <v>44.326000000000001</v>
      </c>
      <c r="R32" s="1"/>
    </row>
    <row r="33" spans="1:18" ht="16.8" customHeight="1" x14ac:dyDescent="0.3">
      <c r="A33" s="1" t="s">
        <v>95</v>
      </c>
      <c r="B33" s="2" t="s">
        <v>79</v>
      </c>
      <c r="C33" s="3" t="s">
        <v>96</v>
      </c>
      <c r="D33" s="1">
        <v>26400702.868700508</v>
      </c>
      <c r="E33" s="1">
        <v>90865977.866955474</v>
      </c>
      <c r="F33" s="1">
        <v>77361533.91921261</v>
      </c>
      <c r="G33" s="1">
        <f t="shared" si="0"/>
        <v>3.4418014671375325</v>
      </c>
      <c r="H33" s="1">
        <f t="shared" si="1"/>
        <v>2.9302831179895965</v>
      </c>
      <c r="I33" s="1">
        <f t="shared" si="2"/>
        <v>0.85138063481234028</v>
      </c>
      <c r="J33" s="3">
        <v>4</v>
      </c>
      <c r="K33" s="3">
        <v>4</v>
      </c>
      <c r="L33" s="3">
        <v>1</v>
      </c>
      <c r="M33" s="3">
        <v>6.3</v>
      </c>
      <c r="N33" s="3">
        <v>6.3</v>
      </c>
      <c r="O33" s="3">
        <v>3.1</v>
      </c>
      <c r="P33" s="3">
        <v>60.226999999999997</v>
      </c>
      <c r="Q33" s="3">
        <v>33.435000000000002</v>
      </c>
      <c r="R33" s="1"/>
    </row>
    <row r="34" spans="1:18" ht="16.8" customHeight="1" x14ac:dyDescent="0.3">
      <c r="A34" s="1" t="s">
        <v>97</v>
      </c>
      <c r="B34" s="2" t="s">
        <v>27</v>
      </c>
      <c r="C34" s="3" t="s">
        <v>98</v>
      </c>
      <c r="D34" s="1">
        <v>13692369.962113651</v>
      </c>
      <c r="E34" s="1">
        <v>17101478.487671748</v>
      </c>
      <c r="F34" s="1">
        <v>39868507.410330899</v>
      </c>
      <c r="G34" s="1">
        <f t="shared" si="0"/>
        <v>1.2489787038322067</v>
      </c>
      <c r="H34" s="1">
        <f t="shared" si="1"/>
        <v>2.9117316812681651</v>
      </c>
      <c r="I34" s="1">
        <f t="shared" si="2"/>
        <v>2.3312900951266657</v>
      </c>
      <c r="J34" s="3">
        <v>4</v>
      </c>
      <c r="K34" s="3">
        <v>3</v>
      </c>
      <c r="L34" s="3">
        <v>3</v>
      </c>
      <c r="M34" s="3">
        <v>9.8000000000000007</v>
      </c>
      <c r="N34" s="3">
        <v>7.8</v>
      </c>
      <c r="O34" s="3">
        <v>7.8</v>
      </c>
      <c r="P34" s="3">
        <v>41.74</v>
      </c>
      <c r="Q34" s="3">
        <v>40.612000000000002</v>
      </c>
      <c r="R34" s="1"/>
    </row>
    <row r="35" spans="1:18" ht="16.8" customHeight="1" x14ac:dyDescent="0.3">
      <c r="A35" s="1" t="s">
        <v>99</v>
      </c>
      <c r="B35" s="2" t="s">
        <v>100</v>
      </c>
      <c r="C35" s="3" t="s">
        <v>101</v>
      </c>
      <c r="D35" s="1">
        <v>4512836.4202624932</v>
      </c>
      <c r="E35" s="1">
        <v>12627147.114328016</v>
      </c>
      <c r="F35" s="1">
        <v>12593262.341939468</v>
      </c>
      <c r="G35" s="1">
        <f t="shared" si="0"/>
        <v>2.798051145313516</v>
      </c>
      <c r="H35" s="1">
        <f t="shared" si="1"/>
        <v>2.7905426142627543</v>
      </c>
      <c r="I35" s="1">
        <f t="shared" si="2"/>
        <v>0.99731651400892463</v>
      </c>
      <c r="J35" s="3">
        <v>4</v>
      </c>
      <c r="K35" s="3">
        <v>4</v>
      </c>
      <c r="L35" s="3">
        <v>4</v>
      </c>
      <c r="M35" s="3">
        <v>5.2</v>
      </c>
      <c r="N35" s="3">
        <v>5.2</v>
      </c>
      <c r="O35" s="3">
        <v>5.2</v>
      </c>
      <c r="P35" s="3">
        <v>110.7</v>
      </c>
      <c r="Q35" s="3">
        <v>288.05</v>
      </c>
      <c r="R35" s="1"/>
    </row>
    <row r="36" spans="1:18" ht="16.8" customHeight="1" x14ac:dyDescent="0.3">
      <c r="A36" s="1" t="s">
        <v>102</v>
      </c>
      <c r="B36" s="2" t="s">
        <v>103</v>
      </c>
      <c r="C36" s="3" t="s">
        <v>104</v>
      </c>
      <c r="D36" s="1">
        <v>5830646.9691955373</v>
      </c>
      <c r="E36" s="1">
        <v>5873189.3781816382</v>
      </c>
      <c r="F36" s="1">
        <v>16185506.709244695</v>
      </c>
      <c r="G36" s="1">
        <f t="shared" si="0"/>
        <v>1.0072963445070267</v>
      </c>
      <c r="H36" s="1">
        <f t="shared" si="1"/>
        <v>2.7759366661634517</v>
      </c>
      <c r="I36" s="1">
        <f t="shared" si="2"/>
        <v>2.7558291870124898</v>
      </c>
      <c r="J36" s="3">
        <v>2</v>
      </c>
      <c r="K36" s="3">
        <v>2</v>
      </c>
      <c r="L36" s="3">
        <v>1</v>
      </c>
      <c r="M36" s="3">
        <v>5.9</v>
      </c>
      <c r="N36" s="3">
        <v>5.9</v>
      </c>
      <c r="O36" s="3">
        <v>2.7</v>
      </c>
      <c r="P36" s="3">
        <v>45.249000000000002</v>
      </c>
      <c r="Q36" s="3">
        <v>40.973999999999997</v>
      </c>
      <c r="R36" s="1"/>
    </row>
    <row r="37" spans="1:18" ht="16.8" customHeight="1" x14ac:dyDescent="0.3">
      <c r="A37" s="1" t="s">
        <v>105</v>
      </c>
      <c r="B37" s="2" t="s">
        <v>106</v>
      </c>
      <c r="C37" s="3" t="s">
        <v>107</v>
      </c>
      <c r="D37" s="1">
        <v>4685670.8702579904</v>
      </c>
      <c r="E37" s="1">
        <v>27206100.457768001</v>
      </c>
      <c r="F37" s="1">
        <v>11906743.62780072</v>
      </c>
      <c r="G37" s="1">
        <f t="shared" si="0"/>
        <v>5.8062337733657436</v>
      </c>
      <c r="H37" s="1">
        <f t="shared" si="1"/>
        <v>2.541096879718558</v>
      </c>
      <c r="I37" s="1">
        <f t="shared" si="2"/>
        <v>0.43764977073004435</v>
      </c>
      <c r="J37" s="3">
        <v>3</v>
      </c>
      <c r="K37" s="3">
        <v>3</v>
      </c>
      <c r="L37" s="3">
        <v>3</v>
      </c>
      <c r="M37" s="3">
        <v>11.7</v>
      </c>
      <c r="N37" s="3">
        <v>11.7</v>
      </c>
      <c r="O37" s="3">
        <v>11.7</v>
      </c>
      <c r="P37" s="3">
        <v>36.164999999999999</v>
      </c>
      <c r="Q37" s="3">
        <v>18.702000000000002</v>
      </c>
      <c r="R37" s="1"/>
    </row>
    <row r="38" spans="1:18" ht="16.8" customHeight="1" x14ac:dyDescent="0.3">
      <c r="A38" s="1" t="s">
        <v>108</v>
      </c>
      <c r="B38" s="2" t="s">
        <v>109</v>
      </c>
      <c r="C38" s="3" t="s">
        <v>110</v>
      </c>
      <c r="D38" s="1">
        <v>13925785.599417511</v>
      </c>
      <c r="E38" s="1">
        <v>31748838.578223232</v>
      </c>
      <c r="F38" s="1">
        <v>31358291.742520668</v>
      </c>
      <c r="G38" s="1">
        <f t="shared" si="0"/>
        <v>2.2798597861187253</v>
      </c>
      <c r="H38" s="1">
        <f t="shared" si="1"/>
        <v>2.2518149169144412</v>
      </c>
      <c r="I38" s="1">
        <f t="shared" si="2"/>
        <v>0.98769886228309334</v>
      </c>
      <c r="J38" s="3">
        <v>2</v>
      </c>
      <c r="K38" s="3">
        <v>2</v>
      </c>
      <c r="L38" s="3">
        <v>2</v>
      </c>
      <c r="M38" s="3">
        <v>1.3</v>
      </c>
      <c r="N38" s="3">
        <v>1.3</v>
      </c>
      <c r="O38" s="3">
        <v>1.3</v>
      </c>
      <c r="P38" s="3">
        <v>87.600999999999999</v>
      </c>
      <c r="Q38" s="3">
        <v>19.492999999999999</v>
      </c>
      <c r="R38" s="1"/>
    </row>
    <row r="39" spans="1:18" ht="16.8" customHeight="1" x14ac:dyDescent="0.3">
      <c r="A39" s="1" t="s">
        <v>111</v>
      </c>
      <c r="B39" s="2" t="s">
        <v>112</v>
      </c>
      <c r="C39" s="3" t="s">
        <v>113</v>
      </c>
      <c r="D39" s="1">
        <v>11169240.057632595</v>
      </c>
      <c r="E39" s="1">
        <v>16567360.820291717</v>
      </c>
      <c r="F39" s="1">
        <v>23907007.309557293</v>
      </c>
      <c r="G39" s="1">
        <f t="shared" si="0"/>
        <v>1.4833024211857877</v>
      </c>
      <c r="H39" s="1">
        <f t="shared" si="1"/>
        <v>2.1404327587372638</v>
      </c>
      <c r="I39" s="1">
        <f t="shared" si="2"/>
        <v>1.4430184486762654</v>
      </c>
      <c r="J39" s="3">
        <v>7</v>
      </c>
      <c r="K39" s="3">
        <v>7</v>
      </c>
      <c r="L39" s="3">
        <v>1</v>
      </c>
      <c r="M39" s="3">
        <v>8.1999999999999993</v>
      </c>
      <c r="N39" s="3">
        <v>8.1999999999999993</v>
      </c>
      <c r="O39" s="3">
        <v>1.1000000000000001</v>
      </c>
      <c r="P39" s="3">
        <v>110.75</v>
      </c>
      <c r="Q39" s="3">
        <v>43.996000000000002</v>
      </c>
      <c r="R39" s="1"/>
    </row>
    <row r="40" spans="1:18" ht="16.8" customHeight="1" x14ac:dyDescent="0.3">
      <c r="A40" s="1" t="s">
        <v>114</v>
      </c>
      <c r="B40" s="2" t="s">
        <v>115</v>
      </c>
      <c r="C40" s="3" t="s">
        <v>116</v>
      </c>
      <c r="D40" s="1">
        <v>128189950.79678132</v>
      </c>
      <c r="E40" s="1">
        <v>151459628.37585419</v>
      </c>
      <c r="F40" s="1">
        <v>263779953.36991704</v>
      </c>
      <c r="G40" s="1">
        <f t="shared" si="0"/>
        <v>1.1815249747303682</v>
      </c>
      <c r="H40" s="1">
        <f t="shared" si="1"/>
        <v>2.0577272378244817</v>
      </c>
      <c r="I40" s="1">
        <f t="shared" si="2"/>
        <v>1.7415859011309249</v>
      </c>
      <c r="J40" s="3">
        <v>6</v>
      </c>
      <c r="K40" s="3">
        <v>6</v>
      </c>
      <c r="L40" s="3">
        <v>3</v>
      </c>
      <c r="M40" s="3">
        <v>18.399999999999999</v>
      </c>
      <c r="N40" s="3">
        <v>18.399999999999999</v>
      </c>
      <c r="O40" s="3">
        <v>10.1</v>
      </c>
      <c r="P40" s="3">
        <v>41.72</v>
      </c>
      <c r="Q40" s="3">
        <v>323.31</v>
      </c>
      <c r="R40" s="1"/>
    </row>
    <row r="41" spans="1:18" ht="16.8" customHeight="1" x14ac:dyDescent="0.3">
      <c r="A41" s="1" t="s">
        <v>117</v>
      </c>
      <c r="B41" s="2" t="s">
        <v>118</v>
      </c>
      <c r="C41" s="3" t="s">
        <v>119</v>
      </c>
      <c r="D41" s="1">
        <v>13978003.886226678</v>
      </c>
      <c r="E41" s="1">
        <v>29146275.711064275</v>
      </c>
      <c r="F41" s="1">
        <v>28161002.89138335</v>
      </c>
      <c r="G41" s="1">
        <f t="shared" si="0"/>
        <v>2.0851529265765736</v>
      </c>
      <c r="H41" s="1">
        <f t="shared" si="1"/>
        <v>2.0146655502887638</v>
      </c>
      <c r="I41" s="1">
        <f t="shared" si="2"/>
        <v>0.96619558431930619</v>
      </c>
      <c r="J41" s="3">
        <v>3</v>
      </c>
      <c r="K41" s="3">
        <v>3</v>
      </c>
      <c r="L41" s="3">
        <v>2</v>
      </c>
      <c r="M41" s="3">
        <v>11.6</v>
      </c>
      <c r="N41" s="3">
        <v>11.6</v>
      </c>
      <c r="O41" s="3">
        <v>8.6</v>
      </c>
      <c r="P41" s="3">
        <v>40.33</v>
      </c>
      <c r="Q41" s="3">
        <v>120.19</v>
      </c>
      <c r="R41" s="1"/>
    </row>
    <row r="42" spans="1:18" ht="16.8" customHeight="1" x14ac:dyDescent="0.3">
      <c r="A42" s="1" t="s">
        <v>120</v>
      </c>
      <c r="B42" s="2" t="s">
        <v>36</v>
      </c>
      <c r="C42" s="3" t="s">
        <v>121</v>
      </c>
      <c r="D42" s="1">
        <v>98952512.832991749</v>
      </c>
      <c r="E42" s="1">
        <v>142011947.01465327</v>
      </c>
      <c r="F42" s="1">
        <v>198959990.70106316</v>
      </c>
      <c r="G42" s="1">
        <f t="shared" si="0"/>
        <v>1.4351525085000678</v>
      </c>
      <c r="H42" s="1">
        <f t="shared" si="1"/>
        <v>2.0106613263764226</v>
      </c>
      <c r="I42" s="1">
        <f t="shared" si="2"/>
        <v>1.4010088227333</v>
      </c>
      <c r="J42" s="3">
        <v>13</v>
      </c>
      <c r="K42" s="3">
        <v>13</v>
      </c>
      <c r="L42" s="3">
        <v>2</v>
      </c>
      <c r="M42" s="3">
        <v>35</v>
      </c>
      <c r="N42" s="3">
        <v>35</v>
      </c>
      <c r="O42" s="3">
        <v>6.1</v>
      </c>
      <c r="P42" s="3">
        <v>42.606000000000002</v>
      </c>
      <c r="Q42" s="3">
        <v>323.31</v>
      </c>
      <c r="R42" s="1"/>
    </row>
    <row r="43" spans="1:18" ht="16.8" customHeight="1" x14ac:dyDescent="0.3">
      <c r="A43" s="1" t="s">
        <v>122</v>
      </c>
      <c r="B43" s="2" t="s">
        <v>123</v>
      </c>
      <c r="C43" s="3" t="s">
        <v>124</v>
      </c>
      <c r="D43" s="1">
        <v>803360344.15638852</v>
      </c>
      <c r="E43" s="1">
        <v>1034664888.2870867</v>
      </c>
      <c r="F43" s="1">
        <v>1560100018.5868795</v>
      </c>
      <c r="G43" s="1">
        <f t="shared" si="0"/>
        <v>1.2879212868959717</v>
      </c>
      <c r="H43" s="1">
        <f t="shared" si="1"/>
        <v>1.9419679225331268</v>
      </c>
      <c r="I43" s="1">
        <f t="shared" si="2"/>
        <v>1.5078312178638473</v>
      </c>
      <c r="J43" s="3">
        <v>16</v>
      </c>
      <c r="K43" s="3">
        <v>16</v>
      </c>
      <c r="L43" s="3">
        <v>6</v>
      </c>
      <c r="M43" s="3">
        <v>49.3</v>
      </c>
      <c r="N43" s="3">
        <v>49.3</v>
      </c>
      <c r="O43" s="3">
        <v>16.7</v>
      </c>
      <c r="P43" s="3">
        <v>41.695</v>
      </c>
      <c r="Q43" s="3">
        <v>323.31</v>
      </c>
      <c r="R43" s="1"/>
    </row>
    <row r="44" spans="1:18" ht="16.8" customHeight="1" x14ac:dyDescent="0.3">
      <c r="A44" s="1" t="s">
        <v>125</v>
      </c>
      <c r="B44" s="2" t="s">
        <v>126</v>
      </c>
      <c r="C44" s="3" t="s">
        <v>127</v>
      </c>
      <c r="D44" s="1">
        <v>44841856.611402556</v>
      </c>
      <c r="E44" s="1">
        <v>74082512.555999875</v>
      </c>
      <c r="F44" s="1">
        <v>76826002.708363071</v>
      </c>
      <c r="G44" s="1">
        <f t="shared" si="0"/>
        <v>1.6520839714108067</v>
      </c>
      <c r="H44" s="1">
        <f t="shared" si="1"/>
        <v>1.7132654290863476</v>
      </c>
      <c r="I44" s="1">
        <f t="shared" si="2"/>
        <v>1.0370328982874246</v>
      </c>
      <c r="J44" s="3">
        <v>5</v>
      </c>
      <c r="K44" s="3">
        <v>5</v>
      </c>
      <c r="L44" s="3">
        <v>5</v>
      </c>
      <c r="M44" s="3">
        <v>5.4</v>
      </c>
      <c r="N44" s="3">
        <v>5.4</v>
      </c>
      <c r="O44" s="3">
        <v>5.4</v>
      </c>
      <c r="P44" s="3">
        <v>126.3</v>
      </c>
      <c r="Q44" s="3">
        <v>214.61</v>
      </c>
      <c r="R44" s="1"/>
    </row>
    <row r="45" spans="1:18" ht="16.8" customHeight="1" x14ac:dyDescent="0.3">
      <c r="A45" s="1" t="s">
        <v>128</v>
      </c>
      <c r="B45" s="2" t="s">
        <v>129</v>
      </c>
      <c r="C45" s="3" t="s">
        <v>130</v>
      </c>
      <c r="D45" s="1">
        <v>60024372.651667207</v>
      </c>
      <c r="E45" s="1">
        <v>105355530.46863116</v>
      </c>
      <c r="F45" s="1">
        <v>91856504.578053594</v>
      </c>
      <c r="G45" s="1">
        <f t="shared" si="0"/>
        <v>1.7552125214207441</v>
      </c>
      <c r="H45" s="1">
        <f t="shared" si="1"/>
        <v>1.5303201103177582</v>
      </c>
      <c r="I45" s="1">
        <f t="shared" si="2"/>
        <v>0.87187169168497702</v>
      </c>
      <c r="J45" s="3">
        <v>15</v>
      </c>
      <c r="K45" s="3">
        <v>15</v>
      </c>
      <c r="L45" s="3">
        <v>15</v>
      </c>
      <c r="M45" s="3">
        <v>22.7</v>
      </c>
      <c r="N45" s="3">
        <v>22.7</v>
      </c>
      <c r="O45" s="3">
        <v>22.7</v>
      </c>
      <c r="P45" s="3">
        <v>103.06</v>
      </c>
      <c r="Q45" s="3">
        <v>240.94</v>
      </c>
      <c r="R45" s="1"/>
    </row>
    <row r="46" spans="1:18" ht="16.8" customHeight="1" x14ac:dyDescent="0.3">
      <c r="A46" s="1" t="s">
        <v>131</v>
      </c>
      <c r="B46" s="2" t="s">
        <v>132</v>
      </c>
      <c r="C46" s="3" t="s">
        <v>133</v>
      </c>
      <c r="D46" s="1">
        <v>5030631.7894523265</v>
      </c>
      <c r="E46" s="1">
        <v>7051414.219146356</v>
      </c>
      <c r="F46" s="1">
        <v>4487954.276681901</v>
      </c>
      <c r="G46" s="1">
        <f t="shared" si="0"/>
        <v>1.4016955552046133</v>
      </c>
      <c r="H46" s="1">
        <f t="shared" si="1"/>
        <v>0.89212537599983921</v>
      </c>
      <c r="I46" s="1">
        <f t="shared" si="2"/>
        <v>0.63646158588953416</v>
      </c>
      <c r="J46" s="3">
        <v>2</v>
      </c>
      <c r="K46" s="3">
        <v>2</v>
      </c>
      <c r="L46" s="3">
        <v>2</v>
      </c>
      <c r="M46" s="3">
        <v>3.7</v>
      </c>
      <c r="N46" s="3">
        <v>3.7</v>
      </c>
      <c r="O46" s="3">
        <v>3.7</v>
      </c>
      <c r="P46" s="3">
        <v>61.238999999999997</v>
      </c>
      <c r="Q46" s="3">
        <v>15.628</v>
      </c>
      <c r="R46" s="1"/>
    </row>
    <row r="47" spans="1:18" ht="16.8" customHeight="1" x14ac:dyDescent="0.3">
      <c r="A47" s="1"/>
      <c r="B47" s="2"/>
      <c r="C47" s="3"/>
      <c r="D47" s="8"/>
      <c r="E47" s="8"/>
      <c r="F47" s="8"/>
      <c r="G47" s="1"/>
      <c r="H47" s="1"/>
      <c r="I47" s="1"/>
      <c r="J47" s="3"/>
      <c r="K47" s="3"/>
      <c r="L47" s="3"/>
      <c r="M47" s="3"/>
      <c r="N47" s="3"/>
      <c r="O47" s="3"/>
      <c r="P47" s="3"/>
      <c r="Q47" s="3"/>
      <c r="R47" s="1"/>
    </row>
    <row r="48" spans="1:18" ht="18.600000000000001" customHeight="1" x14ac:dyDescent="0.4">
      <c r="A48" s="6" t="s">
        <v>134</v>
      </c>
      <c r="B48" s="7"/>
      <c r="C48" s="3"/>
      <c r="D48" s="1"/>
      <c r="E48" s="1"/>
      <c r="F48" s="1"/>
      <c r="G48" s="1"/>
      <c r="H48" s="1"/>
      <c r="I48" s="1"/>
      <c r="J48" s="3"/>
      <c r="K48" s="3"/>
      <c r="L48" s="3"/>
      <c r="M48" s="3"/>
      <c r="N48" s="3"/>
      <c r="O48" s="3"/>
      <c r="P48" s="3"/>
      <c r="Q48" s="3"/>
      <c r="R48" s="1"/>
    </row>
    <row r="49" spans="1:18" ht="55.8" customHeight="1" x14ac:dyDescent="0.3">
      <c r="A49" s="4" t="s">
        <v>1</v>
      </c>
      <c r="B49" s="4" t="s">
        <v>366</v>
      </c>
      <c r="C49" s="4" t="s">
        <v>2</v>
      </c>
      <c r="D49" s="4" t="s">
        <v>367</v>
      </c>
      <c r="E49" s="4" t="s">
        <v>368</v>
      </c>
      <c r="F49" s="4" t="s">
        <v>369</v>
      </c>
      <c r="G49" s="4" t="s">
        <v>370</v>
      </c>
      <c r="H49" s="4" t="s">
        <v>371</v>
      </c>
      <c r="I49" s="4" t="s">
        <v>372</v>
      </c>
      <c r="J49" s="4" t="s">
        <v>3</v>
      </c>
      <c r="K49" s="4" t="s">
        <v>4</v>
      </c>
      <c r="L49" s="4" t="s">
        <v>5</v>
      </c>
      <c r="M49" s="4" t="s">
        <v>6</v>
      </c>
      <c r="N49" s="4" t="s">
        <v>7</v>
      </c>
      <c r="O49" s="4" t="s">
        <v>8</v>
      </c>
      <c r="P49" s="4" t="s">
        <v>9</v>
      </c>
      <c r="Q49" s="4" t="s">
        <v>10</v>
      </c>
      <c r="R49" s="4"/>
    </row>
    <row r="50" spans="1:18" ht="16.8" customHeight="1" x14ac:dyDescent="0.3">
      <c r="A50" s="1" t="s">
        <v>135</v>
      </c>
      <c r="B50" s="2" t="s">
        <v>136</v>
      </c>
      <c r="C50" s="3" t="s">
        <v>137</v>
      </c>
      <c r="D50" s="1">
        <v>25714979.062068816</v>
      </c>
      <c r="E50" s="1">
        <v>24475367.260747362</v>
      </c>
      <c r="F50" s="1">
        <v>5233972.828717893</v>
      </c>
      <c r="G50" s="1">
        <f t="shared" ref="G50:G73" si="3">E50/D50</f>
        <v>0.95179417419203893</v>
      </c>
      <c r="H50" s="1">
        <f t="shared" ref="H50:H73" si="4">F50/D50</f>
        <v>0.20353789968424771</v>
      </c>
      <c r="I50" s="1">
        <f t="shared" ref="I50:I73" si="5">F50/E50</f>
        <v>0.21384654918383733</v>
      </c>
      <c r="J50" s="3">
        <v>7</v>
      </c>
      <c r="K50" s="3">
        <v>3</v>
      </c>
      <c r="L50" s="3">
        <v>2</v>
      </c>
      <c r="M50" s="3">
        <v>9.5</v>
      </c>
      <c r="N50" s="3">
        <v>4.9000000000000004</v>
      </c>
      <c r="O50" s="3">
        <v>4</v>
      </c>
      <c r="P50" s="3">
        <v>111.69</v>
      </c>
      <c r="Q50" s="3">
        <v>323.31</v>
      </c>
      <c r="R50" s="1"/>
    </row>
    <row r="51" spans="1:18" ht="16.8" customHeight="1" x14ac:dyDescent="0.3">
      <c r="A51" s="1" t="s">
        <v>138</v>
      </c>
      <c r="B51" s="2" t="s">
        <v>67</v>
      </c>
      <c r="C51" s="3" t="s">
        <v>139</v>
      </c>
      <c r="D51" s="1">
        <v>143319962.14685726</v>
      </c>
      <c r="E51" s="1">
        <v>147324982.77560669</v>
      </c>
      <c r="F51" s="1">
        <v>34211132.499797001</v>
      </c>
      <c r="G51" s="1">
        <f t="shared" si="3"/>
        <v>1.0279446112652859</v>
      </c>
      <c r="H51" s="1">
        <f t="shared" si="4"/>
        <v>0.23870458788386714</v>
      </c>
      <c r="I51" s="1">
        <f t="shared" si="5"/>
        <v>0.23221541828994874</v>
      </c>
      <c r="J51" s="3">
        <v>5</v>
      </c>
      <c r="K51" s="3">
        <v>5</v>
      </c>
      <c r="L51" s="3">
        <v>2</v>
      </c>
      <c r="M51" s="3">
        <v>6.9</v>
      </c>
      <c r="N51" s="3">
        <v>6.9</v>
      </c>
      <c r="O51" s="3">
        <v>2</v>
      </c>
      <c r="P51" s="3">
        <v>87.382000000000005</v>
      </c>
      <c r="Q51" s="3">
        <v>323.31</v>
      </c>
      <c r="R51" s="1"/>
    </row>
    <row r="52" spans="1:18" ht="16.8" customHeight="1" x14ac:dyDescent="0.3">
      <c r="A52" s="1" t="s">
        <v>140</v>
      </c>
      <c r="B52" s="2" t="s">
        <v>141</v>
      </c>
      <c r="C52" s="3" t="s">
        <v>142</v>
      </c>
      <c r="D52" s="1">
        <v>22424479.718910966</v>
      </c>
      <c r="E52" s="1">
        <v>13100025.724460954</v>
      </c>
      <c r="F52" s="1">
        <v>5624784.317327369</v>
      </c>
      <c r="G52" s="1">
        <f t="shared" si="3"/>
        <v>0.5841841544895896</v>
      </c>
      <c r="H52" s="1">
        <f t="shared" si="4"/>
        <v>0.2508323219906809</v>
      </c>
      <c r="I52" s="1">
        <f t="shared" si="5"/>
        <v>0.42937200549343352</v>
      </c>
      <c r="J52" s="3">
        <v>4</v>
      </c>
      <c r="K52" s="3">
        <v>2</v>
      </c>
      <c r="L52" s="3">
        <v>2</v>
      </c>
      <c r="M52" s="3">
        <v>3.8</v>
      </c>
      <c r="N52" s="3">
        <v>2.1</v>
      </c>
      <c r="O52" s="3">
        <v>2.1</v>
      </c>
      <c r="P52" s="3">
        <v>126.51</v>
      </c>
      <c r="Q52" s="3">
        <v>47.628</v>
      </c>
      <c r="R52" s="1"/>
    </row>
    <row r="53" spans="1:18" ht="16.8" customHeight="1" x14ac:dyDescent="0.3">
      <c r="A53" s="1" t="s">
        <v>143</v>
      </c>
      <c r="B53" s="2" t="s">
        <v>144</v>
      </c>
      <c r="C53" s="3" t="s">
        <v>145</v>
      </c>
      <c r="D53" s="1">
        <v>21661500.330606058</v>
      </c>
      <c r="E53" s="1">
        <v>13414260.890360266</v>
      </c>
      <c r="F53" s="1">
        <v>5496041.0715830904</v>
      </c>
      <c r="G53" s="1">
        <f t="shared" si="3"/>
        <v>0.61926739540783016</v>
      </c>
      <c r="H53" s="1">
        <f t="shared" si="4"/>
        <v>0.2537239336011089</v>
      </c>
      <c r="I53" s="1">
        <f t="shared" si="5"/>
        <v>0.40971628004735217</v>
      </c>
      <c r="J53" s="3">
        <v>3</v>
      </c>
      <c r="K53" s="3">
        <v>3</v>
      </c>
      <c r="L53" s="3">
        <v>3</v>
      </c>
      <c r="M53" s="3">
        <v>6.1</v>
      </c>
      <c r="N53" s="3">
        <v>6.1</v>
      </c>
      <c r="O53" s="3">
        <v>6.1</v>
      </c>
      <c r="P53" s="3">
        <v>66.637</v>
      </c>
      <c r="Q53" s="3">
        <v>74.212999999999994</v>
      </c>
      <c r="R53" s="1"/>
    </row>
    <row r="54" spans="1:18" ht="16.8" customHeight="1" x14ac:dyDescent="0.3">
      <c r="A54" s="1" t="s">
        <v>146</v>
      </c>
      <c r="B54" s="5" t="s">
        <v>147</v>
      </c>
      <c r="C54" s="3" t="s">
        <v>148</v>
      </c>
      <c r="D54" s="1">
        <v>20061755.838021263</v>
      </c>
      <c r="E54" s="1">
        <v>22557922.695062146</v>
      </c>
      <c r="F54" s="1">
        <v>5380851.5761851985</v>
      </c>
      <c r="G54" s="1">
        <f t="shared" si="3"/>
        <v>1.1244241469787066</v>
      </c>
      <c r="H54" s="1">
        <f t="shared" si="4"/>
        <v>0.26821438859241564</v>
      </c>
      <c r="I54" s="1">
        <f t="shared" si="5"/>
        <v>0.23853488855882324</v>
      </c>
      <c r="J54" s="3">
        <v>4</v>
      </c>
      <c r="K54" s="3">
        <v>4</v>
      </c>
      <c r="L54" s="3">
        <v>1</v>
      </c>
      <c r="M54" s="3">
        <v>5</v>
      </c>
      <c r="N54" s="3">
        <v>5</v>
      </c>
      <c r="O54" s="3">
        <v>0.8</v>
      </c>
      <c r="P54" s="3">
        <v>105.71</v>
      </c>
      <c r="Q54" s="3">
        <v>26.053999999999998</v>
      </c>
      <c r="R54" s="1"/>
    </row>
    <row r="55" spans="1:18" ht="16.8" customHeight="1" x14ac:dyDescent="0.3">
      <c r="A55" s="1" t="s">
        <v>149</v>
      </c>
      <c r="B55" s="2" t="s">
        <v>150</v>
      </c>
      <c r="C55" s="3" t="s">
        <v>151</v>
      </c>
      <c r="D55" s="1">
        <v>57798029.061326765</v>
      </c>
      <c r="E55" s="1">
        <v>34990499.258067504</v>
      </c>
      <c r="F55" s="1">
        <v>18096086.429342084</v>
      </c>
      <c r="G55" s="1">
        <f t="shared" si="3"/>
        <v>0.60539260293704367</v>
      </c>
      <c r="H55" s="1">
        <f t="shared" si="4"/>
        <v>0.313091756297454</v>
      </c>
      <c r="I55" s="1">
        <f t="shared" si="5"/>
        <v>0.51717142690297002</v>
      </c>
      <c r="J55" s="3">
        <v>11</v>
      </c>
      <c r="K55" s="3">
        <v>11</v>
      </c>
      <c r="L55" s="3">
        <v>3</v>
      </c>
      <c r="M55" s="3">
        <v>6.8</v>
      </c>
      <c r="N55" s="3">
        <v>6.8</v>
      </c>
      <c r="O55" s="3">
        <v>1.7</v>
      </c>
      <c r="P55" s="3">
        <v>166.8</v>
      </c>
      <c r="Q55" s="3">
        <v>181.72</v>
      </c>
      <c r="R55" s="1"/>
    </row>
    <row r="56" spans="1:18" ht="16.8" customHeight="1" x14ac:dyDescent="0.3">
      <c r="A56" s="1" t="s">
        <v>152</v>
      </c>
      <c r="B56" s="2" t="s">
        <v>153</v>
      </c>
      <c r="C56" s="3" t="s">
        <v>154</v>
      </c>
      <c r="D56" s="1">
        <v>31379514.343979686</v>
      </c>
      <c r="E56" s="1">
        <v>18988129.267773136</v>
      </c>
      <c r="F56" s="1">
        <v>10312516.316288037</v>
      </c>
      <c r="G56" s="1">
        <f t="shared" si="3"/>
        <v>0.60511227355614261</v>
      </c>
      <c r="H56" s="1">
        <f t="shared" si="4"/>
        <v>0.32863849335726075</v>
      </c>
      <c r="I56" s="1">
        <f t="shared" si="5"/>
        <v>0.5431033342389634</v>
      </c>
      <c r="J56" s="3">
        <v>3</v>
      </c>
      <c r="K56" s="3">
        <v>3</v>
      </c>
      <c r="L56" s="3">
        <v>3</v>
      </c>
      <c r="M56" s="3">
        <v>4.4000000000000004</v>
      </c>
      <c r="N56" s="3">
        <v>4.4000000000000004</v>
      </c>
      <c r="O56" s="3">
        <v>4.4000000000000004</v>
      </c>
      <c r="P56" s="3">
        <v>80.326999999999998</v>
      </c>
      <c r="Q56" s="3">
        <v>27.585000000000001</v>
      </c>
      <c r="R56" s="1"/>
    </row>
    <row r="57" spans="1:18" ht="16.8" customHeight="1" x14ac:dyDescent="0.3">
      <c r="A57" s="1" t="s">
        <v>155</v>
      </c>
      <c r="B57" s="5" t="s">
        <v>156</v>
      </c>
      <c r="C57" s="3" t="s">
        <v>157</v>
      </c>
      <c r="D57" s="1">
        <v>48108486.309346348</v>
      </c>
      <c r="E57" s="1">
        <v>26405076.718164422</v>
      </c>
      <c r="F57" s="1">
        <v>17011730.075253092</v>
      </c>
      <c r="G57" s="1">
        <f t="shared" si="3"/>
        <v>0.54886525733474467</v>
      </c>
      <c r="H57" s="1">
        <f t="shared" si="4"/>
        <v>0.35361183400917173</v>
      </c>
      <c r="I57" s="1">
        <f t="shared" si="5"/>
        <v>0.64425982385237623</v>
      </c>
      <c r="J57" s="3">
        <v>8</v>
      </c>
      <c r="K57" s="3">
        <v>8</v>
      </c>
      <c r="L57" s="3">
        <v>5</v>
      </c>
      <c r="M57" s="3">
        <v>14.6</v>
      </c>
      <c r="N57" s="3">
        <v>14.6</v>
      </c>
      <c r="O57" s="3">
        <v>10.8</v>
      </c>
      <c r="P57" s="3">
        <v>80.174999999999997</v>
      </c>
      <c r="Q57" s="3">
        <v>71.834000000000003</v>
      </c>
      <c r="R57" s="1"/>
    </row>
    <row r="58" spans="1:18" ht="16.8" customHeight="1" x14ac:dyDescent="0.3">
      <c r="A58" s="1" t="s">
        <v>158</v>
      </c>
      <c r="B58" s="2" t="s">
        <v>159</v>
      </c>
      <c r="C58" s="3" t="s">
        <v>160</v>
      </c>
      <c r="D58" s="1">
        <v>16366496.143351451</v>
      </c>
      <c r="E58" s="1">
        <v>17639999.195711728</v>
      </c>
      <c r="F58" s="1">
        <v>5862151.0256508589</v>
      </c>
      <c r="G58" s="1">
        <f t="shared" si="3"/>
        <v>1.0778115878442076</v>
      </c>
      <c r="H58" s="1">
        <f t="shared" si="4"/>
        <v>0.35817996560199822</v>
      </c>
      <c r="I58" s="1">
        <f t="shared" si="5"/>
        <v>0.33232150186695836</v>
      </c>
      <c r="J58" s="3">
        <v>6</v>
      </c>
      <c r="K58" s="3">
        <v>6</v>
      </c>
      <c r="L58" s="3">
        <v>6</v>
      </c>
      <c r="M58" s="3">
        <v>9</v>
      </c>
      <c r="N58" s="3">
        <v>9</v>
      </c>
      <c r="O58" s="3">
        <v>9</v>
      </c>
      <c r="P58" s="3">
        <v>90.613</v>
      </c>
      <c r="Q58" s="3">
        <v>41.953000000000003</v>
      </c>
      <c r="R58" s="1"/>
    </row>
    <row r="59" spans="1:18" ht="16.8" customHeight="1" x14ac:dyDescent="0.3">
      <c r="A59" s="1" t="s">
        <v>161</v>
      </c>
      <c r="B59" s="2" t="s">
        <v>162</v>
      </c>
      <c r="C59" s="3" t="s">
        <v>163</v>
      </c>
      <c r="D59" s="1">
        <v>17676238.230477642</v>
      </c>
      <c r="E59" s="1">
        <v>17110290.95558656</v>
      </c>
      <c r="F59" s="1">
        <v>7043112.2088200301</v>
      </c>
      <c r="G59" s="1">
        <f t="shared" si="3"/>
        <v>0.96798259519294849</v>
      </c>
      <c r="H59" s="1">
        <f t="shared" si="4"/>
        <v>0.3984508534556967</v>
      </c>
      <c r="I59" s="1">
        <f t="shared" si="5"/>
        <v>0.41163018367729354</v>
      </c>
      <c r="J59" s="3">
        <v>4</v>
      </c>
      <c r="K59" s="3">
        <v>4</v>
      </c>
      <c r="L59" s="3">
        <v>4</v>
      </c>
      <c r="M59" s="3">
        <v>5.0999999999999996</v>
      </c>
      <c r="N59" s="3">
        <v>5.0999999999999996</v>
      </c>
      <c r="O59" s="3">
        <v>5.0999999999999996</v>
      </c>
      <c r="P59" s="3">
        <v>102.43</v>
      </c>
      <c r="Q59" s="3">
        <v>103.55</v>
      </c>
      <c r="R59" s="1"/>
    </row>
    <row r="60" spans="1:18" ht="16.8" customHeight="1" x14ac:dyDescent="0.3">
      <c r="A60" s="1" t="s">
        <v>164</v>
      </c>
      <c r="B60" s="2" t="s">
        <v>136</v>
      </c>
      <c r="C60" s="3" t="s">
        <v>165</v>
      </c>
      <c r="D60" s="1">
        <v>204720036.78571355</v>
      </c>
      <c r="E60" s="1">
        <v>146505010.48378655</v>
      </c>
      <c r="F60" s="1">
        <v>88234901.781030446</v>
      </c>
      <c r="G60" s="1">
        <f t="shared" si="3"/>
        <v>0.71563591324056686</v>
      </c>
      <c r="H60" s="1">
        <f t="shared" si="4"/>
        <v>0.43100276439178498</v>
      </c>
      <c r="I60" s="1">
        <f t="shared" si="5"/>
        <v>0.60226542075020184</v>
      </c>
      <c r="J60" s="3">
        <v>11</v>
      </c>
      <c r="K60" s="3">
        <v>11</v>
      </c>
      <c r="L60" s="3">
        <v>6</v>
      </c>
      <c r="M60" s="3">
        <v>16.600000000000001</v>
      </c>
      <c r="N60" s="3">
        <v>16.600000000000001</v>
      </c>
      <c r="O60" s="3">
        <v>9.9</v>
      </c>
      <c r="P60" s="3">
        <v>112.5</v>
      </c>
      <c r="Q60" s="3">
        <v>323.31</v>
      </c>
      <c r="R60" s="1"/>
    </row>
    <row r="61" spans="1:18" ht="16.8" customHeight="1" x14ac:dyDescent="0.3">
      <c r="A61" s="1" t="s">
        <v>166</v>
      </c>
      <c r="B61" s="2" t="s">
        <v>167</v>
      </c>
      <c r="C61" s="3" t="s">
        <v>168</v>
      </c>
      <c r="D61" s="1">
        <v>14215872.21729189</v>
      </c>
      <c r="E61" s="1">
        <v>7942671.4036209416</v>
      </c>
      <c r="F61" s="1">
        <v>6501550.8827384766</v>
      </c>
      <c r="G61" s="1">
        <f t="shared" si="3"/>
        <v>0.55871854235997154</v>
      </c>
      <c r="H61" s="1">
        <f t="shared" si="4"/>
        <v>0.45734449377155528</v>
      </c>
      <c r="I61" s="1">
        <f t="shared" si="5"/>
        <v>0.81855972031960422</v>
      </c>
      <c r="J61" s="3">
        <v>2</v>
      </c>
      <c r="K61" s="3">
        <v>2</v>
      </c>
      <c r="L61" s="3">
        <v>2</v>
      </c>
      <c r="M61" s="3">
        <v>4.5</v>
      </c>
      <c r="N61" s="3">
        <v>4.5</v>
      </c>
      <c r="O61" s="3">
        <v>4.5</v>
      </c>
      <c r="P61" s="3">
        <v>56.591000000000001</v>
      </c>
      <c r="Q61" s="3">
        <v>123.44</v>
      </c>
      <c r="R61" s="1"/>
    </row>
    <row r="62" spans="1:18" ht="16.8" customHeight="1" x14ac:dyDescent="0.3">
      <c r="A62" s="1" t="s">
        <v>169</v>
      </c>
      <c r="B62" s="2" t="s">
        <v>170</v>
      </c>
      <c r="C62" s="3" t="s">
        <v>171</v>
      </c>
      <c r="D62" s="1">
        <v>31740998.018784761</v>
      </c>
      <c r="E62" s="1">
        <v>22196131.068825308</v>
      </c>
      <c r="F62" s="1">
        <v>14560782.907840844</v>
      </c>
      <c r="G62" s="1">
        <f t="shared" si="3"/>
        <v>0.69928900961744589</v>
      </c>
      <c r="H62" s="1">
        <f t="shared" si="4"/>
        <v>0.45873740010391517</v>
      </c>
      <c r="I62" s="1">
        <f t="shared" si="5"/>
        <v>0.65600544809773687</v>
      </c>
      <c r="J62" s="3">
        <v>4</v>
      </c>
      <c r="K62" s="3">
        <v>4</v>
      </c>
      <c r="L62" s="3">
        <v>3</v>
      </c>
      <c r="M62" s="3">
        <v>8.8000000000000007</v>
      </c>
      <c r="N62" s="3">
        <v>8.8000000000000007</v>
      </c>
      <c r="O62" s="3">
        <v>6.8</v>
      </c>
      <c r="P62" s="3">
        <v>53.866</v>
      </c>
      <c r="Q62" s="3">
        <v>34.54</v>
      </c>
      <c r="R62" s="1"/>
    </row>
    <row r="63" spans="1:18" ht="16.8" customHeight="1" x14ac:dyDescent="0.3">
      <c r="A63" s="1" t="s">
        <v>172</v>
      </c>
      <c r="B63" s="5" t="s">
        <v>173</v>
      </c>
      <c r="C63" s="3" t="s">
        <v>174</v>
      </c>
      <c r="D63" s="1">
        <v>87957532.193966582</v>
      </c>
      <c r="E63" s="1">
        <v>81227971.466978937</v>
      </c>
      <c r="F63" s="1">
        <v>40762810.122650102</v>
      </c>
      <c r="G63" s="1">
        <f t="shared" si="3"/>
        <v>0.92349079653408861</v>
      </c>
      <c r="H63" s="1">
        <f t="shared" si="4"/>
        <v>0.46343740104893727</v>
      </c>
      <c r="I63" s="1">
        <f t="shared" si="5"/>
        <v>0.5018321815314708</v>
      </c>
      <c r="J63" s="3">
        <v>7</v>
      </c>
      <c r="K63" s="3">
        <v>7</v>
      </c>
      <c r="L63" s="3">
        <v>2</v>
      </c>
      <c r="M63" s="3">
        <v>8.1999999999999993</v>
      </c>
      <c r="N63" s="3">
        <v>8.1999999999999993</v>
      </c>
      <c r="O63" s="3">
        <v>4.4000000000000004</v>
      </c>
      <c r="P63" s="3">
        <v>97.754000000000005</v>
      </c>
      <c r="Q63" s="3">
        <v>128.24</v>
      </c>
      <c r="R63" s="1"/>
    </row>
    <row r="64" spans="1:18" ht="16.8" customHeight="1" x14ac:dyDescent="0.3">
      <c r="A64" s="1" t="s">
        <v>175</v>
      </c>
      <c r="B64" s="2" t="s">
        <v>176</v>
      </c>
      <c r="C64" s="3" t="s">
        <v>177</v>
      </c>
      <c r="D64" s="1">
        <v>11912502.875355424</v>
      </c>
      <c r="E64" s="1">
        <v>12132815.178709153</v>
      </c>
      <c r="F64" s="1">
        <v>5869783.4822724666</v>
      </c>
      <c r="G64" s="1">
        <f t="shared" si="3"/>
        <v>1.018494207779753</v>
      </c>
      <c r="H64" s="1">
        <f t="shared" si="4"/>
        <v>0.49274141158159718</v>
      </c>
      <c r="I64" s="1">
        <f t="shared" si="5"/>
        <v>0.48379402437225377</v>
      </c>
      <c r="J64" s="3">
        <v>6</v>
      </c>
      <c r="K64" s="3">
        <v>3</v>
      </c>
      <c r="L64" s="3">
        <v>2</v>
      </c>
      <c r="M64" s="3">
        <v>6.5</v>
      </c>
      <c r="N64" s="3">
        <v>3.8</v>
      </c>
      <c r="O64" s="3">
        <v>2.1</v>
      </c>
      <c r="P64" s="3">
        <v>113.65</v>
      </c>
      <c r="Q64" s="3">
        <v>18.53</v>
      </c>
      <c r="R64" s="1"/>
    </row>
    <row r="65" spans="1:18" ht="16.8" customHeight="1" x14ac:dyDescent="0.3">
      <c r="A65" s="1" t="s">
        <v>178</v>
      </c>
      <c r="B65" s="2" t="s">
        <v>179</v>
      </c>
      <c r="C65" s="3" t="s">
        <v>180</v>
      </c>
      <c r="D65" s="1">
        <v>40368007.849244013</v>
      </c>
      <c r="E65" s="1">
        <v>30694907.606033172</v>
      </c>
      <c r="F65" s="1">
        <v>21528268.262329925</v>
      </c>
      <c r="G65" s="1">
        <f t="shared" si="3"/>
        <v>0.76037707187990466</v>
      </c>
      <c r="H65" s="1">
        <f t="shared" si="4"/>
        <v>0.53330023970288865</v>
      </c>
      <c r="I65" s="1">
        <f t="shared" si="5"/>
        <v>0.70136286248662572</v>
      </c>
      <c r="J65" s="3">
        <v>3</v>
      </c>
      <c r="K65" s="3">
        <v>3</v>
      </c>
      <c r="L65" s="3">
        <v>3</v>
      </c>
      <c r="M65" s="3">
        <v>4.8</v>
      </c>
      <c r="N65" s="3">
        <v>4.8</v>
      </c>
      <c r="O65" s="3">
        <v>4.8</v>
      </c>
      <c r="P65" s="3">
        <v>86.402000000000001</v>
      </c>
      <c r="Q65" s="3">
        <v>83.376999999999995</v>
      </c>
      <c r="R65" s="1"/>
    </row>
    <row r="66" spans="1:18" ht="16.8" customHeight="1" x14ac:dyDescent="0.3">
      <c r="A66" s="1" t="s">
        <v>181</v>
      </c>
      <c r="B66" s="2" t="s">
        <v>182</v>
      </c>
      <c r="C66" s="3" t="s">
        <v>183</v>
      </c>
      <c r="D66" s="1">
        <v>159645076.48352006</v>
      </c>
      <c r="E66" s="1">
        <v>95149672.209934488</v>
      </c>
      <c r="F66" s="1">
        <v>93471480.722321421</v>
      </c>
      <c r="G66" s="1">
        <f t="shared" si="3"/>
        <v>0.59600755817707074</v>
      </c>
      <c r="H66" s="1">
        <f t="shared" si="4"/>
        <v>0.58549554287050221</v>
      </c>
      <c r="I66" s="1">
        <f t="shared" si="5"/>
        <v>0.98236261409382086</v>
      </c>
      <c r="J66" s="3">
        <v>7</v>
      </c>
      <c r="K66" s="3">
        <v>7</v>
      </c>
      <c r="L66" s="3">
        <v>7</v>
      </c>
      <c r="M66" s="3">
        <v>17.7</v>
      </c>
      <c r="N66" s="3">
        <v>17.7</v>
      </c>
      <c r="O66" s="3">
        <v>17.7</v>
      </c>
      <c r="P66" s="3">
        <v>47.472000000000001</v>
      </c>
      <c r="Q66" s="3">
        <v>94.103999999999999</v>
      </c>
      <c r="R66" s="1"/>
    </row>
    <row r="67" spans="1:18" ht="16.8" customHeight="1" x14ac:dyDescent="0.3">
      <c r="A67" s="1" t="s">
        <v>184</v>
      </c>
      <c r="B67" s="2" t="s">
        <v>185</v>
      </c>
      <c r="C67" s="3" t="s">
        <v>186</v>
      </c>
      <c r="D67" s="1">
        <v>39185010.094227619</v>
      </c>
      <c r="E67" s="1">
        <v>34840017.200227506</v>
      </c>
      <c r="F67" s="1">
        <v>23529494.535746545</v>
      </c>
      <c r="G67" s="1">
        <f t="shared" si="3"/>
        <v>0.88911594297023855</v>
      </c>
      <c r="H67" s="1">
        <f t="shared" si="4"/>
        <v>0.60047182530170373</v>
      </c>
      <c r="I67" s="1">
        <f t="shared" si="5"/>
        <v>0.67535829275058157</v>
      </c>
      <c r="J67" s="3">
        <v>5</v>
      </c>
      <c r="K67" s="3">
        <v>5</v>
      </c>
      <c r="L67" s="3">
        <v>4</v>
      </c>
      <c r="M67" s="3">
        <v>13</v>
      </c>
      <c r="N67" s="3">
        <v>13</v>
      </c>
      <c r="O67" s="3">
        <v>10.5</v>
      </c>
      <c r="P67" s="3">
        <v>48.584000000000003</v>
      </c>
      <c r="Q67" s="3">
        <v>117.38</v>
      </c>
      <c r="R67" s="1"/>
    </row>
    <row r="68" spans="1:18" ht="16.8" customHeight="1" x14ac:dyDescent="0.3">
      <c r="A68" s="1" t="s">
        <v>187</v>
      </c>
      <c r="B68" s="2" t="s">
        <v>188</v>
      </c>
      <c r="C68" s="3" t="s">
        <v>189</v>
      </c>
      <c r="D68" s="1">
        <v>13985683.331751432</v>
      </c>
      <c r="E68" s="1">
        <v>13247915.106879719</v>
      </c>
      <c r="F68" s="1">
        <v>9261816.1162667684</v>
      </c>
      <c r="G68" s="1">
        <f t="shared" si="3"/>
        <v>0.94724832477818421</v>
      </c>
      <c r="H68" s="1">
        <f t="shared" si="4"/>
        <v>0.66223550873912918</v>
      </c>
      <c r="I68" s="1">
        <f t="shared" si="5"/>
        <v>0.69911499594808346</v>
      </c>
      <c r="J68" s="3">
        <v>3</v>
      </c>
      <c r="K68" s="3">
        <v>3</v>
      </c>
      <c r="L68" s="3">
        <v>3</v>
      </c>
      <c r="M68" s="3">
        <v>3.3</v>
      </c>
      <c r="N68" s="3">
        <v>3.3</v>
      </c>
      <c r="O68" s="3">
        <v>3.3</v>
      </c>
      <c r="P68" s="3">
        <v>106.26</v>
      </c>
      <c r="Q68" s="3">
        <v>44.750999999999998</v>
      </c>
      <c r="R68" s="1"/>
    </row>
    <row r="69" spans="1:18" ht="16.8" customHeight="1" x14ac:dyDescent="0.3">
      <c r="A69" s="1" t="s">
        <v>190</v>
      </c>
      <c r="B69" s="2" t="s">
        <v>191</v>
      </c>
      <c r="C69" s="3" t="s">
        <v>192</v>
      </c>
      <c r="D69" s="1">
        <v>16085995.983107816</v>
      </c>
      <c r="E69" s="1">
        <v>14763201.04612834</v>
      </c>
      <c r="F69" s="1">
        <v>10950019.28837388</v>
      </c>
      <c r="G69" s="1">
        <f t="shared" si="3"/>
        <v>0.91776729657469969</v>
      </c>
      <c r="H69" s="1">
        <f t="shared" si="4"/>
        <v>0.68071751975275174</v>
      </c>
      <c r="I69" s="1">
        <f t="shared" si="5"/>
        <v>0.74171036851425465</v>
      </c>
      <c r="J69" s="3">
        <v>2</v>
      </c>
      <c r="K69" s="3">
        <v>2</v>
      </c>
      <c r="L69" s="3">
        <v>1</v>
      </c>
      <c r="M69" s="3">
        <v>3.2</v>
      </c>
      <c r="N69" s="3">
        <v>3.2</v>
      </c>
      <c r="O69" s="3">
        <v>1.6</v>
      </c>
      <c r="P69" s="3">
        <v>90.798000000000002</v>
      </c>
      <c r="Q69" s="3">
        <v>16.582999999999998</v>
      </c>
      <c r="R69" s="1"/>
    </row>
    <row r="70" spans="1:18" ht="16.8" customHeight="1" x14ac:dyDescent="0.3">
      <c r="A70" s="1" t="s">
        <v>193</v>
      </c>
      <c r="B70" s="2" t="s">
        <v>194</v>
      </c>
      <c r="C70" s="3" t="s">
        <v>195</v>
      </c>
      <c r="D70" s="1">
        <v>7054002.5415518563</v>
      </c>
      <c r="E70" s="1">
        <v>5915866.5668058572</v>
      </c>
      <c r="F70" s="1">
        <v>4880506.0395138385</v>
      </c>
      <c r="G70" s="1">
        <f t="shared" si="3"/>
        <v>0.83865387515218937</v>
      </c>
      <c r="H70" s="1">
        <f t="shared" si="4"/>
        <v>0.69187755614844793</v>
      </c>
      <c r="I70" s="1">
        <f t="shared" si="5"/>
        <v>0.82498582150221844</v>
      </c>
      <c r="J70" s="3">
        <v>2</v>
      </c>
      <c r="K70" s="3">
        <v>2</v>
      </c>
      <c r="L70" s="3">
        <v>2</v>
      </c>
      <c r="M70" s="3">
        <v>8.4</v>
      </c>
      <c r="N70" s="3">
        <v>8.4</v>
      </c>
      <c r="O70" s="3">
        <v>8.4</v>
      </c>
      <c r="P70" s="3">
        <v>28.044</v>
      </c>
      <c r="Q70" s="3">
        <v>13.891999999999999</v>
      </c>
      <c r="R70" s="1"/>
    </row>
    <row r="71" spans="1:18" ht="16.8" customHeight="1" x14ac:dyDescent="0.3">
      <c r="A71" s="1" t="s">
        <v>196</v>
      </c>
      <c r="B71" s="2" t="s">
        <v>197</v>
      </c>
      <c r="C71" s="3" t="s">
        <v>198</v>
      </c>
      <c r="D71" s="1">
        <v>8865903.1631498374</v>
      </c>
      <c r="E71" s="1">
        <v>5168169.0022023004</v>
      </c>
      <c r="F71" s="1">
        <v>6342510.224411862</v>
      </c>
      <c r="G71" s="1">
        <f t="shared" si="3"/>
        <v>0.58292639870952268</v>
      </c>
      <c r="H71" s="1">
        <f t="shared" si="4"/>
        <v>0.7153823031559623</v>
      </c>
      <c r="I71" s="1">
        <f t="shared" si="5"/>
        <v>1.227225777970717</v>
      </c>
      <c r="J71" s="3">
        <v>19</v>
      </c>
      <c r="K71" s="3">
        <v>2</v>
      </c>
      <c r="L71" s="3">
        <v>2</v>
      </c>
      <c r="M71" s="3">
        <v>40.4</v>
      </c>
      <c r="N71" s="3">
        <v>9.6999999999999993</v>
      </c>
      <c r="O71" s="3">
        <v>9.6999999999999993</v>
      </c>
      <c r="P71" s="3">
        <v>43.040999999999997</v>
      </c>
      <c r="Q71" s="3">
        <v>26.800999999999998</v>
      </c>
      <c r="R71" s="1"/>
    </row>
    <row r="72" spans="1:18" ht="16.8" customHeight="1" x14ac:dyDescent="0.3">
      <c r="A72" s="1" t="s">
        <v>199</v>
      </c>
      <c r="B72" s="5" t="s">
        <v>200</v>
      </c>
      <c r="C72" s="3" t="s">
        <v>201</v>
      </c>
      <c r="D72" s="1">
        <v>33017747.957164947</v>
      </c>
      <c r="E72" s="1">
        <v>30073118.272008698</v>
      </c>
      <c r="F72" s="1">
        <v>26240275.875866607</v>
      </c>
      <c r="G72" s="1">
        <f t="shared" si="3"/>
        <v>0.91081676167083181</v>
      </c>
      <c r="H72" s="1">
        <f t="shared" si="4"/>
        <v>0.79473245449414098</v>
      </c>
      <c r="I72" s="1">
        <f t="shared" si="5"/>
        <v>0.87254921948983244</v>
      </c>
      <c r="J72" s="3">
        <v>4</v>
      </c>
      <c r="K72" s="3">
        <v>4</v>
      </c>
      <c r="L72" s="3">
        <v>4</v>
      </c>
      <c r="M72" s="3">
        <v>3.6</v>
      </c>
      <c r="N72" s="3">
        <v>3.6</v>
      </c>
      <c r="O72" s="3">
        <v>3.6</v>
      </c>
      <c r="P72" s="3">
        <v>131.31</v>
      </c>
      <c r="Q72" s="3">
        <v>48.384</v>
      </c>
      <c r="R72" s="1"/>
    </row>
    <row r="73" spans="1:18" ht="16.8" customHeight="1" x14ac:dyDescent="0.3">
      <c r="A73" s="1" t="s">
        <v>202</v>
      </c>
      <c r="B73" s="2" t="s">
        <v>179</v>
      </c>
      <c r="C73" s="3" t="s">
        <v>203</v>
      </c>
      <c r="D73" s="1">
        <v>14661593.018378528</v>
      </c>
      <c r="E73" s="1">
        <v>16184670.741606666</v>
      </c>
      <c r="F73" s="1">
        <v>12059379.423002644</v>
      </c>
      <c r="G73" s="1">
        <f t="shared" si="3"/>
        <v>1.1038821444108384</v>
      </c>
      <c r="H73" s="1">
        <f t="shared" si="4"/>
        <v>0.82251494826558269</v>
      </c>
      <c r="I73" s="1">
        <f t="shared" si="5"/>
        <v>0.74511119908056278</v>
      </c>
      <c r="J73" s="3">
        <v>2</v>
      </c>
      <c r="K73" s="3">
        <v>2</v>
      </c>
      <c r="L73" s="3">
        <v>2</v>
      </c>
      <c r="M73" s="3">
        <v>3.1</v>
      </c>
      <c r="N73" s="3">
        <v>3.1</v>
      </c>
      <c r="O73" s="3">
        <v>3.1</v>
      </c>
      <c r="P73" s="3">
        <v>88.128</v>
      </c>
      <c r="Q73" s="3">
        <v>15.170999999999999</v>
      </c>
      <c r="R73" s="1"/>
    </row>
    <row r="74" spans="1:18" ht="16.8" customHeight="1" x14ac:dyDescent="0.3">
      <c r="A74" s="1"/>
      <c r="B74" s="2"/>
      <c r="C74" s="3"/>
      <c r="D74" s="8"/>
      <c r="E74" s="8"/>
      <c r="F74" s="8"/>
      <c r="G74" s="1"/>
      <c r="H74" s="1"/>
      <c r="I74" s="1"/>
      <c r="J74" s="3"/>
      <c r="K74" s="3"/>
      <c r="L74" s="3"/>
      <c r="M74" s="3"/>
      <c r="N74" s="3"/>
      <c r="O74" s="3"/>
      <c r="P74" s="3"/>
      <c r="Q74" s="3"/>
      <c r="R74" s="1"/>
    </row>
    <row r="75" spans="1:18" ht="16.8" customHeight="1" x14ac:dyDescent="0.4">
      <c r="A75" s="6" t="s">
        <v>204</v>
      </c>
      <c r="B75" s="7"/>
      <c r="C75" s="3"/>
      <c r="D75" s="1"/>
      <c r="E75" s="1"/>
      <c r="F75" s="1"/>
      <c r="G75" s="1"/>
      <c r="H75" s="1"/>
      <c r="I75" s="1"/>
      <c r="J75" s="3"/>
      <c r="K75" s="3"/>
      <c r="L75" s="3"/>
      <c r="M75" s="3"/>
      <c r="N75" s="3"/>
      <c r="O75" s="3"/>
      <c r="P75" s="3"/>
      <c r="Q75" s="3"/>
      <c r="R75" s="1"/>
    </row>
    <row r="76" spans="1:18" ht="61.8" customHeight="1" x14ac:dyDescent="0.3">
      <c r="A76" s="4" t="s">
        <v>1</v>
      </c>
      <c r="B76" s="4" t="s">
        <v>366</v>
      </c>
      <c r="C76" s="4" t="s">
        <v>2</v>
      </c>
      <c r="D76" s="4" t="s">
        <v>367</v>
      </c>
      <c r="E76" s="4" t="s">
        <v>368</v>
      </c>
      <c r="F76" s="4" t="s">
        <v>369</v>
      </c>
      <c r="G76" s="4" t="s">
        <v>370</v>
      </c>
      <c r="H76" s="4" t="s">
        <v>371</v>
      </c>
      <c r="I76" s="4" t="s">
        <v>372</v>
      </c>
      <c r="J76" s="4" t="s">
        <v>3</v>
      </c>
      <c r="K76" s="4" t="s">
        <v>4</v>
      </c>
      <c r="L76" s="4" t="s">
        <v>5</v>
      </c>
      <c r="M76" s="4" t="s">
        <v>6</v>
      </c>
      <c r="N76" s="4" t="s">
        <v>7</v>
      </c>
      <c r="O76" s="4" t="s">
        <v>8</v>
      </c>
      <c r="P76" s="4" t="s">
        <v>9</v>
      </c>
      <c r="Q76" s="4" t="s">
        <v>10</v>
      </c>
      <c r="R76" s="4"/>
    </row>
    <row r="77" spans="1:18" ht="16.8" customHeight="1" x14ac:dyDescent="0.3">
      <c r="A77" s="1" t="s">
        <v>205</v>
      </c>
      <c r="B77" s="2" t="s">
        <v>206</v>
      </c>
      <c r="C77" s="3" t="s">
        <v>207</v>
      </c>
      <c r="D77" s="1">
        <v>3226900.652951235</v>
      </c>
      <c r="E77" s="1">
        <v>29970991.977224257</v>
      </c>
      <c r="F77" s="1">
        <v>21524594.08896257</v>
      </c>
      <c r="G77" s="1">
        <v>9.2878570493992765</v>
      </c>
      <c r="H77" s="1">
        <v>6.6703615648274655</v>
      </c>
      <c r="I77" s="1">
        <v>0.71818090323202088</v>
      </c>
      <c r="J77" s="3">
        <v>3</v>
      </c>
      <c r="K77" s="3">
        <v>3</v>
      </c>
      <c r="L77" s="3">
        <v>3</v>
      </c>
      <c r="M77" s="3">
        <v>12.4</v>
      </c>
      <c r="N77" s="3">
        <v>12.4</v>
      </c>
      <c r="O77" s="3">
        <v>12.4</v>
      </c>
      <c r="P77" s="3">
        <v>29.242000000000001</v>
      </c>
      <c r="Q77" s="3">
        <v>21.922999999999998</v>
      </c>
      <c r="R77" s="1"/>
    </row>
    <row r="78" spans="1:18" ht="16.8" customHeight="1" x14ac:dyDescent="0.3">
      <c r="A78" s="1" t="s">
        <v>208</v>
      </c>
      <c r="B78" s="2" t="s">
        <v>67</v>
      </c>
      <c r="C78" s="3" t="s">
        <v>209</v>
      </c>
      <c r="D78" s="1">
        <v>6551232.7018611487</v>
      </c>
      <c r="E78" s="1">
        <v>47141391.133182734</v>
      </c>
      <c r="F78" s="1">
        <v>38521834.557591103</v>
      </c>
      <c r="G78" s="1">
        <v>7.1958047101258167</v>
      </c>
      <c r="H78" s="1">
        <v>5.880089490127161</v>
      </c>
      <c r="I78" s="1">
        <v>0.81715523516818023</v>
      </c>
      <c r="J78" s="3">
        <v>4</v>
      </c>
      <c r="K78" s="3">
        <v>2</v>
      </c>
      <c r="L78" s="3">
        <v>2</v>
      </c>
      <c r="M78" s="3">
        <v>30</v>
      </c>
      <c r="N78" s="3">
        <v>16.7</v>
      </c>
      <c r="O78" s="3">
        <v>16.7</v>
      </c>
      <c r="P78" s="3">
        <v>13.427</v>
      </c>
      <c r="Q78" s="3">
        <v>12.946999999999999</v>
      </c>
      <c r="R78" s="1"/>
    </row>
    <row r="79" spans="1:18" ht="16.8" customHeight="1" x14ac:dyDescent="0.3">
      <c r="A79" s="1" t="s">
        <v>210</v>
      </c>
      <c r="B79" s="2" t="s">
        <v>211</v>
      </c>
      <c r="C79" s="3" t="s">
        <v>212</v>
      </c>
      <c r="D79" s="1">
        <v>8519589.179027563</v>
      </c>
      <c r="E79" s="1">
        <v>51068992.990890518</v>
      </c>
      <c r="F79" s="1">
        <v>4612382.1643465487</v>
      </c>
      <c r="G79" s="1">
        <v>5.9943022976513518</v>
      </c>
      <c r="H79" s="1">
        <v>0.54138551371710764</v>
      </c>
      <c r="I79" s="1">
        <v>9.0316685217765841E-2</v>
      </c>
      <c r="J79" s="3">
        <v>2</v>
      </c>
      <c r="K79" s="3">
        <v>2</v>
      </c>
      <c r="L79" s="3">
        <v>2</v>
      </c>
      <c r="M79" s="3">
        <v>6.5</v>
      </c>
      <c r="N79" s="3">
        <v>6.5</v>
      </c>
      <c r="O79" s="3">
        <v>6.5</v>
      </c>
      <c r="P79" s="3">
        <v>38.933</v>
      </c>
      <c r="Q79" s="3">
        <v>30.818999999999999</v>
      </c>
      <c r="R79" s="1"/>
    </row>
    <row r="80" spans="1:18" ht="16.8" customHeight="1" x14ac:dyDescent="0.3">
      <c r="A80" s="1" t="s">
        <v>213</v>
      </c>
      <c r="B80" s="2" t="s">
        <v>214</v>
      </c>
      <c r="C80" s="3" t="s">
        <v>215</v>
      </c>
      <c r="D80" s="1">
        <v>6632789.7593504339</v>
      </c>
      <c r="E80" s="1">
        <v>35699506.364701241</v>
      </c>
      <c r="F80" s="1">
        <v>20582497.597047083</v>
      </c>
      <c r="G80" s="1">
        <v>5.3822761854278021</v>
      </c>
      <c r="H80" s="1">
        <v>3.1031433746307648</v>
      </c>
      <c r="I80" s="1">
        <v>0.57654852105738164</v>
      </c>
      <c r="J80" s="3">
        <v>5</v>
      </c>
      <c r="K80" s="3">
        <v>5</v>
      </c>
      <c r="L80" s="3">
        <v>5</v>
      </c>
      <c r="M80" s="3">
        <v>17</v>
      </c>
      <c r="N80" s="3">
        <v>17</v>
      </c>
      <c r="O80" s="3">
        <v>17</v>
      </c>
      <c r="P80" s="3">
        <v>47.841000000000001</v>
      </c>
      <c r="Q80" s="3">
        <v>81.843000000000004</v>
      </c>
      <c r="R80" s="1"/>
    </row>
    <row r="81" spans="1:18" ht="16.8" customHeight="1" x14ac:dyDescent="0.3">
      <c r="A81" s="1" t="s">
        <v>216</v>
      </c>
      <c r="B81" s="5" t="s">
        <v>217</v>
      </c>
      <c r="C81" s="3" t="s">
        <v>218</v>
      </c>
      <c r="D81" s="1">
        <v>4546520.2154887486</v>
      </c>
      <c r="E81" s="1">
        <v>22906494.908950649</v>
      </c>
      <c r="F81" s="1">
        <v>10651216.455349684</v>
      </c>
      <c r="G81" s="1">
        <v>5.0382476758630697</v>
      </c>
      <c r="H81" s="1">
        <v>2.3427183759271339</v>
      </c>
      <c r="I81" s="1">
        <v>0.46498674274202251</v>
      </c>
      <c r="J81" s="3">
        <v>2</v>
      </c>
      <c r="K81" s="3">
        <v>2</v>
      </c>
      <c r="L81" s="3">
        <v>2</v>
      </c>
      <c r="M81" s="3">
        <v>5</v>
      </c>
      <c r="N81" s="3">
        <v>5</v>
      </c>
      <c r="O81" s="3">
        <v>5</v>
      </c>
      <c r="P81" s="3">
        <v>53.45</v>
      </c>
      <c r="Q81" s="3">
        <v>13.516</v>
      </c>
      <c r="R81" s="1"/>
    </row>
    <row r="82" spans="1:18" ht="16.8" customHeight="1" x14ac:dyDescent="0.3">
      <c r="A82" s="1" t="s">
        <v>219</v>
      </c>
      <c r="B82" s="5" t="s">
        <v>220</v>
      </c>
      <c r="C82" s="3" t="s">
        <v>221</v>
      </c>
      <c r="D82" s="1">
        <v>5305903.264829495</v>
      </c>
      <c r="E82" s="1">
        <v>16648496.103068426</v>
      </c>
      <c r="F82" s="1">
        <v>4519942.9239896704</v>
      </c>
      <c r="G82" s="1">
        <f>E82/D82</f>
        <v>3.1377308013555396</v>
      </c>
      <c r="H82" s="1">
        <f>F82/D82</f>
        <v>0.85187058609801447</v>
      </c>
      <c r="I82" s="1">
        <f>F82/E82</f>
        <v>0.2714925658153961</v>
      </c>
      <c r="J82" s="3">
        <v>2</v>
      </c>
      <c r="K82" s="3">
        <v>2</v>
      </c>
      <c r="L82" s="3">
        <v>2</v>
      </c>
      <c r="M82" s="3">
        <v>8.1</v>
      </c>
      <c r="N82" s="3">
        <v>8.1</v>
      </c>
      <c r="O82" s="3">
        <v>8.1</v>
      </c>
      <c r="P82" s="3">
        <v>48.429000000000002</v>
      </c>
      <c r="Q82" s="3">
        <v>165.13</v>
      </c>
      <c r="R82" s="1"/>
    </row>
    <row r="83" spans="1:18" ht="16.8" customHeight="1" x14ac:dyDescent="0.3">
      <c r="A83" s="1" t="s">
        <v>222</v>
      </c>
      <c r="B83" s="5" t="s">
        <v>223</v>
      </c>
      <c r="C83" s="3" t="s">
        <v>224</v>
      </c>
      <c r="D83" s="1">
        <v>4617050.5893840948</v>
      </c>
      <c r="E83" s="1">
        <v>14065257.039710384</v>
      </c>
      <c r="F83" s="1">
        <v>9230596.8150063194</v>
      </c>
      <c r="G83" s="1">
        <f>E83/D83</f>
        <v>3.0463727367532831</v>
      </c>
      <c r="H83" s="1">
        <f>F83/D83</f>
        <v>1.9992409951561008</v>
      </c>
      <c r="I83" s="1">
        <f>F83/E83</f>
        <v>0.65626933009084809</v>
      </c>
      <c r="J83" s="3">
        <v>3</v>
      </c>
      <c r="K83" s="3">
        <v>3</v>
      </c>
      <c r="L83" s="3">
        <v>3</v>
      </c>
      <c r="M83" s="3">
        <v>7.6</v>
      </c>
      <c r="N83" s="3">
        <v>7.6</v>
      </c>
      <c r="O83" s="3">
        <v>7.6</v>
      </c>
      <c r="P83" s="3">
        <v>54.167000000000002</v>
      </c>
      <c r="Q83" s="3">
        <v>22.896000000000001</v>
      </c>
      <c r="R83" s="1"/>
    </row>
    <row r="84" spans="1:18" ht="16.8" customHeight="1" x14ac:dyDescent="0.3">
      <c r="A84" s="1" t="s">
        <v>225</v>
      </c>
      <c r="B84" s="2" t="s">
        <v>226</v>
      </c>
      <c r="C84" s="3" t="s">
        <v>227</v>
      </c>
      <c r="D84" s="1">
        <v>166634999.64000103</v>
      </c>
      <c r="E84" s="1">
        <v>449880095.50218117</v>
      </c>
      <c r="F84" s="1">
        <v>200580000.71150464</v>
      </c>
      <c r="G84" s="1">
        <f>E84/D84</f>
        <v>2.6997935396171515</v>
      </c>
      <c r="H84" s="1">
        <f>F84/D84</f>
        <v>1.2037087115242209</v>
      </c>
      <c r="I84" s="1">
        <f>F84/E84</f>
        <v>0.44585213419501496</v>
      </c>
      <c r="J84" s="3">
        <v>6</v>
      </c>
      <c r="K84" s="3">
        <v>6</v>
      </c>
      <c r="L84" s="3">
        <v>6</v>
      </c>
      <c r="M84" s="3">
        <v>15.9</v>
      </c>
      <c r="N84" s="3">
        <v>15.9</v>
      </c>
      <c r="O84" s="3">
        <v>15.9</v>
      </c>
      <c r="P84" s="3">
        <v>41.122</v>
      </c>
      <c r="Q84" s="3">
        <v>176.86</v>
      </c>
      <c r="R84" s="1"/>
    </row>
    <row r="85" spans="1:18" ht="16.8" customHeight="1" x14ac:dyDescent="0.3">
      <c r="A85" s="1" t="s">
        <v>228</v>
      </c>
      <c r="B85" s="5" t="s">
        <v>229</v>
      </c>
      <c r="C85" s="3" t="s">
        <v>230</v>
      </c>
      <c r="D85" s="1">
        <v>16186698.714770341</v>
      </c>
      <c r="E85" s="1">
        <v>38933481.134855911</v>
      </c>
      <c r="F85" s="1">
        <v>11542518.056421131</v>
      </c>
      <c r="G85" s="1">
        <f>E85/D85</f>
        <v>2.4052761975071024</v>
      </c>
      <c r="H85" s="1">
        <f>F85/D85</f>
        <v>0.71308660646711108</v>
      </c>
      <c r="I85" s="1">
        <f>F85/E85</f>
        <v>0.29646766022387555</v>
      </c>
      <c r="J85" s="3">
        <v>3</v>
      </c>
      <c r="K85" s="3">
        <v>3</v>
      </c>
      <c r="L85" s="3">
        <v>3</v>
      </c>
      <c r="M85" s="3">
        <v>7.2</v>
      </c>
      <c r="N85" s="3">
        <v>7.2</v>
      </c>
      <c r="O85" s="3">
        <v>7.2</v>
      </c>
      <c r="P85" s="3">
        <v>52.258000000000003</v>
      </c>
      <c r="Q85" s="3">
        <v>24.285</v>
      </c>
      <c r="R85" s="1"/>
    </row>
    <row r="86" spans="1:18" ht="16.8" customHeight="1" x14ac:dyDescent="0.3">
      <c r="A86" s="1" t="s">
        <v>231</v>
      </c>
      <c r="B86" s="5" t="s">
        <v>232</v>
      </c>
      <c r="C86" s="3" t="s">
        <v>233</v>
      </c>
      <c r="D86" s="1">
        <v>14044544.534069747</v>
      </c>
      <c r="E86" s="1">
        <v>30714003.500134818</v>
      </c>
      <c r="F86" s="1">
        <v>8234971.8668839037</v>
      </c>
      <c r="G86" s="1">
        <v>2.1868992209485838</v>
      </c>
      <c r="H86" s="1">
        <v>0.58634666627367094</v>
      </c>
      <c r="I86" s="1">
        <v>0.26811782667302742</v>
      </c>
      <c r="J86" s="3">
        <v>6</v>
      </c>
      <c r="K86" s="3">
        <v>6</v>
      </c>
      <c r="L86" s="3">
        <v>6</v>
      </c>
      <c r="M86" s="3">
        <v>24.3</v>
      </c>
      <c r="N86" s="3">
        <v>24.3</v>
      </c>
      <c r="O86" s="3">
        <v>24.3</v>
      </c>
      <c r="P86" s="3">
        <v>26.844999999999999</v>
      </c>
      <c r="Q86" s="3">
        <v>40.609000000000002</v>
      </c>
      <c r="R86" s="1"/>
    </row>
    <row r="87" spans="1:18" ht="16.8" customHeight="1" x14ac:dyDescent="0.3">
      <c r="A87" s="1" t="s">
        <v>234</v>
      </c>
      <c r="B87" s="2" t="s">
        <v>235</v>
      </c>
      <c r="C87" s="3" t="s">
        <v>236</v>
      </c>
      <c r="D87" s="1">
        <v>30893849.209517602</v>
      </c>
      <c r="E87" s="1">
        <v>53617217.877524137</v>
      </c>
      <c r="F87" s="1">
        <v>30449967.040034272</v>
      </c>
      <c r="G87" s="1">
        <v>1.7355305100992739</v>
      </c>
      <c r="H87" s="1">
        <v>0.98563202123267368</v>
      </c>
      <c r="I87" s="1">
        <v>0.56791396953101936</v>
      </c>
      <c r="J87" s="3">
        <v>2</v>
      </c>
      <c r="K87" s="3">
        <v>2</v>
      </c>
      <c r="L87" s="3">
        <v>2</v>
      </c>
      <c r="M87" s="3">
        <v>5.5</v>
      </c>
      <c r="N87" s="3">
        <v>5.5</v>
      </c>
      <c r="O87" s="3">
        <v>5.5</v>
      </c>
      <c r="P87" s="3">
        <v>44.286999999999999</v>
      </c>
      <c r="Q87" s="3">
        <v>16.95</v>
      </c>
      <c r="R87" s="1"/>
    </row>
    <row r="88" spans="1:18" ht="16.8" customHeight="1" x14ac:dyDescent="0.3">
      <c r="A88" s="1" t="s">
        <v>237</v>
      </c>
      <c r="B88" s="2" t="s">
        <v>238</v>
      </c>
      <c r="C88" s="3" t="s">
        <v>239</v>
      </c>
      <c r="D88" s="1">
        <v>31155283.787776444</v>
      </c>
      <c r="E88" s="1">
        <v>52523978.439442351</v>
      </c>
      <c r="F88" s="1">
        <v>9430732.6734476741</v>
      </c>
      <c r="G88" s="1">
        <f t="shared" ref="G88:G94" si="6">E88/D88</f>
        <v>1.6858770665427147</v>
      </c>
      <c r="H88" s="1">
        <f t="shared" ref="H88:H94" si="7">F88/D88</f>
        <v>0.3027009074187203</v>
      </c>
      <c r="I88" s="1">
        <f t="shared" ref="I88:I94" si="8">F88/E88</f>
        <v>0.17955099658569962</v>
      </c>
      <c r="J88" s="3">
        <v>6</v>
      </c>
      <c r="K88" s="3">
        <v>5</v>
      </c>
      <c r="L88" s="3">
        <v>5</v>
      </c>
      <c r="M88" s="3">
        <v>18.100000000000001</v>
      </c>
      <c r="N88" s="3">
        <v>14.7</v>
      </c>
      <c r="O88" s="3">
        <v>14.7</v>
      </c>
      <c r="P88" s="3">
        <v>48.173000000000002</v>
      </c>
      <c r="Q88" s="3">
        <v>54.598999999999997</v>
      </c>
      <c r="R88" s="1"/>
    </row>
    <row r="89" spans="1:18" ht="16.8" customHeight="1" x14ac:dyDescent="0.3">
      <c r="A89" s="1" t="s">
        <v>240</v>
      </c>
      <c r="B89" s="2" t="s">
        <v>241</v>
      </c>
      <c r="C89" s="3" t="s">
        <v>242</v>
      </c>
      <c r="D89" s="1">
        <v>55626483.065100946</v>
      </c>
      <c r="E89" s="1">
        <v>85933468.065683246</v>
      </c>
      <c r="F89" s="1">
        <v>18131036.014114294</v>
      </c>
      <c r="G89" s="1">
        <f t="shared" si="6"/>
        <v>1.5448301479910809</v>
      </c>
      <c r="H89" s="1">
        <f t="shared" si="7"/>
        <v>0.32594251901374255</v>
      </c>
      <c r="I89" s="1">
        <f t="shared" si="8"/>
        <v>0.21098922715717511</v>
      </c>
      <c r="J89" s="3">
        <v>8</v>
      </c>
      <c r="K89" s="3">
        <v>8</v>
      </c>
      <c r="L89" s="3">
        <v>4</v>
      </c>
      <c r="M89" s="3">
        <v>21</v>
      </c>
      <c r="N89" s="3">
        <v>21</v>
      </c>
      <c r="O89" s="3">
        <v>12.1</v>
      </c>
      <c r="P89" s="3">
        <v>41.741</v>
      </c>
      <c r="Q89" s="3">
        <v>62.198999999999998</v>
      </c>
      <c r="R89" s="1"/>
    </row>
    <row r="90" spans="1:18" ht="16.8" customHeight="1" x14ac:dyDescent="0.3">
      <c r="A90" s="1" t="s">
        <v>243</v>
      </c>
      <c r="B90" s="2" t="s">
        <v>244</v>
      </c>
      <c r="C90" s="3" t="s">
        <v>245</v>
      </c>
      <c r="D90" s="1">
        <v>49847320.128642991</v>
      </c>
      <c r="E90" s="1">
        <v>69142481.404295906</v>
      </c>
      <c r="F90" s="1">
        <v>7427206.8390952237</v>
      </c>
      <c r="G90" s="1">
        <f t="shared" si="6"/>
        <v>1.3870852279692691</v>
      </c>
      <c r="H90" s="1">
        <f t="shared" si="7"/>
        <v>0.14899912011172378</v>
      </c>
      <c r="I90" s="1">
        <f t="shared" si="8"/>
        <v>0.10741886447011088</v>
      </c>
      <c r="J90" s="3">
        <v>7</v>
      </c>
      <c r="K90" s="3">
        <v>7</v>
      </c>
      <c r="L90" s="3">
        <v>7</v>
      </c>
      <c r="M90" s="3">
        <v>11</v>
      </c>
      <c r="N90" s="3">
        <v>11</v>
      </c>
      <c r="O90" s="3">
        <v>11</v>
      </c>
      <c r="P90" s="3">
        <v>87.716999999999999</v>
      </c>
      <c r="Q90" s="3">
        <v>117.37</v>
      </c>
      <c r="R90" s="1"/>
    </row>
    <row r="91" spans="1:18" ht="16.8" customHeight="1" x14ac:dyDescent="0.3">
      <c r="A91" s="1" t="s">
        <v>246</v>
      </c>
      <c r="B91" s="2" t="s">
        <v>247</v>
      </c>
      <c r="C91" s="3" t="s">
        <v>248</v>
      </c>
      <c r="D91" s="1">
        <v>41366350.146567911</v>
      </c>
      <c r="E91" s="1">
        <v>54187488.324548364</v>
      </c>
      <c r="F91" s="1">
        <v>47259500.100843802</v>
      </c>
      <c r="G91" s="1">
        <f t="shared" si="6"/>
        <v>1.309941247718327</v>
      </c>
      <c r="H91" s="1">
        <f t="shared" si="7"/>
        <v>1.1424624104712036</v>
      </c>
      <c r="I91" s="1">
        <f t="shared" si="8"/>
        <v>0.87214782530221091</v>
      </c>
      <c r="J91" s="3">
        <v>7</v>
      </c>
      <c r="K91" s="3">
        <v>7</v>
      </c>
      <c r="L91" s="3">
        <v>7</v>
      </c>
      <c r="M91" s="3">
        <v>5.7</v>
      </c>
      <c r="N91" s="3">
        <v>5.7</v>
      </c>
      <c r="O91" s="3">
        <v>5.7</v>
      </c>
      <c r="P91" s="3">
        <v>144.02000000000001</v>
      </c>
      <c r="Q91" s="3">
        <v>75.213999999999999</v>
      </c>
      <c r="R91" s="1"/>
    </row>
    <row r="92" spans="1:18" ht="16.8" customHeight="1" x14ac:dyDescent="0.3">
      <c r="A92" s="1" t="s">
        <v>249</v>
      </c>
      <c r="B92" s="2" t="s">
        <v>250</v>
      </c>
      <c r="C92" s="3" t="s">
        <v>251</v>
      </c>
      <c r="D92" s="1">
        <v>271145063.79683268</v>
      </c>
      <c r="E92" s="1">
        <v>327774904.71383059</v>
      </c>
      <c r="F92" s="1">
        <v>223879968.22222486</v>
      </c>
      <c r="G92" s="1">
        <f t="shared" si="6"/>
        <v>1.2088544048119951</v>
      </c>
      <c r="H92" s="1">
        <f t="shared" si="7"/>
        <v>0.82568336331572212</v>
      </c>
      <c r="I92" s="1">
        <f t="shared" si="8"/>
        <v>0.683029618810162</v>
      </c>
      <c r="J92" s="3">
        <v>10</v>
      </c>
      <c r="K92" s="3">
        <v>10</v>
      </c>
      <c r="L92" s="3">
        <v>5</v>
      </c>
      <c r="M92" s="3">
        <v>20</v>
      </c>
      <c r="N92" s="3">
        <v>20</v>
      </c>
      <c r="O92" s="3">
        <v>9.3000000000000007</v>
      </c>
      <c r="P92" s="3">
        <v>53.219000000000001</v>
      </c>
      <c r="Q92" s="3">
        <v>265.85000000000002</v>
      </c>
      <c r="R92" s="1"/>
    </row>
    <row r="93" spans="1:18" ht="16.8" customHeight="1" x14ac:dyDescent="0.3">
      <c r="A93" s="1" t="s">
        <v>252</v>
      </c>
      <c r="B93" s="2" t="s">
        <v>253</v>
      </c>
      <c r="C93" s="3" t="s">
        <v>254</v>
      </c>
      <c r="D93" s="1">
        <v>10521664.756744176</v>
      </c>
      <c r="E93" s="1">
        <v>12494716.042127011</v>
      </c>
      <c r="F93" s="1">
        <v>5331717.2855251823</v>
      </c>
      <c r="G93" s="1">
        <f t="shared" si="6"/>
        <v>1.1875227286744856</v>
      </c>
      <c r="H93" s="1">
        <f t="shared" si="7"/>
        <v>0.5067370429292245</v>
      </c>
      <c r="I93" s="1">
        <f t="shared" si="8"/>
        <v>0.42671776353690938</v>
      </c>
      <c r="J93" s="3">
        <v>4</v>
      </c>
      <c r="K93" s="3">
        <v>4</v>
      </c>
      <c r="L93" s="3">
        <v>4</v>
      </c>
      <c r="M93" s="3">
        <v>5.5</v>
      </c>
      <c r="N93" s="3">
        <v>5.5</v>
      </c>
      <c r="O93" s="3">
        <v>5.5</v>
      </c>
      <c r="P93" s="3">
        <v>94.311999999999998</v>
      </c>
      <c r="Q93" s="3">
        <v>45.933999999999997</v>
      </c>
      <c r="R93" s="1"/>
    </row>
    <row r="94" spans="1:18" ht="16.8" customHeight="1" x14ac:dyDescent="0.3">
      <c r="A94" s="1" t="s">
        <v>255</v>
      </c>
      <c r="B94" s="2" t="s">
        <v>256</v>
      </c>
      <c r="C94" s="3" t="s">
        <v>257</v>
      </c>
      <c r="D94" s="1">
        <v>16878556.131053563</v>
      </c>
      <c r="E94" s="1">
        <v>19453812.039270349</v>
      </c>
      <c r="F94" s="1">
        <v>4273312.1894265227</v>
      </c>
      <c r="G94" s="1">
        <f t="shared" si="6"/>
        <v>1.1525756047034597</v>
      </c>
      <c r="H94" s="1">
        <f t="shared" si="7"/>
        <v>0.25317996138096094</v>
      </c>
      <c r="I94" s="1">
        <f t="shared" si="8"/>
        <v>0.21966451515004981</v>
      </c>
      <c r="J94" s="3">
        <v>2</v>
      </c>
      <c r="K94" s="3">
        <v>2</v>
      </c>
      <c r="L94" s="3">
        <v>2</v>
      </c>
      <c r="M94" s="3">
        <v>2.2999999999999998</v>
      </c>
      <c r="N94" s="3">
        <v>2.2999999999999998</v>
      </c>
      <c r="O94" s="3">
        <v>2.2999999999999998</v>
      </c>
      <c r="P94" s="3">
        <v>92.31</v>
      </c>
      <c r="Q94" s="3">
        <v>12.21</v>
      </c>
      <c r="R94" s="1"/>
    </row>
    <row r="95" spans="1:18" ht="16.8" customHeight="1" x14ac:dyDescent="0.3">
      <c r="A95" s="1"/>
      <c r="B95" s="2"/>
      <c r="C95" s="3"/>
      <c r="D95" s="8"/>
      <c r="E95" s="8"/>
      <c r="F95" s="8"/>
      <c r="G95" s="1"/>
      <c r="H95" s="1"/>
      <c r="I95" s="1"/>
      <c r="J95" s="3"/>
      <c r="K95" s="3"/>
      <c r="L95" s="3"/>
      <c r="M95" s="3"/>
      <c r="N95" s="3"/>
      <c r="O95" s="3"/>
      <c r="P95" s="3"/>
      <c r="Q95" s="3"/>
      <c r="R95" s="1"/>
    </row>
    <row r="96" spans="1:18" ht="16.8" customHeight="1" x14ac:dyDescent="0.4">
      <c r="A96" s="7" t="s">
        <v>258</v>
      </c>
      <c r="B96" s="7"/>
      <c r="C96" s="3"/>
      <c r="D96" s="1"/>
      <c r="E96" s="1"/>
      <c r="F96" s="1"/>
      <c r="G96" s="1"/>
      <c r="H96" s="1"/>
      <c r="I96" s="1"/>
      <c r="J96" s="3"/>
      <c r="K96" s="3"/>
      <c r="L96" s="3"/>
      <c r="M96" s="3"/>
      <c r="N96" s="3"/>
      <c r="O96" s="3"/>
      <c r="P96" s="3"/>
      <c r="Q96" s="3"/>
      <c r="R96" s="1"/>
    </row>
    <row r="97" spans="1:18" ht="60.6" customHeight="1" x14ac:dyDescent="0.3">
      <c r="A97" s="4" t="s">
        <v>1</v>
      </c>
      <c r="B97" s="4" t="s">
        <v>366</v>
      </c>
      <c r="C97" s="4" t="s">
        <v>2</v>
      </c>
      <c r="D97" s="4" t="s">
        <v>367</v>
      </c>
      <c r="E97" s="4" t="s">
        <v>368</v>
      </c>
      <c r="F97" s="4" t="s">
        <v>369</v>
      </c>
      <c r="G97" s="4" t="s">
        <v>370</v>
      </c>
      <c r="H97" s="4" t="s">
        <v>371</v>
      </c>
      <c r="I97" s="4" t="s">
        <v>372</v>
      </c>
      <c r="J97" s="4" t="s">
        <v>3</v>
      </c>
      <c r="K97" s="4" t="s">
        <v>4</v>
      </c>
      <c r="L97" s="4" t="s">
        <v>5</v>
      </c>
      <c r="M97" s="4" t="s">
        <v>6</v>
      </c>
      <c r="N97" s="4" t="s">
        <v>7</v>
      </c>
      <c r="O97" s="4" t="s">
        <v>8</v>
      </c>
      <c r="P97" s="4" t="s">
        <v>9</v>
      </c>
      <c r="Q97" s="4" t="s">
        <v>10</v>
      </c>
      <c r="R97" s="4"/>
    </row>
    <row r="98" spans="1:18" ht="16.8" customHeight="1" x14ac:dyDescent="0.3">
      <c r="A98" s="1" t="s">
        <v>259</v>
      </c>
      <c r="B98" s="2" t="s">
        <v>260</v>
      </c>
      <c r="C98" s="3" t="s">
        <v>261</v>
      </c>
      <c r="D98" s="1">
        <v>657024843.13610113</v>
      </c>
      <c r="E98" s="1">
        <v>6377781.5602997513</v>
      </c>
      <c r="F98" s="1">
        <v>776300039.48234296</v>
      </c>
      <c r="G98" s="1">
        <f t="shared" ref="G98:G107" si="9">E98/D98</f>
        <v>9.7070630234580169E-3</v>
      </c>
      <c r="H98" s="1">
        <f t="shared" ref="H98:H107" si="10">F98/D98</f>
        <v>1.1815383354104532</v>
      </c>
      <c r="I98" s="1">
        <f t="shared" ref="I98:I107" si="11">F98/E98</f>
        <v>121.71944619656391</v>
      </c>
      <c r="J98" s="3">
        <v>3</v>
      </c>
      <c r="K98" s="3">
        <v>3</v>
      </c>
      <c r="L98" s="3">
        <v>2</v>
      </c>
      <c r="M98" s="3">
        <v>6.4</v>
      </c>
      <c r="N98" s="3">
        <v>6.4</v>
      </c>
      <c r="O98" s="3">
        <v>4.2</v>
      </c>
      <c r="P98" s="3">
        <v>38.393000000000001</v>
      </c>
      <c r="Q98" s="3">
        <v>83.71</v>
      </c>
      <c r="R98" s="1"/>
    </row>
    <row r="99" spans="1:18" ht="16.8" customHeight="1" x14ac:dyDescent="0.3">
      <c r="A99" s="1" t="s">
        <v>262</v>
      </c>
      <c r="B99" s="2" t="s">
        <v>103</v>
      </c>
      <c r="C99" s="3" t="s">
        <v>263</v>
      </c>
      <c r="D99" s="1">
        <v>36897998.937491894</v>
      </c>
      <c r="E99" s="1">
        <v>3380569.1997077926</v>
      </c>
      <c r="F99" s="1">
        <v>42236501.244430549</v>
      </c>
      <c r="G99" s="1">
        <f t="shared" si="9"/>
        <v>9.161930990986103E-2</v>
      </c>
      <c r="H99" s="1">
        <f t="shared" si="10"/>
        <v>1.1446827053137081</v>
      </c>
      <c r="I99" s="1">
        <f t="shared" si="11"/>
        <v>12.493902283698663</v>
      </c>
      <c r="J99" s="3">
        <v>4</v>
      </c>
      <c r="K99" s="3">
        <v>4</v>
      </c>
      <c r="L99" s="3">
        <v>1</v>
      </c>
      <c r="M99" s="3">
        <v>11.6</v>
      </c>
      <c r="N99" s="3">
        <v>11.6</v>
      </c>
      <c r="O99" s="3">
        <v>2.2999999999999998</v>
      </c>
      <c r="P99" s="3">
        <v>38.383000000000003</v>
      </c>
      <c r="Q99" s="3">
        <v>61.606000000000002</v>
      </c>
      <c r="R99" s="1"/>
    </row>
    <row r="100" spans="1:18" ht="16.8" customHeight="1" x14ac:dyDescent="0.3">
      <c r="A100" s="1" t="s">
        <v>264</v>
      </c>
      <c r="B100" s="2" t="s">
        <v>265</v>
      </c>
      <c r="C100" s="3" t="s">
        <v>266</v>
      </c>
      <c r="D100" s="1">
        <v>99246556.929666445</v>
      </c>
      <c r="E100" s="1">
        <v>5587725.8992864341</v>
      </c>
      <c r="F100" s="1">
        <v>65322995.617196091</v>
      </c>
      <c r="G100" s="1">
        <f t="shared" si="9"/>
        <v>5.6301458429901155E-2</v>
      </c>
      <c r="H100" s="1">
        <f t="shared" si="10"/>
        <v>0.65818903585228516</v>
      </c>
      <c r="I100" s="1">
        <f t="shared" si="11"/>
        <v>11.690443803898468</v>
      </c>
      <c r="J100" s="3">
        <v>5</v>
      </c>
      <c r="K100" s="3">
        <v>5</v>
      </c>
      <c r="L100" s="3">
        <v>5</v>
      </c>
      <c r="M100" s="3">
        <v>15.1</v>
      </c>
      <c r="N100" s="3">
        <v>15.1</v>
      </c>
      <c r="O100" s="3">
        <v>15.1</v>
      </c>
      <c r="P100" s="3">
        <v>42.601999999999997</v>
      </c>
      <c r="Q100" s="3">
        <v>32.630000000000003</v>
      </c>
      <c r="R100" s="1"/>
    </row>
    <row r="101" spans="1:18" ht="16.8" customHeight="1" x14ac:dyDescent="0.3">
      <c r="A101" s="1" t="s">
        <v>267</v>
      </c>
      <c r="B101" s="2" t="s">
        <v>268</v>
      </c>
      <c r="C101" s="3" t="s">
        <v>269</v>
      </c>
      <c r="D101" s="1">
        <v>44301573.054343</v>
      </c>
      <c r="E101" s="1">
        <v>9007698.6588063724</v>
      </c>
      <c r="F101" s="1">
        <v>90555978.77718997</v>
      </c>
      <c r="G101" s="1">
        <f t="shared" si="9"/>
        <v>0.2033268355450264</v>
      </c>
      <c r="H101" s="1">
        <f t="shared" si="10"/>
        <v>2.0440804362885379</v>
      </c>
      <c r="I101" s="1">
        <f t="shared" si="11"/>
        <v>10.053175867362965</v>
      </c>
      <c r="J101" s="3">
        <v>3</v>
      </c>
      <c r="K101" s="3">
        <v>3</v>
      </c>
      <c r="L101" s="3">
        <v>3</v>
      </c>
      <c r="M101" s="3">
        <v>6.2</v>
      </c>
      <c r="N101" s="3">
        <v>6.2</v>
      </c>
      <c r="O101" s="3">
        <v>6.2</v>
      </c>
      <c r="P101" s="3">
        <v>60.884999999999998</v>
      </c>
      <c r="Q101" s="3">
        <v>21.446999999999999</v>
      </c>
      <c r="R101" s="1"/>
    </row>
    <row r="102" spans="1:18" ht="16.8" customHeight="1" x14ac:dyDescent="0.3">
      <c r="A102" s="1" t="s">
        <v>270</v>
      </c>
      <c r="B102" s="2" t="s">
        <v>271</v>
      </c>
      <c r="C102" s="3" t="s">
        <v>272</v>
      </c>
      <c r="D102" s="1">
        <v>81538975.48222664</v>
      </c>
      <c r="E102" s="1">
        <v>6861998.1011595735</v>
      </c>
      <c r="F102" s="1">
        <v>66350489.0166969</v>
      </c>
      <c r="G102" s="1">
        <f t="shared" si="9"/>
        <v>8.41560500432742E-2</v>
      </c>
      <c r="H102" s="1">
        <f t="shared" si="10"/>
        <v>0.81372728347757528</v>
      </c>
      <c r="I102" s="1">
        <f t="shared" si="11"/>
        <v>9.6692665953207815</v>
      </c>
      <c r="J102" s="3">
        <v>7</v>
      </c>
      <c r="K102" s="3">
        <v>7</v>
      </c>
      <c r="L102" s="3">
        <v>3</v>
      </c>
      <c r="M102" s="3">
        <v>18.3</v>
      </c>
      <c r="N102" s="3">
        <v>18.3</v>
      </c>
      <c r="O102" s="3">
        <v>7.4</v>
      </c>
      <c r="P102" s="3">
        <v>40.366999999999997</v>
      </c>
      <c r="Q102" s="3">
        <v>61.07</v>
      </c>
      <c r="R102" s="1"/>
    </row>
    <row r="103" spans="1:18" ht="16.8" customHeight="1" x14ac:dyDescent="0.3">
      <c r="A103" s="1" t="s">
        <v>273</v>
      </c>
      <c r="B103" s="2" t="s">
        <v>274</v>
      </c>
      <c r="C103" s="3" t="s">
        <v>275</v>
      </c>
      <c r="D103" s="1">
        <v>94513490.980945498</v>
      </c>
      <c r="E103" s="1">
        <v>6146408.3284103675</v>
      </c>
      <c r="F103" s="1">
        <v>43818996.645017669</v>
      </c>
      <c r="G103" s="1">
        <f t="shared" si="9"/>
        <v>6.5032073882971067E-2</v>
      </c>
      <c r="H103" s="1">
        <f t="shared" si="10"/>
        <v>0.46362689802508561</v>
      </c>
      <c r="I103" s="1">
        <f t="shared" si="11"/>
        <v>7.1292036427964565</v>
      </c>
      <c r="J103" s="3">
        <v>7</v>
      </c>
      <c r="K103" s="3">
        <v>7</v>
      </c>
      <c r="L103" s="3">
        <v>7</v>
      </c>
      <c r="M103" s="3">
        <v>13.5</v>
      </c>
      <c r="N103" s="3">
        <v>13.5</v>
      </c>
      <c r="O103" s="3">
        <v>13.5</v>
      </c>
      <c r="P103" s="3">
        <v>43.244</v>
      </c>
      <c r="Q103" s="3">
        <v>115.85</v>
      </c>
      <c r="R103" s="1"/>
    </row>
    <row r="104" spans="1:18" ht="16.8" customHeight="1" x14ac:dyDescent="0.3">
      <c r="A104" s="1" t="s">
        <v>276</v>
      </c>
      <c r="B104" s="2" t="s">
        <v>277</v>
      </c>
      <c r="C104" s="3" t="s">
        <v>278</v>
      </c>
      <c r="D104" s="1">
        <v>33069182.905876227</v>
      </c>
      <c r="E104" s="1">
        <v>4243145.5622176174</v>
      </c>
      <c r="F104" s="1">
        <v>29725057.29573397</v>
      </c>
      <c r="G104" s="1">
        <f t="shared" si="9"/>
        <v>0.1283111703816435</v>
      </c>
      <c r="H104" s="1">
        <f t="shared" si="10"/>
        <v>0.89887486426076701</v>
      </c>
      <c r="I104" s="1">
        <f t="shared" si="11"/>
        <v>7.0054295474602117</v>
      </c>
      <c r="J104" s="3">
        <v>4</v>
      </c>
      <c r="K104" s="3">
        <v>4</v>
      </c>
      <c r="L104" s="3">
        <v>4</v>
      </c>
      <c r="M104" s="3">
        <v>5.5</v>
      </c>
      <c r="N104" s="3">
        <v>5.5</v>
      </c>
      <c r="O104" s="3">
        <v>5.5</v>
      </c>
      <c r="P104" s="3">
        <v>96.206000000000003</v>
      </c>
      <c r="Q104" s="3">
        <v>45.23</v>
      </c>
      <c r="R104" s="1"/>
    </row>
    <row r="105" spans="1:18" ht="16.8" customHeight="1" x14ac:dyDescent="0.3">
      <c r="A105" s="1" t="s">
        <v>279</v>
      </c>
      <c r="B105" s="2" t="s">
        <v>280</v>
      </c>
      <c r="C105" s="3" t="s">
        <v>281</v>
      </c>
      <c r="D105" s="1">
        <v>70721522.56961678</v>
      </c>
      <c r="E105" s="1">
        <v>5228357.8523563575</v>
      </c>
      <c r="F105" s="1">
        <v>33845052.572602414</v>
      </c>
      <c r="G105" s="1">
        <f t="shared" si="9"/>
        <v>7.3928807842190788E-2</v>
      </c>
      <c r="H105" s="1">
        <f t="shared" si="10"/>
        <v>0.47856792872758158</v>
      </c>
      <c r="I105" s="1">
        <f t="shared" si="11"/>
        <v>6.473361909867906</v>
      </c>
      <c r="J105" s="3">
        <v>9</v>
      </c>
      <c r="K105" s="3">
        <v>9</v>
      </c>
      <c r="L105" s="3">
        <v>9</v>
      </c>
      <c r="M105" s="3">
        <v>20.100000000000001</v>
      </c>
      <c r="N105" s="3">
        <v>20.100000000000001</v>
      </c>
      <c r="O105" s="3">
        <v>20.100000000000001</v>
      </c>
      <c r="P105" s="3">
        <v>44.42</v>
      </c>
      <c r="Q105" s="3">
        <v>112.59</v>
      </c>
      <c r="R105" s="1"/>
    </row>
    <row r="106" spans="1:18" ht="16.8" customHeight="1" x14ac:dyDescent="0.3">
      <c r="A106" s="1" t="s">
        <v>282</v>
      </c>
      <c r="B106" s="2" t="s">
        <v>283</v>
      </c>
      <c r="C106" s="3" t="s">
        <v>284</v>
      </c>
      <c r="D106" s="1">
        <v>48059494.144540563</v>
      </c>
      <c r="E106" s="1">
        <v>4598858.3600224443</v>
      </c>
      <c r="F106" s="1">
        <v>26270912.896262839</v>
      </c>
      <c r="G106" s="1">
        <f t="shared" si="9"/>
        <v>9.5690943941091455E-2</v>
      </c>
      <c r="H106" s="1">
        <f t="shared" si="10"/>
        <v>0.54663315467391682</v>
      </c>
      <c r="I106" s="1">
        <f t="shared" si="11"/>
        <v>5.7124857605170138</v>
      </c>
      <c r="J106" s="3">
        <v>5</v>
      </c>
      <c r="K106" s="3">
        <v>5</v>
      </c>
      <c r="L106" s="3">
        <v>5</v>
      </c>
      <c r="M106" s="3">
        <v>15.5</v>
      </c>
      <c r="N106" s="3">
        <v>15.5</v>
      </c>
      <c r="O106" s="3">
        <v>15.5</v>
      </c>
      <c r="P106" s="3">
        <v>44.32</v>
      </c>
      <c r="Q106" s="3">
        <v>70.849000000000004</v>
      </c>
      <c r="R106" s="1"/>
    </row>
    <row r="107" spans="1:18" ht="16.8" customHeight="1" x14ac:dyDescent="0.3">
      <c r="A107" s="1" t="s">
        <v>285</v>
      </c>
      <c r="B107" s="2" t="s">
        <v>286</v>
      </c>
      <c r="C107" s="3" t="s">
        <v>287</v>
      </c>
      <c r="D107" s="1">
        <v>37282026.113028988</v>
      </c>
      <c r="E107" s="1">
        <v>8500346.6147104502</v>
      </c>
      <c r="F107" s="1">
        <v>33735904.568653397</v>
      </c>
      <c r="G107" s="1">
        <f t="shared" si="9"/>
        <v>0.22800119792147844</v>
      </c>
      <c r="H107" s="1">
        <f t="shared" si="10"/>
        <v>0.90488388335910952</v>
      </c>
      <c r="I107" s="1">
        <f t="shared" si="11"/>
        <v>3.9687681100287171</v>
      </c>
      <c r="J107" s="3">
        <v>4</v>
      </c>
      <c r="K107" s="3">
        <v>4</v>
      </c>
      <c r="L107" s="3">
        <v>4</v>
      </c>
      <c r="M107" s="3">
        <v>9.5</v>
      </c>
      <c r="N107" s="3">
        <v>9.5</v>
      </c>
      <c r="O107" s="3">
        <v>9.5</v>
      </c>
      <c r="P107" s="3">
        <v>47.165999999999997</v>
      </c>
      <c r="Q107" s="3">
        <v>76.846999999999994</v>
      </c>
      <c r="R107" s="1"/>
    </row>
    <row r="108" spans="1:18" ht="16.8" customHeight="1" x14ac:dyDescent="0.3">
      <c r="A108" s="1" t="s">
        <v>288</v>
      </c>
      <c r="B108" s="2" t="s">
        <v>289</v>
      </c>
      <c r="C108" s="3" t="s">
        <v>290</v>
      </c>
      <c r="D108" s="1">
        <v>18731907.399135128</v>
      </c>
      <c r="E108" s="1">
        <v>7315977.4887021463</v>
      </c>
      <c r="F108" s="1">
        <v>24027990.443264544</v>
      </c>
      <c r="G108" s="1">
        <v>0.39056233478070329</v>
      </c>
      <c r="H108" s="1">
        <v>1.2827305800355355</v>
      </c>
      <c r="I108" s="1">
        <v>3.2843171647767204</v>
      </c>
      <c r="J108" s="3">
        <v>4</v>
      </c>
      <c r="K108" s="3">
        <v>4</v>
      </c>
      <c r="L108" s="3">
        <v>4</v>
      </c>
      <c r="M108" s="3">
        <v>6.6</v>
      </c>
      <c r="N108" s="3">
        <v>6.6</v>
      </c>
      <c r="O108" s="3">
        <v>6.6</v>
      </c>
      <c r="P108" s="3">
        <v>88.91</v>
      </c>
      <c r="Q108" s="3">
        <v>286.22000000000003</v>
      </c>
      <c r="R108" s="1"/>
    </row>
    <row r="109" spans="1:18" ht="16.8" customHeight="1" x14ac:dyDescent="0.3">
      <c r="A109" s="1" t="s">
        <v>291</v>
      </c>
      <c r="B109" s="2" t="s">
        <v>292</v>
      </c>
      <c r="C109" s="3" t="s">
        <v>293</v>
      </c>
      <c r="D109" s="1">
        <v>328315089.49075758</v>
      </c>
      <c r="E109" s="1">
        <v>84475366.787473157</v>
      </c>
      <c r="F109" s="1">
        <v>276309997.86681414</v>
      </c>
      <c r="G109" s="1">
        <f>E109/D109</f>
        <v>0.25729967793591535</v>
      </c>
      <c r="H109" s="1">
        <f>F109/D109</f>
        <v>0.84160005650484293</v>
      </c>
      <c r="I109" s="1">
        <f>F109/E109</f>
        <v>3.2708943254661089</v>
      </c>
      <c r="J109" s="3">
        <v>14</v>
      </c>
      <c r="K109" s="3">
        <v>14</v>
      </c>
      <c r="L109" s="3">
        <v>4</v>
      </c>
      <c r="M109" s="3">
        <v>32.700000000000003</v>
      </c>
      <c r="N109" s="3">
        <v>32.700000000000003</v>
      </c>
      <c r="O109" s="3">
        <v>6.2</v>
      </c>
      <c r="P109" s="3">
        <v>42.447000000000003</v>
      </c>
      <c r="Q109" s="3">
        <v>141.94999999999999</v>
      </c>
      <c r="R109" s="1"/>
    </row>
    <row r="110" spans="1:18" ht="16.8" customHeight="1" x14ac:dyDescent="0.3">
      <c r="A110" s="1" t="s">
        <v>294</v>
      </c>
      <c r="B110" s="2" t="s">
        <v>295</v>
      </c>
      <c r="C110" s="3" t="s">
        <v>296</v>
      </c>
      <c r="D110" s="1">
        <v>10893477.759840246</v>
      </c>
      <c r="E110" s="1">
        <v>3817600.7714699795</v>
      </c>
      <c r="F110" s="1">
        <v>11666292.504484</v>
      </c>
      <c r="G110" s="1">
        <v>0.3504483008671388</v>
      </c>
      <c r="H110" s="1">
        <v>1.0709428854293714</v>
      </c>
      <c r="I110" s="1">
        <v>3.0559226076413055</v>
      </c>
      <c r="J110" s="3">
        <v>2</v>
      </c>
      <c r="K110" s="3">
        <v>2</v>
      </c>
      <c r="L110" s="3">
        <v>2</v>
      </c>
      <c r="M110" s="3">
        <v>4.5999999999999996</v>
      </c>
      <c r="N110" s="3">
        <v>4.5999999999999996</v>
      </c>
      <c r="O110" s="3">
        <v>4.5999999999999996</v>
      </c>
      <c r="P110" s="3">
        <v>56.061999999999998</v>
      </c>
      <c r="Q110" s="3">
        <v>15.901999999999999</v>
      </c>
      <c r="R110" s="1"/>
    </row>
    <row r="111" spans="1:18" ht="16.8" customHeight="1" x14ac:dyDescent="0.3">
      <c r="A111" s="1" t="s">
        <v>297</v>
      </c>
      <c r="B111" s="2" t="s">
        <v>298</v>
      </c>
      <c r="C111" s="3" t="s">
        <v>299</v>
      </c>
      <c r="D111" s="1">
        <v>29222992.095849127</v>
      </c>
      <c r="E111" s="1">
        <v>7702946.7249676716</v>
      </c>
      <c r="F111" s="1">
        <v>22562507.987094767</v>
      </c>
      <c r="G111" s="1">
        <f t="shared" ref="G111:G120" si="12">E111/D111</f>
        <v>0.26359199289732582</v>
      </c>
      <c r="H111" s="1">
        <f t="shared" ref="H111:H120" si="13">F111/D111</f>
        <v>0.77208069293833803</v>
      </c>
      <c r="I111" s="1">
        <f t="shared" ref="I111:I120" si="14">F111/E111</f>
        <v>2.929074910249942</v>
      </c>
      <c r="J111" s="3">
        <v>3</v>
      </c>
      <c r="K111" s="3">
        <v>3</v>
      </c>
      <c r="L111" s="3">
        <v>1</v>
      </c>
      <c r="M111" s="3">
        <v>5.0999999999999996</v>
      </c>
      <c r="N111" s="3">
        <v>5.0999999999999996</v>
      </c>
      <c r="O111" s="3">
        <v>2</v>
      </c>
      <c r="P111" s="3">
        <v>66.355999999999995</v>
      </c>
      <c r="Q111" s="3">
        <v>29.641999999999999</v>
      </c>
      <c r="R111" s="1"/>
    </row>
    <row r="112" spans="1:18" ht="16.8" customHeight="1" x14ac:dyDescent="0.3">
      <c r="A112" s="1" t="s">
        <v>300</v>
      </c>
      <c r="B112" s="2" t="s">
        <v>301</v>
      </c>
      <c r="C112" s="3" t="s">
        <v>302</v>
      </c>
      <c r="D112" s="1">
        <v>9314340.5265417937</v>
      </c>
      <c r="E112" s="1">
        <v>4792827.8240293479</v>
      </c>
      <c r="F112" s="1">
        <v>14023723.877835024</v>
      </c>
      <c r="G112" s="1">
        <f t="shared" si="12"/>
        <v>0.51456437633688468</v>
      </c>
      <c r="H112" s="1">
        <f t="shared" si="13"/>
        <v>1.5056056666463449</v>
      </c>
      <c r="I112" s="1">
        <f t="shared" si="14"/>
        <v>2.9259811519883114</v>
      </c>
      <c r="J112" s="3">
        <v>3</v>
      </c>
      <c r="K112" s="3">
        <v>3</v>
      </c>
      <c r="L112" s="3">
        <v>2</v>
      </c>
      <c r="M112" s="3">
        <v>11.9</v>
      </c>
      <c r="N112" s="3">
        <v>11.9</v>
      </c>
      <c r="O112" s="3">
        <v>5.9</v>
      </c>
      <c r="P112" s="3">
        <v>21.221</v>
      </c>
      <c r="Q112" s="3">
        <v>19.498000000000001</v>
      </c>
      <c r="R112" s="1"/>
    </row>
    <row r="113" spans="1:18" ht="16.8" customHeight="1" x14ac:dyDescent="0.3">
      <c r="A113" s="1" t="s">
        <v>303</v>
      </c>
      <c r="B113" s="2" t="s">
        <v>304</v>
      </c>
      <c r="C113" s="3" t="s">
        <v>305</v>
      </c>
      <c r="D113" s="1">
        <v>36981328.465797752</v>
      </c>
      <c r="E113" s="1">
        <v>8935760.5543767475</v>
      </c>
      <c r="F113" s="1">
        <v>25366070.196559098</v>
      </c>
      <c r="G113" s="1">
        <f t="shared" si="12"/>
        <v>0.24162897670485259</v>
      </c>
      <c r="H113" s="1">
        <f t="shared" si="13"/>
        <v>0.685915602518686</v>
      </c>
      <c r="I113" s="1">
        <f t="shared" si="14"/>
        <v>2.8387141801975391</v>
      </c>
      <c r="J113" s="3">
        <v>10</v>
      </c>
      <c r="K113" s="3">
        <v>10</v>
      </c>
      <c r="L113" s="3">
        <v>1</v>
      </c>
      <c r="M113" s="3">
        <v>17.899999999999999</v>
      </c>
      <c r="N113" s="3">
        <v>17.899999999999999</v>
      </c>
      <c r="O113" s="3">
        <v>1.7</v>
      </c>
      <c r="P113" s="3">
        <v>61.575000000000003</v>
      </c>
      <c r="Q113" s="3">
        <v>220.28</v>
      </c>
      <c r="R113" s="1"/>
    </row>
    <row r="114" spans="1:18" ht="16.8" customHeight="1" x14ac:dyDescent="0.3">
      <c r="A114" s="1" t="s">
        <v>306</v>
      </c>
      <c r="B114" s="5" t="s">
        <v>307</v>
      </c>
      <c r="C114" s="3" t="s">
        <v>308</v>
      </c>
      <c r="D114" s="1">
        <v>38731011.063756086</v>
      </c>
      <c r="E114" s="1">
        <v>5585506.3574641515</v>
      </c>
      <c r="F114" s="1">
        <v>15719678.636915701</v>
      </c>
      <c r="G114" s="1">
        <f t="shared" si="12"/>
        <v>0.1442127691494991</v>
      </c>
      <c r="H114" s="1">
        <f t="shared" si="13"/>
        <v>0.40586801648526927</v>
      </c>
      <c r="I114" s="1">
        <f t="shared" si="14"/>
        <v>2.8143694825284409</v>
      </c>
      <c r="J114" s="3">
        <v>2</v>
      </c>
      <c r="K114" s="3">
        <v>2</v>
      </c>
      <c r="L114" s="3">
        <v>2</v>
      </c>
      <c r="M114" s="3">
        <v>10.1</v>
      </c>
      <c r="N114" s="3">
        <v>10.1</v>
      </c>
      <c r="O114" s="3">
        <v>10.1</v>
      </c>
      <c r="P114" s="3">
        <v>24.094999999999999</v>
      </c>
      <c r="Q114" s="3">
        <v>42.027999999999999</v>
      </c>
      <c r="R114" s="1"/>
    </row>
    <row r="115" spans="1:18" ht="16.8" customHeight="1" x14ac:dyDescent="0.3">
      <c r="A115" s="1" t="s">
        <v>309</v>
      </c>
      <c r="B115" s="2" t="s">
        <v>150</v>
      </c>
      <c r="C115" s="3" t="s">
        <v>310</v>
      </c>
      <c r="D115" s="1">
        <v>19440034.581948414</v>
      </c>
      <c r="E115" s="1">
        <v>6613992.0306387134</v>
      </c>
      <c r="F115" s="1">
        <v>17522020.916562635</v>
      </c>
      <c r="G115" s="1">
        <f t="shared" si="12"/>
        <v>0.34022532227284824</v>
      </c>
      <c r="H115" s="1">
        <f t="shared" si="13"/>
        <v>0.90133692112015051</v>
      </c>
      <c r="I115" s="1">
        <f t="shared" si="14"/>
        <v>2.6492352629687903</v>
      </c>
      <c r="J115" s="3">
        <v>9</v>
      </c>
      <c r="K115" s="3">
        <v>5</v>
      </c>
      <c r="L115" s="3">
        <v>1</v>
      </c>
      <c r="M115" s="3">
        <v>8.3000000000000007</v>
      </c>
      <c r="N115" s="3">
        <v>5.2</v>
      </c>
      <c r="O115" s="3">
        <v>0.9</v>
      </c>
      <c r="P115" s="3">
        <v>125.98</v>
      </c>
      <c r="Q115" s="3">
        <v>59.517000000000003</v>
      </c>
      <c r="R115" s="1"/>
    </row>
    <row r="116" spans="1:18" ht="16.8" customHeight="1" x14ac:dyDescent="0.3">
      <c r="A116" s="1" t="s">
        <v>311</v>
      </c>
      <c r="B116" s="2" t="s">
        <v>312</v>
      </c>
      <c r="C116" s="3" t="s">
        <v>313</v>
      </c>
      <c r="D116" s="1">
        <v>25677336.526799235</v>
      </c>
      <c r="E116" s="1">
        <v>5974323.303245645</v>
      </c>
      <c r="F116" s="1">
        <v>14621298.34958891</v>
      </c>
      <c r="G116" s="1">
        <f t="shared" si="12"/>
        <v>0.23266912037431492</v>
      </c>
      <c r="H116" s="1">
        <f t="shared" si="13"/>
        <v>0.56942425996281876</v>
      </c>
      <c r="I116" s="1">
        <f t="shared" si="14"/>
        <v>2.447356396270965</v>
      </c>
      <c r="J116" s="3">
        <v>2</v>
      </c>
      <c r="K116" s="3">
        <v>2</v>
      </c>
      <c r="L116" s="3">
        <v>2</v>
      </c>
      <c r="M116" s="3">
        <v>1.2</v>
      </c>
      <c r="N116" s="3">
        <v>1.2</v>
      </c>
      <c r="O116" s="3">
        <v>1.2</v>
      </c>
      <c r="P116" s="3">
        <v>183.86</v>
      </c>
      <c r="Q116" s="3">
        <v>12.381</v>
      </c>
      <c r="R116" s="1"/>
    </row>
    <row r="117" spans="1:18" ht="16.8" customHeight="1" x14ac:dyDescent="0.3">
      <c r="A117" s="1" t="s">
        <v>314</v>
      </c>
      <c r="B117" s="2" t="s">
        <v>197</v>
      </c>
      <c r="C117" s="3" t="s">
        <v>315</v>
      </c>
      <c r="D117" s="1">
        <v>23411005.285866715</v>
      </c>
      <c r="E117" s="1">
        <v>5302102.3424246218</v>
      </c>
      <c r="F117" s="1">
        <v>11428542.98128834</v>
      </c>
      <c r="G117" s="1">
        <f t="shared" si="12"/>
        <v>0.2264790545165318</v>
      </c>
      <c r="H117" s="1">
        <f t="shared" si="13"/>
        <v>0.48816968095717705</v>
      </c>
      <c r="I117" s="1">
        <f t="shared" si="14"/>
        <v>2.1554738560670881</v>
      </c>
      <c r="J117" s="3">
        <v>17</v>
      </c>
      <c r="K117" s="3">
        <v>2</v>
      </c>
      <c r="L117" s="3">
        <v>0</v>
      </c>
      <c r="M117" s="3">
        <v>37.1</v>
      </c>
      <c r="N117" s="3">
        <v>5.3</v>
      </c>
      <c r="O117" s="3">
        <v>0</v>
      </c>
      <c r="P117" s="3">
        <v>46.997999999999998</v>
      </c>
      <c r="Q117" s="3">
        <v>33.261000000000003</v>
      </c>
      <c r="R117" s="1"/>
    </row>
    <row r="118" spans="1:18" ht="16.8" customHeight="1" x14ac:dyDescent="0.3">
      <c r="A118" s="1" t="s">
        <v>316</v>
      </c>
      <c r="B118" s="2" t="s">
        <v>317</v>
      </c>
      <c r="C118" s="3" t="s">
        <v>318</v>
      </c>
      <c r="D118" s="1">
        <v>18938497.253225703</v>
      </c>
      <c r="E118" s="1">
        <v>6305523.0082131838</v>
      </c>
      <c r="F118" s="1">
        <v>13514948.829888286</v>
      </c>
      <c r="G118" s="1">
        <f t="shared" si="12"/>
        <v>0.33294737823716158</v>
      </c>
      <c r="H118" s="1">
        <f t="shared" si="13"/>
        <v>0.71362308472423019</v>
      </c>
      <c r="I118" s="1">
        <f t="shared" si="14"/>
        <v>2.1433509658571621</v>
      </c>
      <c r="J118" s="3">
        <v>5</v>
      </c>
      <c r="K118" s="3">
        <v>5</v>
      </c>
      <c r="L118" s="3">
        <v>5</v>
      </c>
      <c r="M118" s="3">
        <v>15.7</v>
      </c>
      <c r="N118" s="3">
        <v>15.7</v>
      </c>
      <c r="O118" s="3">
        <v>15.7</v>
      </c>
      <c r="P118" s="3">
        <v>53.115000000000002</v>
      </c>
      <c r="Q118" s="3">
        <v>82.403999999999996</v>
      </c>
      <c r="R118" s="1"/>
    </row>
    <row r="119" spans="1:18" ht="16.8" customHeight="1" x14ac:dyDescent="0.3">
      <c r="A119" s="1" t="s">
        <v>319</v>
      </c>
      <c r="B119" s="5" t="s">
        <v>320</v>
      </c>
      <c r="C119" s="3" t="s">
        <v>321</v>
      </c>
      <c r="D119" s="1">
        <v>41003506.295344293</v>
      </c>
      <c r="E119" s="1">
        <v>33456408.046430968</v>
      </c>
      <c r="F119" s="1">
        <v>65224011.282477424</v>
      </c>
      <c r="G119" s="1">
        <f t="shared" si="12"/>
        <v>0.81594017363899796</v>
      </c>
      <c r="H119" s="1">
        <f t="shared" si="13"/>
        <v>1.5906935083228047</v>
      </c>
      <c r="I119" s="1">
        <f t="shared" si="14"/>
        <v>1.9495222317936587</v>
      </c>
      <c r="J119" s="3">
        <v>5</v>
      </c>
      <c r="K119" s="3">
        <v>5</v>
      </c>
      <c r="L119" s="3">
        <v>5</v>
      </c>
      <c r="M119" s="3">
        <v>8.8000000000000007</v>
      </c>
      <c r="N119" s="3">
        <v>8.8000000000000007</v>
      </c>
      <c r="O119" s="3">
        <v>8.8000000000000007</v>
      </c>
      <c r="P119" s="3">
        <v>68.165000000000006</v>
      </c>
      <c r="Q119" s="3">
        <v>62.152999999999999</v>
      </c>
      <c r="R119" s="1"/>
    </row>
    <row r="120" spans="1:18" ht="16.8" customHeight="1" x14ac:dyDescent="0.3">
      <c r="A120" s="1" t="s">
        <v>322</v>
      </c>
      <c r="B120" s="2" t="s">
        <v>323</v>
      </c>
      <c r="C120" s="3" t="s">
        <v>324</v>
      </c>
      <c r="D120" s="1">
        <v>75924505.39018707</v>
      </c>
      <c r="E120" s="1">
        <v>4833512.1722872145</v>
      </c>
      <c r="F120" s="1">
        <v>8550716.2565998863</v>
      </c>
      <c r="G120" s="1">
        <f t="shared" si="12"/>
        <v>6.3662083110678072E-2</v>
      </c>
      <c r="H120" s="1">
        <f t="shared" si="13"/>
        <v>0.11262129680867215</v>
      </c>
      <c r="I120" s="1">
        <f t="shared" si="14"/>
        <v>1.7690482514195662</v>
      </c>
      <c r="J120" s="3">
        <v>3</v>
      </c>
      <c r="K120" s="3">
        <v>3</v>
      </c>
      <c r="L120" s="3">
        <v>1</v>
      </c>
      <c r="M120" s="3">
        <v>11.6</v>
      </c>
      <c r="N120" s="3">
        <v>11.6</v>
      </c>
      <c r="O120" s="3">
        <v>4.2</v>
      </c>
      <c r="P120" s="3">
        <v>23.672000000000001</v>
      </c>
      <c r="Q120" s="3">
        <v>26.736000000000001</v>
      </c>
      <c r="R120" s="1"/>
    </row>
    <row r="121" spans="1:18" ht="16.8" customHeight="1" x14ac:dyDescent="0.3">
      <c r="A121" s="1" t="s">
        <v>325</v>
      </c>
      <c r="B121" s="2" t="s">
        <v>326</v>
      </c>
      <c r="C121" s="3" t="s">
        <v>327</v>
      </c>
      <c r="D121" s="1">
        <v>80643974.382681146</v>
      </c>
      <c r="E121" s="1">
        <v>29343711.468734082</v>
      </c>
      <c r="F121" s="1">
        <v>51612006.939296722</v>
      </c>
      <c r="G121" s="1">
        <v>0.36386737748674064</v>
      </c>
      <c r="H121" s="1">
        <v>0.63999830532138013</v>
      </c>
      <c r="I121" s="1">
        <v>1.7588779454258763</v>
      </c>
      <c r="J121" s="3">
        <v>4</v>
      </c>
      <c r="K121" s="3">
        <v>4</v>
      </c>
      <c r="L121" s="3">
        <v>3</v>
      </c>
      <c r="M121" s="3">
        <v>7.1</v>
      </c>
      <c r="N121" s="3">
        <v>7.1</v>
      </c>
      <c r="O121" s="3">
        <v>4.5</v>
      </c>
      <c r="P121" s="3">
        <v>54.734999999999999</v>
      </c>
      <c r="Q121" s="3">
        <v>109.46</v>
      </c>
      <c r="R121" s="1"/>
    </row>
    <row r="122" spans="1:18" ht="16.8" customHeight="1" x14ac:dyDescent="0.3">
      <c r="A122" s="1" t="s">
        <v>328</v>
      </c>
      <c r="B122" s="2" t="s">
        <v>329</v>
      </c>
      <c r="C122" s="3" t="s">
        <v>330</v>
      </c>
      <c r="D122" s="1">
        <v>102355495.0555993</v>
      </c>
      <c r="E122" s="1">
        <v>58806292.219979823</v>
      </c>
      <c r="F122" s="1">
        <v>100246469.4324201</v>
      </c>
      <c r="G122" s="1">
        <f t="shared" ref="G122:G134" si="15">E122/D122</f>
        <v>0.57452989883968963</v>
      </c>
      <c r="H122" s="1">
        <f t="shared" ref="H122:H134" si="16">F122/D122</f>
        <v>0.97939509137214786</v>
      </c>
      <c r="I122" s="1">
        <f t="shared" ref="I122:I134" si="17">F122/E122</f>
        <v>1.704689509371256</v>
      </c>
      <c r="J122" s="3">
        <v>4</v>
      </c>
      <c r="K122" s="3">
        <v>4</v>
      </c>
      <c r="L122" s="3">
        <v>4</v>
      </c>
      <c r="M122" s="3">
        <v>11.5</v>
      </c>
      <c r="N122" s="3">
        <v>11.5</v>
      </c>
      <c r="O122" s="3">
        <v>11.5</v>
      </c>
      <c r="P122" s="3">
        <v>38.460999999999999</v>
      </c>
      <c r="Q122" s="3">
        <v>28.882999999999999</v>
      </c>
      <c r="R122" s="1"/>
    </row>
    <row r="123" spans="1:18" ht="16.8" customHeight="1" x14ac:dyDescent="0.3">
      <c r="A123" s="1" t="s">
        <v>331</v>
      </c>
      <c r="B123" s="2" t="s">
        <v>332</v>
      </c>
      <c r="C123" s="3" t="s">
        <v>333</v>
      </c>
      <c r="D123" s="1">
        <v>25464015.443049647</v>
      </c>
      <c r="E123" s="1">
        <v>6990388.8043108173</v>
      </c>
      <c r="F123" s="1">
        <v>11903502.953982402</v>
      </c>
      <c r="G123" s="1">
        <f t="shared" si="15"/>
        <v>0.27452028608547008</v>
      </c>
      <c r="H123" s="1">
        <f t="shared" si="16"/>
        <v>0.46746370306775159</v>
      </c>
      <c r="I123" s="1">
        <f t="shared" si="17"/>
        <v>1.7028384668162915</v>
      </c>
      <c r="J123" s="3">
        <v>8</v>
      </c>
      <c r="K123" s="3">
        <v>5</v>
      </c>
      <c r="L123" s="3">
        <v>4</v>
      </c>
      <c r="M123" s="3">
        <v>14.4</v>
      </c>
      <c r="N123" s="3">
        <v>10.5</v>
      </c>
      <c r="O123" s="3">
        <v>8.4</v>
      </c>
      <c r="P123" s="3">
        <v>73.611999999999995</v>
      </c>
      <c r="Q123" s="3">
        <v>277</v>
      </c>
      <c r="R123" s="1"/>
    </row>
    <row r="124" spans="1:18" ht="16.8" customHeight="1" x14ac:dyDescent="0.3">
      <c r="A124" s="1" t="s">
        <v>334</v>
      </c>
      <c r="B124" s="2" t="s">
        <v>335</v>
      </c>
      <c r="C124" s="3" t="s">
        <v>336</v>
      </c>
      <c r="D124" s="1">
        <v>133819961.44432858</v>
      </c>
      <c r="E124" s="1">
        <v>53384359.550602451</v>
      </c>
      <c r="F124" s="1">
        <v>83194496.571646214</v>
      </c>
      <c r="G124" s="1">
        <f t="shared" si="15"/>
        <v>0.39892672942378082</v>
      </c>
      <c r="H124" s="1">
        <f t="shared" si="16"/>
        <v>0.62168973652153203</v>
      </c>
      <c r="I124" s="1">
        <f t="shared" si="17"/>
        <v>1.5584058190824048</v>
      </c>
      <c r="J124" s="3">
        <v>8</v>
      </c>
      <c r="K124" s="3">
        <v>8</v>
      </c>
      <c r="L124" s="3">
        <v>4</v>
      </c>
      <c r="M124" s="3">
        <v>13.6</v>
      </c>
      <c r="N124" s="3">
        <v>13.6</v>
      </c>
      <c r="O124" s="3">
        <v>6.5</v>
      </c>
      <c r="P124" s="3">
        <v>47.424999999999997</v>
      </c>
      <c r="Q124" s="3">
        <v>196.99</v>
      </c>
      <c r="R124" s="1"/>
    </row>
    <row r="125" spans="1:18" ht="16.8" customHeight="1" x14ac:dyDescent="0.3">
      <c r="A125" s="1" t="s">
        <v>337</v>
      </c>
      <c r="B125" s="2" t="s">
        <v>260</v>
      </c>
      <c r="C125" s="3" t="s">
        <v>338</v>
      </c>
      <c r="D125" s="1">
        <v>42421797.436381705</v>
      </c>
      <c r="E125" s="1">
        <v>19590044.67603242</v>
      </c>
      <c r="F125" s="1">
        <v>29960499.053488523</v>
      </c>
      <c r="G125" s="1">
        <f t="shared" si="15"/>
        <v>0.46179195271984497</v>
      </c>
      <c r="H125" s="1">
        <f t="shared" si="16"/>
        <v>0.70625246604458713</v>
      </c>
      <c r="I125" s="1">
        <f t="shared" si="17"/>
        <v>1.5293736971485272</v>
      </c>
      <c r="J125" s="3">
        <v>2</v>
      </c>
      <c r="K125" s="3">
        <v>2</v>
      </c>
      <c r="L125" s="3">
        <v>1</v>
      </c>
      <c r="M125" s="3">
        <v>6.1</v>
      </c>
      <c r="N125" s="3">
        <v>6.1</v>
      </c>
      <c r="O125" s="3">
        <v>3.8</v>
      </c>
      <c r="P125" s="3">
        <v>37.859000000000002</v>
      </c>
      <c r="Q125" s="3">
        <v>160.87</v>
      </c>
      <c r="R125" s="1"/>
    </row>
    <row r="126" spans="1:18" ht="16.8" customHeight="1" x14ac:dyDescent="0.3">
      <c r="A126" s="1" t="s">
        <v>339</v>
      </c>
      <c r="B126" s="2" t="s">
        <v>340</v>
      </c>
      <c r="C126" s="3" t="s">
        <v>341</v>
      </c>
      <c r="D126" s="1">
        <v>22319306.919512272</v>
      </c>
      <c r="E126" s="1">
        <v>9049413.5240330324</v>
      </c>
      <c r="F126" s="1">
        <v>12498534.163318964</v>
      </c>
      <c r="G126" s="1">
        <f t="shared" si="15"/>
        <v>0.40545226411675611</v>
      </c>
      <c r="H126" s="1">
        <f t="shared" si="16"/>
        <v>0.55998755733729055</v>
      </c>
      <c r="I126" s="1">
        <f t="shared" si="17"/>
        <v>1.3811430022648328</v>
      </c>
      <c r="J126" s="3">
        <v>2</v>
      </c>
      <c r="K126" s="3">
        <v>2</v>
      </c>
      <c r="L126" s="3">
        <v>2</v>
      </c>
      <c r="M126" s="3">
        <v>7</v>
      </c>
      <c r="N126" s="3">
        <v>7</v>
      </c>
      <c r="O126" s="3">
        <v>7</v>
      </c>
      <c r="P126" s="3">
        <v>43.887999999999998</v>
      </c>
      <c r="Q126" s="3">
        <v>17.259</v>
      </c>
      <c r="R126" s="1"/>
    </row>
    <row r="127" spans="1:18" ht="16.8" customHeight="1" x14ac:dyDescent="0.3">
      <c r="A127" s="1" t="s">
        <v>342</v>
      </c>
      <c r="B127" s="2" t="s">
        <v>343</v>
      </c>
      <c r="C127" s="3" t="s">
        <v>344</v>
      </c>
      <c r="D127" s="1">
        <v>62455484.332347035</v>
      </c>
      <c r="E127" s="1">
        <v>36031844.026344895</v>
      </c>
      <c r="F127" s="1">
        <v>42890283.015878953</v>
      </c>
      <c r="G127" s="1">
        <f t="shared" si="15"/>
        <v>0.57692041638180414</v>
      </c>
      <c r="H127" s="1">
        <f t="shared" si="16"/>
        <v>0.68673365476833159</v>
      </c>
      <c r="I127" s="1">
        <f t="shared" si="17"/>
        <v>1.1903438243271554</v>
      </c>
      <c r="J127" s="3">
        <v>8</v>
      </c>
      <c r="K127" s="3">
        <v>8</v>
      </c>
      <c r="L127" s="3">
        <v>8</v>
      </c>
      <c r="M127" s="3">
        <v>17.2</v>
      </c>
      <c r="N127" s="3">
        <v>17.2</v>
      </c>
      <c r="O127" s="3">
        <v>17.2</v>
      </c>
      <c r="P127" s="3">
        <v>59.944000000000003</v>
      </c>
      <c r="Q127" s="3">
        <v>308.49</v>
      </c>
      <c r="R127" s="1"/>
    </row>
    <row r="128" spans="1:18" ht="16.8" customHeight="1" x14ac:dyDescent="0.3">
      <c r="A128" s="1" t="s">
        <v>345</v>
      </c>
      <c r="B128" s="2" t="s">
        <v>346</v>
      </c>
      <c r="C128" s="3" t="s">
        <v>347</v>
      </c>
      <c r="D128" s="1">
        <v>19115497.944991823</v>
      </c>
      <c r="E128" s="1">
        <v>7387572.7135662856</v>
      </c>
      <c r="F128" s="1">
        <v>8400000.0086296704</v>
      </c>
      <c r="G128" s="1">
        <f t="shared" si="15"/>
        <v>0.38647032553508748</v>
      </c>
      <c r="H128" s="1">
        <f t="shared" si="16"/>
        <v>0.43943401489211187</v>
      </c>
      <c r="I128" s="1">
        <f t="shared" si="17"/>
        <v>1.1370446470468165</v>
      </c>
      <c r="J128" s="3">
        <v>3</v>
      </c>
      <c r="K128" s="3">
        <v>3</v>
      </c>
      <c r="L128" s="3">
        <v>3</v>
      </c>
      <c r="M128" s="3">
        <v>7.6</v>
      </c>
      <c r="N128" s="3">
        <v>7.6</v>
      </c>
      <c r="O128" s="3">
        <v>7.6</v>
      </c>
      <c r="P128" s="3">
        <v>50.738</v>
      </c>
      <c r="Q128" s="3">
        <v>83.34</v>
      </c>
      <c r="R128" s="1"/>
    </row>
    <row r="129" spans="1:18" ht="16.8" customHeight="1" x14ac:dyDescent="0.3">
      <c r="A129" s="1" t="s">
        <v>348</v>
      </c>
      <c r="B129" s="2" t="s">
        <v>67</v>
      </c>
      <c r="C129" s="3" t="s">
        <v>349</v>
      </c>
      <c r="D129" s="1">
        <v>32641493.373550791</v>
      </c>
      <c r="E129" s="1">
        <v>25450650.503719971</v>
      </c>
      <c r="F129" s="1">
        <v>41023003.300086014</v>
      </c>
      <c r="G129" s="1">
        <f t="shared" si="15"/>
        <v>0.77970239328395685</v>
      </c>
      <c r="H129" s="1">
        <f t="shared" si="16"/>
        <v>1.2567747079037355</v>
      </c>
      <c r="I129" s="1">
        <f t="shared" si="17"/>
        <v>1.6118646277465452</v>
      </c>
      <c r="J129" s="3">
        <v>5</v>
      </c>
      <c r="K129" s="3">
        <v>5</v>
      </c>
      <c r="L129" s="3">
        <v>5</v>
      </c>
      <c r="M129" s="3">
        <v>15.8</v>
      </c>
      <c r="N129" s="3">
        <v>15.8</v>
      </c>
      <c r="O129" s="3">
        <v>15.8</v>
      </c>
      <c r="P129" s="3">
        <v>48.996000000000002</v>
      </c>
      <c r="Q129" s="3">
        <v>84.156999999999996</v>
      </c>
      <c r="R129" s="1"/>
    </row>
    <row r="130" spans="1:18" ht="16.8" customHeight="1" x14ac:dyDescent="0.3">
      <c r="A130" s="1" t="s">
        <v>350</v>
      </c>
      <c r="B130" s="2" t="s">
        <v>351</v>
      </c>
      <c r="C130" s="3" t="s">
        <v>352</v>
      </c>
      <c r="D130" s="1">
        <v>138204980.41371453</v>
      </c>
      <c r="E130" s="1">
        <v>94337410.854645193</v>
      </c>
      <c r="F130" s="1">
        <v>164614968.5925498</v>
      </c>
      <c r="G130" s="1">
        <f t="shared" si="15"/>
        <v>0.68259053018384408</v>
      </c>
      <c r="H130" s="1">
        <f t="shared" si="16"/>
        <v>1.1910928831926126</v>
      </c>
      <c r="I130" s="1">
        <f t="shared" si="17"/>
        <v>1.744959577554954</v>
      </c>
      <c r="J130" s="3">
        <v>10</v>
      </c>
      <c r="K130" s="3">
        <v>9</v>
      </c>
      <c r="L130" s="3">
        <v>7</v>
      </c>
      <c r="M130" s="3">
        <v>21.3</v>
      </c>
      <c r="N130" s="3">
        <v>19.600000000000001</v>
      </c>
      <c r="O130" s="3">
        <v>15.2</v>
      </c>
      <c r="P130" s="3">
        <v>57.39</v>
      </c>
      <c r="Q130" s="3">
        <v>141.27000000000001</v>
      </c>
      <c r="R130" s="1"/>
    </row>
    <row r="131" spans="1:18" ht="16.8" customHeight="1" x14ac:dyDescent="0.3">
      <c r="A131" s="1" t="s">
        <v>353</v>
      </c>
      <c r="B131" s="2" t="s">
        <v>354</v>
      </c>
      <c r="C131" s="3" t="s">
        <v>355</v>
      </c>
      <c r="D131" s="1">
        <v>11639941.860704707</v>
      </c>
      <c r="E131" s="1">
        <v>8117925.8858418828</v>
      </c>
      <c r="F131" s="1">
        <v>20176284.519266766</v>
      </c>
      <c r="G131" s="1">
        <f t="shared" si="15"/>
        <v>0.69741979667846954</v>
      </c>
      <c r="H131" s="1">
        <f t="shared" si="16"/>
        <v>1.7333664343616619</v>
      </c>
      <c r="I131" s="1">
        <f t="shared" si="17"/>
        <v>2.4853989557179053</v>
      </c>
      <c r="J131" s="3">
        <v>6</v>
      </c>
      <c r="K131" s="3">
        <v>2</v>
      </c>
      <c r="L131" s="3">
        <v>2</v>
      </c>
      <c r="M131" s="3">
        <v>16.100000000000001</v>
      </c>
      <c r="N131" s="3">
        <v>7.1</v>
      </c>
      <c r="O131" s="3">
        <v>7.1</v>
      </c>
      <c r="P131" s="3">
        <v>59.124000000000002</v>
      </c>
      <c r="Q131" s="3">
        <v>106.26</v>
      </c>
      <c r="R131" s="1"/>
    </row>
    <row r="132" spans="1:18" ht="16.8" customHeight="1" x14ac:dyDescent="0.3">
      <c r="A132" s="1" t="s">
        <v>356</v>
      </c>
      <c r="B132" s="2" t="s">
        <v>357</v>
      </c>
      <c r="C132" s="3" t="s">
        <v>358</v>
      </c>
      <c r="D132" s="1">
        <v>19512996.867043689</v>
      </c>
      <c r="E132" s="1">
        <v>12419009.432056744</v>
      </c>
      <c r="F132" s="1">
        <v>25002178.430610508</v>
      </c>
      <c r="G132" s="1">
        <f t="shared" si="15"/>
        <v>0.63644808210017834</v>
      </c>
      <c r="H132" s="1">
        <f t="shared" si="16"/>
        <v>1.2813089963048025</v>
      </c>
      <c r="I132" s="1">
        <f t="shared" si="17"/>
        <v>2.0132184106466076</v>
      </c>
      <c r="J132" s="3">
        <v>7</v>
      </c>
      <c r="K132" s="3">
        <v>7</v>
      </c>
      <c r="L132" s="3">
        <v>6</v>
      </c>
      <c r="M132" s="3">
        <v>16.399999999999999</v>
      </c>
      <c r="N132" s="3">
        <v>16.399999999999999</v>
      </c>
      <c r="O132" s="3">
        <v>13.1</v>
      </c>
      <c r="P132" s="3">
        <v>66.581999999999994</v>
      </c>
      <c r="Q132" s="3">
        <v>100.95</v>
      </c>
      <c r="R132" s="1"/>
    </row>
    <row r="133" spans="1:18" ht="16.8" customHeight="1" x14ac:dyDescent="0.3">
      <c r="A133" s="1" t="s">
        <v>359</v>
      </c>
      <c r="B133" s="2" t="s">
        <v>360</v>
      </c>
      <c r="C133" s="3" t="s">
        <v>361</v>
      </c>
      <c r="D133" s="1">
        <v>40990999.915488169</v>
      </c>
      <c r="E133" s="1">
        <v>24578779.986081861</v>
      </c>
      <c r="F133" s="1">
        <v>85332983.619992763</v>
      </c>
      <c r="G133" s="1">
        <f t="shared" si="15"/>
        <v>0.59961406251997618</v>
      </c>
      <c r="H133" s="1">
        <f t="shared" si="16"/>
        <v>2.0817492570546023</v>
      </c>
      <c r="I133" s="1">
        <f t="shared" si="17"/>
        <v>3.4718152678169529</v>
      </c>
      <c r="J133" s="3">
        <v>5</v>
      </c>
      <c r="K133" s="3">
        <v>5</v>
      </c>
      <c r="L133" s="3">
        <v>5</v>
      </c>
      <c r="M133" s="3">
        <v>14.2</v>
      </c>
      <c r="N133" s="3">
        <v>14.2</v>
      </c>
      <c r="O133" s="3">
        <v>14.2</v>
      </c>
      <c r="P133" s="3">
        <v>53.439</v>
      </c>
      <c r="Q133" s="3">
        <v>323.31</v>
      </c>
      <c r="R133" s="1"/>
    </row>
    <row r="134" spans="1:18" ht="16.8" customHeight="1" x14ac:dyDescent="0.3">
      <c r="A134" s="1" t="s">
        <v>362</v>
      </c>
      <c r="B134" s="2" t="s">
        <v>363</v>
      </c>
      <c r="C134" s="3" t="s">
        <v>364</v>
      </c>
      <c r="D134" s="1">
        <v>58943495.147412956</v>
      </c>
      <c r="E134" s="1">
        <v>34477482.761987239</v>
      </c>
      <c r="F134" s="1">
        <v>55496505.594810635</v>
      </c>
      <c r="G134" s="1">
        <f t="shared" si="15"/>
        <v>0.5849243020923991</v>
      </c>
      <c r="H134" s="1">
        <f t="shared" si="16"/>
        <v>0.9415204418404155</v>
      </c>
      <c r="I134" s="1">
        <f t="shared" si="17"/>
        <v>1.6096449377678375</v>
      </c>
      <c r="J134" s="3">
        <v>5</v>
      </c>
      <c r="K134" s="3">
        <v>5</v>
      </c>
      <c r="L134" s="3">
        <v>5</v>
      </c>
      <c r="M134" s="3">
        <v>11.8</v>
      </c>
      <c r="N134" s="3">
        <v>11.8</v>
      </c>
      <c r="O134" s="3">
        <v>11.8</v>
      </c>
      <c r="P134" s="3">
        <v>61.192999999999998</v>
      </c>
      <c r="Q134" s="3">
        <v>124.81</v>
      </c>
      <c r="R134" s="1"/>
    </row>
    <row r="135" spans="1:18" ht="16.8" customHeight="1" x14ac:dyDescent="0.3">
      <c r="A135" s="1"/>
      <c r="B135" s="2"/>
      <c r="C135" s="3"/>
      <c r="D135" s="8"/>
      <c r="E135" s="8"/>
      <c r="F135" s="8"/>
      <c r="G135" s="1"/>
      <c r="H135" s="1"/>
      <c r="I135" s="1"/>
      <c r="J135" s="3"/>
      <c r="K135" s="3"/>
      <c r="L135" s="3"/>
      <c r="M135" s="3"/>
      <c r="N135" s="3"/>
      <c r="O135" s="3"/>
      <c r="P135" s="3"/>
      <c r="Q135" s="3"/>
      <c r="R135" s="1"/>
    </row>
    <row r="136" spans="1:18" ht="16.8" customHeight="1" x14ac:dyDescent="0.3">
      <c r="A136" s="1"/>
      <c r="B136" s="2"/>
      <c r="C136" s="3"/>
      <c r="D136" s="8"/>
      <c r="E136" s="8"/>
      <c r="F136" s="8"/>
      <c r="G136" s="1"/>
      <c r="H136" s="1"/>
      <c r="I136" s="1"/>
      <c r="J136" s="3"/>
      <c r="K136" s="3"/>
      <c r="L136" s="3"/>
      <c r="M136" s="3"/>
      <c r="N136" s="3"/>
      <c r="O136" s="3"/>
      <c r="P136" s="3"/>
      <c r="Q136" s="3"/>
      <c r="R136" s="1"/>
    </row>
    <row r="137" spans="1:18" ht="16.8" customHeight="1" x14ac:dyDescent="0.3">
      <c r="A137" s="1"/>
      <c r="B137" s="2"/>
      <c r="C137" s="3"/>
      <c r="D137" s="8"/>
      <c r="E137" s="8"/>
      <c r="F137" s="8"/>
      <c r="G137" s="1"/>
      <c r="H137" s="1"/>
      <c r="I137" s="1"/>
      <c r="J137" s="3"/>
      <c r="K137" s="3"/>
      <c r="L137" s="3"/>
      <c r="M137" s="3"/>
      <c r="N137" s="3"/>
      <c r="O137" s="3"/>
      <c r="P137" s="3"/>
      <c r="Q137" s="3"/>
      <c r="R137" s="1"/>
    </row>
    <row r="138" spans="1:18" ht="16.8" customHeight="1" x14ac:dyDescent="0.3">
      <c r="A138" s="1"/>
      <c r="B138" s="2"/>
      <c r="C138" s="3"/>
      <c r="D138" s="8"/>
      <c r="E138" s="8"/>
      <c r="F138" s="8"/>
      <c r="G138" s="1"/>
      <c r="H138" s="1"/>
      <c r="I138" s="1"/>
      <c r="J138" s="3"/>
      <c r="K138" s="3"/>
      <c r="L138" s="3"/>
      <c r="M138" s="3"/>
      <c r="N138" s="3"/>
      <c r="O138" s="3"/>
      <c r="P138" s="3"/>
      <c r="Q138" s="3"/>
      <c r="R13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2023-02-22T14:08:41Z</dcterms:created>
  <dcterms:modified xsi:type="dcterms:W3CDTF">2023-02-22T14:24:02Z</dcterms:modified>
</cp:coreProperties>
</file>