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Maria\Desktop\corbezzolo napoli\Pronte\"/>
    </mc:Choice>
  </mc:AlternateContent>
  <xr:revisionPtr revIDLastSave="0" documentId="8_{FD1917E7-8982-48FB-82D0-02741C276D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5" i="1" l="1"/>
  <c r="AO6" i="1"/>
  <c r="AO7" i="1"/>
  <c r="AO8" i="1"/>
  <c r="AO9" i="1"/>
  <c r="AO10" i="1"/>
  <c r="AO11" i="1"/>
  <c r="AO12" i="1"/>
  <c r="AO13" i="1"/>
  <c r="AO14" i="1"/>
  <c r="AO17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4" i="1"/>
  <c r="AO35" i="1"/>
  <c r="AO36" i="1"/>
  <c r="AO37" i="1"/>
  <c r="AO38" i="1"/>
  <c r="AO39" i="1"/>
  <c r="AO40" i="1"/>
  <c r="AO41" i="1"/>
  <c r="AO42" i="1"/>
  <c r="AO46" i="1"/>
  <c r="AO47" i="1"/>
  <c r="AO48" i="1"/>
  <c r="AO49" i="1"/>
  <c r="AO51" i="1"/>
  <c r="AO52" i="1"/>
  <c r="AO53" i="1"/>
  <c r="AO54" i="1"/>
  <c r="AO56" i="1"/>
  <c r="AO57" i="1"/>
  <c r="AO58" i="1"/>
  <c r="AO60" i="1"/>
  <c r="AO63" i="1"/>
  <c r="AO4" i="1"/>
  <c r="AN5" i="1"/>
  <c r="AN6" i="1"/>
  <c r="AN7" i="1"/>
  <c r="AN8" i="1"/>
  <c r="AN9" i="1"/>
  <c r="AN10" i="1"/>
  <c r="AN11" i="1"/>
  <c r="AN12" i="1"/>
  <c r="AN13" i="1"/>
  <c r="AN14" i="1"/>
  <c r="AN17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4" i="1"/>
  <c r="AN35" i="1"/>
  <c r="AN36" i="1"/>
  <c r="AN37" i="1"/>
  <c r="AN38" i="1"/>
  <c r="AN39" i="1"/>
  <c r="AN40" i="1"/>
  <c r="AN41" i="1"/>
  <c r="AN42" i="1"/>
  <c r="AN46" i="1"/>
  <c r="AN47" i="1"/>
  <c r="AN48" i="1"/>
  <c r="AN49" i="1"/>
  <c r="AN51" i="1"/>
  <c r="AN52" i="1"/>
  <c r="AN53" i="1"/>
  <c r="AN54" i="1"/>
  <c r="AN56" i="1"/>
  <c r="AN57" i="1"/>
  <c r="AN58" i="1"/>
  <c r="AN60" i="1"/>
  <c r="AN63" i="1"/>
  <c r="AN4" i="1"/>
  <c r="AJ5" i="1"/>
  <c r="AJ6" i="1"/>
  <c r="AJ7" i="1"/>
  <c r="AJ8" i="1"/>
  <c r="AJ9" i="1"/>
  <c r="AJ10" i="1"/>
  <c r="AJ11" i="1"/>
  <c r="AJ12" i="1"/>
  <c r="AJ13" i="1"/>
  <c r="AJ14" i="1"/>
  <c r="AJ17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4" i="1"/>
  <c r="AJ35" i="1"/>
  <c r="AJ36" i="1"/>
  <c r="AJ37" i="1"/>
  <c r="AJ38" i="1"/>
  <c r="AJ39" i="1"/>
  <c r="AJ40" i="1"/>
  <c r="AJ41" i="1"/>
  <c r="AJ42" i="1"/>
  <c r="AJ46" i="1"/>
  <c r="AJ47" i="1"/>
  <c r="AJ48" i="1"/>
  <c r="AJ49" i="1"/>
  <c r="AJ51" i="1"/>
  <c r="AJ52" i="1"/>
  <c r="AJ53" i="1"/>
  <c r="AJ54" i="1"/>
  <c r="AJ56" i="1"/>
  <c r="AJ57" i="1"/>
  <c r="AJ58" i="1"/>
  <c r="AJ60" i="1"/>
  <c r="AJ63" i="1"/>
  <c r="AJ4" i="1"/>
  <c r="AI5" i="1"/>
  <c r="AI6" i="1"/>
  <c r="AI7" i="1"/>
  <c r="AI8" i="1"/>
  <c r="AI9" i="1"/>
  <c r="AI10" i="1"/>
  <c r="AI11" i="1"/>
  <c r="AI12" i="1"/>
  <c r="AI13" i="1"/>
  <c r="AI14" i="1"/>
  <c r="AI17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4" i="1"/>
  <c r="AI35" i="1"/>
  <c r="AI36" i="1"/>
  <c r="AI37" i="1"/>
  <c r="AI38" i="1"/>
  <c r="AI39" i="1"/>
  <c r="AI40" i="1"/>
  <c r="AI41" i="1"/>
  <c r="AI42" i="1"/>
  <c r="AI46" i="1"/>
  <c r="AI47" i="1"/>
  <c r="AI48" i="1"/>
  <c r="AI49" i="1"/>
  <c r="AI51" i="1"/>
  <c r="AI52" i="1"/>
  <c r="AI53" i="1"/>
  <c r="AI54" i="1"/>
  <c r="AI56" i="1"/>
  <c r="AI57" i="1"/>
  <c r="AI58" i="1"/>
  <c r="AI60" i="1"/>
  <c r="AI63" i="1"/>
  <c r="AI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4" i="1"/>
  <c r="B4" i="1"/>
  <c r="C4" i="1"/>
  <c r="G4" i="1"/>
  <c r="H4" i="1"/>
  <c r="L4" i="1"/>
  <c r="M4" i="1"/>
  <c r="Q4" i="1"/>
  <c r="R4" i="1"/>
  <c r="V4" i="1"/>
  <c r="W4" i="1"/>
  <c r="AA4" i="1"/>
  <c r="B5" i="1"/>
  <c r="C5" i="1"/>
  <c r="G5" i="1"/>
  <c r="H5" i="1"/>
  <c r="L5" i="1"/>
  <c r="M5" i="1"/>
  <c r="Q5" i="1"/>
  <c r="R5" i="1"/>
  <c r="V5" i="1"/>
  <c r="W5" i="1"/>
  <c r="AA5" i="1"/>
  <c r="B6" i="1"/>
  <c r="C6" i="1"/>
  <c r="G6" i="1"/>
  <c r="H6" i="1"/>
  <c r="L6" i="1"/>
  <c r="M6" i="1"/>
  <c r="Q6" i="1"/>
  <c r="R6" i="1"/>
  <c r="V6" i="1"/>
  <c r="W6" i="1"/>
  <c r="AA6" i="1"/>
  <c r="B7" i="1"/>
  <c r="C7" i="1"/>
  <c r="G7" i="1"/>
  <c r="H7" i="1"/>
  <c r="L7" i="1"/>
  <c r="M7" i="1"/>
  <c r="Q7" i="1"/>
  <c r="R7" i="1"/>
  <c r="V7" i="1"/>
  <c r="W7" i="1"/>
  <c r="AA7" i="1"/>
  <c r="B8" i="1"/>
  <c r="C8" i="1"/>
  <c r="G8" i="1"/>
  <c r="H8" i="1"/>
  <c r="L8" i="1"/>
  <c r="M8" i="1"/>
  <c r="Q8" i="1"/>
  <c r="R8" i="1"/>
  <c r="V8" i="1"/>
  <c r="W8" i="1"/>
  <c r="AA8" i="1"/>
  <c r="B9" i="1"/>
  <c r="C9" i="1"/>
  <c r="G9" i="1"/>
  <c r="H9" i="1"/>
  <c r="L9" i="1"/>
  <c r="M9" i="1"/>
  <c r="Q9" i="1"/>
  <c r="R9" i="1"/>
  <c r="V9" i="1"/>
  <c r="W9" i="1"/>
  <c r="AA9" i="1"/>
  <c r="B10" i="1"/>
  <c r="C10" i="1"/>
  <c r="G10" i="1"/>
  <c r="H10" i="1"/>
  <c r="L10" i="1"/>
  <c r="M10" i="1"/>
  <c r="Q10" i="1"/>
  <c r="R10" i="1"/>
  <c r="V10" i="1"/>
  <c r="W10" i="1"/>
  <c r="AA10" i="1"/>
  <c r="B11" i="1"/>
  <c r="C11" i="1"/>
  <c r="G11" i="1"/>
  <c r="H11" i="1"/>
  <c r="L11" i="1"/>
  <c r="M11" i="1"/>
  <c r="Q11" i="1"/>
  <c r="R11" i="1"/>
  <c r="V11" i="1"/>
  <c r="W11" i="1"/>
  <c r="AA11" i="1"/>
  <c r="B12" i="1"/>
  <c r="C12" i="1"/>
  <c r="G12" i="1"/>
  <c r="H12" i="1"/>
  <c r="L12" i="1"/>
  <c r="M12" i="1"/>
  <c r="Q12" i="1"/>
  <c r="R12" i="1"/>
  <c r="V12" i="1"/>
  <c r="W12" i="1"/>
  <c r="AA12" i="1"/>
  <c r="B13" i="1"/>
  <c r="C13" i="1"/>
  <c r="G13" i="1"/>
  <c r="H13" i="1"/>
  <c r="L13" i="1"/>
  <c r="M13" i="1"/>
  <c r="Q13" i="1"/>
  <c r="R13" i="1"/>
  <c r="V13" i="1"/>
  <c r="W13" i="1"/>
  <c r="AA13" i="1"/>
  <c r="B14" i="1"/>
  <c r="C14" i="1"/>
  <c r="G14" i="1"/>
  <c r="H14" i="1"/>
  <c r="L14" i="1"/>
  <c r="M14" i="1"/>
  <c r="Q14" i="1"/>
  <c r="R14" i="1"/>
  <c r="V14" i="1"/>
  <c r="W14" i="1"/>
  <c r="AA14" i="1"/>
  <c r="B15" i="1"/>
  <c r="C15" i="1"/>
  <c r="G15" i="1"/>
  <c r="H15" i="1"/>
  <c r="L15" i="1"/>
  <c r="M15" i="1"/>
  <c r="Q15" i="1"/>
  <c r="R15" i="1"/>
  <c r="V15" i="1"/>
  <c r="W15" i="1"/>
  <c r="AA15" i="1"/>
  <c r="B16" i="1"/>
  <c r="C16" i="1"/>
  <c r="G16" i="1"/>
  <c r="H16" i="1"/>
  <c r="L16" i="1"/>
  <c r="M16" i="1"/>
  <c r="Q16" i="1"/>
  <c r="R16" i="1"/>
  <c r="V16" i="1"/>
  <c r="W16" i="1"/>
  <c r="AA16" i="1"/>
  <c r="B17" i="1"/>
  <c r="C17" i="1"/>
  <c r="G17" i="1"/>
  <c r="H17" i="1"/>
  <c r="L17" i="1"/>
  <c r="M17" i="1"/>
  <c r="Q17" i="1"/>
  <c r="R17" i="1"/>
  <c r="V17" i="1"/>
  <c r="W17" i="1"/>
  <c r="AA17" i="1"/>
  <c r="B19" i="1"/>
  <c r="C19" i="1"/>
  <c r="G19" i="1"/>
  <c r="H19" i="1"/>
  <c r="L19" i="1"/>
  <c r="M19" i="1"/>
  <c r="Q19" i="1"/>
  <c r="R19" i="1"/>
  <c r="V19" i="1"/>
  <c r="W19" i="1"/>
  <c r="AA19" i="1"/>
  <c r="B20" i="1"/>
  <c r="C20" i="1"/>
  <c r="G20" i="1"/>
  <c r="H20" i="1"/>
  <c r="L20" i="1"/>
  <c r="M20" i="1"/>
  <c r="Q20" i="1"/>
  <c r="R20" i="1"/>
  <c r="V20" i="1"/>
  <c r="W20" i="1"/>
  <c r="AA20" i="1"/>
  <c r="B21" i="1"/>
  <c r="C21" i="1"/>
  <c r="G21" i="1"/>
  <c r="H21" i="1"/>
  <c r="L21" i="1"/>
  <c r="M21" i="1"/>
  <c r="Q21" i="1"/>
  <c r="R21" i="1"/>
  <c r="V21" i="1"/>
  <c r="W21" i="1"/>
  <c r="AA21" i="1"/>
  <c r="B22" i="1"/>
  <c r="C22" i="1"/>
  <c r="G22" i="1"/>
  <c r="H22" i="1"/>
  <c r="L22" i="1"/>
  <c r="M22" i="1"/>
  <c r="Q22" i="1"/>
  <c r="R22" i="1"/>
  <c r="V22" i="1"/>
  <c r="W22" i="1"/>
  <c r="AA22" i="1"/>
  <c r="B23" i="1"/>
  <c r="C23" i="1"/>
  <c r="G23" i="1"/>
  <c r="H23" i="1"/>
  <c r="L23" i="1"/>
  <c r="M23" i="1"/>
  <c r="Q23" i="1"/>
  <c r="R23" i="1"/>
  <c r="V23" i="1"/>
  <c r="W23" i="1"/>
  <c r="AA23" i="1"/>
  <c r="B24" i="1"/>
  <c r="C24" i="1"/>
  <c r="G24" i="1"/>
  <c r="H24" i="1"/>
  <c r="L24" i="1"/>
  <c r="M24" i="1"/>
  <c r="Q24" i="1"/>
  <c r="R24" i="1"/>
  <c r="V24" i="1"/>
  <c r="W24" i="1"/>
  <c r="AA24" i="1"/>
  <c r="B25" i="1"/>
  <c r="C25" i="1"/>
  <c r="G25" i="1"/>
  <c r="H25" i="1"/>
  <c r="L25" i="1"/>
  <c r="M25" i="1"/>
  <c r="Q25" i="1"/>
  <c r="R25" i="1"/>
  <c r="V25" i="1"/>
  <c r="W25" i="1"/>
  <c r="AA25" i="1"/>
  <c r="B26" i="1"/>
  <c r="C26" i="1"/>
  <c r="G26" i="1"/>
  <c r="H26" i="1"/>
  <c r="L26" i="1"/>
  <c r="M26" i="1"/>
  <c r="Q26" i="1"/>
  <c r="R26" i="1"/>
  <c r="V26" i="1"/>
  <c r="W26" i="1"/>
  <c r="AA26" i="1"/>
  <c r="B27" i="1"/>
  <c r="C27" i="1"/>
  <c r="G27" i="1"/>
  <c r="H27" i="1"/>
  <c r="L27" i="1"/>
  <c r="M27" i="1"/>
  <c r="Q27" i="1"/>
  <c r="R27" i="1"/>
  <c r="V27" i="1"/>
  <c r="W27" i="1"/>
  <c r="AA27" i="1"/>
  <c r="B28" i="1"/>
  <c r="C28" i="1"/>
  <c r="G28" i="1"/>
  <c r="H28" i="1"/>
  <c r="L28" i="1"/>
  <c r="M28" i="1"/>
  <c r="Q28" i="1"/>
  <c r="R28" i="1"/>
  <c r="V28" i="1"/>
  <c r="W28" i="1"/>
  <c r="AA28" i="1"/>
  <c r="B29" i="1"/>
  <c r="C29" i="1"/>
  <c r="G29" i="1"/>
  <c r="H29" i="1"/>
  <c r="L29" i="1"/>
  <c r="M29" i="1"/>
  <c r="Q29" i="1"/>
  <c r="R29" i="1"/>
  <c r="V29" i="1"/>
  <c r="W29" i="1"/>
  <c r="AA29" i="1"/>
  <c r="B30" i="1"/>
  <c r="C30" i="1"/>
  <c r="G30" i="1"/>
  <c r="H30" i="1"/>
  <c r="L30" i="1"/>
  <c r="M30" i="1"/>
  <c r="Q30" i="1"/>
  <c r="R30" i="1"/>
  <c r="V30" i="1"/>
  <c r="W30" i="1"/>
  <c r="AA30" i="1"/>
  <c r="B31" i="1"/>
  <c r="C31" i="1"/>
  <c r="G31" i="1"/>
  <c r="H31" i="1"/>
  <c r="L31" i="1"/>
  <c r="M31" i="1"/>
  <c r="Q31" i="1"/>
  <c r="R31" i="1"/>
  <c r="V31" i="1"/>
  <c r="W31" i="1"/>
  <c r="AA31" i="1"/>
  <c r="B32" i="1"/>
  <c r="C32" i="1"/>
  <c r="G32" i="1"/>
  <c r="H32" i="1"/>
  <c r="L32" i="1"/>
  <c r="M32" i="1"/>
  <c r="Q32" i="1"/>
  <c r="R32" i="1"/>
  <c r="V32" i="1"/>
  <c r="W32" i="1"/>
  <c r="AA32" i="1"/>
  <c r="B34" i="1"/>
  <c r="C34" i="1"/>
  <c r="G34" i="1"/>
  <c r="H34" i="1"/>
  <c r="L34" i="1"/>
  <c r="M34" i="1"/>
  <c r="Q34" i="1"/>
  <c r="R34" i="1"/>
  <c r="V34" i="1"/>
  <c r="W34" i="1"/>
  <c r="AA34" i="1"/>
  <c r="B35" i="1"/>
  <c r="C35" i="1"/>
  <c r="G35" i="1"/>
  <c r="H35" i="1"/>
  <c r="L35" i="1"/>
  <c r="M35" i="1"/>
  <c r="Q35" i="1"/>
  <c r="R35" i="1"/>
  <c r="V35" i="1"/>
  <c r="W35" i="1"/>
  <c r="AA35" i="1"/>
  <c r="B36" i="1"/>
  <c r="C36" i="1"/>
  <c r="G36" i="1"/>
  <c r="H36" i="1"/>
  <c r="L36" i="1"/>
  <c r="M36" i="1"/>
  <c r="Q36" i="1"/>
  <c r="R36" i="1"/>
  <c r="V36" i="1"/>
  <c r="W36" i="1"/>
  <c r="AA36" i="1"/>
  <c r="B37" i="1"/>
  <c r="C37" i="1"/>
  <c r="G37" i="1"/>
  <c r="H37" i="1"/>
  <c r="L37" i="1"/>
  <c r="M37" i="1"/>
  <c r="Q37" i="1"/>
  <c r="R37" i="1"/>
  <c r="V37" i="1"/>
  <c r="W37" i="1"/>
  <c r="AA37" i="1"/>
  <c r="B38" i="1"/>
  <c r="C38" i="1"/>
  <c r="G38" i="1"/>
  <c r="H38" i="1"/>
  <c r="L38" i="1"/>
  <c r="M38" i="1"/>
  <c r="Q38" i="1"/>
  <c r="R38" i="1"/>
  <c r="V38" i="1"/>
  <c r="W38" i="1"/>
  <c r="AA38" i="1"/>
  <c r="B39" i="1"/>
  <c r="C39" i="1"/>
  <c r="G39" i="1"/>
  <c r="H39" i="1"/>
  <c r="L39" i="1"/>
  <c r="M39" i="1"/>
  <c r="Q39" i="1"/>
  <c r="R39" i="1"/>
  <c r="V39" i="1"/>
  <c r="W39" i="1"/>
  <c r="AA39" i="1"/>
  <c r="B40" i="1"/>
  <c r="C40" i="1"/>
  <c r="G40" i="1"/>
  <c r="H40" i="1"/>
  <c r="L40" i="1"/>
  <c r="M40" i="1"/>
  <c r="Q40" i="1"/>
  <c r="R40" i="1"/>
  <c r="V40" i="1"/>
  <c r="W40" i="1"/>
  <c r="AA40" i="1"/>
  <c r="B41" i="1"/>
  <c r="C41" i="1"/>
  <c r="G41" i="1"/>
  <c r="H41" i="1"/>
  <c r="L41" i="1"/>
  <c r="M41" i="1"/>
  <c r="Q41" i="1"/>
  <c r="R41" i="1"/>
  <c r="V41" i="1"/>
  <c r="W41" i="1"/>
  <c r="AA41" i="1"/>
  <c r="B42" i="1"/>
  <c r="C42" i="1"/>
  <c r="G42" i="1"/>
  <c r="H42" i="1"/>
  <c r="L42" i="1"/>
  <c r="M42" i="1"/>
  <c r="Q42" i="1"/>
  <c r="R42" i="1"/>
  <c r="V42" i="1"/>
  <c r="W42" i="1"/>
  <c r="AA42" i="1"/>
  <c r="B43" i="1"/>
  <c r="C43" i="1"/>
  <c r="G43" i="1"/>
  <c r="H43" i="1"/>
  <c r="L43" i="1"/>
  <c r="M43" i="1"/>
  <c r="Q43" i="1"/>
  <c r="R43" i="1"/>
  <c r="V43" i="1"/>
  <c r="W43" i="1"/>
  <c r="AA43" i="1"/>
  <c r="B44" i="1"/>
  <c r="C44" i="1"/>
  <c r="G44" i="1"/>
  <c r="H44" i="1"/>
  <c r="L44" i="1"/>
  <c r="M44" i="1"/>
  <c r="Q44" i="1"/>
  <c r="R44" i="1"/>
  <c r="V44" i="1"/>
  <c r="W44" i="1"/>
  <c r="AA44" i="1"/>
  <c r="B45" i="1"/>
  <c r="C45" i="1"/>
  <c r="G45" i="1"/>
  <c r="H45" i="1"/>
  <c r="L45" i="1"/>
  <c r="M45" i="1"/>
  <c r="Q45" i="1"/>
  <c r="R45" i="1"/>
  <c r="V45" i="1"/>
  <c r="W45" i="1"/>
  <c r="AA45" i="1"/>
  <c r="B46" i="1"/>
  <c r="C46" i="1"/>
  <c r="G46" i="1"/>
  <c r="H46" i="1"/>
  <c r="L46" i="1"/>
  <c r="M46" i="1"/>
  <c r="Q46" i="1"/>
  <c r="R46" i="1"/>
  <c r="V46" i="1"/>
  <c r="W46" i="1"/>
  <c r="AA46" i="1"/>
  <c r="B47" i="1"/>
  <c r="C47" i="1"/>
  <c r="G47" i="1"/>
  <c r="H47" i="1"/>
  <c r="L47" i="1"/>
  <c r="M47" i="1"/>
  <c r="Q47" i="1"/>
  <c r="R47" i="1"/>
  <c r="V47" i="1"/>
  <c r="W47" i="1"/>
  <c r="AA47" i="1"/>
  <c r="B48" i="1"/>
  <c r="C48" i="1"/>
  <c r="G48" i="1"/>
  <c r="H48" i="1"/>
  <c r="L48" i="1"/>
  <c r="M48" i="1"/>
  <c r="Q48" i="1"/>
  <c r="R48" i="1"/>
  <c r="V48" i="1"/>
  <c r="W48" i="1"/>
  <c r="AA48" i="1"/>
  <c r="B49" i="1"/>
  <c r="C49" i="1"/>
  <c r="G49" i="1"/>
  <c r="H49" i="1"/>
  <c r="L49" i="1"/>
  <c r="M49" i="1"/>
  <c r="Q49" i="1"/>
  <c r="R49" i="1"/>
  <c r="V49" i="1"/>
  <c r="W49" i="1"/>
  <c r="AA49" i="1"/>
  <c r="B51" i="1"/>
  <c r="C51" i="1"/>
  <c r="G51" i="1"/>
  <c r="H51" i="1"/>
  <c r="L51" i="1"/>
  <c r="M51" i="1"/>
  <c r="Q51" i="1"/>
  <c r="R51" i="1"/>
  <c r="V51" i="1"/>
  <c r="W51" i="1"/>
  <c r="AA51" i="1"/>
  <c r="B52" i="1"/>
  <c r="C52" i="1"/>
  <c r="G52" i="1"/>
  <c r="H52" i="1"/>
  <c r="L52" i="1"/>
  <c r="M52" i="1"/>
  <c r="Q52" i="1"/>
  <c r="R52" i="1"/>
  <c r="V52" i="1"/>
  <c r="W52" i="1"/>
  <c r="AA52" i="1"/>
  <c r="B53" i="1"/>
  <c r="C53" i="1"/>
  <c r="G53" i="1"/>
  <c r="H53" i="1"/>
  <c r="L53" i="1"/>
  <c r="M53" i="1"/>
  <c r="Q53" i="1"/>
  <c r="R53" i="1"/>
  <c r="V53" i="1"/>
  <c r="W53" i="1"/>
  <c r="AA53" i="1"/>
  <c r="B54" i="1"/>
  <c r="C54" i="1"/>
  <c r="G54" i="1"/>
  <c r="H54" i="1"/>
  <c r="L54" i="1"/>
  <c r="M54" i="1"/>
  <c r="Q54" i="1"/>
  <c r="R54" i="1"/>
  <c r="V54" i="1"/>
  <c r="W54" i="1"/>
  <c r="AA54" i="1"/>
  <c r="B55" i="1"/>
  <c r="C55" i="1"/>
  <c r="G55" i="1"/>
  <c r="H55" i="1"/>
  <c r="L55" i="1"/>
  <c r="M55" i="1"/>
  <c r="Q55" i="1"/>
  <c r="R55" i="1"/>
  <c r="V55" i="1"/>
  <c r="W55" i="1"/>
  <c r="AA55" i="1"/>
  <c r="B56" i="1"/>
  <c r="C56" i="1"/>
  <c r="G56" i="1"/>
  <c r="H56" i="1"/>
  <c r="L56" i="1"/>
  <c r="M56" i="1"/>
  <c r="Q56" i="1"/>
  <c r="R56" i="1"/>
  <c r="V56" i="1"/>
  <c r="W56" i="1"/>
  <c r="AA56" i="1"/>
  <c r="B57" i="1"/>
  <c r="C57" i="1"/>
  <c r="G57" i="1"/>
  <c r="H57" i="1"/>
  <c r="L57" i="1"/>
  <c r="M57" i="1"/>
  <c r="Q57" i="1"/>
  <c r="R57" i="1"/>
  <c r="V57" i="1"/>
  <c r="W57" i="1"/>
  <c r="AA57" i="1"/>
  <c r="B58" i="1"/>
  <c r="C58" i="1"/>
  <c r="G58" i="1"/>
  <c r="H58" i="1"/>
  <c r="L58" i="1"/>
  <c r="M58" i="1"/>
  <c r="Q58" i="1"/>
  <c r="R58" i="1"/>
  <c r="V58" i="1"/>
  <c r="W58" i="1"/>
  <c r="AA58" i="1"/>
  <c r="B59" i="1"/>
  <c r="C59" i="1"/>
  <c r="G59" i="1"/>
  <c r="H59" i="1"/>
  <c r="L59" i="1"/>
  <c r="M59" i="1"/>
  <c r="Q59" i="1"/>
  <c r="R59" i="1"/>
  <c r="V59" i="1"/>
  <c r="W59" i="1"/>
  <c r="AA59" i="1"/>
  <c r="B60" i="1"/>
  <c r="C60" i="1"/>
  <c r="G60" i="1"/>
  <c r="H60" i="1"/>
  <c r="L60" i="1"/>
  <c r="M60" i="1"/>
  <c r="Q60" i="1"/>
  <c r="R60" i="1"/>
  <c r="V60" i="1"/>
  <c r="W60" i="1"/>
  <c r="AA60" i="1"/>
  <c r="B61" i="1"/>
  <c r="C61" i="1"/>
  <c r="G61" i="1"/>
  <c r="H61" i="1"/>
  <c r="L61" i="1"/>
  <c r="M61" i="1"/>
  <c r="Q61" i="1"/>
  <c r="R61" i="1"/>
  <c r="V61" i="1"/>
  <c r="W61" i="1"/>
  <c r="AA61" i="1"/>
  <c r="B62" i="1"/>
  <c r="C62" i="1"/>
  <c r="G62" i="1"/>
  <c r="H62" i="1"/>
  <c r="L62" i="1"/>
  <c r="M62" i="1"/>
  <c r="Q62" i="1"/>
  <c r="R62" i="1"/>
  <c r="V62" i="1"/>
  <c r="W62" i="1"/>
  <c r="AA62" i="1"/>
  <c r="B63" i="1"/>
  <c r="C63" i="1"/>
  <c r="G63" i="1"/>
  <c r="H63" i="1"/>
  <c r="L63" i="1"/>
  <c r="M63" i="1"/>
  <c r="Q63" i="1"/>
  <c r="R63" i="1"/>
  <c r="V63" i="1"/>
  <c r="W63" i="1"/>
  <c r="AA63" i="1"/>
</calcChain>
</file>

<file path=xl/sharedStrings.xml><?xml version="1.0" encoding="utf-8"?>
<sst xmlns="http://schemas.openxmlformats.org/spreadsheetml/2006/main" count="176" uniqueCount="98">
  <si>
    <t>Antocyanins</t>
  </si>
  <si>
    <t>Delphinidin-3-O-glucoside</t>
  </si>
  <si>
    <t>Delphinidin-3-O-arabinoside</t>
  </si>
  <si>
    <t>Delphinidin diglucoside</t>
  </si>
  <si>
    <t>Cyanidin-3-O-glucoside</t>
  </si>
  <si>
    <t>Cyanidin-3-O-arabinoside</t>
  </si>
  <si>
    <t>Cyanidin-3-5-di-O-glucoside</t>
  </si>
  <si>
    <t>Malvidin-3-O-glucoside</t>
  </si>
  <si>
    <t>Malvidin-3-O-arabinoside</t>
  </si>
  <si>
    <t>Malvidin 3-O-p-coumaroylglucoside</t>
  </si>
  <si>
    <t>Petunidin-3-O-glucoside</t>
  </si>
  <si>
    <t>Petunidin-3-O-arabinoside</t>
  </si>
  <si>
    <t>Peonidin-3-O-glucoside</t>
  </si>
  <si>
    <t>Pelargonidin-3-O-glucoside</t>
  </si>
  <si>
    <t>Catechins</t>
  </si>
  <si>
    <t>Procyanidin B1</t>
  </si>
  <si>
    <t>Procyanidin C</t>
  </si>
  <si>
    <t>Procyanidin tetramer</t>
  </si>
  <si>
    <t>Procyanidin pentamer</t>
  </si>
  <si>
    <t>Catechin-3-gallate</t>
  </si>
  <si>
    <t>Gallocatechin</t>
  </si>
  <si>
    <t>EC-3-gallate</t>
  </si>
  <si>
    <t>EGC 3-gallate</t>
  </si>
  <si>
    <t>GC 3-gallate</t>
  </si>
  <si>
    <t>EGC-epicatechin dimer</t>
  </si>
  <si>
    <t>EGC digallate</t>
  </si>
  <si>
    <t>EGC gallate glucoside</t>
  </si>
  <si>
    <t>EGC-EGC gallate</t>
  </si>
  <si>
    <t>Polyphenols</t>
  </si>
  <si>
    <t>Flavone+Na</t>
  </si>
  <si>
    <t>Apigenin</t>
  </si>
  <si>
    <t>Daidzein</t>
  </si>
  <si>
    <t>Eriodictyol</t>
  </si>
  <si>
    <t>Quercetin</t>
  </si>
  <si>
    <t>Quercetin-3-glucoside</t>
  </si>
  <si>
    <t>Sinensetin</t>
  </si>
  <si>
    <t>Naringin</t>
  </si>
  <si>
    <t>Naringenin</t>
  </si>
  <si>
    <t>Myricetin</t>
  </si>
  <si>
    <t>Myricitrin</t>
  </si>
  <si>
    <t>Kaempferol</t>
  </si>
  <si>
    <t>Phloridzin</t>
  </si>
  <si>
    <t>Phloretin</t>
  </si>
  <si>
    <t>Rutin</t>
  </si>
  <si>
    <t>6-Malonyldaidzin</t>
  </si>
  <si>
    <t>Phenolic acids and caffeine</t>
  </si>
  <si>
    <t>Gallic acid</t>
  </si>
  <si>
    <t>Syringic acid</t>
  </si>
  <si>
    <t>Chlorogenic acid</t>
  </si>
  <si>
    <t>Caffeic acid</t>
  </si>
  <si>
    <t>Quinic acid</t>
  </si>
  <si>
    <t>Ferulic acid</t>
  </si>
  <si>
    <t>Coumaric acid</t>
  </si>
  <si>
    <t>Vanillic acid</t>
  </si>
  <si>
    <t>Coumaroylquinic acid</t>
  </si>
  <si>
    <t>Feruloylquinic acid</t>
  </si>
  <si>
    <t>Valoneic acid dilactone</t>
  </si>
  <si>
    <t>Caffeine</t>
  </si>
  <si>
    <t>Syringaldehyde</t>
  </si>
  <si>
    <t>ng/g FW</t>
  </si>
  <si>
    <t>AVE-CG</t>
  </si>
  <si>
    <t>SD</t>
  </si>
  <si>
    <t>AVE- CV</t>
  </si>
  <si>
    <t>AVE-CR</t>
  </si>
  <si>
    <t>AVE-SG</t>
  </si>
  <si>
    <t>AVE-SV</t>
  </si>
  <si>
    <t>n.q</t>
  </si>
  <si>
    <t>AVE-SR</t>
  </si>
  <si>
    <t>CG Rep1</t>
  </si>
  <si>
    <t>CG Rep2</t>
  </si>
  <si>
    <t>CG Rep3</t>
  </si>
  <si>
    <t>CV Rep1</t>
  </si>
  <si>
    <t>CV Rep2</t>
  </si>
  <si>
    <t>CV Rep3</t>
  </si>
  <si>
    <t>CR Rep1</t>
  </si>
  <si>
    <t>CR Rep2</t>
  </si>
  <si>
    <t>CR Rep3</t>
  </si>
  <si>
    <t>SG Rep1</t>
  </si>
  <si>
    <t>SG Rep2</t>
  </si>
  <si>
    <t>SG Rep3</t>
  </si>
  <si>
    <t>SR Rep1</t>
  </si>
  <si>
    <t>SR Rep2</t>
  </si>
  <si>
    <t>SR Rep3</t>
  </si>
  <si>
    <t>SV Rep1</t>
  </si>
  <si>
    <t>SV Rep2</t>
  </si>
  <si>
    <t>SV Rep3</t>
  </si>
  <si>
    <t>AVE-LC</t>
  </si>
  <si>
    <t>AVE-LS</t>
  </si>
  <si>
    <t>Delphinidin rutinoside</t>
  </si>
  <si>
    <t>Catechin</t>
  </si>
  <si>
    <t>CL Rep1</t>
  </si>
  <si>
    <t>CL Rep2</t>
  </si>
  <si>
    <t>CL Rep3</t>
  </si>
  <si>
    <t>SL Rep1</t>
  </si>
  <si>
    <t>SL Rep2</t>
  </si>
  <si>
    <t>SL Rep3</t>
  </si>
  <si>
    <t xml:space="preserve"> n.q.= not quantifiable; Fruit: CG= Campania Green, CV= Campania Veraison, CR= Campania Red, SG= Sicilia Green, SV= Sicilia Veraison, SR=Sicilia Red                                  Leaves: CL= Campania, SL= Sicilia Leaf</t>
  </si>
  <si>
    <r>
      <t xml:space="preserve">Supplementary File 3. </t>
    </r>
    <r>
      <rPr>
        <sz val="11"/>
        <rFont val="Times New Roman"/>
        <family val="1"/>
      </rPr>
      <t>Polyphenols identified in</t>
    </r>
    <r>
      <rPr>
        <i/>
        <sz val="11"/>
        <rFont val="Times New Roman"/>
        <family val="1"/>
      </rPr>
      <t xml:space="preserve"> A. unedo</t>
    </r>
    <r>
      <rPr>
        <sz val="11"/>
        <rFont val="Times New Roman"/>
        <family val="1"/>
      </rPr>
      <t xml:space="preserve"> fruit from Campania and Sicilia region at different ripening stages and in A.unedo leaves by LC-MS analysis (expressed as ng/g of fresh weight, ng/g FW)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</si>
</sst>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E0D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2" fontId="2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2" fontId="4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0" xfId="0" applyNumberFormat="1" applyFont="1"/>
    <xf numFmtId="2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e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E0DC"/>
      <color rgb="FFFAC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4"/>
  <sheetViews>
    <sheetView tabSelected="1" zoomScale="60" zoomScaleNormal="60" workbookViewId="0">
      <pane xSplit="1" topLeftCell="B1" activePane="topRight" state="frozen"/>
      <selection pane="topRight" activeCell="A2" sqref="A2:AO2"/>
    </sheetView>
  </sheetViews>
  <sheetFormatPr defaultRowHeight="19.2" customHeight="1" x14ac:dyDescent="0.25"/>
  <cols>
    <col min="1" max="1" width="34.88671875" style="11" bestFit="1" customWidth="1"/>
    <col min="2" max="2" width="9.33203125" style="12" bestFit="1" customWidth="1"/>
    <col min="3" max="3" width="9.33203125" style="12" customWidth="1"/>
    <col min="4" max="5" width="12.33203125" style="12" bestFit="1" customWidth="1"/>
    <col min="6" max="6" width="13.5546875" style="12" customWidth="1"/>
    <col min="7" max="7" width="11" style="12" customWidth="1"/>
    <col min="8" max="8" width="8.21875" style="12" customWidth="1"/>
    <col min="9" max="11" width="12.5546875" style="12" bestFit="1" customWidth="1"/>
    <col min="12" max="12" width="9.33203125" style="12" bestFit="1" customWidth="1"/>
    <col min="13" max="13" width="9.33203125" style="12" customWidth="1"/>
    <col min="14" max="16" width="12.33203125" style="12" bestFit="1" customWidth="1"/>
    <col min="17" max="17" width="8.21875" style="12" bestFit="1" customWidth="1"/>
    <col min="18" max="18" width="8.21875" style="12" customWidth="1"/>
    <col min="19" max="21" width="12" style="12" bestFit="1" customWidth="1"/>
    <col min="22" max="22" width="8.21875" style="12" bestFit="1" customWidth="1"/>
    <col min="23" max="23" width="8.21875" style="12" customWidth="1"/>
    <col min="24" max="24" width="12.21875" style="12" bestFit="1" customWidth="1"/>
    <col min="25" max="26" width="12" style="12" bestFit="1" customWidth="1"/>
    <col min="27" max="27" width="9.33203125" style="12" bestFit="1" customWidth="1"/>
    <col min="28" max="28" width="9.33203125" style="12" customWidth="1"/>
    <col min="29" max="31" width="12" style="4" bestFit="1" customWidth="1"/>
    <col min="32" max="40" width="8.88671875" style="4"/>
    <col min="41" max="41" width="8.88671875" style="18"/>
    <col min="42" max="16384" width="8.88671875" style="4"/>
  </cols>
  <sheetData>
    <row r="1" spans="1:41" s="3" customFormat="1" ht="19.2" customHeight="1" x14ac:dyDescent="0.25">
      <c r="A1" s="27" t="s">
        <v>97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1" ht="19.2" customHeight="1" x14ac:dyDescent="0.25">
      <c r="A2" s="24" t="s">
        <v>59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6"/>
    </row>
    <row r="3" spans="1:41" s="8" customFormat="1" ht="19.2" customHeight="1" x14ac:dyDescent="0.25">
      <c r="A3" s="19" t="s">
        <v>0</v>
      </c>
      <c r="B3" s="5" t="s">
        <v>60</v>
      </c>
      <c r="C3" s="15" t="s">
        <v>61</v>
      </c>
      <c r="D3" s="6" t="s">
        <v>68</v>
      </c>
      <c r="E3" s="6" t="s">
        <v>69</v>
      </c>
      <c r="F3" s="6" t="s">
        <v>70</v>
      </c>
      <c r="G3" s="5" t="s">
        <v>62</v>
      </c>
      <c r="H3" s="15" t="s">
        <v>61</v>
      </c>
      <c r="I3" s="6" t="s">
        <v>71</v>
      </c>
      <c r="J3" s="6" t="s">
        <v>72</v>
      </c>
      <c r="K3" s="6" t="s">
        <v>73</v>
      </c>
      <c r="L3" s="5" t="s">
        <v>63</v>
      </c>
      <c r="M3" s="15" t="s">
        <v>61</v>
      </c>
      <c r="N3" s="7" t="s">
        <v>74</v>
      </c>
      <c r="O3" s="7" t="s">
        <v>75</v>
      </c>
      <c r="P3" s="7" t="s">
        <v>76</v>
      </c>
      <c r="Q3" s="5" t="s">
        <v>64</v>
      </c>
      <c r="R3" s="15" t="s">
        <v>61</v>
      </c>
      <c r="S3" s="7" t="s">
        <v>77</v>
      </c>
      <c r="T3" s="7" t="s">
        <v>78</v>
      </c>
      <c r="U3" s="7" t="s">
        <v>79</v>
      </c>
      <c r="V3" s="5" t="s">
        <v>65</v>
      </c>
      <c r="W3" s="15" t="s">
        <v>61</v>
      </c>
      <c r="X3" s="7" t="s">
        <v>83</v>
      </c>
      <c r="Y3" s="6" t="s">
        <v>84</v>
      </c>
      <c r="Z3" s="6" t="s">
        <v>85</v>
      </c>
      <c r="AA3" s="5" t="s">
        <v>67</v>
      </c>
      <c r="AB3" s="15" t="s">
        <v>61</v>
      </c>
      <c r="AC3" s="6" t="s">
        <v>80</v>
      </c>
      <c r="AD3" s="6" t="s">
        <v>81</v>
      </c>
      <c r="AE3" s="6" t="s">
        <v>82</v>
      </c>
      <c r="AF3" s="6" t="s">
        <v>90</v>
      </c>
      <c r="AG3" s="6" t="s">
        <v>91</v>
      </c>
      <c r="AH3" s="6" t="s">
        <v>92</v>
      </c>
      <c r="AI3" s="20" t="s">
        <v>86</v>
      </c>
      <c r="AJ3" s="17" t="s">
        <v>61</v>
      </c>
      <c r="AK3" s="6" t="s">
        <v>93</v>
      </c>
      <c r="AL3" s="6" t="s">
        <v>94</v>
      </c>
      <c r="AM3" s="6" t="s">
        <v>95</v>
      </c>
      <c r="AN3" s="20" t="s">
        <v>87</v>
      </c>
      <c r="AO3" s="17" t="s">
        <v>61</v>
      </c>
    </row>
    <row r="4" spans="1:41" ht="19.2" customHeight="1" x14ac:dyDescent="0.25">
      <c r="A4" s="7" t="s">
        <v>1</v>
      </c>
      <c r="B4" s="9">
        <f>AVERAGE(D4:F4)</f>
        <v>2053.0206666666668</v>
      </c>
      <c r="C4" s="16">
        <f>STDEV(D4:F4)</f>
        <v>8.3711353073125334</v>
      </c>
      <c r="D4" s="1">
        <v>2060.8620000000001</v>
      </c>
      <c r="E4" s="1">
        <v>2053.9949999999999</v>
      </c>
      <c r="F4" s="1">
        <v>2044.2049999999999</v>
      </c>
      <c r="G4" s="9">
        <f t="shared" ref="G4:G17" si="0">AVERAGE(I4:K4)</f>
        <v>732.28753333333327</v>
      </c>
      <c r="H4" s="16">
        <f t="shared" ref="H4:H17" si="1">STDEV(I4:K4)</f>
        <v>7.7055584517498072</v>
      </c>
      <c r="I4" s="1">
        <v>734.60199999999998</v>
      </c>
      <c r="J4" s="1">
        <v>723.69</v>
      </c>
      <c r="K4" s="1">
        <v>738.57060000000001</v>
      </c>
      <c r="L4" s="9">
        <f t="shared" ref="L4:L17" si="2">AVERAGE(N4:P4)</f>
        <v>1066.5161333333333</v>
      </c>
      <c r="M4" s="16">
        <f t="shared" ref="M4:M17" si="3">STDEV(N4:P4)</f>
        <v>7.0329253126514235</v>
      </c>
      <c r="N4" s="10">
        <v>1060.3040000000001</v>
      </c>
      <c r="O4" s="10">
        <v>1074.152</v>
      </c>
      <c r="P4" s="10">
        <v>1065.0924</v>
      </c>
      <c r="Q4" s="9">
        <f t="shared" ref="Q4:Q17" si="4">AVERAGE(S4:U4)</f>
        <v>3640.0363333333335</v>
      </c>
      <c r="R4" s="16">
        <f t="shared" ref="R4:R17" si="5">STDEV(S4:U4)</f>
        <v>63.229774009823522</v>
      </c>
      <c r="S4" s="10">
        <v>3570.5169999999998</v>
      </c>
      <c r="T4" s="10">
        <v>3655.4749999999999</v>
      </c>
      <c r="U4" s="10">
        <v>3694.1170000000002</v>
      </c>
      <c r="V4" s="9">
        <f t="shared" ref="V4:V17" si="6">AVERAGE(X4:Z4)</f>
        <v>1343.8653333333334</v>
      </c>
      <c r="W4" s="16">
        <f t="shared" ref="W4:W17" si="7">STDEV(X4:Z4)</f>
        <v>29.685813014524904</v>
      </c>
      <c r="X4" s="10">
        <v>1366.068</v>
      </c>
      <c r="Y4" s="1">
        <v>1355.3810000000001</v>
      </c>
      <c r="Z4" s="1">
        <v>1310.1469999999999</v>
      </c>
      <c r="AA4" s="9">
        <f t="shared" ref="AA4:AA17" si="8">AVERAGE(AC4:AE4)</f>
        <v>2334.8726000000001</v>
      </c>
      <c r="AB4" s="16">
        <f>STDEV(AC4:AE4)</f>
        <v>28.30433533718826</v>
      </c>
      <c r="AC4" s="1">
        <v>2331.6289999999999</v>
      </c>
      <c r="AD4" s="1">
        <v>2364.6590000000001</v>
      </c>
      <c r="AE4" s="1">
        <v>2308.3298</v>
      </c>
      <c r="AF4" s="13">
        <v>16.088877010544731</v>
      </c>
      <c r="AG4" s="2">
        <v>18.077311822731911</v>
      </c>
      <c r="AH4" s="13">
        <v>12.255843335439039</v>
      </c>
      <c r="AI4" s="21">
        <f>AVERAGE(AF4:AH4)</f>
        <v>15.474010722905227</v>
      </c>
      <c r="AJ4" s="22">
        <f>STDEV(AF4:AH4)</f>
        <v>2.959040258410258</v>
      </c>
      <c r="AK4" s="13">
        <v>26.483939938772536</v>
      </c>
      <c r="AL4" s="13">
        <v>25.162690120997134</v>
      </c>
      <c r="AM4" s="13">
        <v>14.416055201904854</v>
      </c>
      <c r="AN4" s="21">
        <f>AVERAGE(AK4:AM4)</f>
        <v>22.02089508722484</v>
      </c>
      <c r="AO4" s="22">
        <f>STDEV(AK4:AM4)</f>
        <v>6.6190344863324615</v>
      </c>
    </row>
    <row r="5" spans="1:41" ht="19.2" customHeight="1" x14ac:dyDescent="0.25">
      <c r="A5" s="7" t="s">
        <v>2</v>
      </c>
      <c r="B5" s="9">
        <f t="shared" ref="B5:B63" si="9">AVERAGE(D5:F5)</f>
        <v>812.01066666666668</v>
      </c>
      <c r="C5" s="16">
        <f t="shared" ref="C5:C63" si="10">STDEV(D5:F5)</f>
        <v>8.1951556625443409</v>
      </c>
      <c r="D5" s="1">
        <v>810.37300000000005</v>
      </c>
      <c r="E5" s="1">
        <v>820.90099999999995</v>
      </c>
      <c r="F5" s="1">
        <v>804.75800000000004</v>
      </c>
      <c r="G5" s="9">
        <f t="shared" si="0"/>
        <v>453.87939999999998</v>
      </c>
      <c r="H5" s="16">
        <f t="shared" si="1"/>
        <v>11.009781055043771</v>
      </c>
      <c r="I5" s="1">
        <v>447.15100000000001</v>
      </c>
      <c r="J5" s="1">
        <v>466.58499999999998</v>
      </c>
      <c r="K5" s="1">
        <v>447.90219999999982</v>
      </c>
      <c r="L5" s="9">
        <f t="shared" si="2"/>
        <v>759.64966666666658</v>
      </c>
      <c r="M5" s="16">
        <f t="shared" si="3"/>
        <v>17.331745161215999</v>
      </c>
      <c r="N5" s="10">
        <v>744.28200000000004</v>
      </c>
      <c r="O5" s="10">
        <v>778.43600000000004</v>
      </c>
      <c r="P5" s="10">
        <v>756.23099999999977</v>
      </c>
      <c r="Q5" s="9">
        <f t="shared" si="4"/>
        <v>1477.6076666666665</v>
      </c>
      <c r="R5" s="16">
        <f t="shared" si="5"/>
        <v>66.781714041594796</v>
      </c>
      <c r="S5" s="10">
        <v>1543.038</v>
      </c>
      <c r="T5" s="10">
        <v>1480.2329999999999</v>
      </c>
      <c r="U5" s="10">
        <v>1409.5519999999999</v>
      </c>
      <c r="V5" s="9">
        <f t="shared" si="6"/>
        <v>741.98266666666677</v>
      </c>
      <c r="W5" s="16">
        <f t="shared" si="7"/>
        <v>22.084726720820729</v>
      </c>
      <c r="X5" s="10">
        <v>717.19100000000003</v>
      </c>
      <c r="Y5" s="1">
        <v>749.20500000000004</v>
      </c>
      <c r="Z5" s="1">
        <v>759.55200000000002</v>
      </c>
      <c r="AA5" s="9">
        <f t="shared" si="8"/>
        <v>1366.3162</v>
      </c>
      <c r="AB5" s="16">
        <f t="shared" ref="AB5:AB63" si="11">STDEV(AC5:AE5)</f>
        <v>32.490436754836026</v>
      </c>
      <c r="AC5" s="1">
        <v>1376.9939999999999</v>
      </c>
      <c r="AD5" s="1">
        <v>1392.124</v>
      </c>
      <c r="AE5" s="1">
        <v>1329.8306</v>
      </c>
      <c r="AF5" s="13">
        <v>343.92089022790225</v>
      </c>
      <c r="AG5" s="2">
        <v>352.81223577433298</v>
      </c>
      <c r="AH5" s="13">
        <v>343.42086593128897</v>
      </c>
      <c r="AI5" s="21">
        <f t="shared" ref="AI5:AI63" si="12">AVERAGE(AF5:AH5)</f>
        <v>346.71799731117471</v>
      </c>
      <c r="AJ5" s="22">
        <f t="shared" ref="AJ5:AJ63" si="13">STDEV(AF5:AH5)</f>
        <v>5.283683649564848</v>
      </c>
      <c r="AK5" s="13">
        <v>704.30574857864815</v>
      </c>
      <c r="AL5" s="13">
        <v>680.94188250157924</v>
      </c>
      <c r="AM5" s="13">
        <v>668.30011176441997</v>
      </c>
      <c r="AN5" s="21">
        <f t="shared" ref="AN5:AN63" si="14">AVERAGE(AK5:AM5)</f>
        <v>684.51591428154916</v>
      </c>
      <c r="AO5" s="22">
        <f t="shared" ref="AO5:AO63" si="15">STDEV(AK5:AM5)</f>
        <v>18.266957819316875</v>
      </c>
    </row>
    <row r="6" spans="1:41" ht="19.2" customHeight="1" x14ac:dyDescent="0.25">
      <c r="A6" s="7" t="s">
        <v>88</v>
      </c>
      <c r="B6" s="9">
        <f t="shared" si="9"/>
        <v>162.25266666666667</v>
      </c>
      <c r="C6" s="16">
        <f t="shared" si="10"/>
        <v>8.4428629228084251</v>
      </c>
      <c r="D6" s="1">
        <v>171.922</v>
      </c>
      <c r="E6" s="1">
        <v>156.34100000000001</v>
      </c>
      <c r="F6" s="1">
        <v>158.495</v>
      </c>
      <c r="G6" s="9">
        <f t="shared" si="0"/>
        <v>44.9572</v>
      </c>
      <c r="H6" s="16">
        <f t="shared" si="1"/>
        <v>2.7553670753640085</v>
      </c>
      <c r="I6" s="1">
        <v>42.213000000000001</v>
      </c>
      <c r="J6" s="1">
        <v>44.935000000000002</v>
      </c>
      <c r="K6" s="1">
        <v>47.723600000000005</v>
      </c>
      <c r="L6" s="9">
        <f t="shared" si="2"/>
        <v>56.063533333333361</v>
      </c>
      <c r="M6" s="16">
        <f t="shared" si="3"/>
        <v>12.059984952450604</v>
      </c>
      <c r="N6" s="10">
        <v>49.503</v>
      </c>
      <c r="O6" s="10">
        <v>48.706000000000003</v>
      </c>
      <c r="P6" s="10">
        <v>69.981600000000086</v>
      </c>
      <c r="Q6" s="9">
        <f t="shared" si="4"/>
        <v>337.53199999999998</v>
      </c>
      <c r="R6" s="16">
        <f t="shared" si="5"/>
        <v>1.9081677075142052</v>
      </c>
      <c r="S6" s="10">
        <v>339.56</v>
      </c>
      <c r="T6" s="10">
        <v>335.77199999999999</v>
      </c>
      <c r="U6" s="10">
        <v>337.26400000000001</v>
      </c>
      <c r="V6" s="9">
        <f t="shared" si="6"/>
        <v>81.614999999999995</v>
      </c>
      <c r="W6" s="16">
        <f t="shared" si="7"/>
        <v>4.7969028549679855</v>
      </c>
      <c r="X6" s="10">
        <v>78.591999999999999</v>
      </c>
      <c r="Y6" s="1">
        <v>87.146000000000001</v>
      </c>
      <c r="Z6" s="1">
        <v>79.106999999999999</v>
      </c>
      <c r="AA6" s="9">
        <f t="shared" si="8"/>
        <v>98.572933333333296</v>
      </c>
      <c r="AB6" s="16">
        <f t="shared" si="11"/>
        <v>5.9032420595239659</v>
      </c>
      <c r="AC6" s="1">
        <v>91.911000000000001</v>
      </c>
      <c r="AD6" s="1">
        <v>100.654</v>
      </c>
      <c r="AE6" s="1">
        <v>103.15379999999988</v>
      </c>
      <c r="AF6" s="13">
        <v>46.378492638126247</v>
      </c>
      <c r="AG6" s="2">
        <v>41.229068467855598</v>
      </c>
      <c r="AH6" s="13">
        <v>46.496331211429101</v>
      </c>
      <c r="AI6" s="21">
        <f t="shared" si="12"/>
        <v>44.701297439136987</v>
      </c>
      <c r="AJ6" s="22">
        <f t="shared" si="13"/>
        <v>3.0076156676167667</v>
      </c>
      <c r="AK6" s="13">
        <v>421.20209922736768</v>
      </c>
      <c r="AL6" s="13">
        <v>425.72151222119601</v>
      </c>
      <c r="AM6" s="13">
        <v>408.97069828465902</v>
      </c>
      <c r="AN6" s="21">
        <f t="shared" si="14"/>
        <v>418.63143657774089</v>
      </c>
      <c r="AO6" s="22">
        <f t="shared" si="15"/>
        <v>8.6662374608453963</v>
      </c>
    </row>
    <row r="7" spans="1:41" ht="19.2" customHeight="1" x14ac:dyDescent="0.25">
      <c r="A7" s="7" t="s">
        <v>3</v>
      </c>
      <c r="B7" s="9">
        <f t="shared" si="9"/>
        <v>81.164333333333332</v>
      </c>
      <c r="C7" s="16">
        <f t="shared" si="10"/>
        <v>8.4773551496521158</v>
      </c>
      <c r="D7" s="1">
        <v>77.567999999999998</v>
      </c>
      <c r="E7" s="1">
        <v>75.078000000000003</v>
      </c>
      <c r="F7" s="1">
        <v>90.846999999999994</v>
      </c>
      <c r="G7" s="9">
        <f t="shared" si="0"/>
        <v>57.419000000000004</v>
      </c>
      <c r="H7" s="16">
        <f t="shared" si="1"/>
        <v>4.08743085568429</v>
      </c>
      <c r="I7" s="1">
        <v>59.593000000000004</v>
      </c>
      <c r="J7" s="1">
        <v>59.96</v>
      </c>
      <c r="K7" s="1">
        <v>52.704000000000001</v>
      </c>
      <c r="L7" s="9">
        <f t="shared" si="2"/>
        <v>165.49119999999999</v>
      </c>
      <c r="M7" s="16">
        <f t="shared" si="3"/>
        <v>4.8992430558199525</v>
      </c>
      <c r="N7" s="10">
        <v>159.91399999999999</v>
      </c>
      <c r="O7" s="10">
        <v>167.459</v>
      </c>
      <c r="P7" s="10">
        <v>169.10059999999999</v>
      </c>
      <c r="Q7" s="9">
        <f t="shared" si="4"/>
        <v>161.21366666666665</v>
      </c>
      <c r="R7" s="16">
        <f t="shared" si="5"/>
        <v>7.4629076326411425</v>
      </c>
      <c r="S7" s="10">
        <v>164.79599999999999</v>
      </c>
      <c r="T7" s="10">
        <v>152.63499999999999</v>
      </c>
      <c r="U7" s="10">
        <v>166.21</v>
      </c>
      <c r="V7" s="9">
        <f t="shared" si="6"/>
        <v>174.56333333333336</v>
      </c>
      <c r="W7" s="16">
        <f t="shared" si="7"/>
        <v>29.886985367101229</v>
      </c>
      <c r="X7" s="10">
        <v>140.21899999999999</v>
      </c>
      <c r="Y7" s="1">
        <v>194.66499999999999</v>
      </c>
      <c r="Z7" s="1">
        <v>188.80600000000001</v>
      </c>
      <c r="AA7" s="9">
        <f t="shared" si="8"/>
        <v>318.01259999999996</v>
      </c>
      <c r="AB7" s="16">
        <f t="shared" si="11"/>
        <v>16.051153225858869</v>
      </c>
      <c r="AC7" s="1">
        <v>305.44799999999998</v>
      </c>
      <c r="AD7" s="1">
        <v>312.495</v>
      </c>
      <c r="AE7" s="1">
        <v>336.09479999999996</v>
      </c>
      <c r="AF7" s="13">
        <v>6.4666893435055144</v>
      </c>
      <c r="AG7" s="2">
        <v>5.9936342873803383</v>
      </c>
      <c r="AH7" s="13">
        <v>6.3721755187326883</v>
      </c>
      <c r="AI7" s="21">
        <f t="shared" si="12"/>
        <v>6.2774997165395137</v>
      </c>
      <c r="AJ7" s="22">
        <f t="shared" si="13"/>
        <v>0.25033557911749021</v>
      </c>
      <c r="AK7" s="13">
        <v>11.104669809028621</v>
      </c>
      <c r="AL7" s="13">
        <v>9.7110160843578406</v>
      </c>
      <c r="AM7" s="13">
        <v>7.0347441566645603</v>
      </c>
      <c r="AN7" s="21">
        <f t="shared" si="14"/>
        <v>9.2834766833503419</v>
      </c>
      <c r="AO7" s="22">
        <f t="shared" si="15"/>
        <v>2.0683728286996756</v>
      </c>
    </row>
    <row r="8" spans="1:41" ht="19.2" customHeight="1" x14ac:dyDescent="0.25">
      <c r="A8" s="7" t="s">
        <v>4</v>
      </c>
      <c r="B8" s="9">
        <f t="shared" si="9"/>
        <v>176.31333333333336</v>
      </c>
      <c r="C8" s="16">
        <f t="shared" si="10"/>
        <v>1.1542115635070216</v>
      </c>
      <c r="D8" s="1">
        <v>177.00899999999999</v>
      </c>
      <c r="E8" s="1">
        <v>174.98099999999999</v>
      </c>
      <c r="F8" s="1">
        <v>176.95</v>
      </c>
      <c r="G8" s="9">
        <f t="shared" si="0"/>
        <v>326.97559999999999</v>
      </c>
      <c r="H8" s="16">
        <f t="shared" si="1"/>
        <v>31.235603693221588</v>
      </c>
      <c r="I8" s="1">
        <v>325.55599999999998</v>
      </c>
      <c r="J8" s="1">
        <v>296.47399999999999</v>
      </c>
      <c r="K8" s="1">
        <v>358.89679999999993</v>
      </c>
      <c r="L8" s="9">
        <f t="shared" si="2"/>
        <v>4902.2091333333337</v>
      </c>
      <c r="M8" s="16">
        <f t="shared" si="3"/>
        <v>28.781497401166256</v>
      </c>
      <c r="N8" s="10">
        <v>4882.1090000000004</v>
      </c>
      <c r="O8" s="10">
        <v>4935.18</v>
      </c>
      <c r="P8" s="10">
        <v>4889.3383999999996</v>
      </c>
      <c r="Q8" s="9">
        <f t="shared" si="4"/>
        <v>358.82266666666669</v>
      </c>
      <c r="R8" s="16">
        <f t="shared" si="5"/>
        <v>23.614832972801942</v>
      </c>
      <c r="S8" s="10">
        <v>382.06700000000001</v>
      </c>
      <c r="T8" s="10">
        <v>359.54700000000003</v>
      </c>
      <c r="U8" s="10">
        <v>334.85399999999998</v>
      </c>
      <c r="V8" s="9">
        <f t="shared" si="6"/>
        <v>2137.7863333333335</v>
      </c>
      <c r="W8" s="16">
        <f t="shared" si="7"/>
        <v>55.647210642882669</v>
      </c>
      <c r="X8" s="10">
        <v>2091.08</v>
      </c>
      <c r="Y8" s="1">
        <v>2122.9229999999998</v>
      </c>
      <c r="Z8" s="1">
        <v>2199.3560000000002</v>
      </c>
      <c r="AA8" s="9">
        <f t="shared" si="8"/>
        <v>9534.5232000000015</v>
      </c>
      <c r="AB8" s="16">
        <f t="shared" si="11"/>
        <v>54.751799613528632</v>
      </c>
      <c r="AC8" s="1">
        <v>9582.0869999999995</v>
      </c>
      <c r="AD8" s="1">
        <v>9546.8109999999997</v>
      </c>
      <c r="AE8" s="1">
        <v>9474.6715999999997</v>
      </c>
      <c r="AF8" s="13">
        <v>12.855240779435345</v>
      </c>
      <c r="AG8" s="2">
        <v>5.7409495116380773</v>
      </c>
      <c r="AH8" s="13">
        <v>5.8983915642159479</v>
      </c>
      <c r="AI8" s="21">
        <f t="shared" si="12"/>
        <v>8.1648606184297901</v>
      </c>
      <c r="AJ8" s="22">
        <f t="shared" si="13"/>
        <v>4.0627511049836471</v>
      </c>
      <c r="AK8" s="13">
        <v>12.49297827882793</v>
      </c>
      <c r="AL8" s="13">
        <v>12.3666358909568</v>
      </c>
      <c r="AM8" s="13">
        <v>8.9274503134263075</v>
      </c>
      <c r="AN8" s="21">
        <f t="shared" si="14"/>
        <v>11.262354827737013</v>
      </c>
      <c r="AO8" s="22">
        <f t="shared" si="15"/>
        <v>2.0230731370750297</v>
      </c>
    </row>
    <row r="9" spans="1:41" ht="19.2" customHeight="1" x14ac:dyDescent="0.25">
      <c r="A9" s="7" t="s">
        <v>5</v>
      </c>
      <c r="B9" s="9">
        <f t="shared" si="9"/>
        <v>123.32633333333335</v>
      </c>
      <c r="C9" s="16">
        <f t="shared" si="10"/>
        <v>5.2609908128919249</v>
      </c>
      <c r="D9" s="1">
        <v>121.79900000000001</v>
      </c>
      <c r="E9" s="1">
        <v>118.998</v>
      </c>
      <c r="F9" s="1">
        <v>129.18199999999999</v>
      </c>
      <c r="G9" s="9">
        <f t="shared" si="0"/>
        <v>39.106200000000001</v>
      </c>
      <c r="H9" s="16">
        <f t="shared" si="1"/>
        <v>3.9678862282076608</v>
      </c>
      <c r="I9" s="1">
        <v>36.198999999999998</v>
      </c>
      <c r="J9" s="1">
        <v>37.493000000000002</v>
      </c>
      <c r="K9" s="1">
        <v>43.626600000000003</v>
      </c>
      <c r="L9" s="9">
        <f t="shared" si="2"/>
        <v>1155.2973333333334</v>
      </c>
      <c r="M9" s="16">
        <f t="shared" si="3"/>
        <v>38.497002095401271</v>
      </c>
      <c r="N9" s="10">
        <v>1193.787</v>
      </c>
      <c r="O9" s="10">
        <v>1155.3119999999999</v>
      </c>
      <c r="P9" s="10">
        <v>1116.7930000000001</v>
      </c>
      <c r="Q9" s="9">
        <f t="shared" si="4"/>
        <v>255</v>
      </c>
      <c r="R9" s="16">
        <f t="shared" si="5"/>
        <v>15.01213522454419</v>
      </c>
      <c r="S9" s="10">
        <v>271.23</v>
      </c>
      <c r="T9" s="10">
        <v>252.15799999999999</v>
      </c>
      <c r="U9" s="10">
        <v>241.61199999999999</v>
      </c>
      <c r="V9" s="9">
        <f t="shared" si="6"/>
        <v>353.52233333333334</v>
      </c>
      <c r="W9" s="16">
        <f t="shared" si="7"/>
        <v>45.931565729172675</v>
      </c>
      <c r="X9" s="10">
        <v>307.24200000000002</v>
      </c>
      <c r="Y9" s="1">
        <v>354.22800000000001</v>
      </c>
      <c r="Z9" s="1">
        <v>399.09699999999998</v>
      </c>
      <c r="AA9" s="9">
        <f t="shared" si="8"/>
        <v>2043.9441999999999</v>
      </c>
      <c r="AB9" s="16">
        <f t="shared" si="11"/>
        <v>21.060116469763393</v>
      </c>
      <c r="AC9" s="1">
        <v>2021.98</v>
      </c>
      <c r="AD9" s="1">
        <v>2045.8869999999999</v>
      </c>
      <c r="AE9" s="1">
        <v>2063.9656</v>
      </c>
      <c r="AF9" s="13">
        <v>59.344137227270515</v>
      </c>
      <c r="AG9" s="2">
        <v>67.946596044511395</v>
      </c>
      <c r="AH9" s="13">
        <v>57.033772292142402</v>
      </c>
      <c r="AI9" s="21">
        <f t="shared" si="12"/>
        <v>61.441501854641437</v>
      </c>
      <c r="AJ9" s="22">
        <f t="shared" si="13"/>
        <v>5.7507942362492237</v>
      </c>
      <c r="AK9" s="13">
        <v>488.37105787453231</v>
      </c>
      <c r="AL9" s="13">
        <v>485.23315029884799</v>
      </c>
      <c r="AM9" s="13">
        <v>490.62797026094501</v>
      </c>
      <c r="AN9" s="21">
        <f t="shared" si="14"/>
        <v>488.07739281144177</v>
      </c>
      <c r="AO9" s="22">
        <f t="shared" si="15"/>
        <v>2.709372617935764</v>
      </c>
    </row>
    <row r="10" spans="1:41" ht="19.2" customHeight="1" x14ac:dyDescent="0.25">
      <c r="A10" s="7" t="s">
        <v>6</v>
      </c>
      <c r="B10" s="9">
        <f t="shared" si="9"/>
        <v>6.6973333333333329</v>
      </c>
      <c r="C10" s="16">
        <f t="shared" si="10"/>
        <v>0.19808415719924019</v>
      </c>
      <c r="D10" s="1">
        <v>6.8920000000000003</v>
      </c>
      <c r="E10" s="1">
        <v>6.7039999999999997</v>
      </c>
      <c r="F10" s="1">
        <v>6.4960000000000004</v>
      </c>
      <c r="G10" s="9">
        <f t="shared" si="0"/>
        <v>13.0916</v>
      </c>
      <c r="H10" s="16">
        <f t="shared" si="1"/>
        <v>1.1443584578269177</v>
      </c>
      <c r="I10" s="1">
        <v>12.734999999999999</v>
      </c>
      <c r="J10" s="1">
        <v>12.167999999999999</v>
      </c>
      <c r="K10" s="1">
        <v>14.3718</v>
      </c>
      <c r="L10" s="9">
        <f t="shared" si="2"/>
        <v>794.88793333333331</v>
      </c>
      <c r="M10" s="16">
        <f t="shared" si="3"/>
        <v>5.0666832951481524</v>
      </c>
      <c r="N10" s="10">
        <v>793.19299999999998</v>
      </c>
      <c r="O10" s="10">
        <v>790.88599999999997</v>
      </c>
      <c r="P10" s="10">
        <v>800.58479999999997</v>
      </c>
      <c r="Q10" s="9">
        <f t="shared" si="4"/>
        <v>35.652000000000001</v>
      </c>
      <c r="R10" s="16">
        <f t="shared" si="5"/>
        <v>3.3213438545263574</v>
      </c>
      <c r="S10" s="10">
        <v>37.267000000000003</v>
      </c>
      <c r="T10" s="10">
        <v>31.832000000000001</v>
      </c>
      <c r="U10" s="10">
        <v>37.856999999999999</v>
      </c>
      <c r="V10" s="9">
        <f t="shared" si="6"/>
        <v>217.6336666666667</v>
      </c>
      <c r="W10" s="16">
        <f t="shared" si="7"/>
        <v>4.649550766830421</v>
      </c>
      <c r="X10" s="10">
        <v>222.822</v>
      </c>
      <c r="Y10" s="1">
        <v>213.84399999999999</v>
      </c>
      <c r="Z10" s="1">
        <v>216.23500000000001</v>
      </c>
      <c r="AA10" s="9">
        <f t="shared" si="8"/>
        <v>1536.4290000000001</v>
      </c>
      <c r="AB10" s="16">
        <f t="shared" si="11"/>
        <v>41.711136534503659</v>
      </c>
      <c r="AC10" s="1">
        <v>1517.6389999999999</v>
      </c>
      <c r="AD10" s="1">
        <v>1507.4179999999999</v>
      </c>
      <c r="AE10" s="1">
        <v>1584.23</v>
      </c>
      <c r="AF10" s="13">
        <v>5.3308226833179448</v>
      </c>
      <c r="AG10" s="2">
        <v>4.7943534671266823</v>
      </c>
      <c r="AH10" s="13">
        <v>4.6998396423538553</v>
      </c>
      <c r="AI10" s="21">
        <f t="shared" si="12"/>
        <v>4.9416719309328272</v>
      </c>
      <c r="AJ10" s="22">
        <f t="shared" si="13"/>
        <v>0.34031154377970246</v>
      </c>
      <c r="AK10" s="13">
        <v>7.9179260411098689</v>
      </c>
      <c r="AL10" s="13">
        <v>6.4980319743427764</v>
      </c>
      <c r="AM10" s="13">
        <v>5.3624082802857274</v>
      </c>
      <c r="AN10" s="21">
        <f t="shared" si="14"/>
        <v>6.5927887652461239</v>
      </c>
      <c r="AO10" s="22">
        <f t="shared" si="15"/>
        <v>1.280391304851229</v>
      </c>
    </row>
    <row r="11" spans="1:41" ht="19.2" customHeight="1" x14ac:dyDescent="0.25">
      <c r="A11" s="7" t="s">
        <v>7</v>
      </c>
      <c r="B11" s="9">
        <f t="shared" si="9"/>
        <v>222.06899999999999</v>
      </c>
      <c r="C11" s="16">
        <f t="shared" si="10"/>
        <v>2.6168910944095525</v>
      </c>
      <c r="D11" s="1">
        <v>224.61199999999999</v>
      </c>
      <c r="E11" s="1">
        <v>219.38399999999999</v>
      </c>
      <c r="F11" s="1">
        <v>222.21100000000001</v>
      </c>
      <c r="G11" s="9">
        <f t="shared" si="0"/>
        <v>50.566400000000009</v>
      </c>
      <c r="H11" s="16">
        <f t="shared" si="1"/>
        <v>3.4239819625693229</v>
      </c>
      <c r="I11" s="1">
        <v>52.332000000000001</v>
      </c>
      <c r="J11" s="1">
        <v>46.62</v>
      </c>
      <c r="K11" s="1">
        <v>52.747200000000028</v>
      </c>
      <c r="L11" s="9">
        <f t="shared" si="2"/>
        <v>57.004799999999996</v>
      </c>
      <c r="M11" s="16">
        <f t="shared" si="3"/>
        <v>7.2268505118066537</v>
      </c>
      <c r="N11" s="10">
        <v>61.884</v>
      </c>
      <c r="O11" s="10">
        <v>60.427999999999997</v>
      </c>
      <c r="P11" s="10">
        <v>48.70239999999999</v>
      </c>
      <c r="Q11" s="9">
        <f t="shared" si="4"/>
        <v>453.58099999999996</v>
      </c>
      <c r="R11" s="16">
        <f t="shared" si="5"/>
        <v>21.148610900009476</v>
      </c>
      <c r="S11" s="10">
        <v>434.738</v>
      </c>
      <c r="T11" s="10">
        <v>476.45499999999998</v>
      </c>
      <c r="U11" s="10">
        <v>449.55</v>
      </c>
      <c r="V11" s="9">
        <f t="shared" si="6"/>
        <v>187.042</v>
      </c>
      <c r="W11" s="16">
        <f t="shared" si="7"/>
        <v>28.05222452854694</v>
      </c>
      <c r="X11" s="10">
        <v>207.583</v>
      </c>
      <c r="Y11" s="1">
        <v>198.46199999999999</v>
      </c>
      <c r="Z11" s="1">
        <v>155.08099999999999</v>
      </c>
      <c r="AA11" s="9">
        <f t="shared" si="8"/>
        <v>104.19346666666662</v>
      </c>
      <c r="AB11" s="16">
        <f t="shared" si="11"/>
        <v>4.7489296534411585</v>
      </c>
      <c r="AC11" s="1">
        <v>101.11199999999999</v>
      </c>
      <c r="AD11" s="1">
        <v>101.806</v>
      </c>
      <c r="AE11" s="1">
        <v>109.66239999999989</v>
      </c>
      <c r="AF11" s="13">
        <v>31.218134991982119</v>
      </c>
      <c r="AG11" s="2">
        <v>20.536614995869577</v>
      </c>
      <c r="AH11" s="13">
        <v>7.6550366878857083</v>
      </c>
      <c r="AI11" s="21">
        <f t="shared" si="12"/>
        <v>19.803262225245803</v>
      </c>
      <c r="AJ11" s="22">
        <f t="shared" si="13"/>
        <v>11.798654802000264</v>
      </c>
      <c r="AK11" s="13">
        <v>10.505272365032313</v>
      </c>
      <c r="AL11" s="13">
        <v>8.1385392876233045</v>
      </c>
      <c r="AM11" s="13">
        <v>10.36289421254677</v>
      </c>
      <c r="AN11" s="21">
        <f t="shared" si="14"/>
        <v>9.6689019550674633</v>
      </c>
      <c r="AO11" s="22">
        <f t="shared" si="15"/>
        <v>1.3272434987621644</v>
      </c>
    </row>
    <row r="12" spans="1:41" ht="19.2" customHeight="1" x14ac:dyDescent="0.25">
      <c r="A12" s="7" t="s">
        <v>8</v>
      </c>
      <c r="B12" s="9">
        <f t="shared" si="9"/>
        <v>55.456333333333333</v>
      </c>
      <c r="C12" s="16">
        <f t="shared" si="10"/>
        <v>5.114368028733689</v>
      </c>
      <c r="D12" s="1">
        <v>56.253999999999998</v>
      </c>
      <c r="E12" s="1">
        <v>49.99</v>
      </c>
      <c r="F12" s="1">
        <v>60.125</v>
      </c>
      <c r="G12" s="9">
        <f t="shared" si="0"/>
        <v>9.3507999999999996</v>
      </c>
      <c r="H12" s="16">
        <f t="shared" si="1"/>
        <v>0.67219410887034847</v>
      </c>
      <c r="I12" s="1">
        <v>10.121</v>
      </c>
      <c r="J12" s="1">
        <v>9.0489999999999995</v>
      </c>
      <c r="K12" s="1">
        <v>8.882399999999997</v>
      </c>
      <c r="L12" s="9">
        <f t="shared" si="2"/>
        <v>7.9027333333333303</v>
      </c>
      <c r="M12" s="16">
        <f t="shared" si="3"/>
        <v>0.45498397041360666</v>
      </c>
      <c r="N12" s="10">
        <v>7.4080000000000004</v>
      </c>
      <c r="O12" s="10">
        <v>7.9969999999999999</v>
      </c>
      <c r="P12" s="10">
        <v>8.3031999999999915</v>
      </c>
      <c r="Q12" s="9">
        <f t="shared" si="4"/>
        <v>108.69466666666666</v>
      </c>
      <c r="R12" s="16">
        <f t="shared" si="5"/>
        <v>6.090498939605304</v>
      </c>
      <c r="S12" s="10">
        <v>103.72799999999999</v>
      </c>
      <c r="T12" s="10">
        <v>115.49</v>
      </c>
      <c r="U12" s="10">
        <v>106.866</v>
      </c>
      <c r="V12" s="9">
        <f t="shared" si="6"/>
        <v>44.366333333333337</v>
      </c>
      <c r="W12" s="16">
        <f t="shared" si="7"/>
        <v>47.803056234233949</v>
      </c>
      <c r="X12" s="10">
        <v>99.561000000000007</v>
      </c>
      <c r="Y12" s="1">
        <v>16.227</v>
      </c>
      <c r="Z12" s="1">
        <v>17.311</v>
      </c>
      <c r="AA12" s="9">
        <f t="shared" si="8"/>
        <v>16.419000000000008</v>
      </c>
      <c r="AB12" s="16">
        <f t="shared" si="11"/>
        <v>1.3271205672432402</v>
      </c>
      <c r="AC12" s="1">
        <v>15.787000000000001</v>
      </c>
      <c r="AD12" s="1">
        <v>15.526</v>
      </c>
      <c r="AE12" s="1">
        <v>17.944000000000013</v>
      </c>
      <c r="AF12" s="13">
        <v>10.949900383886485</v>
      </c>
      <c r="AG12" s="2">
        <v>17.847465863258662</v>
      </c>
      <c r="AH12" s="13">
        <v>5.3624082802857274</v>
      </c>
      <c r="AI12" s="21">
        <f t="shared" si="12"/>
        <v>11.386591509143626</v>
      </c>
      <c r="AJ12" s="22">
        <f t="shared" si="13"/>
        <v>6.253973941958523</v>
      </c>
      <c r="AK12" s="13">
        <v>8.5102774673210551</v>
      </c>
      <c r="AL12" s="13">
        <v>9.587589290052966</v>
      </c>
      <c r="AM12" s="13">
        <v>7.6113027843918548</v>
      </c>
      <c r="AN12" s="21">
        <f t="shared" si="14"/>
        <v>8.5697231805886247</v>
      </c>
      <c r="AO12" s="22">
        <f t="shared" si="15"/>
        <v>0.98948341710913423</v>
      </c>
    </row>
    <row r="13" spans="1:41" ht="19.2" customHeight="1" x14ac:dyDescent="0.25">
      <c r="A13" s="7" t="s">
        <v>9</v>
      </c>
      <c r="B13" s="9">
        <f t="shared" si="9"/>
        <v>4.5229999999999997</v>
      </c>
      <c r="C13" s="16">
        <f t="shared" si="10"/>
        <v>2.7622454633866554E-2</v>
      </c>
      <c r="D13" s="1">
        <v>4.4939999999999998</v>
      </c>
      <c r="E13" s="1">
        <v>4.5490000000000004</v>
      </c>
      <c r="F13" s="1">
        <v>4.5259999999999998</v>
      </c>
      <c r="G13" s="9">
        <f t="shared" si="0"/>
        <v>9.5144000000000002</v>
      </c>
      <c r="H13" s="16">
        <f t="shared" si="1"/>
        <v>0.1031885652579777</v>
      </c>
      <c r="I13" s="1">
        <v>9.6319999999999997</v>
      </c>
      <c r="J13" s="1">
        <v>9.4390000000000001</v>
      </c>
      <c r="K13" s="1">
        <v>9.4722000000000008</v>
      </c>
      <c r="L13" s="9">
        <f t="shared" si="2"/>
        <v>18.351533333333336</v>
      </c>
      <c r="M13" s="16">
        <f t="shared" si="3"/>
        <v>0.3206852870546657</v>
      </c>
      <c r="N13" s="10">
        <v>18.635999999999999</v>
      </c>
      <c r="O13" s="10">
        <v>18.004000000000001</v>
      </c>
      <c r="P13" s="10">
        <v>18.414600000000011</v>
      </c>
      <c r="Q13" s="9">
        <f t="shared" si="4"/>
        <v>10.141666666666667</v>
      </c>
      <c r="R13" s="16">
        <f t="shared" si="5"/>
        <v>0.27302991289112105</v>
      </c>
      <c r="S13" s="10">
        <v>10.417</v>
      </c>
      <c r="T13" s="10">
        <v>9.8710000000000004</v>
      </c>
      <c r="U13" s="10">
        <v>10.137</v>
      </c>
      <c r="V13" s="9">
        <f t="shared" si="6"/>
        <v>30.77933333333333</v>
      </c>
      <c r="W13" s="16">
        <f t="shared" si="7"/>
        <v>12.336324182402691</v>
      </c>
      <c r="X13" s="10">
        <v>16.565999999999999</v>
      </c>
      <c r="Y13" s="1">
        <v>38.704999999999998</v>
      </c>
      <c r="Z13" s="1">
        <v>37.067</v>
      </c>
      <c r="AA13" s="9">
        <f t="shared" si="8"/>
        <v>34.781933333333342</v>
      </c>
      <c r="AB13" s="16">
        <f t="shared" si="11"/>
        <v>0.99936990815879656</v>
      </c>
      <c r="AC13" s="1">
        <v>35.935000000000002</v>
      </c>
      <c r="AD13" s="1">
        <v>34.244999999999997</v>
      </c>
      <c r="AE13" s="1">
        <v>34.165800000000026</v>
      </c>
      <c r="AF13" s="13">
        <v>5.3619223480246845</v>
      </c>
      <c r="AG13" s="2">
        <v>5.2360658924145964</v>
      </c>
      <c r="AH13" s="13">
        <v>4.8259390640944648</v>
      </c>
      <c r="AI13" s="21">
        <f t="shared" si="12"/>
        <v>5.1413091015112489</v>
      </c>
      <c r="AJ13" s="22">
        <f t="shared" si="13"/>
        <v>0.28027425359793789</v>
      </c>
      <c r="AK13" s="13">
        <v>5.1731376646095528</v>
      </c>
      <c r="AL13" s="13">
        <v>5.3624082802857274</v>
      </c>
      <c r="AM13" s="13">
        <v>5.0467952767384219</v>
      </c>
      <c r="AN13" s="21">
        <f t="shared" si="14"/>
        <v>5.1941137405445668</v>
      </c>
      <c r="AO13" s="22">
        <f t="shared" si="15"/>
        <v>0.15884863494302207</v>
      </c>
    </row>
    <row r="14" spans="1:41" ht="19.2" customHeight="1" x14ac:dyDescent="0.25">
      <c r="A14" s="7" t="s">
        <v>10</v>
      </c>
      <c r="B14" s="9">
        <f t="shared" si="9"/>
        <v>15.08</v>
      </c>
      <c r="C14" s="16">
        <f t="shared" si="10"/>
        <v>1.1092867077541311</v>
      </c>
      <c r="D14" s="1">
        <v>14.603</v>
      </c>
      <c r="E14" s="1">
        <v>16.347999999999999</v>
      </c>
      <c r="F14" s="1">
        <v>14.289</v>
      </c>
      <c r="G14" s="9">
        <f t="shared" si="0"/>
        <v>86.658000000000001</v>
      </c>
      <c r="H14" s="16">
        <f t="shared" si="1"/>
        <v>1.0605173265911216</v>
      </c>
      <c r="I14" s="1">
        <v>86.650999999999996</v>
      </c>
      <c r="J14" s="1">
        <v>85.600999999999999</v>
      </c>
      <c r="K14" s="1">
        <v>87.72199999999998</v>
      </c>
      <c r="L14" s="9">
        <f t="shared" si="2"/>
        <v>71.042800000000014</v>
      </c>
      <c r="M14" s="16">
        <f t="shared" si="3"/>
        <v>5.0824533957528928</v>
      </c>
      <c r="N14" s="10">
        <v>74.542000000000002</v>
      </c>
      <c r="O14" s="10">
        <v>65.212999999999994</v>
      </c>
      <c r="P14" s="10">
        <v>73.373400000000032</v>
      </c>
      <c r="Q14" s="9">
        <f t="shared" si="4"/>
        <v>113.34433333333334</v>
      </c>
      <c r="R14" s="16">
        <f t="shared" si="5"/>
        <v>0.86548156152129352</v>
      </c>
      <c r="S14" s="10">
        <v>112.496</v>
      </c>
      <c r="T14" s="10">
        <v>113.31100000000001</v>
      </c>
      <c r="U14" s="10">
        <v>114.226</v>
      </c>
      <c r="V14" s="9">
        <f t="shared" si="6"/>
        <v>175.32366666666667</v>
      </c>
      <c r="W14" s="16">
        <f t="shared" si="7"/>
        <v>11.718805627423526</v>
      </c>
      <c r="X14" s="10">
        <v>188.125</v>
      </c>
      <c r="Y14" s="1">
        <v>165.125</v>
      </c>
      <c r="Z14" s="1">
        <v>172.721</v>
      </c>
      <c r="AA14" s="9">
        <f t="shared" si="8"/>
        <v>137.98726666666664</v>
      </c>
      <c r="AB14" s="16">
        <f t="shared" si="11"/>
        <v>9.8471424491237318</v>
      </c>
      <c r="AC14" s="1">
        <v>145.922</v>
      </c>
      <c r="AD14" s="1">
        <v>141.07300000000001</v>
      </c>
      <c r="AE14" s="1">
        <v>126.96679999999989</v>
      </c>
      <c r="AF14" s="13">
        <v>7.2704213032703233</v>
      </c>
      <c r="AG14" s="2">
        <v>6.5612031682783414</v>
      </c>
      <c r="AH14" s="13">
        <v>6.4980319743427764</v>
      </c>
      <c r="AI14" s="21">
        <f t="shared" si="12"/>
        <v>6.7765521486304801</v>
      </c>
      <c r="AJ14" s="22">
        <f t="shared" si="13"/>
        <v>0.42886793580811805</v>
      </c>
      <c r="AK14" s="13">
        <v>29.93940424704796</v>
      </c>
      <c r="AL14" s="13">
        <v>30.349045143107052</v>
      </c>
      <c r="AM14" s="13">
        <v>23.282375236891976</v>
      </c>
      <c r="AN14" s="21">
        <f t="shared" si="14"/>
        <v>27.856941542348995</v>
      </c>
      <c r="AO14" s="22">
        <f t="shared" si="15"/>
        <v>3.9669817340388804</v>
      </c>
    </row>
    <row r="15" spans="1:41" ht="19.2" customHeight="1" x14ac:dyDescent="0.25">
      <c r="A15" s="7" t="s">
        <v>11</v>
      </c>
      <c r="B15" s="9">
        <f t="shared" si="9"/>
        <v>4.2363333333333335</v>
      </c>
      <c r="C15" s="16">
        <f t="shared" si="10"/>
        <v>0.41768927845149817</v>
      </c>
      <c r="D15" s="1">
        <v>4.0170000000000003</v>
      </c>
      <c r="E15" s="1">
        <v>4.718</v>
      </c>
      <c r="F15" s="1">
        <v>3.9740000000000002</v>
      </c>
      <c r="G15" s="9">
        <f t="shared" si="0"/>
        <v>38.9148</v>
      </c>
      <c r="H15" s="16">
        <f t="shared" si="1"/>
        <v>3.2569050523464735</v>
      </c>
      <c r="I15" s="1">
        <v>36.978999999999999</v>
      </c>
      <c r="J15" s="1">
        <v>42.674999999999997</v>
      </c>
      <c r="K15" s="1">
        <v>37.090400000000002</v>
      </c>
      <c r="L15" s="9">
        <f t="shared" si="2"/>
        <v>66.637599999999978</v>
      </c>
      <c r="M15" s="16">
        <f t="shared" si="3"/>
        <v>2.9616890586285156</v>
      </c>
      <c r="N15" s="10">
        <v>63.302</v>
      </c>
      <c r="O15" s="10">
        <v>67.652000000000001</v>
      </c>
      <c r="P15" s="10">
        <v>68.95879999999994</v>
      </c>
      <c r="Q15" s="9">
        <f t="shared" si="4"/>
        <v>29.609666666666669</v>
      </c>
      <c r="R15" s="16">
        <f t="shared" si="5"/>
        <v>2.2794607549447603</v>
      </c>
      <c r="S15" s="10">
        <v>30.155000000000001</v>
      </c>
      <c r="T15" s="10">
        <v>31.567</v>
      </c>
      <c r="U15" s="10">
        <v>27.106999999999999</v>
      </c>
      <c r="V15" s="9">
        <f t="shared" si="6"/>
        <v>63.079000000000008</v>
      </c>
      <c r="W15" s="16">
        <f t="shared" si="7"/>
        <v>13.904988601217893</v>
      </c>
      <c r="X15" s="10">
        <v>79.045000000000002</v>
      </c>
      <c r="Y15" s="1">
        <v>53.625</v>
      </c>
      <c r="Z15" s="1">
        <v>56.567</v>
      </c>
      <c r="AA15" s="9">
        <f t="shared" si="8"/>
        <v>161.36159999999998</v>
      </c>
      <c r="AB15" s="16">
        <f t="shared" si="11"/>
        <v>12.888775173770382</v>
      </c>
      <c r="AC15" s="1">
        <v>150.65100000000001</v>
      </c>
      <c r="AD15" s="1">
        <v>157.768</v>
      </c>
      <c r="AE15" s="1">
        <v>175.66579999999999</v>
      </c>
      <c r="AF15" s="1" t="s">
        <v>66</v>
      </c>
      <c r="AG15" s="1" t="s">
        <v>66</v>
      </c>
      <c r="AH15" s="1" t="s">
        <v>66</v>
      </c>
      <c r="AI15" s="21" t="s">
        <v>66</v>
      </c>
      <c r="AJ15" s="22"/>
      <c r="AK15" s="1" t="s">
        <v>66</v>
      </c>
      <c r="AL15" s="1" t="s">
        <v>66</v>
      </c>
      <c r="AM15" s="1" t="s">
        <v>66</v>
      </c>
      <c r="AN15" s="21" t="s">
        <v>66</v>
      </c>
      <c r="AO15" s="22"/>
    </row>
    <row r="16" spans="1:41" ht="19.2" customHeight="1" x14ac:dyDescent="0.25">
      <c r="A16" s="7" t="s">
        <v>12</v>
      </c>
      <c r="B16" s="9">
        <f t="shared" si="9"/>
        <v>18.202333333333332</v>
      </c>
      <c r="C16" s="16">
        <f t="shared" si="10"/>
        <v>0.50412035599976912</v>
      </c>
      <c r="D16" s="1">
        <v>18.731000000000002</v>
      </c>
      <c r="E16" s="1">
        <v>17.727</v>
      </c>
      <c r="F16" s="1">
        <v>18.149000000000001</v>
      </c>
      <c r="G16" s="9">
        <f t="shared" si="0"/>
        <v>258.64420000000001</v>
      </c>
      <c r="H16" s="16">
        <f t="shared" si="1"/>
        <v>19.004110211214893</v>
      </c>
      <c r="I16" s="1">
        <v>252.13499999999999</v>
      </c>
      <c r="J16" s="1">
        <v>243.75</v>
      </c>
      <c r="K16" s="1">
        <v>280.0476000000001</v>
      </c>
      <c r="L16" s="9">
        <f t="shared" si="2"/>
        <v>180.73633333333336</v>
      </c>
      <c r="M16" s="16">
        <f t="shared" si="3"/>
        <v>16.847611710071341</v>
      </c>
      <c r="N16" s="10">
        <v>172.245</v>
      </c>
      <c r="O16" s="10">
        <v>169.82400000000001</v>
      </c>
      <c r="P16" s="10">
        <v>200.14</v>
      </c>
      <c r="Q16" s="9">
        <f t="shared" si="4"/>
        <v>95.37533333333333</v>
      </c>
      <c r="R16" s="16">
        <f t="shared" si="5"/>
        <v>6.4541036816380108</v>
      </c>
      <c r="S16" s="10">
        <v>88.046999999999997</v>
      </c>
      <c r="T16" s="10">
        <v>97.866</v>
      </c>
      <c r="U16" s="10">
        <v>100.21299999999999</v>
      </c>
      <c r="V16" s="9">
        <f t="shared" si="6"/>
        <v>347.61033333333336</v>
      </c>
      <c r="W16" s="16">
        <f t="shared" si="7"/>
        <v>19.902414083053685</v>
      </c>
      <c r="X16" s="10">
        <v>325.36799999999999</v>
      </c>
      <c r="Y16" s="1">
        <v>363.738</v>
      </c>
      <c r="Z16" s="1">
        <v>353.72500000000002</v>
      </c>
      <c r="AA16" s="9">
        <f t="shared" si="8"/>
        <v>382.35920000000004</v>
      </c>
      <c r="AB16" s="16">
        <f t="shared" si="11"/>
        <v>17.273414888782131</v>
      </c>
      <c r="AC16" s="1">
        <v>391.43</v>
      </c>
      <c r="AD16" s="1">
        <v>362.44</v>
      </c>
      <c r="AE16" s="1">
        <v>393.20760000000001</v>
      </c>
      <c r="AF16" s="1" t="s">
        <v>66</v>
      </c>
      <c r="AG16" s="1" t="s">
        <v>66</v>
      </c>
      <c r="AH16" s="1" t="s">
        <v>66</v>
      </c>
      <c r="AI16" s="21" t="s">
        <v>66</v>
      </c>
      <c r="AJ16" s="22"/>
      <c r="AK16" s="1" t="s">
        <v>66</v>
      </c>
      <c r="AL16" s="1" t="s">
        <v>66</v>
      </c>
      <c r="AM16" s="1" t="s">
        <v>66</v>
      </c>
      <c r="AN16" s="21" t="s">
        <v>66</v>
      </c>
      <c r="AO16" s="22"/>
    </row>
    <row r="17" spans="1:41" ht="19.2" customHeight="1" x14ac:dyDescent="0.25">
      <c r="A17" s="7" t="s">
        <v>13</v>
      </c>
      <c r="B17" s="9">
        <f t="shared" si="9"/>
        <v>67.189666666666668</v>
      </c>
      <c r="C17" s="16">
        <f t="shared" si="10"/>
        <v>1.7697899122023861</v>
      </c>
      <c r="D17" s="1">
        <v>67.906000000000006</v>
      </c>
      <c r="E17" s="1">
        <v>65.174000000000007</v>
      </c>
      <c r="F17" s="1">
        <v>68.489000000000004</v>
      </c>
      <c r="G17" s="9">
        <f t="shared" si="0"/>
        <v>141.21980000000002</v>
      </c>
      <c r="H17" s="16">
        <f t="shared" si="1"/>
        <v>6.1794537072462496</v>
      </c>
      <c r="I17" s="1">
        <v>147.77699999999999</v>
      </c>
      <c r="J17" s="1">
        <v>140.37799999999999</v>
      </c>
      <c r="K17" s="1">
        <v>135.50440000000009</v>
      </c>
      <c r="L17" s="9">
        <f t="shared" si="2"/>
        <v>149.2163333333333</v>
      </c>
      <c r="M17" s="16">
        <f t="shared" si="3"/>
        <v>15.869600667103581</v>
      </c>
      <c r="N17" s="10">
        <v>155.19900000000001</v>
      </c>
      <c r="O17" s="10">
        <v>161.22499999999999</v>
      </c>
      <c r="P17" s="10">
        <v>131.22499999999994</v>
      </c>
      <c r="Q17" s="9">
        <f t="shared" si="4"/>
        <v>159.88433333333333</v>
      </c>
      <c r="R17" s="16">
        <f t="shared" si="5"/>
        <v>7.6227035448935938</v>
      </c>
      <c r="S17" s="10">
        <v>151.465</v>
      </c>
      <c r="T17" s="10">
        <v>161.87100000000001</v>
      </c>
      <c r="U17" s="10">
        <v>166.31700000000001</v>
      </c>
      <c r="V17" s="9">
        <f t="shared" si="6"/>
        <v>315.42</v>
      </c>
      <c r="W17" s="16">
        <f t="shared" si="7"/>
        <v>18.86461854901923</v>
      </c>
      <c r="X17" s="10">
        <v>314.78100000000001</v>
      </c>
      <c r="Y17" s="1">
        <v>296.88299999999998</v>
      </c>
      <c r="Z17" s="1">
        <v>334.596</v>
      </c>
      <c r="AA17" s="9">
        <f t="shared" si="8"/>
        <v>347.04900000000021</v>
      </c>
      <c r="AB17" s="16">
        <f t="shared" si="11"/>
        <v>28.004551647901643</v>
      </c>
      <c r="AC17" s="1">
        <v>329.03800000000001</v>
      </c>
      <c r="AD17" s="1">
        <v>379.31299999999999</v>
      </c>
      <c r="AE17" s="1">
        <v>332.79600000000062</v>
      </c>
      <c r="AF17" s="13">
        <v>11.104183876767578</v>
      </c>
      <c r="AG17" s="2">
        <v>6.5612031682783414</v>
      </c>
      <c r="AH17" s="13">
        <v>5.4569221050585544</v>
      </c>
      <c r="AI17" s="21">
        <f t="shared" si="12"/>
        <v>7.7074363833681572</v>
      </c>
      <c r="AJ17" s="22">
        <f t="shared" si="13"/>
        <v>2.9930384757104154</v>
      </c>
      <c r="AK17" s="13">
        <v>8.422809660333348</v>
      </c>
      <c r="AL17" s="13">
        <v>9.0219641381991345</v>
      </c>
      <c r="AM17" s="13">
        <v>7.9179260411098689</v>
      </c>
      <c r="AN17" s="21">
        <f t="shared" si="14"/>
        <v>8.4542332798807838</v>
      </c>
      <c r="AO17" s="22">
        <f t="shared" si="15"/>
        <v>0.55268943617118116</v>
      </c>
    </row>
    <row r="18" spans="1:41" ht="19.2" customHeight="1" x14ac:dyDescent="0.25">
      <c r="A18" s="19" t="s">
        <v>14</v>
      </c>
      <c r="B18" s="9"/>
      <c r="C18" s="16"/>
      <c r="D18" s="1"/>
      <c r="E18" s="1"/>
      <c r="F18" s="1"/>
      <c r="G18" s="9"/>
      <c r="H18" s="16"/>
      <c r="I18" s="1"/>
      <c r="J18" s="1"/>
      <c r="K18" s="1"/>
      <c r="L18" s="9"/>
      <c r="M18" s="16"/>
      <c r="N18" s="10"/>
      <c r="O18" s="10"/>
      <c r="P18" s="10"/>
      <c r="Q18" s="9"/>
      <c r="R18" s="16"/>
      <c r="S18" s="10"/>
      <c r="T18" s="10"/>
      <c r="U18" s="10"/>
      <c r="V18" s="9"/>
      <c r="W18" s="16"/>
      <c r="X18" s="10"/>
      <c r="Y18" s="1"/>
      <c r="Z18" s="1"/>
      <c r="AA18" s="9"/>
      <c r="AB18" s="16"/>
      <c r="AC18" s="1"/>
      <c r="AD18" s="1"/>
      <c r="AE18" s="1"/>
      <c r="AF18" s="1"/>
      <c r="AG18" s="1"/>
      <c r="AH18" s="1"/>
      <c r="AI18" s="21"/>
      <c r="AJ18" s="22"/>
      <c r="AK18" s="1"/>
      <c r="AL18" s="1"/>
      <c r="AM18" s="1"/>
      <c r="AN18" s="21"/>
      <c r="AO18" s="22"/>
    </row>
    <row r="19" spans="1:41" ht="19.2" customHeight="1" x14ac:dyDescent="0.25">
      <c r="A19" s="7" t="s">
        <v>89</v>
      </c>
      <c r="B19" s="9">
        <f t="shared" si="9"/>
        <v>3089.1116666666662</v>
      </c>
      <c r="C19" s="16">
        <f t="shared" si="10"/>
        <v>16.691177320169384</v>
      </c>
      <c r="D19" s="1">
        <v>3107.0920000000001</v>
      </c>
      <c r="E19" s="1">
        <v>3074.1109999999999</v>
      </c>
      <c r="F19" s="1">
        <v>3086.1320000000001</v>
      </c>
      <c r="G19" s="9">
        <f t="shared" ref="G19:G32" si="16">AVERAGE(I19:K19)</f>
        <v>1564.9687999999999</v>
      </c>
      <c r="H19" s="16">
        <f t="shared" ref="H19:H32" si="17">STDEV(I19:K19)</f>
        <v>24.724189631209398</v>
      </c>
      <c r="I19" s="1">
        <v>1540.5909999999999</v>
      </c>
      <c r="J19" s="1">
        <v>1564.29</v>
      </c>
      <c r="K19" s="1">
        <v>1590.0254</v>
      </c>
      <c r="L19" s="9">
        <f t="shared" ref="L19:L32" si="18">AVERAGE(N19:P19)</f>
        <v>37339.181666666671</v>
      </c>
      <c r="M19" s="16">
        <f t="shared" ref="M19:M32" si="19">STDEV(N19:P19)</f>
        <v>34.101857446967649</v>
      </c>
      <c r="N19" s="10">
        <v>37374.601000000002</v>
      </c>
      <c r="O19" s="10">
        <v>37336.373</v>
      </c>
      <c r="P19" s="10">
        <v>37306.571000000004</v>
      </c>
      <c r="Q19" s="9">
        <f t="shared" ref="Q19:Q32" si="20">AVERAGE(S19:U19)</f>
        <v>5732.9769999999999</v>
      </c>
      <c r="R19" s="16">
        <f t="shared" ref="R19:R32" si="21">STDEV(S19:U19)</f>
        <v>25.651183130608221</v>
      </c>
      <c r="S19" s="10">
        <v>5735.0709999999999</v>
      </c>
      <c r="T19" s="10">
        <v>5706.3429999999998</v>
      </c>
      <c r="U19" s="10">
        <v>5757.5169999999998</v>
      </c>
      <c r="V19" s="9">
        <f t="shared" ref="V19:V32" si="22">AVERAGE(X19:Z19)</f>
        <v>2604.3653333333332</v>
      </c>
      <c r="W19" s="16">
        <f t="shared" ref="W19:W32" si="23">STDEV(X19:Z19)</f>
        <v>70.01587986545141</v>
      </c>
      <c r="X19" s="10">
        <v>2682.3820000000001</v>
      </c>
      <c r="Y19" s="1">
        <v>2546.9920000000002</v>
      </c>
      <c r="Z19" s="1">
        <v>2583.7220000000002</v>
      </c>
      <c r="AA19" s="9">
        <f t="shared" ref="AA19:AA32" si="24">AVERAGE(AC19:AE19)</f>
        <v>42354.691599999998</v>
      </c>
      <c r="AB19" s="16">
        <f t="shared" si="11"/>
        <v>76.400827751275884</v>
      </c>
      <c r="AC19" s="1">
        <v>42433.08</v>
      </c>
      <c r="AD19" s="1">
        <v>42280.447</v>
      </c>
      <c r="AE19" s="1">
        <v>42350.5478</v>
      </c>
      <c r="AF19" s="14">
        <v>3602.6659619450302</v>
      </c>
      <c r="AG19" s="14">
        <v>3699.1966173361502</v>
      </c>
      <c r="AH19" s="14">
        <v>3635.65961945032</v>
      </c>
      <c r="AI19" s="21">
        <f t="shared" si="12"/>
        <v>3645.8407329104998</v>
      </c>
      <c r="AJ19" s="22">
        <f t="shared" si="13"/>
        <v>49.064071998016935</v>
      </c>
      <c r="AK19" s="14">
        <v>2620.7991543340381</v>
      </c>
      <c r="AL19" s="14">
        <v>2583.2642706131078</v>
      </c>
      <c r="AM19" s="14">
        <v>2640.3488372093002</v>
      </c>
      <c r="AN19" s="21">
        <f t="shared" si="14"/>
        <v>2614.804087385482</v>
      </c>
      <c r="AO19" s="22">
        <f t="shared" si="15"/>
        <v>29.010645574634047</v>
      </c>
    </row>
    <row r="20" spans="1:41" ht="19.2" customHeight="1" x14ac:dyDescent="0.25">
      <c r="A20" s="7" t="s">
        <v>15</v>
      </c>
      <c r="B20" s="9">
        <f t="shared" si="9"/>
        <v>316.88366666666667</v>
      </c>
      <c r="C20" s="16">
        <f t="shared" si="10"/>
        <v>2.8919945251216115</v>
      </c>
      <c r="D20" s="1">
        <v>319.19900000000001</v>
      </c>
      <c r="E20" s="1">
        <v>313.642</v>
      </c>
      <c r="F20" s="1">
        <v>317.81</v>
      </c>
      <c r="G20" s="9">
        <f t="shared" si="16"/>
        <v>75.182400000000015</v>
      </c>
      <c r="H20" s="16">
        <f t="shared" si="17"/>
        <v>2.6191293744295994</v>
      </c>
      <c r="I20" s="1">
        <v>73.146000000000001</v>
      </c>
      <c r="J20" s="1">
        <v>78.137</v>
      </c>
      <c r="K20" s="1">
        <v>74.264200000000017</v>
      </c>
      <c r="L20" s="9">
        <f t="shared" si="18"/>
        <v>432.03393333333332</v>
      </c>
      <c r="M20" s="16">
        <f t="shared" si="19"/>
        <v>17.646916580902538</v>
      </c>
      <c r="N20" s="10">
        <v>432.00599999999997</v>
      </c>
      <c r="O20" s="10">
        <v>414.40100000000001</v>
      </c>
      <c r="P20" s="10">
        <v>449.69479999999999</v>
      </c>
      <c r="Q20" s="9">
        <f t="shared" si="20"/>
        <v>472.08333333333331</v>
      </c>
      <c r="R20" s="16">
        <f t="shared" si="21"/>
        <v>12.214141244202681</v>
      </c>
      <c r="S20" s="10">
        <v>486.18099999999998</v>
      </c>
      <c r="T20" s="10">
        <v>464.678</v>
      </c>
      <c r="U20" s="10">
        <v>465.39100000000002</v>
      </c>
      <c r="V20" s="9">
        <f t="shared" si="22"/>
        <v>242.83099999999999</v>
      </c>
      <c r="W20" s="16">
        <f t="shared" si="23"/>
        <v>31.737467258746516</v>
      </c>
      <c r="X20" s="10">
        <v>206.39699999999999</v>
      </c>
      <c r="Y20" s="1">
        <v>264.46699999999998</v>
      </c>
      <c r="Z20" s="1">
        <v>257.62900000000002</v>
      </c>
      <c r="AA20" s="9">
        <f t="shared" si="24"/>
        <v>745.58613333333358</v>
      </c>
      <c r="AB20" s="16">
        <f t="shared" si="11"/>
        <v>27.4399608209146</v>
      </c>
      <c r="AC20" s="1">
        <v>721.47199999999998</v>
      </c>
      <c r="AD20" s="1">
        <v>775.44299999999998</v>
      </c>
      <c r="AE20" s="1">
        <v>739.84340000000088</v>
      </c>
      <c r="AF20" s="13">
        <v>60.422832980972501</v>
      </c>
      <c r="AG20" s="2">
        <v>63.403805496828703</v>
      </c>
      <c r="AH20" s="13">
        <v>62.304439746300197</v>
      </c>
      <c r="AI20" s="21">
        <f t="shared" si="12"/>
        <v>62.043692741367131</v>
      </c>
      <c r="AJ20" s="22">
        <f t="shared" si="13"/>
        <v>1.5074949537257778</v>
      </c>
      <c r="AK20" s="13">
        <v>73.135306553911207</v>
      </c>
      <c r="AL20" s="13">
        <v>48.972515856236789</v>
      </c>
      <c r="AM20" s="13">
        <v>61.951374207188202</v>
      </c>
      <c r="AN20" s="21">
        <f t="shared" si="14"/>
        <v>61.353065539112066</v>
      </c>
      <c r="AO20" s="22">
        <f t="shared" si="15"/>
        <v>12.09250154110504</v>
      </c>
    </row>
    <row r="21" spans="1:41" ht="19.2" customHeight="1" x14ac:dyDescent="0.25">
      <c r="A21" s="7" t="s">
        <v>16</v>
      </c>
      <c r="B21" s="9">
        <f t="shared" si="9"/>
        <v>11.384333333333332</v>
      </c>
      <c r="C21" s="16">
        <f t="shared" si="10"/>
        <v>0.84089614895855824</v>
      </c>
      <c r="D21" s="1">
        <v>10.414999999999999</v>
      </c>
      <c r="E21" s="1">
        <v>11.82</v>
      </c>
      <c r="F21" s="1">
        <v>11.917999999999999</v>
      </c>
      <c r="G21" s="9">
        <f t="shared" si="16"/>
        <v>23.021200000000004</v>
      </c>
      <c r="H21" s="16">
        <f t="shared" si="17"/>
        <v>3.4559294147884567</v>
      </c>
      <c r="I21" s="1">
        <v>25.266999999999999</v>
      </c>
      <c r="J21" s="1">
        <v>24.754999999999999</v>
      </c>
      <c r="K21" s="1">
        <v>19.041600000000013</v>
      </c>
      <c r="L21" s="9">
        <f t="shared" si="18"/>
        <v>33.2226</v>
      </c>
      <c r="M21" s="16">
        <f t="shared" si="19"/>
        <v>3.8620983519325356</v>
      </c>
      <c r="N21" s="10">
        <v>29.643000000000001</v>
      </c>
      <c r="O21" s="10">
        <v>32.709000000000003</v>
      </c>
      <c r="P21" s="10">
        <v>37.315800000000003</v>
      </c>
      <c r="Q21" s="9">
        <f t="shared" si="20"/>
        <v>41.829333333333331</v>
      </c>
      <c r="R21" s="16">
        <f t="shared" si="21"/>
        <v>3.9851620209639296</v>
      </c>
      <c r="S21" s="10">
        <v>39.947000000000003</v>
      </c>
      <c r="T21" s="10">
        <v>39.134</v>
      </c>
      <c r="U21" s="10">
        <v>46.406999999999996</v>
      </c>
      <c r="V21" s="9">
        <f t="shared" si="22"/>
        <v>51.548000000000002</v>
      </c>
      <c r="W21" s="16">
        <f t="shared" si="23"/>
        <v>1.8966844756047307</v>
      </c>
      <c r="X21" s="10">
        <v>49.53</v>
      </c>
      <c r="Y21" s="1">
        <v>51.82</v>
      </c>
      <c r="Z21" s="1">
        <v>53.293999999999997</v>
      </c>
      <c r="AA21" s="9">
        <f t="shared" si="24"/>
        <v>56.792666666666669</v>
      </c>
      <c r="AB21" s="16">
        <f t="shared" si="11"/>
        <v>4.8227266492445189</v>
      </c>
      <c r="AC21" s="1">
        <v>59.542999999999999</v>
      </c>
      <c r="AD21" s="1">
        <v>59.610999999999997</v>
      </c>
      <c r="AE21" s="1">
        <v>51.224000000000011</v>
      </c>
      <c r="AF21" s="13">
        <v>4.6384778012684986</v>
      </c>
      <c r="AG21" s="2">
        <v>2.8541226215644819</v>
      </c>
      <c r="AH21" s="13">
        <v>4.501057082452431</v>
      </c>
      <c r="AI21" s="21">
        <f t="shared" si="12"/>
        <v>3.9978858350951376</v>
      </c>
      <c r="AJ21" s="22">
        <f t="shared" si="13"/>
        <v>0.99290826865297854</v>
      </c>
      <c r="AK21" s="13">
        <v>46.505285412262154</v>
      </c>
      <c r="AL21" s="13">
        <v>31.957716701902747</v>
      </c>
      <c r="AM21" s="13">
        <v>27.287526427061312</v>
      </c>
      <c r="AN21" s="21">
        <f t="shared" si="14"/>
        <v>35.250176180408737</v>
      </c>
      <c r="AO21" s="22">
        <f t="shared" si="15"/>
        <v>10.023012629270678</v>
      </c>
    </row>
    <row r="22" spans="1:41" ht="19.2" customHeight="1" x14ac:dyDescent="0.25">
      <c r="A22" s="7" t="s">
        <v>17</v>
      </c>
      <c r="B22" s="9">
        <f t="shared" si="9"/>
        <v>10.880666666666665</v>
      </c>
      <c r="C22" s="16">
        <f t="shared" si="10"/>
        <v>0.75620720264576469</v>
      </c>
      <c r="D22" s="1">
        <v>10.16</v>
      </c>
      <c r="E22" s="1">
        <v>11.667999999999999</v>
      </c>
      <c r="F22" s="1">
        <v>10.814</v>
      </c>
      <c r="G22" s="9">
        <f t="shared" si="16"/>
        <v>50.9818</v>
      </c>
      <c r="H22" s="16">
        <f t="shared" si="17"/>
        <v>4.6471594463715107</v>
      </c>
      <c r="I22" s="1">
        <v>52.529000000000003</v>
      </c>
      <c r="J22" s="1">
        <v>54.658000000000001</v>
      </c>
      <c r="K22" s="1">
        <v>45.758400000000009</v>
      </c>
      <c r="L22" s="9">
        <f t="shared" si="18"/>
        <v>82.448266666666669</v>
      </c>
      <c r="M22" s="16">
        <f t="shared" si="19"/>
        <v>4.4824011660418481</v>
      </c>
      <c r="N22" s="10">
        <v>77.963999999999999</v>
      </c>
      <c r="O22" s="10">
        <v>82.451999999999998</v>
      </c>
      <c r="P22" s="10">
        <v>86.928799999999995</v>
      </c>
      <c r="Q22" s="9">
        <f t="shared" si="20"/>
        <v>85.582333333333338</v>
      </c>
      <c r="R22" s="16">
        <f t="shared" si="21"/>
        <v>5.5041706308337979</v>
      </c>
      <c r="S22" s="10">
        <v>79.289000000000001</v>
      </c>
      <c r="T22" s="10">
        <v>89.498000000000005</v>
      </c>
      <c r="U22" s="10">
        <v>87.96</v>
      </c>
      <c r="V22" s="9">
        <f t="shared" si="22"/>
        <v>90.086000000000013</v>
      </c>
      <c r="W22" s="16">
        <f t="shared" si="23"/>
        <v>5.0732907466456094</v>
      </c>
      <c r="X22" s="10">
        <v>95.715999999999994</v>
      </c>
      <c r="Y22" s="1">
        <v>88.673000000000002</v>
      </c>
      <c r="Z22" s="1">
        <v>85.869</v>
      </c>
      <c r="AA22" s="9">
        <f t="shared" si="24"/>
        <v>152.88359999999997</v>
      </c>
      <c r="AB22" s="16">
        <f t="shared" si="11"/>
        <v>7.9321366402753863</v>
      </c>
      <c r="AC22" s="1">
        <v>149.36199999999999</v>
      </c>
      <c r="AD22" s="1">
        <v>147.322</v>
      </c>
      <c r="AE22" s="1">
        <v>161.96679999999992</v>
      </c>
      <c r="AF22" s="13">
        <v>0.5</v>
      </c>
      <c r="AG22" s="2">
        <v>2.3044397463002113</v>
      </c>
      <c r="AH22" s="13">
        <v>0.5</v>
      </c>
      <c r="AI22" s="21">
        <f t="shared" si="12"/>
        <v>1.1014799154334038</v>
      </c>
      <c r="AJ22" s="22">
        <f t="shared" si="13"/>
        <v>1.041793773262887</v>
      </c>
      <c r="AK22" s="13">
        <v>2.9915433403805496</v>
      </c>
      <c r="AL22" s="13">
        <v>3.9534883720930232</v>
      </c>
      <c r="AM22" s="13">
        <v>9.1691331923890065</v>
      </c>
      <c r="AN22" s="21">
        <f t="shared" si="14"/>
        <v>5.3713883016208603</v>
      </c>
      <c r="AO22" s="22">
        <f t="shared" si="15"/>
        <v>3.3239260299419642</v>
      </c>
    </row>
    <row r="23" spans="1:41" ht="19.2" customHeight="1" x14ac:dyDescent="0.25">
      <c r="A23" s="7" t="s">
        <v>18</v>
      </c>
      <c r="B23" s="9">
        <f t="shared" si="9"/>
        <v>0</v>
      </c>
      <c r="C23" s="16">
        <f t="shared" si="10"/>
        <v>0</v>
      </c>
      <c r="D23" s="1">
        <v>0</v>
      </c>
      <c r="E23" s="1">
        <v>0</v>
      </c>
      <c r="F23" s="1">
        <v>0</v>
      </c>
      <c r="G23" s="9">
        <f t="shared" si="16"/>
        <v>0</v>
      </c>
      <c r="H23" s="16">
        <f t="shared" si="17"/>
        <v>0</v>
      </c>
      <c r="I23" s="1">
        <v>0</v>
      </c>
      <c r="J23" s="1">
        <v>0</v>
      </c>
      <c r="K23" s="1">
        <v>0</v>
      </c>
      <c r="L23" s="9">
        <f t="shared" si="18"/>
        <v>0</v>
      </c>
      <c r="M23" s="16">
        <f t="shared" si="19"/>
        <v>0</v>
      </c>
      <c r="N23" s="10">
        <v>0</v>
      </c>
      <c r="O23" s="10">
        <v>0</v>
      </c>
      <c r="P23" s="10">
        <v>0</v>
      </c>
      <c r="Q23" s="9">
        <f t="shared" si="20"/>
        <v>0</v>
      </c>
      <c r="R23" s="16">
        <f t="shared" si="21"/>
        <v>0</v>
      </c>
      <c r="S23" s="10">
        <v>0</v>
      </c>
      <c r="T23" s="10">
        <v>0</v>
      </c>
      <c r="U23" s="10">
        <v>0</v>
      </c>
      <c r="V23" s="9">
        <f t="shared" si="22"/>
        <v>0</v>
      </c>
      <c r="W23" s="16">
        <f t="shared" si="23"/>
        <v>0</v>
      </c>
      <c r="X23" s="10">
        <v>0</v>
      </c>
      <c r="Y23" s="1">
        <v>0</v>
      </c>
      <c r="Z23" s="1">
        <v>0</v>
      </c>
      <c r="AA23" s="9">
        <f t="shared" si="24"/>
        <v>0</v>
      </c>
      <c r="AB23" s="16">
        <f t="shared" si="11"/>
        <v>0</v>
      </c>
      <c r="AC23" s="1">
        <v>0</v>
      </c>
      <c r="AD23" s="1">
        <v>0</v>
      </c>
      <c r="AE23" s="1">
        <v>0</v>
      </c>
      <c r="AF23" s="13">
        <v>1.7547568710359409</v>
      </c>
      <c r="AG23" s="2">
        <v>0.5</v>
      </c>
      <c r="AH23" s="13">
        <v>0.5</v>
      </c>
      <c r="AI23" s="21">
        <f t="shared" si="12"/>
        <v>0.91825229034531353</v>
      </c>
      <c r="AJ23" s="22">
        <f t="shared" si="13"/>
        <v>0.72443421726013324</v>
      </c>
      <c r="AK23" s="13">
        <v>4.498942917547569</v>
      </c>
      <c r="AL23" s="13">
        <v>0.5</v>
      </c>
      <c r="AM23" s="13">
        <v>2.3044397463002113</v>
      </c>
      <c r="AN23" s="21">
        <f t="shared" si="14"/>
        <v>2.43446088794926</v>
      </c>
      <c r="AO23" s="22">
        <f t="shared" si="15"/>
        <v>2.0026395675227624</v>
      </c>
    </row>
    <row r="24" spans="1:41" ht="19.2" customHeight="1" x14ac:dyDescent="0.25">
      <c r="A24" s="7" t="s">
        <v>19</v>
      </c>
      <c r="B24" s="9">
        <f t="shared" si="9"/>
        <v>105.351</v>
      </c>
      <c r="C24" s="16">
        <f t="shared" si="10"/>
        <v>7.3821018009778214</v>
      </c>
      <c r="D24" s="1">
        <v>98.356999999999999</v>
      </c>
      <c r="E24" s="1">
        <v>113.068</v>
      </c>
      <c r="F24" s="1">
        <v>104.628</v>
      </c>
      <c r="G24" s="9">
        <f t="shared" si="16"/>
        <v>190.58759999999998</v>
      </c>
      <c r="H24" s="16">
        <f t="shared" si="17"/>
        <v>6.428551102698024</v>
      </c>
      <c r="I24" s="1">
        <v>183.35599999999999</v>
      </c>
      <c r="J24" s="1">
        <v>195.654</v>
      </c>
      <c r="K24" s="1">
        <v>192.75279999999998</v>
      </c>
      <c r="L24" s="9">
        <f t="shared" si="18"/>
        <v>114.04933333333328</v>
      </c>
      <c r="M24" s="16">
        <f t="shared" si="19"/>
        <v>8.5116076233183868</v>
      </c>
      <c r="N24" s="10">
        <v>110.80500000000001</v>
      </c>
      <c r="O24" s="10">
        <v>107.637</v>
      </c>
      <c r="P24" s="10">
        <v>123.70599999999983</v>
      </c>
      <c r="Q24" s="9">
        <f t="shared" si="20"/>
        <v>139.10000000000002</v>
      </c>
      <c r="R24" s="16">
        <f t="shared" si="21"/>
        <v>3.9176494228044496</v>
      </c>
      <c r="S24" s="10">
        <v>134.577</v>
      </c>
      <c r="T24" s="10">
        <v>141.43100000000001</v>
      </c>
      <c r="U24" s="10">
        <v>141.292</v>
      </c>
      <c r="V24" s="9">
        <f t="shared" si="22"/>
        <v>127.66099999999999</v>
      </c>
      <c r="W24" s="16">
        <f t="shared" si="23"/>
        <v>6.8896339525405805</v>
      </c>
      <c r="X24" s="10">
        <v>133.89699999999999</v>
      </c>
      <c r="Y24" s="1">
        <v>120.265</v>
      </c>
      <c r="Z24" s="1">
        <v>128.821</v>
      </c>
      <c r="AA24" s="9">
        <f t="shared" si="24"/>
        <v>117.47473333333335</v>
      </c>
      <c r="AB24" s="16">
        <f t="shared" si="11"/>
        <v>20.936521698059995</v>
      </c>
      <c r="AC24" s="1">
        <v>129.024</v>
      </c>
      <c r="AD24" s="1">
        <v>130.09299999999999</v>
      </c>
      <c r="AE24" s="1">
        <v>93.307200000000108</v>
      </c>
      <c r="AF24" s="13">
        <v>13.878312011156249</v>
      </c>
      <c r="AG24" s="2">
        <v>9.2330079427635976</v>
      </c>
      <c r="AH24" s="13">
        <v>9.7450433517249753</v>
      </c>
      <c r="AI24" s="21">
        <f t="shared" si="12"/>
        <v>10.952121101881607</v>
      </c>
      <c r="AJ24" s="22">
        <f t="shared" si="13"/>
        <v>2.547055160994502</v>
      </c>
      <c r="AK24" s="13">
        <v>57.510458982598678</v>
      </c>
      <c r="AL24" s="2">
        <v>60.591159886012001</v>
      </c>
      <c r="AM24" s="13">
        <v>60.066391802582899</v>
      </c>
      <c r="AN24" s="21">
        <f t="shared" si="14"/>
        <v>59.389336890397857</v>
      </c>
      <c r="AO24" s="22">
        <f t="shared" si="15"/>
        <v>1.6481753637457195</v>
      </c>
    </row>
    <row r="25" spans="1:41" ht="19.2" customHeight="1" x14ac:dyDescent="0.25">
      <c r="A25" s="7" t="s">
        <v>20</v>
      </c>
      <c r="B25" s="9">
        <f t="shared" si="9"/>
        <v>165.82600000000002</v>
      </c>
      <c r="C25" s="16">
        <f t="shared" si="10"/>
        <v>5.2638127816251226</v>
      </c>
      <c r="D25" s="1">
        <v>161.08600000000001</v>
      </c>
      <c r="E25" s="1">
        <v>164.90100000000001</v>
      </c>
      <c r="F25" s="1">
        <v>171.49100000000001</v>
      </c>
      <c r="G25" s="9">
        <f t="shared" si="16"/>
        <v>241.15619999999998</v>
      </c>
      <c r="H25" s="16">
        <f t="shared" si="17"/>
        <v>11.870996761856176</v>
      </c>
      <c r="I25" s="1">
        <v>229.22300000000001</v>
      </c>
      <c r="J25" s="1">
        <v>252.964</v>
      </c>
      <c r="K25" s="1">
        <v>241.28159999999991</v>
      </c>
      <c r="L25" s="9">
        <f t="shared" si="18"/>
        <v>474.19066666666657</v>
      </c>
      <c r="M25" s="16">
        <f t="shared" si="19"/>
        <v>17.747306283865498</v>
      </c>
      <c r="N25" s="10">
        <v>483.90199999999999</v>
      </c>
      <c r="O25" s="10">
        <v>453.70699999999999</v>
      </c>
      <c r="P25" s="10">
        <v>484.96299999999985</v>
      </c>
      <c r="Q25" s="9">
        <f t="shared" si="20"/>
        <v>179.28133333333335</v>
      </c>
      <c r="R25" s="16">
        <f t="shared" si="21"/>
        <v>4.6503851811794474</v>
      </c>
      <c r="S25" s="10">
        <v>183.72800000000001</v>
      </c>
      <c r="T25" s="10">
        <v>179.66499999999999</v>
      </c>
      <c r="U25" s="10">
        <v>174.45099999999999</v>
      </c>
      <c r="V25" s="9">
        <f t="shared" si="22"/>
        <v>287.64166666666665</v>
      </c>
      <c r="W25" s="16">
        <f t="shared" si="23"/>
        <v>37.933528867392951</v>
      </c>
      <c r="X25" s="10">
        <v>243.84</v>
      </c>
      <c r="Y25" s="1">
        <v>309.428</v>
      </c>
      <c r="Z25" s="1">
        <v>309.65699999999998</v>
      </c>
      <c r="AA25" s="9">
        <f t="shared" si="24"/>
        <v>213.69733333333332</v>
      </c>
      <c r="AB25" s="16">
        <f t="shared" si="11"/>
        <v>20.286646256425293</v>
      </c>
      <c r="AC25" s="1">
        <v>220.12700000000001</v>
      </c>
      <c r="AD25" s="1">
        <v>229.99</v>
      </c>
      <c r="AE25" s="1">
        <v>190.97499999999997</v>
      </c>
      <c r="AF25" s="13">
        <v>923.22500454738395</v>
      </c>
      <c r="AG25" s="2">
        <v>916.004365488389</v>
      </c>
      <c r="AH25" s="13">
        <v>912.06754380646305</v>
      </c>
      <c r="AI25" s="21">
        <f t="shared" si="12"/>
        <v>917.09897128074533</v>
      </c>
      <c r="AJ25" s="22">
        <f t="shared" si="13"/>
        <v>5.6586971934176509</v>
      </c>
      <c r="AK25" s="13">
        <v>765.20251015582369</v>
      </c>
      <c r="AL25" s="2">
        <v>763.44934214515297</v>
      </c>
      <c r="AM25" s="13">
        <v>731.76044382465295</v>
      </c>
      <c r="AN25" s="21">
        <f t="shared" si="14"/>
        <v>753.47076537520991</v>
      </c>
      <c r="AO25" s="22">
        <f t="shared" si="15"/>
        <v>18.822113215307198</v>
      </c>
    </row>
    <row r="26" spans="1:41" ht="19.2" customHeight="1" x14ac:dyDescent="0.25">
      <c r="A26" s="7" t="s">
        <v>21</v>
      </c>
      <c r="B26" s="9">
        <f t="shared" si="9"/>
        <v>145.23266666666666</v>
      </c>
      <c r="C26" s="16">
        <f t="shared" si="10"/>
        <v>8.9117473221211405</v>
      </c>
      <c r="D26" s="1">
        <v>144.91499999999999</v>
      </c>
      <c r="E26" s="1">
        <v>154.29900000000001</v>
      </c>
      <c r="F26" s="1">
        <v>136.48400000000001</v>
      </c>
      <c r="G26" s="9">
        <f t="shared" si="16"/>
        <v>180.14580000000001</v>
      </c>
      <c r="H26" s="16">
        <f t="shared" si="17"/>
        <v>13.264731965629743</v>
      </c>
      <c r="I26" s="1">
        <v>176.71</v>
      </c>
      <c r="J26" s="1">
        <v>168.93700000000001</v>
      </c>
      <c r="K26" s="1">
        <v>194.79039999999998</v>
      </c>
      <c r="L26" s="9">
        <f t="shared" si="18"/>
        <v>115.61626666666666</v>
      </c>
      <c r="M26" s="16">
        <f t="shared" si="19"/>
        <v>7.84325928510167</v>
      </c>
      <c r="N26" s="10">
        <v>112.504</v>
      </c>
      <c r="O26" s="10">
        <v>124.538</v>
      </c>
      <c r="P26" s="10">
        <v>109.80679999999995</v>
      </c>
      <c r="Q26" s="9">
        <f t="shared" si="20"/>
        <v>142.053</v>
      </c>
      <c r="R26" s="16">
        <f t="shared" si="21"/>
        <v>6.8904719722236747</v>
      </c>
      <c r="S26" s="10">
        <v>139.50299999999999</v>
      </c>
      <c r="T26" s="10">
        <v>136.80099999999999</v>
      </c>
      <c r="U26" s="10">
        <v>149.85499999999999</v>
      </c>
      <c r="V26" s="9">
        <f t="shared" si="22"/>
        <v>175.64933333333332</v>
      </c>
      <c r="W26" s="16">
        <f t="shared" si="23"/>
        <v>11.433817574779356</v>
      </c>
      <c r="X26" s="10">
        <v>188.851</v>
      </c>
      <c r="Y26" s="1">
        <v>169.18700000000001</v>
      </c>
      <c r="Z26" s="1">
        <v>168.91</v>
      </c>
      <c r="AA26" s="9">
        <f t="shared" si="24"/>
        <v>122.41353333333335</v>
      </c>
      <c r="AB26" s="16">
        <f t="shared" si="11"/>
        <v>11.375960199180247</v>
      </c>
      <c r="AC26" s="1">
        <v>117.175</v>
      </c>
      <c r="AD26" s="1">
        <v>135.465</v>
      </c>
      <c r="AE26" s="1">
        <v>114.60060000000004</v>
      </c>
      <c r="AF26" s="13">
        <v>13.878312011156249</v>
      </c>
      <c r="AG26" s="2">
        <v>9.2330079427635976</v>
      </c>
      <c r="AH26" s="13">
        <v>9.7450433517249753</v>
      </c>
      <c r="AI26" s="21">
        <f t="shared" si="12"/>
        <v>10.952121101881607</v>
      </c>
      <c r="AJ26" s="22">
        <f t="shared" si="13"/>
        <v>2.547055160994502</v>
      </c>
      <c r="AK26" s="13">
        <v>77.510458982598706</v>
      </c>
      <c r="AL26" s="2">
        <v>89.113260170982002</v>
      </c>
      <c r="AM26" s="13">
        <v>70.066391802582899</v>
      </c>
      <c r="AN26" s="21">
        <f t="shared" si="14"/>
        <v>78.896703652054541</v>
      </c>
      <c r="AO26" s="22">
        <f t="shared" si="15"/>
        <v>9.5988048408891302</v>
      </c>
    </row>
    <row r="27" spans="1:41" ht="19.2" customHeight="1" x14ac:dyDescent="0.25">
      <c r="A27" s="7" t="s">
        <v>22</v>
      </c>
      <c r="B27" s="9">
        <f t="shared" si="9"/>
        <v>114.51499999999999</v>
      </c>
      <c r="C27" s="16">
        <f t="shared" si="10"/>
        <v>3.3845178386293062</v>
      </c>
      <c r="D27" s="1">
        <v>118.35599999999999</v>
      </c>
      <c r="E27" s="1">
        <v>111.97</v>
      </c>
      <c r="F27" s="1">
        <v>113.21899999999999</v>
      </c>
      <c r="G27" s="9">
        <f t="shared" si="16"/>
        <v>96.802999999999997</v>
      </c>
      <c r="H27" s="16">
        <f t="shared" si="17"/>
        <v>6.4307939634231746</v>
      </c>
      <c r="I27" s="1">
        <v>103.19799999999999</v>
      </c>
      <c r="J27" s="1">
        <v>90.337000000000003</v>
      </c>
      <c r="K27" s="1">
        <v>96.874000000000009</v>
      </c>
      <c r="L27" s="9">
        <f t="shared" si="18"/>
        <v>70.348799999999969</v>
      </c>
      <c r="M27" s="16">
        <f t="shared" si="19"/>
        <v>4.9645148322872652</v>
      </c>
      <c r="N27" s="10">
        <v>75.733999999999995</v>
      </c>
      <c r="O27" s="10">
        <v>69.358000000000004</v>
      </c>
      <c r="P27" s="10">
        <v>65.954399999999936</v>
      </c>
      <c r="Q27" s="9">
        <f t="shared" si="20"/>
        <v>130.57566666666665</v>
      </c>
      <c r="R27" s="16">
        <f t="shared" si="21"/>
        <v>6.5137904735517322</v>
      </c>
      <c r="S27" s="10">
        <v>132.345</v>
      </c>
      <c r="T27" s="10">
        <v>123.36</v>
      </c>
      <c r="U27" s="10">
        <v>136.02199999999999</v>
      </c>
      <c r="V27" s="9">
        <f t="shared" si="22"/>
        <v>125.63133333333333</v>
      </c>
      <c r="W27" s="16">
        <f t="shared" si="23"/>
        <v>29.127524548669371</v>
      </c>
      <c r="X27" s="10">
        <v>157.96700000000001</v>
      </c>
      <c r="Y27" s="1">
        <v>117.477</v>
      </c>
      <c r="Z27" s="1">
        <v>101.45</v>
      </c>
      <c r="AA27" s="9">
        <f t="shared" si="24"/>
        <v>128.40946666666667</v>
      </c>
      <c r="AB27" s="16">
        <f t="shared" si="11"/>
        <v>12.184502060130869</v>
      </c>
      <c r="AC27" s="1">
        <v>119.398</v>
      </c>
      <c r="AD27" s="1">
        <v>123.55800000000001</v>
      </c>
      <c r="AE27" s="1">
        <v>142.2724</v>
      </c>
      <c r="AF27" s="13">
        <v>134.41005274965099</v>
      </c>
      <c r="AG27" s="2">
        <v>125.503546959316</v>
      </c>
      <c r="AH27" s="13">
        <v>120.18523009761699</v>
      </c>
      <c r="AI27" s="21">
        <f t="shared" si="12"/>
        <v>126.69960993552802</v>
      </c>
      <c r="AJ27" s="22">
        <f t="shared" si="13"/>
        <v>7.187441815608226</v>
      </c>
      <c r="AK27" s="13">
        <v>12.500757897289759</v>
      </c>
      <c r="AL27" s="2">
        <v>16.526101982659299</v>
      </c>
      <c r="AM27" s="13">
        <v>10.020311647365549</v>
      </c>
      <c r="AN27" s="21">
        <f t="shared" si="14"/>
        <v>13.0157238424382</v>
      </c>
      <c r="AO27" s="22">
        <f t="shared" si="15"/>
        <v>3.2833244456187032</v>
      </c>
    </row>
    <row r="28" spans="1:41" ht="19.2" customHeight="1" x14ac:dyDescent="0.25">
      <c r="A28" s="7" t="s">
        <v>23</v>
      </c>
      <c r="B28" s="9">
        <f t="shared" si="9"/>
        <v>116.47433333333333</v>
      </c>
      <c r="C28" s="16">
        <f t="shared" si="10"/>
        <v>12.212280758864548</v>
      </c>
      <c r="D28" s="1">
        <v>110.373</v>
      </c>
      <c r="E28" s="1">
        <v>108.515</v>
      </c>
      <c r="F28" s="1">
        <v>130.535</v>
      </c>
      <c r="G28" s="9">
        <f t="shared" si="16"/>
        <v>156.57360000000003</v>
      </c>
      <c r="H28" s="16">
        <f t="shared" si="17"/>
        <v>3.3828369869090706</v>
      </c>
      <c r="I28" s="1">
        <v>152.90199999999999</v>
      </c>
      <c r="J28" s="1">
        <v>159.56399999999999</v>
      </c>
      <c r="K28" s="1">
        <v>157.25480000000002</v>
      </c>
      <c r="L28" s="9">
        <f t="shared" si="18"/>
        <v>63.043599999999991</v>
      </c>
      <c r="M28" s="16">
        <f t="shared" si="19"/>
        <v>14.392187848968613</v>
      </c>
      <c r="N28" s="10">
        <v>55.844999999999999</v>
      </c>
      <c r="O28" s="10">
        <v>53.670999999999999</v>
      </c>
      <c r="P28" s="10">
        <v>79.614799999999974</v>
      </c>
      <c r="Q28" s="9">
        <f t="shared" si="20"/>
        <v>251.97566666666668</v>
      </c>
      <c r="R28" s="16">
        <f t="shared" si="21"/>
        <v>11.218269578385685</v>
      </c>
      <c r="S28" s="10">
        <v>239.02699999999999</v>
      </c>
      <c r="T28" s="10">
        <v>258.76400000000001</v>
      </c>
      <c r="U28" s="10">
        <v>258.13600000000002</v>
      </c>
      <c r="V28" s="9">
        <f t="shared" si="22"/>
        <v>120.94433333333332</v>
      </c>
      <c r="W28" s="16">
        <f t="shared" si="23"/>
        <v>25.946547098474003</v>
      </c>
      <c r="X28" s="10">
        <v>150.84399999999999</v>
      </c>
      <c r="Y28" s="1">
        <v>104.342</v>
      </c>
      <c r="Z28" s="1">
        <v>107.64700000000001</v>
      </c>
      <c r="AA28" s="9">
        <f t="shared" si="24"/>
        <v>129.45299999999995</v>
      </c>
      <c r="AB28" s="16">
        <f t="shared" si="11"/>
        <v>6.7117523047263585</v>
      </c>
      <c r="AC28" s="1">
        <v>121.983</v>
      </c>
      <c r="AD28" s="1">
        <v>134.976</v>
      </c>
      <c r="AE28" s="1">
        <v>131.39999999999981</v>
      </c>
      <c r="AF28" s="13">
        <v>13.366579761110774</v>
      </c>
      <c r="AG28" s="2">
        <v>9.6271145334384283</v>
      </c>
      <c r="AH28" s="13">
        <v>10.315891590371674</v>
      </c>
      <c r="AI28" s="21">
        <f t="shared" si="12"/>
        <v>11.103195294973625</v>
      </c>
      <c r="AJ28" s="22">
        <f t="shared" si="13"/>
        <v>1.9901722010174414</v>
      </c>
      <c r="AK28" s="13">
        <v>12.559873885890985</v>
      </c>
      <c r="AL28" s="2">
        <v>16.526101982659299</v>
      </c>
      <c r="AM28" s="13">
        <v>9.9614988176802282</v>
      </c>
      <c r="AN28" s="21">
        <f t="shared" si="14"/>
        <v>13.015824895410171</v>
      </c>
      <c r="AO28" s="22">
        <f t="shared" si="15"/>
        <v>3.3059676602659698</v>
      </c>
    </row>
    <row r="29" spans="1:41" ht="19.2" customHeight="1" x14ac:dyDescent="0.25">
      <c r="A29" s="7" t="s">
        <v>24</v>
      </c>
      <c r="B29" s="9">
        <f t="shared" si="9"/>
        <v>23.947999999999997</v>
      </c>
      <c r="C29" s="16">
        <f t="shared" si="10"/>
        <v>0.44428481855674562</v>
      </c>
      <c r="D29" s="1">
        <v>24.201000000000001</v>
      </c>
      <c r="E29" s="1">
        <v>24.207999999999998</v>
      </c>
      <c r="F29" s="1">
        <v>23.434999999999999</v>
      </c>
      <c r="G29" s="9">
        <f t="shared" si="16"/>
        <v>23.611599999999999</v>
      </c>
      <c r="H29" s="16">
        <f t="shared" si="17"/>
        <v>1.4936876112494204</v>
      </c>
      <c r="I29" s="1">
        <v>23.54</v>
      </c>
      <c r="J29" s="1">
        <v>22.155000000000001</v>
      </c>
      <c r="K29" s="1">
        <v>25.139800000000001</v>
      </c>
      <c r="L29" s="9">
        <f t="shared" si="18"/>
        <v>71.93446666666668</v>
      </c>
      <c r="M29" s="16">
        <f t="shared" si="19"/>
        <v>6.3821378434920657</v>
      </c>
      <c r="N29" s="10">
        <v>68.804000000000002</v>
      </c>
      <c r="O29" s="10">
        <v>67.721999999999994</v>
      </c>
      <c r="P29" s="10">
        <v>79.277400000000029</v>
      </c>
      <c r="Q29" s="9">
        <f t="shared" si="20"/>
        <v>42.24666666666667</v>
      </c>
      <c r="R29" s="16">
        <f t="shared" si="21"/>
        <v>2.6727690385316349</v>
      </c>
      <c r="S29" s="10">
        <v>40.505000000000003</v>
      </c>
      <c r="T29" s="10">
        <v>45.323999999999998</v>
      </c>
      <c r="U29" s="10">
        <v>40.911000000000001</v>
      </c>
      <c r="V29" s="9">
        <f t="shared" si="22"/>
        <v>37.381999999999998</v>
      </c>
      <c r="W29" s="16">
        <f t="shared" si="23"/>
        <v>5.1393567690908153</v>
      </c>
      <c r="X29" s="10">
        <v>43.316000000000003</v>
      </c>
      <c r="Y29" s="1">
        <v>34.353999999999999</v>
      </c>
      <c r="Z29" s="1">
        <v>34.475999999999999</v>
      </c>
      <c r="AA29" s="9">
        <f t="shared" si="24"/>
        <v>179.02260000000001</v>
      </c>
      <c r="AB29" s="16">
        <f t="shared" si="11"/>
        <v>4.1128113353276419</v>
      </c>
      <c r="AC29" s="1">
        <v>181.71899999999999</v>
      </c>
      <c r="AD29" s="1">
        <v>181.06</v>
      </c>
      <c r="AE29" s="1">
        <v>174.28880000000009</v>
      </c>
      <c r="AF29" s="2">
        <v>58.602134238768002</v>
      </c>
      <c r="AG29" s="2">
        <v>67.973685806099496</v>
      </c>
      <c r="AH29" s="2">
        <v>62.0869459770812</v>
      </c>
      <c r="AI29" s="21">
        <f t="shared" si="12"/>
        <v>62.887588673982897</v>
      </c>
      <c r="AJ29" s="22">
        <f t="shared" si="13"/>
        <v>4.7367991556392663</v>
      </c>
      <c r="AK29" s="2">
        <v>115.95919480991937</v>
      </c>
      <c r="AL29" s="2">
        <v>102.610198265931</v>
      </c>
      <c r="AM29" s="2">
        <v>106.278724307281</v>
      </c>
      <c r="AN29" s="21">
        <f t="shared" si="14"/>
        <v>108.28270579437712</v>
      </c>
      <c r="AO29" s="22">
        <f t="shared" si="15"/>
        <v>6.8964399173284558</v>
      </c>
    </row>
    <row r="30" spans="1:41" ht="19.2" customHeight="1" x14ac:dyDescent="0.25">
      <c r="A30" s="7" t="s">
        <v>25</v>
      </c>
      <c r="B30" s="9">
        <f t="shared" si="9"/>
        <v>7.0166666666666666</v>
      </c>
      <c r="C30" s="16">
        <f t="shared" si="10"/>
        <v>0.49015745769429392</v>
      </c>
      <c r="D30" s="1">
        <v>6.4539999999999997</v>
      </c>
      <c r="E30" s="1">
        <v>7.351</v>
      </c>
      <c r="F30" s="1">
        <v>7.2450000000000001</v>
      </c>
      <c r="G30" s="9">
        <f t="shared" si="16"/>
        <v>10.979999999999999</v>
      </c>
      <c r="H30" s="16">
        <f t="shared" si="17"/>
        <v>0.8636272344015119</v>
      </c>
      <c r="I30" s="1">
        <v>10.773999999999999</v>
      </c>
      <c r="J30" s="1">
        <v>11.928000000000001</v>
      </c>
      <c r="K30" s="1">
        <v>10.237999999999996</v>
      </c>
      <c r="L30" s="9">
        <f t="shared" si="18"/>
        <v>55.202000000000027</v>
      </c>
      <c r="M30" s="16">
        <f t="shared" si="19"/>
        <v>2.4422659560334492</v>
      </c>
      <c r="N30" s="10">
        <v>52.923000000000002</v>
      </c>
      <c r="O30" s="10">
        <v>57.78</v>
      </c>
      <c r="P30" s="10">
        <v>54.90300000000007</v>
      </c>
      <c r="Q30" s="9">
        <f t="shared" si="20"/>
        <v>19.167666666666666</v>
      </c>
      <c r="R30" s="16">
        <f t="shared" si="21"/>
        <v>1.3319070287874202</v>
      </c>
      <c r="S30" s="10">
        <v>18.95</v>
      </c>
      <c r="T30" s="10">
        <v>20.594999999999999</v>
      </c>
      <c r="U30" s="10">
        <v>17.957999999999998</v>
      </c>
      <c r="V30" s="9">
        <f t="shared" si="22"/>
        <v>35.750999999999998</v>
      </c>
      <c r="W30" s="16">
        <f t="shared" si="23"/>
        <v>3.1490976485336239</v>
      </c>
      <c r="X30" s="10">
        <v>32.250999999999998</v>
      </c>
      <c r="Y30" s="1">
        <v>36.646999999999998</v>
      </c>
      <c r="Z30" s="1">
        <v>38.354999999999997</v>
      </c>
      <c r="AA30" s="9">
        <f t="shared" si="24"/>
        <v>90.7856666666667</v>
      </c>
      <c r="AB30" s="16">
        <f t="shared" si="11"/>
        <v>6.0024978411769556</v>
      </c>
      <c r="AC30" s="1">
        <v>91.695999999999998</v>
      </c>
      <c r="AD30" s="1">
        <v>84.38</v>
      </c>
      <c r="AE30" s="1">
        <v>96.28100000000012</v>
      </c>
      <c r="AF30" s="13">
        <v>11.358758261080458</v>
      </c>
      <c r="AG30" s="2">
        <v>8.9971503061905054</v>
      </c>
      <c r="AH30" s="13">
        <v>7.9339719881161708</v>
      </c>
      <c r="AI30" s="21">
        <f t="shared" si="12"/>
        <v>9.4299601851290458</v>
      </c>
      <c r="AJ30" s="22">
        <f t="shared" si="13"/>
        <v>1.7529356940148331</v>
      </c>
      <c r="AK30" s="13">
        <v>35.432607772994608</v>
      </c>
      <c r="AL30" s="13">
        <v>20.335293760989511</v>
      </c>
      <c r="AM30" s="13">
        <v>12.579276056508823</v>
      </c>
      <c r="AN30" s="21">
        <f t="shared" si="14"/>
        <v>22.782392530164312</v>
      </c>
      <c r="AO30" s="22">
        <f t="shared" si="15"/>
        <v>11.621527951414425</v>
      </c>
    </row>
    <row r="31" spans="1:41" ht="19.2" customHeight="1" x14ac:dyDescent="0.25">
      <c r="A31" s="7" t="s">
        <v>26</v>
      </c>
      <c r="B31" s="9">
        <f t="shared" si="9"/>
        <v>27.332666666666668</v>
      </c>
      <c r="C31" s="16">
        <f t="shared" si="10"/>
        <v>1.332411472981726</v>
      </c>
      <c r="D31" s="1">
        <v>26.12</v>
      </c>
      <c r="E31" s="1">
        <v>27.119</v>
      </c>
      <c r="F31" s="1">
        <v>28.759</v>
      </c>
      <c r="G31" s="9">
        <f t="shared" si="16"/>
        <v>37.855599999999995</v>
      </c>
      <c r="H31" s="16">
        <f t="shared" si="17"/>
        <v>2.8351737301266011</v>
      </c>
      <c r="I31" s="1">
        <v>39.884</v>
      </c>
      <c r="J31" s="1">
        <v>34.616</v>
      </c>
      <c r="K31" s="1">
        <v>39.066799999999986</v>
      </c>
      <c r="L31" s="9">
        <f t="shared" si="18"/>
        <v>32.747599999999991</v>
      </c>
      <c r="M31" s="16">
        <f t="shared" si="19"/>
        <v>7.6711790671317424</v>
      </c>
      <c r="N31" s="10">
        <v>38.091999999999999</v>
      </c>
      <c r="O31" s="10">
        <v>36.192999999999998</v>
      </c>
      <c r="P31" s="10">
        <v>23.957799999999978</v>
      </c>
      <c r="Q31" s="9">
        <f t="shared" si="20"/>
        <v>12.821666666666667</v>
      </c>
      <c r="R31" s="16">
        <f t="shared" si="21"/>
        <v>0.36714075411663755</v>
      </c>
      <c r="S31" s="10">
        <v>12.43</v>
      </c>
      <c r="T31" s="10">
        <v>12.877000000000001</v>
      </c>
      <c r="U31" s="10">
        <v>13.157999999999999</v>
      </c>
      <c r="V31" s="9">
        <f t="shared" si="22"/>
        <v>32.396666666666668</v>
      </c>
      <c r="W31" s="16">
        <f t="shared" si="23"/>
        <v>3.3955050188938536</v>
      </c>
      <c r="X31" s="10">
        <v>35.645000000000003</v>
      </c>
      <c r="Y31" s="1">
        <v>28.870999999999999</v>
      </c>
      <c r="Z31" s="1">
        <v>32.673999999999999</v>
      </c>
      <c r="AA31" s="9">
        <f t="shared" si="24"/>
        <v>29.200199999999999</v>
      </c>
      <c r="AB31" s="16">
        <f t="shared" si="11"/>
        <v>2.9385797453872207</v>
      </c>
      <c r="AC31" s="1">
        <v>28.22</v>
      </c>
      <c r="AD31" s="1">
        <v>26.876999999999999</v>
      </c>
      <c r="AE31" s="1">
        <v>32.503600000000006</v>
      </c>
      <c r="AF31" s="13">
        <v>10.650275874613472</v>
      </c>
      <c r="AG31" s="2">
        <v>9.4694718971684964</v>
      </c>
      <c r="AH31" s="13">
        <v>7.8945613290486873</v>
      </c>
      <c r="AI31" s="21">
        <f t="shared" si="12"/>
        <v>9.3381030336102189</v>
      </c>
      <c r="AJ31" s="22">
        <f t="shared" si="13"/>
        <v>1.3825462009979148</v>
      </c>
      <c r="AK31" s="13">
        <v>12.756624022312497</v>
      </c>
      <c r="AL31" s="13">
        <v>11.910507488025223</v>
      </c>
      <c r="AM31" s="13">
        <v>11.989025647244286</v>
      </c>
      <c r="AN31" s="21">
        <f t="shared" si="14"/>
        <v>12.218719052527334</v>
      </c>
      <c r="AO31" s="22">
        <f t="shared" si="15"/>
        <v>0.46749074078688374</v>
      </c>
    </row>
    <row r="32" spans="1:41" ht="19.2" customHeight="1" x14ac:dyDescent="0.25">
      <c r="A32" s="7" t="s">
        <v>27</v>
      </c>
      <c r="B32" s="9">
        <f t="shared" si="9"/>
        <v>0</v>
      </c>
      <c r="C32" s="16">
        <f t="shared" si="10"/>
        <v>0</v>
      </c>
      <c r="D32" s="1">
        <v>0</v>
      </c>
      <c r="E32" s="1">
        <v>0</v>
      </c>
      <c r="F32" s="1">
        <v>0</v>
      </c>
      <c r="G32" s="9">
        <f t="shared" si="16"/>
        <v>0</v>
      </c>
      <c r="H32" s="16">
        <f t="shared" si="17"/>
        <v>0</v>
      </c>
      <c r="I32" s="1">
        <v>0</v>
      </c>
      <c r="J32" s="1">
        <v>0</v>
      </c>
      <c r="K32" s="1">
        <v>0</v>
      </c>
      <c r="L32" s="9">
        <f t="shared" si="18"/>
        <v>0</v>
      </c>
      <c r="M32" s="16">
        <f t="shared" si="19"/>
        <v>0</v>
      </c>
      <c r="N32" s="10">
        <v>0</v>
      </c>
      <c r="O32" s="10">
        <v>0</v>
      </c>
      <c r="P32" s="10">
        <v>0</v>
      </c>
      <c r="Q32" s="9">
        <f t="shared" si="20"/>
        <v>0</v>
      </c>
      <c r="R32" s="16">
        <f t="shared" si="21"/>
        <v>0</v>
      </c>
      <c r="S32" s="10">
        <v>0</v>
      </c>
      <c r="T32" s="10">
        <v>0</v>
      </c>
      <c r="U32" s="10">
        <v>0</v>
      </c>
      <c r="V32" s="9">
        <f t="shared" si="22"/>
        <v>0</v>
      </c>
      <c r="W32" s="16">
        <f t="shared" si="23"/>
        <v>0</v>
      </c>
      <c r="X32" s="10">
        <v>0</v>
      </c>
      <c r="Y32" s="1">
        <v>0</v>
      </c>
      <c r="Z32" s="1">
        <v>0</v>
      </c>
      <c r="AA32" s="9">
        <f t="shared" si="24"/>
        <v>0</v>
      </c>
      <c r="AB32" s="16">
        <f t="shared" si="11"/>
        <v>0</v>
      </c>
      <c r="AC32" s="1">
        <v>0</v>
      </c>
      <c r="AD32" s="1">
        <v>0</v>
      </c>
      <c r="AE32" s="1">
        <v>0</v>
      </c>
      <c r="AF32" s="13">
        <v>7.2254896016491843</v>
      </c>
      <c r="AG32" s="2">
        <v>7.4225428969866005</v>
      </c>
      <c r="AH32" s="13">
        <v>3</v>
      </c>
      <c r="AI32" s="21">
        <f t="shared" si="12"/>
        <v>5.8826774995452622</v>
      </c>
      <c r="AJ32" s="22">
        <f t="shared" si="13"/>
        <v>2.4984154328472323</v>
      </c>
      <c r="AK32" s="13">
        <v>7.3043109197841511</v>
      </c>
      <c r="AL32" s="13">
        <v>7.2642939428848603</v>
      </c>
      <c r="AM32" s="13">
        <v>7.5792760565088217</v>
      </c>
      <c r="AN32" s="21">
        <f t="shared" si="14"/>
        <v>7.3826269730592777</v>
      </c>
      <c r="AO32" s="22">
        <f t="shared" si="15"/>
        <v>0.17147444744392351</v>
      </c>
    </row>
    <row r="33" spans="1:41" ht="19.2" customHeight="1" x14ac:dyDescent="0.25">
      <c r="A33" s="19" t="s">
        <v>28</v>
      </c>
      <c r="B33" s="9"/>
      <c r="C33" s="16"/>
      <c r="D33" s="1"/>
      <c r="E33" s="1"/>
      <c r="F33" s="1"/>
      <c r="G33" s="9"/>
      <c r="H33" s="16"/>
      <c r="I33" s="1"/>
      <c r="J33" s="1"/>
      <c r="K33" s="1"/>
      <c r="L33" s="9"/>
      <c r="M33" s="16"/>
      <c r="N33" s="10"/>
      <c r="O33" s="10"/>
      <c r="P33" s="10"/>
      <c r="Q33" s="9"/>
      <c r="R33" s="16"/>
      <c r="S33" s="10"/>
      <c r="T33" s="10"/>
      <c r="U33" s="10"/>
      <c r="V33" s="9"/>
      <c r="W33" s="16"/>
      <c r="X33" s="10"/>
      <c r="Y33" s="1"/>
      <c r="Z33" s="1"/>
      <c r="AA33" s="9"/>
      <c r="AB33" s="16"/>
      <c r="AC33" s="1"/>
      <c r="AD33" s="1"/>
      <c r="AE33" s="1"/>
      <c r="AF33" s="1"/>
      <c r="AG33" s="1"/>
      <c r="AH33" s="1"/>
      <c r="AI33" s="21"/>
      <c r="AJ33" s="22"/>
      <c r="AK33" s="1"/>
      <c r="AL33" s="1"/>
      <c r="AM33" s="1"/>
      <c r="AN33" s="21"/>
      <c r="AO33" s="22"/>
    </row>
    <row r="34" spans="1:41" ht="19.2" customHeight="1" x14ac:dyDescent="0.25">
      <c r="A34" s="7" t="s">
        <v>29</v>
      </c>
      <c r="B34" s="9">
        <f t="shared" si="9"/>
        <v>296.46833333333331</v>
      </c>
      <c r="C34" s="16">
        <f t="shared" si="10"/>
        <v>15.602391622226799</v>
      </c>
      <c r="D34" s="1">
        <v>294.32900000000001</v>
      </c>
      <c r="E34" s="1">
        <v>313.02999999999997</v>
      </c>
      <c r="F34" s="1">
        <v>282.04599999999999</v>
      </c>
      <c r="G34" s="9">
        <f t="shared" ref="G34:G49" si="25">AVERAGE(I34:K34)</f>
        <v>413.53939999999994</v>
      </c>
      <c r="H34" s="16">
        <f t="shared" ref="H34:H49" si="26">STDEV(I34:K34)</f>
        <v>20.828594947331446</v>
      </c>
      <c r="I34" s="1">
        <v>398.72699999999998</v>
      </c>
      <c r="J34" s="1">
        <v>404.536</v>
      </c>
      <c r="K34" s="1">
        <v>437.35520000000002</v>
      </c>
      <c r="L34" s="9">
        <f t="shared" ref="L34:L49" si="27">AVERAGE(N34:P34)</f>
        <v>158.63780000000006</v>
      </c>
      <c r="M34" s="16">
        <f t="shared" ref="M34:M49" si="28">STDEV(N34:P34)</f>
        <v>15.041773290407079</v>
      </c>
      <c r="N34" s="10">
        <v>151.529</v>
      </c>
      <c r="O34" s="10">
        <v>148.46799999999999</v>
      </c>
      <c r="P34" s="10">
        <v>175.91640000000021</v>
      </c>
      <c r="Q34" s="9">
        <f t="shared" ref="Q34:Q49" si="29">AVERAGE(S34:U34)</f>
        <v>146.81066666666666</v>
      </c>
      <c r="R34" s="16">
        <f t="shared" ref="R34:R49" si="30">STDEV(S34:U34)</f>
        <v>10.416187610317571</v>
      </c>
      <c r="S34" s="10">
        <v>153.84899999999999</v>
      </c>
      <c r="T34" s="10">
        <v>134.845</v>
      </c>
      <c r="U34" s="10">
        <v>151.738</v>
      </c>
      <c r="V34" s="9">
        <f t="shared" ref="V34:V49" si="31">AVERAGE(X34:Z34)</f>
        <v>258.25166666666667</v>
      </c>
      <c r="W34" s="16">
        <f t="shared" ref="W34:W49" si="32">STDEV(X34:Z34)</f>
        <v>30.553317926754417</v>
      </c>
      <c r="X34" s="10">
        <v>225.63900000000001</v>
      </c>
      <c r="Y34" s="1">
        <v>262.904</v>
      </c>
      <c r="Z34" s="1">
        <v>286.21199999999999</v>
      </c>
      <c r="AA34" s="9">
        <f t="shared" ref="AA34:AA49" si="33">AVERAGE(AC34:AE34)</f>
        <v>79.579599999999985</v>
      </c>
      <c r="AB34" s="16">
        <f t="shared" si="11"/>
        <v>4.5136988689986914</v>
      </c>
      <c r="AC34" s="1">
        <v>75.450999999999993</v>
      </c>
      <c r="AD34" s="1">
        <v>78.888999999999996</v>
      </c>
      <c r="AE34" s="1">
        <v>84.398800000000008</v>
      </c>
      <c r="AF34" s="13">
        <v>25.706448321104038</v>
      </c>
      <c r="AG34" s="2">
        <v>13.924048787599007</v>
      </c>
      <c r="AH34" s="13">
        <v>6.3527382282909759</v>
      </c>
      <c r="AI34" s="21">
        <f t="shared" si="12"/>
        <v>15.327745112331341</v>
      </c>
      <c r="AJ34" s="22">
        <f t="shared" si="13"/>
        <v>9.7529121865324822</v>
      </c>
      <c r="AK34" s="13">
        <v>5.5203362651246408</v>
      </c>
      <c r="AL34" s="13">
        <v>5.6777783177025114</v>
      </c>
      <c r="AM34" s="13">
        <v>5.4722289712814032</v>
      </c>
      <c r="AN34" s="21">
        <f t="shared" si="14"/>
        <v>5.5567811847028521</v>
      </c>
      <c r="AO34" s="22">
        <f t="shared" si="15"/>
        <v>0.10751189504344573</v>
      </c>
    </row>
    <row r="35" spans="1:41" ht="19.2" customHeight="1" x14ac:dyDescent="0.25">
      <c r="A35" s="7" t="s">
        <v>30</v>
      </c>
      <c r="B35" s="9">
        <f t="shared" si="9"/>
        <v>637.56566666666674</v>
      </c>
      <c r="C35" s="16">
        <f t="shared" si="10"/>
        <v>6.311443601374628</v>
      </c>
      <c r="D35" s="1">
        <v>644.78099999999995</v>
      </c>
      <c r="E35" s="1">
        <v>634.846</v>
      </c>
      <c r="F35" s="1">
        <v>633.07000000000005</v>
      </c>
      <c r="G35" s="9">
        <f t="shared" si="25"/>
        <v>966.30539999999985</v>
      </c>
      <c r="H35" s="16">
        <f t="shared" si="26"/>
        <v>10.712709194223491</v>
      </c>
      <c r="I35" s="1">
        <v>957.42700000000002</v>
      </c>
      <c r="J35" s="1">
        <v>978.20399999999995</v>
      </c>
      <c r="K35" s="1">
        <v>963.28519999999958</v>
      </c>
      <c r="L35" s="9">
        <f t="shared" si="27"/>
        <v>783.73220000000026</v>
      </c>
      <c r="M35" s="16">
        <f t="shared" si="28"/>
        <v>32.150695098551452</v>
      </c>
      <c r="N35" s="10">
        <v>752.81</v>
      </c>
      <c r="O35" s="10">
        <v>781.40200000000004</v>
      </c>
      <c r="P35" s="10">
        <v>816.98460000000057</v>
      </c>
      <c r="Q35" s="9">
        <f t="shared" si="29"/>
        <v>420.57533333333339</v>
      </c>
      <c r="R35" s="16">
        <f t="shared" si="30"/>
        <v>22.646227728549697</v>
      </c>
      <c r="S35" s="10">
        <v>394.60300000000001</v>
      </c>
      <c r="T35" s="10">
        <v>436.19400000000002</v>
      </c>
      <c r="U35" s="10">
        <v>430.92899999999997</v>
      </c>
      <c r="V35" s="9">
        <f t="shared" si="31"/>
        <v>413.38400000000001</v>
      </c>
      <c r="W35" s="16">
        <f t="shared" si="32"/>
        <v>57.068999789728139</v>
      </c>
      <c r="X35" s="10">
        <v>479.28100000000001</v>
      </c>
      <c r="Y35" s="1">
        <v>380.68</v>
      </c>
      <c r="Z35" s="1">
        <v>380.19099999999997</v>
      </c>
      <c r="AA35" s="9">
        <f t="shared" si="33"/>
        <v>426.79793333333345</v>
      </c>
      <c r="AB35" s="16">
        <f t="shared" si="11"/>
        <v>20.971510522929133</v>
      </c>
      <c r="AC35" s="1">
        <v>451.00799999999998</v>
      </c>
      <c r="AD35" s="1">
        <v>414.23599999999999</v>
      </c>
      <c r="AE35" s="1">
        <v>415.14980000000048</v>
      </c>
      <c r="AF35" s="13">
        <v>24.007629136498373</v>
      </c>
      <c r="AG35" s="2">
        <v>18.479663734875359</v>
      </c>
      <c r="AH35" s="13">
        <v>6.526944943874823</v>
      </c>
      <c r="AI35" s="21">
        <f t="shared" si="12"/>
        <v>16.338079271749518</v>
      </c>
      <c r="AJ35" s="22">
        <f t="shared" si="13"/>
        <v>8.9349520407266958</v>
      </c>
      <c r="AK35" s="13">
        <v>7.0347441566645603</v>
      </c>
      <c r="AL35" s="2">
        <v>14.39491714854949</v>
      </c>
      <c r="AM35" s="13">
        <v>6.1194907429904264</v>
      </c>
      <c r="AN35" s="21">
        <f t="shared" si="14"/>
        <v>9.1830506827348248</v>
      </c>
      <c r="AO35" s="22">
        <f t="shared" si="15"/>
        <v>4.5367484221546972</v>
      </c>
    </row>
    <row r="36" spans="1:41" ht="19.2" customHeight="1" x14ac:dyDescent="0.25">
      <c r="A36" s="7" t="s">
        <v>31</v>
      </c>
      <c r="B36" s="9">
        <f t="shared" si="9"/>
        <v>194.62300000000002</v>
      </c>
      <c r="C36" s="16">
        <f t="shared" si="10"/>
        <v>15.46292414131298</v>
      </c>
      <c r="D36" s="1">
        <v>201.892</v>
      </c>
      <c r="E36" s="1">
        <v>205.11199999999999</v>
      </c>
      <c r="F36" s="1">
        <v>176.86500000000001</v>
      </c>
      <c r="G36" s="9">
        <f t="shared" si="25"/>
        <v>266.24799999999999</v>
      </c>
      <c r="H36" s="16">
        <f t="shared" si="26"/>
        <v>15.687450685181398</v>
      </c>
      <c r="I36" s="1">
        <v>274.161</v>
      </c>
      <c r="J36" s="1">
        <v>248.18</v>
      </c>
      <c r="K36" s="1">
        <v>276.40299999999985</v>
      </c>
      <c r="L36" s="9">
        <f t="shared" si="27"/>
        <v>38.224933333333347</v>
      </c>
      <c r="M36" s="16">
        <f t="shared" si="28"/>
        <v>6.4070221798690214</v>
      </c>
      <c r="N36" s="10">
        <v>42.622</v>
      </c>
      <c r="O36" s="10">
        <v>41.179000000000002</v>
      </c>
      <c r="P36" s="10">
        <v>30.873800000000031</v>
      </c>
      <c r="Q36" s="9">
        <f t="shared" si="29"/>
        <v>382.52499999999992</v>
      </c>
      <c r="R36" s="16">
        <f t="shared" si="30"/>
        <v>27.975025915984414</v>
      </c>
      <c r="S36" s="10">
        <v>387.34</v>
      </c>
      <c r="T36" s="10">
        <v>407.78</v>
      </c>
      <c r="U36" s="10">
        <v>352.45499999999998</v>
      </c>
      <c r="V36" s="9">
        <f t="shared" si="31"/>
        <v>357.09033333333332</v>
      </c>
      <c r="W36" s="16">
        <f t="shared" si="32"/>
        <v>15.190047542168303</v>
      </c>
      <c r="X36" s="10">
        <v>349.02300000000002</v>
      </c>
      <c r="Y36" s="1">
        <v>374.61200000000002</v>
      </c>
      <c r="Z36" s="1">
        <v>347.63600000000002</v>
      </c>
      <c r="AA36" s="9">
        <f t="shared" si="33"/>
        <v>292.31873333333323</v>
      </c>
      <c r="AB36" s="16">
        <f t="shared" si="11"/>
        <v>33.460251099077588</v>
      </c>
      <c r="AC36" s="1">
        <v>265.53199999999998</v>
      </c>
      <c r="AD36" s="1">
        <v>281.59899999999999</v>
      </c>
      <c r="AE36" s="1">
        <v>329.82519999999971</v>
      </c>
      <c r="AF36" s="13">
        <v>9.3689197725837019</v>
      </c>
      <c r="AG36" s="2">
        <v>7.7599980562709554</v>
      </c>
      <c r="AH36" s="13">
        <v>6.4980319743427764</v>
      </c>
      <c r="AI36" s="21">
        <f t="shared" si="12"/>
        <v>7.8756499343991448</v>
      </c>
      <c r="AJ36" s="22">
        <f t="shared" si="13"/>
        <v>1.4389338779833094</v>
      </c>
      <c r="AK36" s="13">
        <v>7.3809708926575626</v>
      </c>
      <c r="AL36" s="2">
        <v>9.1908255989109993</v>
      </c>
      <c r="AM36" s="13">
        <v>8.2017104815588695</v>
      </c>
      <c r="AN36" s="21">
        <f t="shared" si="14"/>
        <v>8.2578356577091441</v>
      </c>
      <c r="AO36" s="22">
        <f t="shared" si="15"/>
        <v>0.90623178105016422</v>
      </c>
    </row>
    <row r="37" spans="1:41" ht="19.2" customHeight="1" x14ac:dyDescent="0.25">
      <c r="A37" s="7" t="s">
        <v>32</v>
      </c>
      <c r="B37" s="9">
        <f t="shared" si="9"/>
        <v>299.48533333333336</v>
      </c>
      <c r="C37" s="16">
        <f t="shared" si="10"/>
        <v>33.300418080458606</v>
      </c>
      <c r="D37" s="1">
        <v>276.52100000000002</v>
      </c>
      <c r="E37" s="1">
        <v>337.67700000000002</v>
      </c>
      <c r="F37" s="1">
        <v>284.25799999999998</v>
      </c>
      <c r="G37" s="9">
        <f t="shared" si="25"/>
        <v>1306.7896000000001</v>
      </c>
      <c r="H37" s="16">
        <f t="shared" si="26"/>
        <v>17.620608385637567</v>
      </c>
      <c r="I37" s="1">
        <v>1294.0160000000001</v>
      </c>
      <c r="J37" s="1">
        <v>1299.461</v>
      </c>
      <c r="K37" s="1">
        <v>1326.8918000000001</v>
      </c>
      <c r="L37" s="9">
        <f t="shared" si="27"/>
        <v>1823.3979333333334</v>
      </c>
      <c r="M37" s="16">
        <f t="shared" si="28"/>
        <v>38.548510254137433</v>
      </c>
      <c r="N37" s="10">
        <v>1806.847</v>
      </c>
      <c r="O37" s="10">
        <v>1867.4580000000001</v>
      </c>
      <c r="P37" s="10">
        <v>1795.8887999999999</v>
      </c>
      <c r="Q37" s="9">
        <f t="shared" si="29"/>
        <v>1024.413</v>
      </c>
      <c r="R37" s="16">
        <f t="shared" si="30"/>
        <v>38.103836145459162</v>
      </c>
      <c r="S37" s="10">
        <v>1039.8209999999999</v>
      </c>
      <c r="T37" s="10">
        <v>981.01800000000003</v>
      </c>
      <c r="U37" s="10">
        <v>1052.4000000000001</v>
      </c>
      <c r="V37" s="9">
        <f t="shared" si="31"/>
        <v>1306.3309999999999</v>
      </c>
      <c r="W37" s="16">
        <f t="shared" si="32"/>
        <v>54.838989897699605</v>
      </c>
      <c r="X37" s="10">
        <v>1369.4949999999999</v>
      </c>
      <c r="Y37" s="1">
        <v>1270.8699999999999</v>
      </c>
      <c r="Z37" s="1">
        <v>1278.6279999999999</v>
      </c>
      <c r="AA37" s="9">
        <f t="shared" si="33"/>
        <v>1705.8951999999999</v>
      </c>
      <c r="AB37" s="16">
        <f t="shared" si="11"/>
        <v>183.87612427207634</v>
      </c>
      <c r="AC37" s="1">
        <v>1593.7650000000001</v>
      </c>
      <c r="AD37" s="1">
        <v>1918.1030000000001</v>
      </c>
      <c r="AE37" s="1">
        <v>1605.8175999999994</v>
      </c>
      <c r="AF37" s="13">
        <v>78.099178774479</v>
      </c>
      <c r="AG37" s="2">
        <v>58.927207347295798</v>
      </c>
      <c r="AH37" s="13">
        <v>59.4787404635793</v>
      </c>
      <c r="AI37" s="21">
        <f t="shared" si="12"/>
        <v>65.501708861784707</v>
      </c>
      <c r="AJ37" s="22">
        <f t="shared" si="13"/>
        <v>10.913213703832508</v>
      </c>
      <c r="AK37" s="13">
        <v>36.103697944506536</v>
      </c>
      <c r="AL37" s="13">
        <v>31.989552456387578</v>
      </c>
      <c r="AM37" s="13">
        <v>22.224257738471259</v>
      </c>
      <c r="AN37" s="21">
        <f t="shared" si="14"/>
        <v>30.105836046455124</v>
      </c>
      <c r="AO37" s="22">
        <f t="shared" si="15"/>
        <v>7.1288853085888366</v>
      </c>
    </row>
    <row r="38" spans="1:41" ht="19.2" customHeight="1" x14ac:dyDescent="0.25">
      <c r="A38" s="7" t="s">
        <v>33</v>
      </c>
      <c r="B38" s="9">
        <f t="shared" si="9"/>
        <v>4495.0659999999998</v>
      </c>
      <c r="C38" s="16">
        <f t="shared" si="10"/>
        <v>7.193385572872077</v>
      </c>
      <c r="D38" s="1">
        <v>4501.6620000000003</v>
      </c>
      <c r="E38" s="1">
        <v>4496.1400000000003</v>
      </c>
      <c r="F38" s="1">
        <v>4487.3959999999997</v>
      </c>
      <c r="G38" s="9">
        <f t="shared" si="25"/>
        <v>2253.0965999999999</v>
      </c>
      <c r="H38" s="16">
        <f t="shared" si="26"/>
        <v>26.842073863246863</v>
      </c>
      <c r="I38" s="1">
        <v>2277.6709999999998</v>
      </c>
      <c r="J38" s="1">
        <v>2257.1669999999999</v>
      </c>
      <c r="K38" s="1">
        <v>2224.4517999999998</v>
      </c>
      <c r="L38" s="9">
        <f t="shared" si="27"/>
        <v>4636.6025999999993</v>
      </c>
      <c r="M38" s="16">
        <f t="shared" si="28"/>
        <v>35.561195220071006</v>
      </c>
      <c r="N38" s="10">
        <v>4676.62</v>
      </c>
      <c r="O38" s="10">
        <v>4624.5659999999998</v>
      </c>
      <c r="P38" s="10">
        <v>4608.6217999999999</v>
      </c>
      <c r="Q38" s="9">
        <f t="shared" si="29"/>
        <v>2819.7216666666668</v>
      </c>
      <c r="R38" s="16">
        <f t="shared" si="30"/>
        <v>52.544026723627944</v>
      </c>
      <c r="S38" s="10">
        <v>2783.2339999999999</v>
      </c>
      <c r="T38" s="10">
        <v>2879.9459999999999</v>
      </c>
      <c r="U38" s="10">
        <v>2795.9850000000001</v>
      </c>
      <c r="V38" s="9">
        <f t="shared" si="31"/>
        <v>3300.5406666666663</v>
      </c>
      <c r="W38" s="16">
        <f t="shared" si="32"/>
        <v>41.870622449795789</v>
      </c>
      <c r="X38" s="10">
        <v>3253.24</v>
      </c>
      <c r="Y38" s="1">
        <v>3315.5230000000001</v>
      </c>
      <c r="Z38" s="1">
        <v>3332.8589999999999</v>
      </c>
      <c r="AA38" s="9">
        <f t="shared" si="33"/>
        <v>4704.4215333333332</v>
      </c>
      <c r="AB38" s="16">
        <f t="shared" si="11"/>
        <v>112.77175550754409</v>
      </c>
      <c r="AC38" s="1">
        <v>4574.68</v>
      </c>
      <c r="AD38" s="1">
        <v>4759.6580000000004</v>
      </c>
      <c r="AE38" s="1">
        <v>4778.9265999999998</v>
      </c>
      <c r="AF38" s="13">
        <v>101.83721269255</v>
      </c>
      <c r="AG38" s="2">
        <v>104.91583653238737</v>
      </c>
      <c r="AH38" s="13">
        <v>107.611059818261</v>
      </c>
      <c r="AI38" s="21">
        <f t="shared" si="12"/>
        <v>104.78803634773278</v>
      </c>
      <c r="AJ38" s="22">
        <f t="shared" si="13"/>
        <v>2.8890443615785144</v>
      </c>
      <c r="AK38" s="13">
        <v>167.99591816900724</v>
      </c>
      <c r="AL38" s="13">
        <v>167.23421934982261</v>
      </c>
      <c r="AM38" s="13">
        <v>162.40235191214299</v>
      </c>
      <c r="AN38" s="21">
        <f t="shared" si="14"/>
        <v>165.87749647699096</v>
      </c>
      <c r="AO38" s="22">
        <f t="shared" si="15"/>
        <v>3.0335653252783326</v>
      </c>
    </row>
    <row r="39" spans="1:41" ht="19.2" customHeight="1" x14ac:dyDescent="0.25">
      <c r="A39" s="7" t="s">
        <v>34</v>
      </c>
      <c r="B39" s="9">
        <f t="shared" si="9"/>
        <v>1934.2623333333333</v>
      </c>
      <c r="C39" s="16">
        <f t="shared" si="10"/>
        <v>17.954461460409657</v>
      </c>
      <c r="D39" s="1">
        <v>1925.828</v>
      </c>
      <c r="E39" s="1">
        <v>1922.078</v>
      </c>
      <c r="F39" s="1">
        <v>1954.8810000000001</v>
      </c>
      <c r="G39" s="9">
        <f t="shared" si="25"/>
        <v>767.17300000000012</v>
      </c>
      <c r="H39" s="16">
        <f t="shared" si="26"/>
        <v>55.205760469356733</v>
      </c>
      <c r="I39" s="1">
        <v>808.27800000000002</v>
      </c>
      <c r="J39" s="1">
        <v>788.81600000000003</v>
      </c>
      <c r="K39" s="1">
        <v>704.42500000000018</v>
      </c>
      <c r="L39" s="9">
        <f t="shared" si="27"/>
        <v>891.19520000000045</v>
      </c>
      <c r="M39" s="16">
        <f t="shared" si="28"/>
        <v>22.528725248446111</v>
      </c>
      <c r="N39" s="10">
        <v>906.09100000000001</v>
      </c>
      <c r="O39" s="10">
        <v>902.21699999999998</v>
      </c>
      <c r="P39" s="10">
        <v>865.27760000000103</v>
      </c>
      <c r="Q39" s="9">
        <f t="shared" si="29"/>
        <v>857.70899999999995</v>
      </c>
      <c r="R39" s="16">
        <f t="shared" si="30"/>
        <v>41.500050204788934</v>
      </c>
      <c r="S39" s="10">
        <v>820.44299999999998</v>
      </c>
      <c r="T39" s="10">
        <v>850.25199999999995</v>
      </c>
      <c r="U39" s="10">
        <v>902.43200000000002</v>
      </c>
      <c r="V39" s="9">
        <f t="shared" si="31"/>
        <v>733.529</v>
      </c>
      <c r="W39" s="16">
        <f t="shared" si="32"/>
        <v>79.08593957841056</v>
      </c>
      <c r="X39" s="10">
        <v>808.04600000000005</v>
      </c>
      <c r="Y39" s="1">
        <v>741.98699999999997</v>
      </c>
      <c r="Z39" s="1">
        <v>650.55399999999997</v>
      </c>
      <c r="AA39" s="9">
        <f t="shared" si="33"/>
        <v>690.93220000000008</v>
      </c>
      <c r="AB39" s="16">
        <f t="shared" si="11"/>
        <v>41.000000113658579</v>
      </c>
      <c r="AC39" s="1">
        <v>709.60199999999998</v>
      </c>
      <c r="AD39" s="1">
        <v>643.91999999999996</v>
      </c>
      <c r="AE39" s="1">
        <v>719.27460000000008</v>
      </c>
      <c r="AF39" s="13">
        <v>140.59759949463043</v>
      </c>
      <c r="AG39" s="2">
        <v>158.77705427863401</v>
      </c>
      <c r="AH39" s="13">
        <v>162.91962680402401</v>
      </c>
      <c r="AI39" s="21">
        <f t="shared" si="12"/>
        <v>154.09809352576281</v>
      </c>
      <c r="AJ39" s="22">
        <f t="shared" si="13"/>
        <v>11.873825461725042</v>
      </c>
      <c r="AK39" s="13">
        <v>1284.8784197482869</v>
      </c>
      <c r="AL39" s="13">
        <v>1352.2446668934349</v>
      </c>
      <c r="AM39" s="13">
        <v>1334.8507216093999</v>
      </c>
      <c r="AN39" s="21">
        <f t="shared" si="14"/>
        <v>1323.9912694170405</v>
      </c>
      <c r="AO39" s="22">
        <f t="shared" si="15"/>
        <v>34.971396741392731</v>
      </c>
    </row>
    <row r="40" spans="1:41" ht="19.2" customHeight="1" x14ac:dyDescent="0.25">
      <c r="A40" s="7" t="s">
        <v>35</v>
      </c>
      <c r="B40" s="9">
        <f t="shared" si="9"/>
        <v>318.64866666666666</v>
      </c>
      <c r="C40" s="16">
        <f t="shared" si="10"/>
        <v>16.385738687448086</v>
      </c>
      <c r="D40" s="1">
        <v>334.815</v>
      </c>
      <c r="E40" s="1">
        <v>302.05200000000002</v>
      </c>
      <c r="F40" s="1">
        <v>319.07900000000001</v>
      </c>
      <c r="G40" s="9">
        <f t="shared" si="25"/>
        <v>107.33459999999998</v>
      </c>
      <c r="H40" s="16">
        <f t="shared" si="26"/>
        <v>13.016439385638479</v>
      </c>
      <c r="I40" s="1">
        <v>116.43300000000001</v>
      </c>
      <c r="J40" s="1">
        <v>113.146</v>
      </c>
      <c r="K40" s="1">
        <v>92.424799999999962</v>
      </c>
      <c r="L40" s="9">
        <f t="shared" si="27"/>
        <v>65.004533333333328</v>
      </c>
      <c r="M40" s="16">
        <f t="shared" si="28"/>
        <v>6.5893381953982093</v>
      </c>
      <c r="N40" s="10">
        <v>68.391000000000005</v>
      </c>
      <c r="O40" s="10">
        <v>69.212000000000003</v>
      </c>
      <c r="P40" s="10">
        <v>57.410599999999953</v>
      </c>
      <c r="Q40" s="9">
        <f t="shared" si="29"/>
        <v>0</v>
      </c>
      <c r="R40" s="16">
        <f t="shared" si="30"/>
        <v>0</v>
      </c>
      <c r="S40" s="10">
        <v>0</v>
      </c>
      <c r="T40" s="10">
        <v>0</v>
      </c>
      <c r="U40" s="10">
        <v>0</v>
      </c>
      <c r="V40" s="9">
        <f t="shared" si="31"/>
        <v>128.63199999999998</v>
      </c>
      <c r="W40" s="16">
        <f t="shared" si="32"/>
        <v>7.9806037992121857</v>
      </c>
      <c r="X40" s="10">
        <v>137.828</v>
      </c>
      <c r="Y40" s="1">
        <v>123.51900000000001</v>
      </c>
      <c r="Z40" s="1">
        <v>124.54900000000001</v>
      </c>
      <c r="AA40" s="9">
        <f t="shared" si="33"/>
        <v>134.83306666666667</v>
      </c>
      <c r="AB40" s="16">
        <f t="shared" si="11"/>
        <v>22.283796651677729</v>
      </c>
      <c r="AC40" s="1">
        <v>115.56100000000001</v>
      </c>
      <c r="AD40" s="1">
        <v>129.70400000000001</v>
      </c>
      <c r="AE40" s="1">
        <v>159.23419999999993</v>
      </c>
      <c r="AF40" s="13">
        <v>6.5857427474610031</v>
      </c>
      <c r="AG40" s="2">
        <v>8.6939598619952374</v>
      </c>
      <c r="AH40" s="13">
        <v>5.9661791146314194</v>
      </c>
      <c r="AI40" s="21">
        <f t="shared" si="12"/>
        <v>7.0819605746958869</v>
      </c>
      <c r="AJ40" s="22">
        <f t="shared" si="13"/>
        <v>1.4299898777513975</v>
      </c>
      <c r="AK40" s="13">
        <v>4.5421546236454633</v>
      </c>
      <c r="AL40" s="13">
        <v>4.5421546236454633</v>
      </c>
      <c r="AM40" s="13">
        <v>4.5421546236454633</v>
      </c>
      <c r="AN40" s="21">
        <f t="shared" si="14"/>
        <v>4.5421546236454633</v>
      </c>
      <c r="AO40" s="22">
        <f t="shared" si="15"/>
        <v>0</v>
      </c>
    </row>
    <row r="41" spans="1:41" ht="19.2" customHeight="1" x14ac:dyDescent="0.25">
      <c r="A41" s="7" t="s">
        <v>36</v>
      </c>
      <c r="B41" s="9">
        <f t="shared" si="9"/>
        <v>241.16566666666665</v>
      </c>
      <c r="C41" s="16">
        <f t="shared" si="10"/>
        <v>18.670766838384896</v>
      </c>
      <c r="D41" s="1">
        <v>262.03399999999999</v>
      </c>
      <c r="E41" s="1">
        <v>226.04300000000001</v>
      </c>
      <c r="F41" s="1">
        <v>235.42</v>
      </c>
      <c r="G41" s="9">
        <f t="shared" si="25"/>
        <v>223.2594</v>
      </c>
      <c r="H41" s="16">
        <f t="shared" si="26"/>
        <v>15.070776319752083</v>
      </c>
      <c r="I41" s="1">
        <v>221.69300000000001</v>
      </c>
      <c r="J41" s="1">
        <v>209.03299999999999</v>
      </c>
      <c r="K41" s="1">
        <v>239.0522</v>
      </c>
      <c r="L41" s="9">
        <f t="shared" si="27"/>
        <v>255.1890666666668</v>
      </c>
      <c r="M41" s="16">
        <f t="shared" si="28"/>
        <v>23.250410534296893</v>
      </c>
      <c r="N41" s="10">
        <v>234.809</v>
      </c>
      <c r="O41" s="10">
        <v>250.244</v>
      </c>
      <c r="P41" s="10">
        <v>280.51420000000041</v>
      </c>
      <c r="Q41" s="9">
        <f t="shared" si="29"/>
        <v>274.39000000000004</v>
      </c>
      <c r="R41" s="16">
        <f t="shared" si="30"/>
        <v>19.212708788715869</v>
      </c>
      <c r="S41" s="10">
        <v>263.815</v>
      </c>
      <c r="T41" s="10">
        <v>262.78800000000001</v>
      </c>
      <c r="U41" s="10">
        <v>296.56700000000001</v>
      </c>
      <c r="V41" s="9">
        <f t="shared" si="31"/>
        <v>353.59366666666665</v>
      </c>
      <c r="W41" s="16">
        <f t="shared" si="32"/>
        <v>14.091799400123922</v>
      </c>
      <c r="X41" s="10">
        <v>340.346</v>
      </c>
      <c r="Y41" s="1">
        <v>368.4</v>
      </c>
      <c r="Z41" s="1">
        <v>352.03500000000003</v>
      </c>
      <c r="AA41" s="9">
        <f t="shared" si="33"/>
        <v>294.5281333333333</v>
      </c>
      <c r="AB41" s="16">
        <f t="shared" si="11"/>
        <v>21.682257213061032</v>
      </c>
      <c r="AC41" s="1">
        <v>304.97300000000001</v>
      </c>
      <c r="AD41" s="1">
        <v>309.01100000000002</v>
      </c>
      <c r="AE41" s="1">
        <v>269.60039999999987</v>
      </c>
      <c r="AF41" s="13">
        <v>33.707080033043397</v>
      </c>
      <c r="AG41" s="2">
        <v>32.246124690218181</v>
      </c>
      <c r="AH41" s="13">
        <v>38.342144905000197</v>
      </c>
      <c r="AI41" s="21">
        <f t="shared" si="12"/>
        <v>34.765116542753923</v>
      </c>
      <c r="AJ41" s="22">
        <f t="shared" si="13"/>
        <v>3.1827576968201758</v>
      </c>
      <c r="AK41" s="13">
        <v>10.173866563001116</v>
      </c>
      <c r="AL41" s="2">
        <v>17.422761067107245</v>
      </c>
      <c r="AM41" s="13">
        <v>6.3090043247971224</v>
      </c>
      <c r="AN41" s="21">
        <f t="shared" si="14"/>
        <v>11.301877318301829</v>
      </c>
      <c r="AO41" s="22">
        <f t="shared" si="15"/>
        <v>5.6420921146208203</v>
      </c>
    </row>
    <row r="42" spans="1:41" ht="19.2" customHeight="1" x14ac:dyDescent="0.25">
      <c r="A42" s="7" t="s">
        <v>37</v>
      </c>
      <c r="B42" s="9">
        <f t="shared" si="9"/>
        <v>310.55700000000002</v>
      </c>
      <c r="C42" s="16">
        <f t="shared" si="10"/>
        <v>6.2623360657186184</v>
      </c>
      <c r="D42" s="1">
        <v>306.97800000000001</v>
      </c>
      <c r="E42" s="1">
        <v>306.90499999999997</v>
      </c>
      <c r="F42" s="1">
        <v>317.78800000000001</v>
      </c>
      <c r="G42" s="9">
        <f t="shared" si="25"/>
        <v>931.67639999999994</v>
      </c>
      <c r="H42" s="16">
        <f t="shared" si="26"/>
        <v>18.295970744401611</v>
      </c>
      <c r="I42" s="1">
        <v>927.553</v>
      </c>
      <c r="J42" s="1">
        <v>915.79399999999998</v>
      </c>
      <c r="K42" s="1">
        <v>951.68219999999997</v>
      </c>
      <c r="L42" s="9">
        <f t="shared" si="27"/>
        <v>468.60860000000002</v>
      </c>
      <c r="M42" s="16">
        <f t="shared" si="28"/>
        <v>16.993044420585726</v>
      </c>
      <c r="N42" s="10">
        <v>449.67700000000002</v>
      </c>
      <c r="O42" s="10">
        <v>482.54199999999997</v>
      </c>
      <c r="P42" s="10">
        <v>473.60680000000008</v>
      </c>
      <c r="Q42" s="9">
        <f t="shared" si="29"/>
        <v>484.49</v>
      </c>
      <c r="R42" s="16">
        <f t="shared" si="30"/>
        <v>18.763800920922172</v>
      </c>
      <c r="S42" s="10">
        <v>498.815</v>
      </c>
      <c r="T42" s="10">
        <v>491.40499999999997</v>
      </c>
      <c r="U42" s="10">
        <v>463.25</v>
      </c>
      <c r="V42" s="9">
        <f t="shared" si="31"/>
        <v>744.81</v>
      </c>
      <c r="W42" s="16">
        <f t="shared" si="32"/>
        <v>46.988591838870846</v>
      </c>
      <c r="X42" s="10">
        <v>724.71900000000005</v>
      </c>
      <c r="Y42" s="1">
        <v>711.20699999999999</v>
      </c>
      <c r="Z42" s="1">
        <v>798.50400000000002</v>
      </c>
      <c r="AA42" s="9">
        <f t="shared" si="33"/>
        <v>513.60439999999983</v>
      </c>
      <c r="AB42" s="16">
        <f t="shared" si="11"/>
        <v>45.458733087054078</v>
      </c>
      <c r="AC42" s="1">
        <v>522.88300000000004</v>
      </c>
      <c r="AD42" s="1">
        <v>553.70799999999997</v>
      </c>
      <c r="AE42" s="1">
        <v>464.22219999999948</v>
      </c>
      <c r="AF42" s="13">
        <v>30.308712765440497</v>
      </c>
      <c r="AG42" s="2">
        <v>29.040915496379803</v>
      </c>
      <c r="AH42" s="13">
        <v>30.016667476553799</v>
      </c>
      <c r="AI42" s="21">
        <f t="shared" si="12"/>
        <v>29.788765246124701</v>
      </c>
      <c r="AJ42" s="22">
        <f t="shared" si="13"/>
        <v>0.66391418785514522</v>
      </c>
      <c r="AK42" s="13">
        <v>20.487292871373732</v>
      </c>
      <c r="AL42" s="2">
        <v>16.730307595121239</v>
      </c>
      <c r="AM42" s="13">
        <v>12.206278244812673</v>
      </c>
      <c r="AN42" s="21">
        <f t="shared" si="14"/>
        <v>16.474626237102548</v>
      </c>
      <c r="AO42" s="22">
        <f t="shared" si="15"/>
        <v>4.1464238240872424</v>
      </c>
    </row>
    <row r="43" spans="1:41" ht="19.2" customHeight="1" x14ac:dyDescent="0.25">
      <c r="A43" s="7" t="s">
        <v>38</v>
      </c>
      <c r="B43" s="9">
        <f t="shared" si="9"/>
        <v>16.641333333333332</v>
      </c>
      <c r="C43" s="16">
        <f t="shared" si="10"/>
        <v>0.70892195151041404</v>
      </c>
      <c r="D43" s="1">
        <v>17.135000000000002</v>
      </c>
      <c r="E43" s="1">
        <v>15.829000000000001</v>
      </c>
      <c r="F43" s="1">
        <v>16.96</v>
      </c>
      <c r="G43" s="9">
        <f t="shared" si="25"/>
        <v>16.526599999999995</v>
      </c>
      <c r="H43" s="16">
        <f t="shared" si="26"/>
        <v>0.89785225956167591</v>
      </c>
      <c r="I43" s="1">
        <v>16.102</v>
      </c>
      <c r="J43" s="1">
        <v>17.558</v>
      </c>
      <c r="K43" s="1">
        <v>15.919799999999988</v>
      </c>
      <c r="L43" s="9">
        <f t="shared" si="27"/>
        <v>10.225933333333336</v>
      </c>
      <c r="M43" s="16">
        <f t="shared" si="28"/>
        <v>1.1542973678101054</v>
      </c>
      <c r="N43" s="10">
        <v>9.5579999999999998</v>
      </c>
      <c r="O43" s="10">
        <v>9.5609999999999999</v>
      </c>
      <c r="P43" s="10">
        <v>11.558800000000003</v>
      </c>
      <c r="Q43" s="9">
        <f t="shared" si="29"/>
        <v>32.650666666666666</v>
      </c>
      <c r="R43" s="16">
        <f t="shared" si="30"/>
        <v>1.8046280318484837</v>
      </c>
      <c r="S43" s="10">
        <v>34.491</v>
      </c>
      <c r="T43" s="10">
        <v>30.884</v>
      </c>
      <c r="U43" s="10">
        <v>32.576999999999998</v>
      </c>
      <c r="V43" s="9">
        <f t="shared" si="31"/>
        <v>27.260333333333335</v>
      </c>
      <c r="W43" s="16">
        <f t="shared" si="32"/>
        <v>0.37853577549993056</v>
      </c>
      <c r="X43" s="10">
        <v>26.902999999999999</v>
      </c>
      <c r="Y43" s="1">
        <v>27.657</v>
      </c>
      <c r="Z43" s="1">
        <v>27.221</v>
      </c>
      <c r="AA43" s="9">
        <f t="shared" si="33"/>
        <v>23.481066666666667</v>
      </c>
      <c r="AB43" s="16">
        <f t="shared" si="11"/>
        <v>3.714437186618381</v>
      </c>
      <c r="AC43" s="1">
        <v>21.077000000000002</v>
      </c>
      <c r="AD43" s="1">
        <v>21.606999999999999</v>
      </c>
      <c r="AE43" s="1">
        <v>27.759200000000007</v>
      </c>
      <c r="AF43" s="1" t="s">
        <v>66</v>
      </c>
      <c r="AG43" s="1" t="s">
        <v>66</v>
      </c>
      <c r="AH43" s="1" t="s">
        <v>66</v>
      </c>
      <c r="AI43" s="21" t="s">
        <v>66</v>
      </c>
      <c r="AJ43" s="22"/>
      <c r="AK43" s="1" t="s">
        <v>66</v>
      </c>
      <c r="AL43" s="1" t="s">
        <v>66</v>
      </c>
      <c r="AM43" s="1" t="s">
        <v>66</v>
      </c>
      <c r="AN43" s="21" t="s">
        <v>66</v>
      </c>
      <c r="AO43" s="22"/>
    </row>
    <row r="44" spans="1:41" ht="19.2" customHeight="1" x14ac:dyDescent="0.25">
      <c r="A44" s="7" t="s">
        <v>39</v>
      </c>
      <c r="B44" s="9">
        <f t="shared" si="9"/>
        <v>417.66433333333333</v>
      </c>
      <c r="C44" s="16">
        <f t="shared" si="10"/>
        <v>13.563657520496944</v>
      </c>
      <c r="D44" s="1">
        <v>427.89499999999998</v>
      </c>
      <c r="E44" s="1">
        <v>422.81900000000002</v>
      </c>
      <c r="F44" s="1">
        <v>402.279</v>
      </c>
      <c r="G44" s="9">
        <f t="shared" si="25"/>
        <v>672.05759999999998</v>
      </c>
      <c r="H44" s="16">
        <f t="shared" si="26"/>
        <v>32.281965514509821</v>
      </c>
      <c r="I44" s="1">
        <v>669.60299999999995</v>
      </c>
      <c r="J44" s="1">
        <v>641.07299999999998</v>
      </c>
      <c r="K44" s="1">
        <v>705.49680000000001</v>
      </c>
      <c r="L44" s="9">
        <f t="shared" si="27"/>
        <v>838.54966666666667</v>
      </c>
      <c r="M44" s="16">
        <f t="shared" si="28"/>
        <v>40.878597387059806</v>
      </c>
      <c r="N44" s="10">
        <v>885.75199999999995</v>
      </c>
      <c r="O44" s="10">
        <v>814.82799999999997</v>
      </c>
      <c r="P44" s="10">
        <v>815.06899999999996</v>
      </c>
      <c r="Q44" s="9">
        <f t="shared" si="29"/>
        <v>443.93033333333341</v>
      </c>
      <c r="R44" s="16">
        <f t="shared" si="30"/>
        <v>22.936019147474852</v>
      </c>
      <c r="S44" s="10">
        <v>469.44200000000001</v>
      </c>
      <c r="T44" s="10">
        <v>437.33300000000003</v>
      </c>
      <c r="U44" s="10">
        <v>425.01600000000002</v>
      </c>
      <c r="V44" s="9">
        <f t="shared" si="31"/>
        <v>1195.7526666666668</v>
      </c>
      <c r="W44" s="16">
        <f t="shared" si="32"/>
        <v>89.733813260851264</v>
      </c>
      <c r="X44" s="10">
        <v>1288.3779999999999</v>
      </c>
      <c r="Y44" s="1">
        <v>1109.221</v>
      </c>
      <c r="Z44" s="1">
        <v>1189.6590000000001</v>
      </c>
      <c r="AA44" s="9">
        <f t="shared" si="33"/>
        <v>907.66053333333332</v>
      </c>
      <c r="AB44" s="16">
        <f t="shared" si="11"/>
        <v>48.046028175629004</v>
      </c>
      <c r="AC44" s="1">
        <v>879.54499999999996</v>
      </c>
      <c r="AD44" s="1">
        <v>880.29899999999998</v>
      </c>
      <c r="AE44" s="1">
        <v>963.13760000000002</v>
      </c>
      <c r="AF44" s="1" t="s">
        <v>66</v>
      </c>
      <c r="AG44" s="1" t="s">
        <v>66</v>
      </c>
      <c r="AH44" s="1" t="s">
        <v>66</v>
      </c>
      <c r="AI44" s="21" t="s">
        <v>66</v>
      </c>
      <c r="AJ44" s="22"/>
      <c r="AK44" s="1" t="s">
        <v>66</v>
      </c>
      <c r="AL44" s="1" t="s">
        <v>66</v>
      </c>
      <c r="AM44" s="1" t="s">
        <v>66</v>
      </c>
      <c r="AN44" s="21" t="s">
        <v>66</v>
      </c>
      <c r="AO44" s="22"/>
    </row>
    <row r="45" spans="1:41" ht="19.2" customHeight="1" x14ac:dyDescent="0.25">
      <c r="A45" s="7" t="s">
        <v>40</v>
      </c>
      <c r="B45" s="9">
        <f t="shared" si="9"/>
        <v>281.64800000000002</v>
      </c>
      <c r="C45" s="16">
        <f t="shared" si="10"/>
        <v>14.589266019920272</v>
      </c>
      <c r="D45" s="1">
        <v>288.37400000000002</v>
      </c>
      <c r="E45" s="1">
        <v>291.661</v>
      </c>
      <c r="F45" s="1">
        <v>264.90899999999999</v>
      </c>
      <c r="G45" s="9">
        <f t="shared" si="25"/>
        <v>390.2552</v>
      </c>
      <c r="H45" s="16">
        <f t="shared" si="26"/>
        <v>49.490314803201812</v>
      </c>
      <c r="I45" s="1">
        <v>422.43700000000001</v>
      </c>
      <c r="J45" s="1">
        <v>415.06099999999998</v>
      </c>
      <c r="K45" s="1">
        <v>333.26759999999996</v>
      </c>
      <c r="L45" s="9">
        <f t="shared" si="27"/>
        <v>161.12046666666672</v>
      </c>
      <c r="M45" s="16">
        <f t="shared" si="28"/>
        <v>13.713708355267515</v>
      </c>
      <c r="N45" s="10">
        <v>162.00700000000001</v>
      </c>
      <c r="O45" s="10">
        <v>146.98500000000001</v>
      </c>
      <c r="P45" s="10">
        <v>174.36940000000007</v>
      </c>
      <c r="Q45" s="9">
        <f t="shared" si="29"/>
        <v>311.85833333333335</v>
      </c>
      <c r="R45" s="16">
        <f t="shared" si="30"/>
        <v>20.36641000111047</v>
      </c>
      <c r="S45" s="10">
        <v>288.49200000000002</v>
      </c>
      <c r="T45" s="10">
        <v>325.84399999999999</v>
      </c>
      <c r="U45" s="10">
        <v>321.23899999999998</v>
      </c>
      <c r="V45" s="9">
        <f t="shared" si="31"/>
        <v>193.27833333333334</v>
      </c>
      <c r="W45" s="16">
        <f t="shared" si="32"/>
        <v>22.175472854785603</v>
      </c>
      <c r="X45" s="10">
        <v>207.83099999999999</v>
      </c>
      <c r="Y45" s="1">
        <v>167.756</v>
      </c>
      <c r="Z45" s="1">
        <v>204.24799999999999</v>
      </c>
      <c r="AA45" s="9">
        <f t="shared" si="33"/>
        <v>167.42913333333334</v>
      </c>
      <c r="AB45" s="16">
        <f t="shared" si="11"/>
        <v>13.556522572301988</v>
      </c>
      <c r="AC45" s="1">
        <v>181.339</v>
      </c>
      <c r="AD45" s="1">
        <v>154.256</v>
      </c>
      <c r="AE45" s="1">
        <v>166.69239999999999</v>
      </c>
      <c r="AF45" s="1" t="s">
        <v>66</v>
      </c>
      <c r="AG45" s="1" t="s">
        <v>66</v>
      </c>
      <c r="AH45" s="1" t="s">
        <v>66</v>
      </c>
      <c r="AI45" s="21" t="s">
        <v>66</v>
      </c>
      <c r="AJ45" s="22"/>
      <c r="AK45" s="1" t="s">
        <v>66</v>
      </c>
      <c r="AL45" s="1" t="s">
        <v>66</v>
      </c>
      <c r="AM45" s="1" t="s">
        <v>66</v>
      </c>
      <c r="AN45" s="21" t="s">
        <v>66</v>
      </c>
      <c r="AO45" s="22"/>
    </row>
    <row r="46" spans="1:41" ht="19.2" customHeight="1" x14ac:dyDescent="0.25">
      <c r="A46" s="7" t="s">
        <v>41</v>
      </c>
      <c r="B46" s="9">
        <f t="shared" si="9"/>
        <v>789.13299999999992</v>
      </c>
      <c r="C46" s="16">
        <f t="shared" si="10"/>
        <v>8.0108619386430551</v>
      </c>
      <c r="D46" s="1">
        <v>779.928</v>
      </c>
      <c r="E46" s="1">
        <v>794.52599999999995</v>
      </c>
      <c r="F46" s="1">
        <v>792.94500000000005</v>
      </c>
      <c r="G46" s="9">
        <f t="shared" si="25"/>
        <v>1215.9530000000002</v>
      </c>
      <c r="H46" s="16">
        <f t="shared" si="26"/>
        <v>30.103446762787794</v>
      </c>
      <c r="I46" s="1">
        <v>1232.626</v>
      </c>
      <c r="J46" s="1">
        <v>1234.0309999999999</v>
      </c>
      <c r="K46" s="1">
        <v>1181.202</v>
      </c>
      <c r="L46" s="9">
        <f t="shared" si="27"/>
        <v>1401.2806666666668</v>
      </c>
      <c r="M46" s="16">
        <f t="shared" si="28"/>
        <v>90.573030811237373</v>
      </c>
      <c r="N46" s="10">
        <v>1444.2370000000001</v>
      </c>
      <c r="O46" s="10">
        <v>1297.222</v>
      </c>
      <c r="P46" s="10">
        <v>1462.3830000000003</v>
      </c>
      <c r="Q46" s="9">
        <f t="shared" si="29"/>
        <v>698.1640000000001</v>
      </c>
      <c r="R46" s="16">
        <f t="shared" si="30"/>
        <v>37.800909684821043</v>
      </c>
      <c r="S46" s="10">
        <v>695.93299999999999</v>
      </c>
      <c r="T46" s="10">
        <v>661.52800000000002</v>
      </c>
      <c r="U46" s="10">
        <v>737.03099999999995</v>
      </c>
      <c r="V46" s="9">
        <f t="shared" si="31"/>
        <v>1176.4486666666664</v>
      </c>
      <c r="W46" s="16">
        <f t="shared" si="32"/>
        <v>24.069957215029216</v>
      </c>
      <c r="X46" s="10">
        <v>1198.104</v>
      </c>
      <c r="Y46" s="1">
        <v>1150.5329999999999</v>
      </c>
      <c r="Z46" s="1">
        <v>1180.7090000000001</v>
      </c>
      <c r="AA46" s="9">
        <f t="shared" si="33"/>
        <v>1095.5237333333334</v>
      </c>
      <c r="AB46" s="16">
        <f t="shared" si="11"/>
        <v>78.081122955637085</v>
      </c>
      <c r="AC46" s="1">
        <v>1041.076</v>
      </c>
      <c r="AD46" s="1">
        <v>1184.9829999999999</v>
      </c>
      <c r="AE46" s="1">
        <v>1060.5122000000003</v>
      </c>
      <c r="AF46" s="13">
        <v>158.1217746246173</v>
      </c>
      <c r="AG46" s="2">
        <v>151.810243452062</v>
      </c>
      <c r="AH46" s="13">
        <v>171.913018125273</v>
      </c>
      <c r="AI46" s="21">
        <f t="shared" si="12"/>
        <v>160.61501206731745</v>
      </c>
      <c r="AJ46" s="22">
        <f t="shared" si="13"/>
        <v>10.280688795004682</v>
      </c>
      <c r="AK46" s="13">
        <v>16.405218912483601</v>
      </c>
      <c r="AL46" s="13">
        <v>16.910102531707082</v>
      </c>
      <c r="AM46" s="13">
        <v>13.865250984012828</v>
      </c>
      <c r="AN46" s="21">
        <f t="shared" si="14"/>
        <v>15.72685747606784</v>
      </c>
      <c r="AO46" s="22">
        <f t="shared" si="15"/>
        <v>1.6318427974796064</v>
      </c>
    </row>
    <row r="47" spans="1:41" ht="19.2" customHeight="1" x14ac:dyDescent="0.25">
      <c r="A47" s="7" t="s">
        <v>42</v>
      </c>
      <c r="B47" s="9">
        <f t="shared" si="9"/>
        <v>176.49099999999999</v>
      </c>
      <c r="C47" s="16">
        <f t="shared" si="10"/>
        <v>6.6780851297359103</v>
      </c>
      <c r="D47" s="1">
        <v>173.73500000000001</v>
      </c>
      <c r="E47" s="1">
        <v>184.10599999999999</v>
      </c>
      <c r="F47" s="1">
        <v>171.63200000000001</v>
      </c>
      <c r="G47" s="9">
        <f t="shared" si="25"/>
        <v>185.1566</v>
      </c>
      <c r="H47" s="16">
        <f t="shared" si="26"/>
        <v>3.2390111886191821</v>
      </c>
      <c r="I47" s="1">
        <v>184.65799999999999</v>
      </c>
      <c r="J47" s="1">
        <v>188.61600000000001</v>
      </c>
      <c r="K47" s="1">
        <v>182.19579999999993</v>
      </c>
      <c r="L47" s="9">
        <f t="shared" si="27"/>
        <v>146.82186666666666</v>
      </c>
      <c r="M47" s="16">
        <f t="shared" si="28"/>
        <v>21.317905883395994</v>
      </c>
      <c r="N47" s="10">
        <v>164.56399999999999</v>
      </c>
      <c r="O47" s="10">
        <v>152.72800000000001</v>
      </c>
      <c r="P47" s="10">
        <v>123.17359999999999</v>
      </c>
      <c r="Q47" s="9">
        <f t="shared" si="29"/>
        <v>182.31566666666666</v>
      </c>
      <c r="R47" s="16">
        <f t="shared" si="30"/>
        <v>14.579123853419093</v>
      </c>
      <c r="S47" s="10">
        <v>191.97900000000001</v>
      </c>
      <c r="T47" s="10">
        <v>189.422</v>
      </c>
      <c r="U47" s="10">
        <v>165.54599999999999</v>
      </c>
      <c r="V47" s="9">
        <f t="shared" si="31"/>
        <v>80.609666666666669</v>
      </c>
      <c r="W47" s="16">
        <f t="shared" si="32"/>
        <v>16.616597044320919</v>
      </c>
      <c r="X47" s="10">
        <v>62.115000000000002</v>
      </c>
      <c r="Y47" s="1">
        <v>85.433000000000007</v>
      </c>
      <c r="Z47" s="1">
        <v>94.281000000000006</v>
      </c>
      <c r="AA47" s="9">
        <f t="shared" si="33"/>
        <v>86.958866666666665</v>
      </c>
      <c r="AB47" s="16">
        <f t="shared" si="11"/>
        <v>11.930511541980527</v>
      </c>
      <c r="AC47" s="1">
        <v>81.558999999999997</v>
      </c>
      <c r="AD47" s="1">
        <v>78.683000000000007</v>
      </c>
      <c r="AE47" s="1">
        <v>100.63459999999996</v>
      </c>
      <c r="AF47" s="13">
        <v>43.727732154137712</v>
      </c>
      <c r="AG47" s="2">
        <v>53.505661110840997</v>
      </c>
      <c r="AH47" s="13">
        <v>47.728898391564201</v>
      </c>
      <c r="AI47" s="21">
        <f t="shared" si="12"/>
        <v>48.320763885514303</v>
      </c>
      <c r="AJ47" s="22">
        <f t="shared" si="13"/>
        <v>4.9157605965690347</v>
      </c>
      <c r="AK47" s="13">
        <v>8.359638466397783</v>
      </c>
      <c r="AL47" s="13">
        <v>20.427766169395987</v>
      </c>
      <c r="AM47" s="13">
        <v>32.700471354293214</v>
      </c>
      <c r="AN47" s="21">
        <f t="shared" si="14"/>
        <v>20.495958663362327</v>
      </c>
      <c r="AO47" s="22">
        <f t="shared" si="15"/>
        <v>12.170559727526417</v>
      </c>
    </row>
    <row r="48" spans="1:41" ht="19.2" customHeight="1" x14ac:dyDescent="0.25">
      <c r="A48" s="7" t="s">
        <v>43</v>
      </c>
      <c r="B48" s="9">
        <f t="shared" si="9"/>
        <v>144.52366666666668</v>
      </c>
      <c r="C48" s="16">
        <f t="shared" si="10"/>
        <v>12.927765558414711</v>
      </c>
      <c r="D48" s="1">
        <v>137.63399999999999</v>
      </c>
      <c r="E48" s="1">
        <v>136.5</v>
      </c>
      <c r="F48" s="1">
        <v>159.43700000000001</v>
      </c>
      <c r="G48" s="9">
        <f t="shared" si="25"/>
        <v>39.527999999999999</v>
      </c>
      <c r="H48" s="16">
        <f t="shared" si="26"/>
        <v>3.4768645357563144</v>
      </c>
      <c r="I48" s="1">
        <v>40.115000000000002</v>
      </c>
      <c r="J48" s="1">
        <v>35.795000000000002</v>
      </c>
      <c r="K48" s="1">
        <v>42.673999999999992</v>
      </c>
      <c r="L48" s="9">
        <f t="shared" si="27"/>
        <v>56.204400000000014</v>
      </c>
      <c r="M48" s="16">
        <f t="shared" si="28"/>
        <v>2.9714501981355963</v>
      </c>
      <c r="N48" s="10">
        <v>52.823</v>
      </c>
      <c r="O48" s="10">
        <v>57.390999999999998</v>
      </c>
      <c r="P48" s="10">
        <v>58.399200000000036</v>
      </c>
      <c r="Q48" s="9">
        <f t="shared" si="29"/>
        <v>75.830666666666659</v>
      </c>
      <c r="R48" s="16">
        <f t="shared" si="30"/>
        <v>4.6918321936460297</v>
      </c>
      <c r="S48" s="10">
        <v>72.787999999999997</v>
      </c>
      <c r="T48" s="10">
        <v>81.233999999999995</v>
      </c>
      <c r="U48" s="10">
        <v>73.47</v>
      </c>
      <c r="V48" s="9">
        <f t="shared" si="31"/>
        <v>20.97066666666667</v>
      </c>
      <c r="W48" s="16">
        <f t="shared" si="32"/>
        <v>1.3520655802635209</v>
      </c>
      <c r="X48" s="10">
        <v>21.17</v>
      </c>
      <c r="Y48" s="1">
        <v>22.212</v>
      </c>
      <c r="Z48" s="1">
        <v>19.53</v>
      </c>
      <c r="AA48" s="9">
        <f t="shared" si="33"/>
        <v>29.86953333333334</v>
      </c>
      <c r="AB48" s="16">
        <f t="shared" si="11"/>
        <v>1.6840001939825824</v>
      </c>
      <c r="AC48" s="1">
        <v>28.323</v>
      </c>
      <c r="AD48" s="1">
        <v>29.622</v>
      </c>
      <c r="AE48" s="1">
        <v>31.663600000000024</v>
      </c>
      <c r="AF48" s="13">
        <v>34.090723553136698</v>
      </c>
      <c r="AG48" s="2">
        <v>33.081685213081293</v>
      </c>
      <c r="AH48" s="13">
        <v>30.4916662617231</v>
      </c>
      <c r="AI48" s="21">
        <f t="shared" si="12"/>
        <v>32.554691675980358</v>
      </c>
      <c r="AJ48" s="22">
        <f t="shared" si="13"/>
        <v>1.8565007373628906</v>
      </c>
      <c r="AK48" s="13">
        <v>421.17051363039991</v>
      </c>
      <c r="AL48" s="2">
        <v>399.39054375820001</v>
      </c>
      <c r="AM48" s="13">
        <v>433.53238738519798</v>
      </c>
      <c r="AN48" s="21">
        <f t="shared" si="14"/>
        <v>418.03114825793267</v>
      </c>
      <c r="AO48" s="22">
        <f t="shared" si="15"/>
        <v>17.286066144990318</v>
      </c>
    </row>
    <row r="49" spans="1:41" ht="19.2" customHeight="1" x14ac:dyDescent="0.25">
      <c r="A49" s="7" t="s">
        <v>44</v>
      </c>
      <c r="B49" s="9">
        <f t="shared" si="9"/>
        <v>98.471666666666678</v>
      </c>
      <c r="C49" s="16">
        <f t="shared" si="10"/>
        <v>5.2659284398226847</v>
      </c>
      <c r="D49" s="1">
        <v>104.55200000000001</v>
      </c>
      <c r="E49" s="1">
        <v>95.477999999999994</v>
      </c>
      <c r="F49" s="1">
        <v>95.385000000000005</v>
      </c>
      <c r="G49" s="9">
        <f t="shared" si="25"/>
        <v>153.89339999999999</v>
      </c>
      <c r="H49" s="16">
        <f t="shared" si="26"/>
        <v>12.583165797206986</v>
      </c>
      <c r="I49" s="1">
        <v>139.67099999999999</v>
      </c>
      <c r="J49" s="1">
        <v>158.43</v>
      </c>
      <c r="K49" s="1">
        <v>163.57919999999996</v>
      </c>
      <c r="L49" s="9">
        <f t="shared" si="27"/>
        <v>109.59113333333333</v>
      </c>
      <c r="M49" s="16">
        <f t="shared" si="28"/>
        <v>6.8270091733740355</v>
      </c>
      <c r="N49" s="10">
        <v>102.462</v>
      </c>
      <c r="O49" s="10">
        <v>110.242</v>
      </c>
      <c r="P49" s="10">
        <v>116.06939999999999</v>
      </c>
      <c r="Q49" s="9">
        <f t="shared" si="29"/>
        <v>53.314666666666675</v>
      </c>
      <c r="R49" s="16">
        <f t="shared" si="30"/>
        <v>0.35139910832745941</v>
      </c>
      <c r="S49" s="10">
        <v>52.942</v>
      </c>
      <c r="T49" s="10">
        <v>53.362000000000002</v>
      </c>
      <c r="U49" s="10">
        <v>53.64</v>
      </c>
      <c r="V49" s="9">
        <f t="shared" si="31"/>
        <v>73.983000000000004</v>
      </c>
      <c r="W49" s="16">
        <f t="shared" si="32"/>
        <v>7.5143061555941371</v>
      </c>
      <c r="X49" s="10">
        <v>82.6</v>
      </c>
      <c r="Y49" s="1">
        <v>68.793999999999997</v>
      </c>
      <c r="Z49" s="1">
        <v>70.555000000000007</v>
      </c>
      <c r="AA49" s="9">
        <f t="shared" si="33"/>
        <v>58.46373333333333</v>
      </c>
      <c r="AB49" s="16">
        <f t="shared" si="11"/>
        <v>0.65806945935313854</v>
      </c>
      <c r="AC49" s="1">
        <v>59.103999999999999</v>
      </c>
      <c r="AD49" s="1">
        <v>58.497999999999998</v>
      </c>
      <c r="AE49" s="1">
        <v>57.789200000000001</v>
      </c>
      <c r="AF49" s="13">
        <v>9.1483065260702645</v>
      </c>
      <c r="AG49" s="2">
        <v>9.5905048836192233</v>
      </c>
      <c r="AH49" s="13">
        <v>5.5990572914135761</v>
      </c>
      <c r="AI49" s="21">
        <f t="shared" si="12"/>
        <v>8.112622900367688</v>
      </c>
      <c r="AJ49" s="22">
        <f t="shared" si="13"/>
        <v>2.1880114030192765</v>
      </c>
      <c r="AK49" s="13">
        <v>6.9715729627289953</v>
      </c>
      <c r="AL49" s="13">
        <v>6.3405899217649058</v>
      </c>
      <c r="AM49" s="13">
        <v>6.4351037465377319</v>
      </c>
      <c r="AN49" s="21">
        <f t="shared" si="14"/>
        <v>6.5824222103438776</v>
      </c>
      <c r="AO49" s="22">
        <f t="shared" si="15"/>
        <v>0.34031154377970263</v>
      </c>
    </row>
    <row r="50" spans="1:41" ht="19.2" customHeight="1" x14ac:dyDescent="0.25">
      <c r="A50" s="19" t="s">
        <v>45</v>
      </c>
      <c r="B50" s="9"/>
      <c r="C50" s="16"/>
      <c r="D50" s="1"/>
      <c r="E50" s="1"/>
      <c r="F50" s="1"/>
      <c r="G50" s="9"/>
      <c r="H50" s="16"/>
      <c r="I50" s="1"/>
      <c r="J50" s="1"/>
      <c r="K50" s="1"/>
      <c r="L50" s="9"/>
      <c r="M50" s="16"/>
      <c r="N50" s="10"/>
      <c r="O50" s="10"/>
      <c r="P50" s="10"/>
      <c r="Q50" s="9"/>
      <c r="R50" s="16"/>
      <c r="S50" s="10"/>
      <c r="T50" s="10"/>
      <c r="U50" s="10"/>
      <c r="V50" s="9"/>
      <c r="W50" s="16"/>
      <c r="X50" s="10"/>
      <c r="Y50" s="1"/>
      <c r="Z50" s="1"/>
      <c r="AA50" s="9"/>
      <c r="AB50" s="16"/>
      <c r="AC50" s="1"/>
      <c r="AD50" s="1"/>
      <c r="AE50" s="1"/>
      <c r="AF50" s="1"/>
      <c r="AG50" s="1"/>
      <c r="AH50" s="1"/>
      <c r="AI50" s="21"/>
      <c r="AJ50" s="22"/>
      <c r="AK50" s="1"/>
      <c r="AL50" s="1"/>
      <c r="AM50" s="1"/>
      <c r="AN50" s="21"/>
      <c r="AO50" s="22"/>
    </row>
    <row r="51" spans="1:41" ht="19.2" customHeight="1" x14ac:dyDescent="0.25">
      <c r="A51" s="7" t="s">
        <v>46</v>
      </c>
      <c r="B51" s="9">
        <f t="shared" si="9"/>
        <v>11959.992333333334</v>
      </c>
      <c r="C51" s="16">
        <f t="shared" si="10"/>
        <v>45.561434704510127</v>
      </c>
      <c r="D51" s="1">
        <v>11962.289000000001</v>
      </c>
      <c r="E51" s="1">
        <v>11913.325999999999</v>
      </c>
      <c r="F51" s="1">
        <v>12004.361999999999</v>
      </c>
      <c r="G51" s="9">
        <f t="shared" ref="G51:G63" si="34">AVERAGE(I51:K51)</f>
        <v>9339.0635999999977</v>
      </c>
      <c r="H51" s="16">
        <f t="shared" ref="H51:H63" si="35">STDEV(I51:K51)</f>
        <v>10.123003135434173</v>
      </c>
      <c r="I51" s="1">
        <v>9328.9359999999997</v>
      </c>
      <c r="J51" s="1">
        <v>9349.1820000000007</v>
      </c>
      <c r="K51" s="1">
        <v>9339.0727999999908</v>
      </c>
      <c r="L51" s="9">
        <f t="shared" ref="L51:L63" si="36">AVERAGE(N51:P51)</f>
        <v>3412.3199333333337</v>
      </c>
      <c r="M51" s="16">
        <f t="shared" ref="M51:M63" si="37">STDEV(N51:P51)</f>
        <v>6.6331380215802467</v>
      </c>
      <c r="N51" s="10">
        <v>3418.9659999999999</v>
      </c>
      <c r="O51" s="10">
        <v>3412.2939999999999</v>
      </c>
      <c r="P51" s="10">
        <v>3405.6997999999999</v>
      </c>
      <c r="Q51" s="9">
        <f t="shared" ref="Q51:Q63" si="38">AVERAGE(S51:U51)</f>
        <v>217.506</v>
      </c>
      <c r="R51" s="16">
        <f t="shared" ref="R51:R63" si="39">STDEV(S51:U51)</f>
        <v>6.5034799146303239</v>
      </c>
      <c r="S51" s="10">
        <v>224.221</v>
      </c>
      <c r="T51" s="10">
        <v>217.06</v>
      </c>
      <c r="U51" s="10">
        <v>211.23699999999999</v>
      </c>
      <c r="V51" s="9">
        <f t="shared" ref="V51:V63" si="40">AVERAGE(X51:Z51)</f>
        <v>565.74333333333334</v>
      </c>
      <c r="W51" s="16">
        <f t="shared" ref="W51:W63" si="41">STDEV(X51:Z51)</f>
        <v>28.883569002693076</v>
      </c>
      <c r="X51" s="10">
        <v>595.54499999999996</v>
      </c>
      <c r="Y51" s="1">
        <v>537.875</v>
      </c>
      <c r="Z51" s="1">
        <v>563.80999999999995</v>
      </c>
      <c r="AA51" s="9">
        <f t="shared" ref="AA51:AA63" si="42">AVERAGE(AC51:AE51)</f>
        <v>460.45476666666656</v>
      </c>
      <c r="AB51" s="16">
        <f t="shared" si="11"/>
        <v>43.016993748556395</v>
      </c>
      <c r="AC51" s="1">
        <v>472.16800000000001</v>
      </c>
      <c r="AD51" s="1">
        <v>496.40199999999999</v>
      </c>
      <c r="AE51" s="1">
        <v>412.79429999999985</v>
      </c>
      <c r="AF51" s="13">
        <v>487.7888129667885</v>
      </c>
      <c r="AG51" s="2">
        <v>451.50431696594097</v>
      </c>
      <c r="AH51" s="13">
        <v>464.852216748768</v>
      </c>
      <c r="AI51" s="21">
        <f t="shared" si="12"/>
        <v>468.04844889383247</v>
      </c>
      <c r="AJ51" s="22">
        <f t="shared" si="13"/>
        <v>18.352195712032326</v>
      </c>
      <c r="AK51" s="13">
        <v>459.5794268764235</v>
      </c>
      <c r="AL51" s="2">
        <v>439.69278033794001</v>
      </c>
      <c r="AM51" s="13">
        <v>442.50569415752898</v>
      </c>
      <c r="AN51" s="21">
        <f t="shared" si="14"/>
        <v>447.25930045729751</v>
      </c>
      <c r="AO51" s="22">
        <f t="shared" si="15"/>
        <v>10.761842652470976</v>
      </c>
    </row>
    <row r="52" spans="1:41" ht="19.2" customHeight="1" x14ac:dyDescent="0.25">
      <c r="A52" s="7" t="s">
        <v>47</v>
      </c>
      <c r="B52" s="9">
        <f t="shared" si="9"/>
        <v>2196.2139999999999</v>
      </c>
      <c r="C52" s="16">
        <f t="shared" si="10"/>
        <v>16.26305100526962</v>
      </c>
      <c r="D52" s="1">
        <v>2179.1880000000001</v>
      </c>
      <c r="E52" s="1">
        <v>2197.866</v>
      </c>
      <c r="F52" s="1">
        <v>2211.5880000000002</v>
      </c>
      <c r="G52" s="9">
        <f t="shared" si="34"/>
        <v>2129.884066666667</v>
      </c>
      <c r="H52" s="16">
        <f t="shared" si="35"/>
        <v>26.608675021754227</v>
      </c>
      <c r="I52" s="1">
        <v>2105.596</v>
      </c>
      <c r="J52" s="1">
        <v>2158.3249999999998</v>
      </c>
      <c r="K52" s="1">
        <v>2125.7312000000002</v>
      </c>
      <c r="L52" s="9">
        <f t="shared" si="36"/>
        <v>718.07726666666656</v>
      </c>
      <c r="M52" s="16">
        <f t="shared" si="37"/>
        <v>29.171643484955116</v>
      </c>
      <c r="N52" s="10">
        <v>702.69399999999996</v>
      </c>
      <c r="O52" s="10">
        <v>699.81700000000001</v>
      </c>
      <c r="P52" s="10">
        <v>751.72079999999971</v>
      </c>
      <c r="Q52" s="9">
        <f t="shared" si="38"/>
        <v>765.36599999999999</v>
      </c>
      <c r="R52" s="16">
        <f t="shared" si="39"/>
        <v>27.579452188178056</v>
      </c>
      <c r="S52" s="10">
        <v>761.029</v>
      </c>
      <c r="T52" s="10">
        <v>740.21199999999999</v>
      </c>
      <c r="U52" s="10">
        <v>794.85699999999997</v>
      </c>
      <c r="V52" s="9">
        <f t="shared" si="40"/>
        <v>625.35599999999999</v>
      </c>
      <c r="W52" s="16">
        <f t="shared" si="41"/>
        <v>14.489422900861189</v>
      </c>
      <c r="X52" s="10">
        <v>617.52</v>
      </c>
      <c r="Y52" s="1">
        <v>616.47199999999998</v>
      </c>
      <c r="Z52" s="1">
        <v>642.07600000000002</v>
      </c>
      <c r="AA52" s="9">
        <f t="shared" si="42"/>
        <v>801.31939999999997</v>
      </c>
      <c r="AB52" s="16">
        <f t="shared" si="11"/>
        <v>69.516937955292477</v>
      </c>
      <c r="AC52" s="1">
        <v>849.25599999999997</v>
      </c>
      <c r="AD52" s="1">
        <v>833.11099999999999</v>
      </c>
      <c r="AE52" s="1">
        <v>721.59120000000019</v>
      </c>
      <c r="AF52" s="13">
        <v>173.13946713279304</v>
      </c>
      <c r="AG52" s="2">
        <v>166.73658562423856</v>
      </c>
      <c r="AH52" s="13">
        <v>153.64955770962445</v>
      </c>
      <c r="AI52" s="21">
        <f t="shared" si="12"/>
        <v>164.5085368222187</v>
      </c>
      <c r="AJ52" s="22">
        <f t="shared" si="13"/>
        <v>9.9341478461398829</v>
      </c>
      <c r="AK52" s="13">
        <v>165.33343927114782</v>
      </c>
      <c r="AL52" s="13">
        <v>166.91191270724084</v>
      </c>
      <c r="AM52" s="13">
        <v>158.495683034059</v>
      </c>
      <c r="AN52" s="21">
        <f t="shared" si="14"/>
        <v>163.58034500414922</v>
      </c>
      <c r="AO52" s="22">
        <f t="shared" si="15"/>
        <v>4.4736154405217015</v>
      </c>
    </row>
    <row r="53" spans="1:41" ht="19.2" customHeight="1" x14ac:dyDescent="0.25">
      <c r="A53" s="7" t="s">
        <v>48</v>
      </c>
      <c r="B53" s="9">
        <f t="shared" si="9"/>
        <v>270.69266666666664</v>
      </c>
      <c r="C53" s="16">
        <f t="shared" si="10"/>
        <v>10.916231507866321</v>
      </c>
      <c r="D53" s="1">
        <v>283.19400000000002</v>
      </c>
      <c r="E53" s="1">
        <v>263.04500000000002</v>
      </c>
      <c r="F53" s="1">
        <v>265.839</v>
      </c>
      <c r="G53" s="9">
        <f t="shared" si="34"/>
        <v>822.94540000000006</v>
      </c>
      <c r="H53" s="16">
        <f t="shared" si="35"/>
        <v>18.357285068331898</v>
      </c>
      <c r="I53" s="1">
        <v>803.59799999999996</v>
      </c>
      <c r="J53" s="1">
        <v>840.11900000000003</v>
      </c>
      <c r="K53" s="1">
        <v>825.11919999999998</v>
      </c>
      <c r="L53" s="9">
        <f t="shared" si="36"/>
        <v>409.11173333333335</v>
      </c>
      <c r="M53" s="16">
        <f t="shared" si="37"/>
        <v>28.874462758869278</v>
      </c>
      <c r="N53" s="10">
        <v>384.73200000000003</v>
      </c>
      <c r="O53" s="10">
        <v>401.60500000000002</v>
      </c>
      <c r="P53" s="10">
        <v>440.99819999999988</v>
      </c>
      <c r="Q53" s="9">
        <f t="shared" si="38"/>
        <v>340.62733333333335</v>
      </c>
      <c r="R53" s="16">
        <f t="shared" si="39"/>
        <v>26.984622293694102</v>
      </c>
      <c r="S53" s="10">
        <v>371.64699999999999</v>
      </c>
      <c r="T53" s="10">
        <v>327.66800000000001</v>
      </c>
      <c r="U53" s="10">
        <v>322.56700000000001</v>
      </c>
      <c r="V53" s="9">
        <f t="shared" si="40"/>
        <v>577.73833333333334</v>
      </c>
      <c r="W53" s="16">
        <f t="shared" si="41"/>
        <v>41.938114100819242</v>
      </c>
      <c r="X53" s="10">
        <v>612.096</v>
      </c>
      <c r="Y53" s="1">
        <v>531.005</v>
      </c>
      <c r="Z53" s="1">
        <v>590.11400000000003</v>
      </c>
      <c r="AA53" s="9">
        <f t="shared" si="42"/>
        <v>587.8205333333334</v>
      </c>
      <c r="AB53" s="16">
        <f t="shared" si="11"/>
        <v>22.953169102616833</v>
      </c>
      <c r="AC53" s="1">
        <v>604.73299999999995</v>
      </c>
      <c r="AD53" s="1">
        <v>597.03700000000003</v>
      </c>
      <c r="AE53" s="1">
        <v>561.69160000000034</v>
      </c>
      <c r="AF53" s="13">
        <v>167.67916732877799</v>
      </c>
      <c r="AG53" s="2">
        <v>174.25022511785582</v>
      </c>
      <c r="AH53" s="13">
        <v>186.8181577414058</v>
      </c>
      <c r="AI53" s="21">
        <f t="shared" si="12"/>
        <v>176.24918339601322</v>
      </c>
      <c r="AJ53" s="22">
        <f t="shared" si="13"/>
        <v>9.7248194920021636</v>
      </c>
      <c r="AK53" s="13">
        <v>189.73383124106149</v>
      </c>
      <c r="AL53" s="13">
        <v>179.47401875099317</v>
      </c>
      <c r="AM53" s="13">
        <v>184.89485671910589</v>
      </c>
      <c r="AN53" s="21">
        <f t="shared" si="14"/>
        <v>184.7009022370535</v>
      </c>
      <c r="AO53" s="22">
        <f t="shared" si="15"/>
        <v>5.1326554373610227</v>
      </c>
    </row>
    <row r="54" spans="1:41" ht="19.2" customHeight="1" x14ac:dyDescent="0.25">
      <c r="A54" s="7" t="s">
        <v>49</v>
      </c>
      <c r="B54" s="9">
        <f t="shared" si="9"/>
        <v>226.12333333333333</v>
      </c>
      <c r="C54" s="16">
        <f t="shared" si="10"/>
        <v>6.6535591478045299</v>
      </c>
      <c r="D54" s="1">
        <v>226.55600000000001</v>
      </c>
      <c r="E54" s="1">
        <v>232.55</v>
      </c>
      <c r="F54" s="1">
        <v>219.26400000000001</v>
      </c>
      <c r="G54" s="9">
        <f t="shared" si="34"/>
        <v>195.47639999999998</v>
      </c>
      <c r="H54" s="16">
        <f t="shared" si="35"/>
        <v>20.214790315014351</v>
      </c>
      <c r="I54" s="1">
        <v>191.25899999999999</v>
      </c>
      <c r="J54" s="1">
        <v>177.703</v>
      </c>
      <c r="K54" s="1">
        <v>217.46719999999991</v>
      </c>
      <c r="L54" s="9">
        <f t="shared" si="36"/>
        <v>169.20659999999995</v>
      </c>
      <c r="M54" s="16">
        <f t="shared" si="37"/>
        <v>19.990234082671535</v>
      </c>
      <c r="N54" s="10">
        <v>174.178</v>
      </c>
      <c r="O54" s="10">
        <v>186.24199999999999</v>
      </c>
      <c r="P54" s="10">
        <v>147.19979999999987</v>
      </c>
      <c r="Q54" s="9">
        <f t="shared" si="38"/>
        <v>303.73266666666672</v>
      </c>
      <c r="R54" s="16">
        <f t="shared" si="39"/>
        <v>3.430748217711904</v>
      </c>
      <c r="S54" s="10">
        <v>307.65600000000001</v>
      </c>
      <c r="T54" s="10">
        <v>302.24599999999998</v>
      </c>
      <c r="U54" s="10">
        <v>301.29599999999999</v>
      </c>
      <c r="V54" s="9">
        <f t="shared" si="40"/>
        <v>124.81866666666667</v>
      </c>
      <c r="W54" s="16">
        <f t="shared" si="41"/>
        <v>30.30614568587254</v>
      </c>
      <c r="X54" s="10">
        <v>159.63300000000001</v>
      </c>
      <c r="Y54" s="1">
        <v>104.34</v>
      </c>
      <c r="Z54" s="1">
        <v>110.483</v>
      </c>
      <c r="AA54" s="9">
        <f t="shared" si="42"/>
        <v>153.27293333333338</v>
      </c>
      <c r="AB54" s="16">
        <f t="shared" si="11"/>
        <v>19.498308583395975</v>
      </c>
      <c r="AC54" s="1">
        <v>157.09100000000001</v>
      </c>
      <c r="AD54" s="1">
        <v>132.148</v>
      </c>
      <c r="AE54" s="1">
        <v>170.57980000000012</v>
      </c>
      <c r="AF54" s="13">
        <v>222.60633508130726</v>
      </c>
      <c r="AG54" s="2">
        <v>212.63838127019437</v>
      </c>
      <c r="AH54" s="13">
        <v>197.89475078129101</v>
      </c>
      <c r="AI54" s="21">
        <f t="shared" si="12"/>
        <v>211.04648904426423</v>
      </c>
      <c r="AJ54" s="22">
        <f t="shared" si="13"/>
        <v>12.432465173827559</v>
      </c>
      <c r="AK54" s="13">
        <v>241.294295248689</v>
      </c>
      <c r="AL54" s="2">
        <v>263.30208167805495</v>
      </c>
      <c r="AM54" s="13">
        <v>243.82223634726401</v>
      </c>
      <c r="AN54" s="21">
        <f t="shared" si="14"/>
        <v>249.47287109133597</v>
      </c>
      <c r="AO54" s="22">
        <f t="shared" si="15"/>
        <v>12.042961456316757</v>
      </c>
    </row>
    <row r="55" spans="1:41" ht="19.2" customHeight="1" x14ac:dyDescent="0.25">
      <c r="A55" s="7" t="s">
        <v>50</v>
      </c>
      <c r="B55" s="9">
        <f t="shared" si="9"/>
        <v>1168.4709999999998</v>
      </c>
      <c r="C55" s="16">
        <f t="shared" si="10"/>
        <v>34.657261100669743</v>
      </c>
      <c r="D55" s="1">
        <v>1207.7329999999999</v>
      </c>
      <c r="E55" s="1">
        <v>1142.1320000000001</v>
      </c>
      <c r="F55" s="1">
        <v>1155.548</v>
      </c>
      <c r="G55" s="9">
        <f t="shared" si="34"/>
        <v>2748.3815999999993</v>
      </c>
      <c r="H55" s="16">
        <f t="shared" si="35"/>
        <v>47.252385906746149</v>
      </c>
      <c r="I55" s="1">
        <v>2801.0529999999999</v>
      </c>
      <c r="J55" s="1">
        <v>2734.3780000000002</v>
      </c>
      <c r="K55" s="1">
        <v>2709.7137999999982</v>
      </c>
      <c r="L55" s="9">
        <f t="shared" si="36"/>
        <v>1106.4236666666666</v>
      </c>
      <c r="M55" s="16">
        <f t="shared" si="37"/>
        <v>10.506432759663664</v>
      </c>
      <c r="N55" s="10">
        <v>1094.751</v>
      </c>
      <c r="O55" s="10">
        <v>1115.123</v>
      </c>
      <c r="P55" s="10">
        <v>1109.3969999999999</v>
      </c>
      <c r="Q55" s="9">
        <f t="shared" si="38"/>
        <v>2282.9906666666666</v>
      </c>
      <c r="R55" s="16">
        <f t="shared" si="39"/>
        <v>176.10057627484753</v>
      </c>
      <c r="S55" s="10">
        <v>2409.1590000000001</v>
      </c>
      <c r="T55" s="10">
        <v>2358.0100000000002</v>
      </c>
      <c r="U55" s="10">
        <v>2081.8029999999999</v>
      </c>
      <c r="V55" s="9">
        <f t="shared" si="40"/>
        <v>4793.5486666666666</v>
      </c>
      <c r="W55" s="16">
        <f t="shared" si="41"/>
        <v>27.949039363336563</v>
      </c>
      <c r="X55" s="10">
        <v>4809.7560000000003</v>
      </c>
      <c r="Y55" s="1">
        <v>4809.6139999999996</v>
      </c>
      <c r="Z55" s="1">
        <v>4761.2759999999998</v>
      </c>
      <c r="AA55" s="9">
        <f t="shared" si="42"/>
        <v>3348.6234000000004</v>
      </c>
      <c r="AB55" s="16">
        <f t="shared" si="11"/>
        <v>77.66859580731446</v>
      </c>
      <c r="AC55" s="1">
        <v>3402.9560000000001</v>
      </c>
      <c r="AD55" s="1">
        <v>3259.6640000000002</v>
      </c>
      <c r="AE55" s="1">
        <v>3383.2501999999999</v>
      </c>
      <c r="AF55" s="1" t="s">
        <v>66</v>
      </c>
      <c r="AG55" s="1" t="s">
        <v>66</v>
      </c>
      <c r="AH55" s="1" t="s">
        <v>66</v>
      </c>
      <c r="AI55" s="21" t="s">
        <v>66</v>
      </c>
      <c r="AJ55" s="22"/>
      <c r="AK55" s="1" t="s">
        <v>66</v>
      </c>
      <c r="AL55" s="1" t="s">
        <v>66</v>
      </c>
      <c r="AM55" s="1" t="s">
        <v>66</v>
      </c>
      <c r="AN55" s="21" t="s">
        <v>66</v>
      </c>
      <c r="AO55" s="22"/>
    </row>
    <row r="56" spans="1:41" ht="19.2" customHeight="1" x14ac:dyDescent="0.25">
      <c r="A56" s="7" t="s">
        <v>51</v>
      </c>
      <c r="B56" s="9">
        <f t="shared" si="9"/>
        <v>1822.2299999999998</v>
      </c>
      <c r="C56" s="16">
        <f t="shared" si="10"/>
        <v>20.996768489460482</v>
      </c>
      <c r="D56" s="1">
        <v>1844.848</v>
      </c>
      <c r="E56" s="1">
        <v>1803.3589999999999</v>
      </c>
      <c r="F56" s="1">
        <v>1818.4829999999999</v>
      </c>
      <c r="G56" s="9">
        <f t="shared" si="34"/>
        <v>2411.3896</v>
      </c>
      <c r="H56" s="16">
        <f t="shared" si="35"/>
        <v>41.35078787737892</v>
      </c>
      <c r="I56" s="1">
        <v>2448.9859999999999</v>
      </c>
      <c r="J56" s="1">
        <v>2418.0819999999999</v>
      </c>
      <c r="K56" s="1">
        <v>2367.1008000000002</v>
      </c>
      <c r="L56" s="9">
        <f t="shared" si="36"/>
        <v>819.62260000000003</v>
      </c>
      <c r="M56" s="16">
        <f t="shared" si="37"/>
        <v>28.936014733891696</v>
      </c>
      <c r="N56" s="10">
        <v>806.12900000000002</v>
      </c>
      <c r="O56" s="10">
        <v>799.89800000000002</v>
      </c>
      <c r="P56" s="10">
        <v>852.84079999999994</v>
      </c>
      <c r="Q56" s="9">
        <f t="shared" si="38"/>
        <v>4104.0879999999997</v>
      </c>
      <c r="R56" s="16">
        <f t="shared" si="39"/>
        <v>94.340214060600957</v>
      </c>
      <c r="S56" s="10">
        <v>4074.8679999999999</v>
      </c>
      <c r="T56" s="10">
        <v>4027.8150000000001</v>
      </c>
      <c r="U56" s="10">
        <v>4209.5810000000001</v>
      </c>
      <c r="V56" s="9">
        <f t="shared" si="40"/>
        <v>4501.7190000000001</v>
      </c>
      <c r="W56" s="16">
        <f t="shared" si="41"/>
        <v>97.998445375424524</v>
      </c>
      <c r="X56" s="10">
        <v>4507.9030000000002</v>
      </c>
      <c r="Y56" s="1">
        <v>4400.7749999999996</v>
      </c>
      <c r="Z56" s="1">
        <v>4596.4790000000003</v>
      </c>
      <c r="AA56" s="9">
        <f t="shared" si="42"/>
        <v>3869.2083333333335</v>
      </c>
      <c r="AB56" s="16">
        <f t="shared" si="11"/>
        <v>57.928309800419107</v>
      </c>
      <c r="AC56" s="1">
        <v>3936.029</v>
      </c>
      <c r="AD56" s="1">
        <v>3833.1640000000002</v>
      </c>
      <c r="AE56" s="1">
        <v>3838.4319999999998</v>
      </c>
      <c r="AF56" s="13">
        <v>190.58345251337465</v>
      </c>
      <c r="AG56" s="2">
        <v>165.68409343715237</v>
      </c>
      <c r="AH56" s="13">
        <v>170.96376926744</v>
      </c>
      <c r="AI56" s="21">
        <f t="shared" si="12"/>
        <v>175.74377173932234</v>
      </c>
      <c r="AJ56" s="22">
        <f t="shared" si="13"/>
        <v>13.11986426473476</v>
      </c>
      <c r="AK56" s="13">
        <v>195.7410350124477</v>
      </c>
      <c r="AL56" s="2">
        <v>174.93537793315301</v>
      </c>
      <c r="AM56" s="13">
        <v>199.93696700037077</v>
      </c>
      <c r="AN56" s="21">
        <f t="shared" si="14"/>
        <v>190.20445998199048</v>
      </c>
      <c r="AO56" s="22">
        <f t="shared" si="15"/>
        <v>13.388805446058933</v>
      </c>
    </row>
    <row r="57" spans="1:41" ht="19.2" customHeight="1" x14ac:dyDescent="0.25">
      <c r="A57" s="7" t="s">
        <v>52</v>
      </c>
      <c r="B57" s="9">
        <f t="shared" si="9"/>
        <v>132.30033333333333</v>
      </c>
      <c r="C57" s="16">
        <f t="shared" si="10"/>
        <v>9.5688365715657024</v>
      </c>
      <c r="D57" s="1">
        <v>127.39700000000001</v>
      </c>
      <c r="E57" s="1">
        <v>143.327</v>
      </c>
      <c r="F57" s="1">
        <v>126.17700000000001</v>
      </c>
      <c r="G57" s="9">
        <f t="shared" si="34"/>
        <v>49</v>
      </c>
      <c r="H57" s="16">
        <f t="shared" si="35"/>
        <v>1.456765938646289</v>
      </c>
      <c r="I57" s="1">
        <v>47.834000000000003</v>
      </c>
      <c r="J57" s="1">
        <v>50.633000000000003</v>
      </c>
      <c r="K57" s="1">
        <v>48.532999999999994</v>
      </c>
      <c r="L57" s="9">
        <f t="shared" si="36"/>
        <v>0</v>
      </c>
      <c r="M57" s="16">
        <f t="shared" si="37"/>
        <v>0</v>
      </c>
      <c r="N57" s="10">
        <v>0</v>
      </c>
      <c r="O57" s="10">
        <v>0</v>
      </c>
      <c r="P57" s="10">
        <v>0</v>
      </c>
      <c r="Q57" s="9">
        <f t="shared" si="38"/>
        <v>193.84</v>
      </c>
      <c r="R57" s="16">
        <f t="shared" si="39"/>
        <v>14.575354129488582</v>
      </c>
      <c r="S57" s="10">
        <v>189.154</v>
      </c>
      <c r="T57" s="10">
        <v>182.184</v>
      </c>
      <c r="U57" s="10">
        <v>210.18199999999999</v>
      </c>
      <c r="V57" s="9">
        <f t="shared" si="40"/>
        <v>86.960333333333324</v>
      </c>
      <c r="W57" s="16">
        <f t="shared" si="41"/>
        <v>25.260988744174981</v>
      </c>
      <c r="X57" s="10">
        <v>116.129</v>
      </c>
      <c r="Y57" s="1">
        <v>72.28</v>
      </c>
      <c r="Z57" s="1">
        <v>72.471999999999994</v>
      </c>
      <c r="AA57" s="9">
        <f t="shared" si="42"/>
        <v>11.486333333333333</v>
      </c>
      <c r="AB57" s="16">
        <f t="shared" si="11"/>
        <v>1.012206171357064</v>
      </c>
      <c r="AC57" s="1">
        <v>10.917</v>
      </c>
      <c r="AD57" s="1">
        <v>10.887</v>
      </c>
      <c r="AE57" s="1">
        <v>12.654999999999994</v>
      </c>
      <c r="AF57" s="13">
        <v>221.63250172148946</v>
      </c>
      <c r="AG57" s="2">
        <v>214.00180094284653</v>
      </c>
      <c r="AH57" s="13">
        <v>191.54166004555324</v>
      </c>
      <c r="AI57" s="21">
        <f t="shared" si="12"/>
        <v>209.05865423662976</v>
      </c>
      <c r="AJ57" s="22">
        <f t="shared" si="13"/>
        <v>15.642592902423543</v>
      </c>
      <c r="AK57" s="13">
        <v>248.34604587107367</v>
      </c>
      <c r="AL57" s="2">
        <v>251.71778166216399</v>
      </c>
      <c r="AM57" s="13">
        <v>258.75629005773612</v>
      </c>
      <c r="AN57" s="21">
        <f t="shared" si="14"/>
        <v>252.94003919699125</v>
      </c>
      <c r="AO57" s="22">
        <f t="shared" si="15"/>
        <v>5.3116599211137743</v>
      </c>
    </row>
    <row r="58" spans="1:41" ht="19.2" customHeight="1" x14ac:dyDescent="0.25">
      <c r="A58" s="7" t="s">
        <v>53</v>
      </c>
      <c r="B58" s="9">
        <f t="shared" si="9"/>
        <v>573.03166666666664</v>
      </c>
      <c r="C58" s="16">
        <f t="shared" si="10"/>
        <v>36.78842976172448</v>
      </c>
      <c r="D58" s="1">
        <v>569.226</v>
      </c>
      <c r="E58" s="1">
        <v>538.29399999999998</v>
      </c>
      <c r="F58" s="1">
        <v>611.57500000000005</v>
      </c>
      <c r="G58" s="9">
        <f t="shared" si="34"/>
        <v>364.51900000000001</v>
      </c>
      <c r="H58" s="16">
        <f t="shared" si="35"/>
        <v>25.580572843468548</v>
      </c>
      <c r="I58" s="1">
        <v>383.745</v>
      </c>
      <c r="J58" s="1">
        <v>374.32600000000002</v>
      </c>
      <c r="K58" s="1">
        <v>335.48599999999999</v>
      </c>
      <c r="L58" s="9">
        <f t="shared" si="36"/>
        <v>201.87393333333327</v>
      </c>
      <c r="M58" s="16">
        <f t="shared" si="37"/>
        <v>0.61565007377016712</v>
      </c>
      <c r="N58" s="10">
        <v>202.101</v>
      </c>
      <c r="O58" s="10">
        <v>201.17699999999999</v>
      </c>
      <c r="P58" s="10">
        <v>202.34379999999973</v>
      </c>
      <c r="Q58" s="9">
        <f t="shared" si="38"/>
        <v>578.92666666666673</v>
      </c>
      <c r="R58" s="16">
        <f t="shared" si="39"/>
        <v>26.536741328455047</v>
      </c>
      <c r="S58" s="10">
        <v>561.43700000000001</v>
      </c>
      <c r="T58" s="10">
        <v>609.46100000000001</v>
      </c>
      <c r="U58" s="10">
        <v>565.88199999999995</v>
      </c>
      <c r="V58" s="9">
        <f t="shared" si="40"/>
        <v>384.63833333333332</v>
      </c>
      <c r="W58" s="16">
        <f t="shared" si="41"/>
        <v>24.847790451734987</v>
      </c>
      <c r="X58" s="10">
        <v>360.45600000000002</v>
      </c>
      <c r="Y58" s="1">
        <v>410.10199999999998</v>
      </c>
      <c r="Z58" s="1">
        <v>383.35700000000003</v>
      </c>
      <c r="AA58" s="9">
        <f t="shared" si="42"/>
        <v>383.03233333333338</v>
      </c>
      <c r="AB58" s="16">
        <f t="shared" si="11"/>
        <v>15.351356172447286</v>
      </c>
      <c r="AC58" s="1">
        <v>383.82499999999999</v>
      </c>
      <c r="AD58" s="1">
        <v>367.3</v>
      </c>
      <c r="AE58" s="1">
        <v>397.97200000000015</v>
      </c>
      <c r="AF58" s="13">
        <v>998.98193760262723</v>
      </c>
      <c r="AG58" s="2">
        <v>988.97558133375696</v>
      </c>
      <c r="AH58" s="13">
        <v>1152.6296414004901</v>
      </c>
      <c r="AI58" s="21">
        <f t="shared" si="12"/>
        <v>1046.8623867789581</v>
      </c>
      <c r="AJ58" s="22">
        <f t="shared" si="13"/>
        <v>91.733668323450757</v>
      </c>
      <c r="AK58" s="13">
        <v>254.63875205254516</v>
      </c>
      <c r="AL58" s="13">
        <v>262.12087504634781</v>
      </c>
      <c r="AM58" s="13">
        <v>227.83251231527092</v>
      </c>
      <c r="AN58" s="21">
        <f t="shared" si="14"/>
        <v>248.19737980472129</v>
      </c>
      <c r="AO58" s="22">
        <f t="shared" si="15"/>
        <v>18.028904903536215</v>
      </c>
    </row>
    <row r="59" spans="1:41" ht="19.2" customHeight="1" x14ac:dyDescent="0.25">
      <c r="A59" s="7" t="s">
        <v>54</v>
      </c>
      <c r="B59" s="9">
        <f t="shared" si="9"/>
        <v>171.64333333333332</v>
      </c>
      <c r="C59" s="16">
        <f t="shared" si="10"/>
        <v>7.0475553444675683</v>
      </c>
      <c r="D59" s="1">
        <v>173.49100000000001</v>
      </c>
      <c r="E59" s="1">
        <v>163.85599999999999</v>
      </c>
      <c r="F59" s="1">
        <v>177.583</v>
      </c>
      <c r="G59" s="9">
        <f t="shared" si="34"/>
        <v>193.09039999999996</v>
      </c>
      <c r="H59" s="16">
        <f t="shared" si="35"/>
        <v>15.435755442478301</v>
      </c>
      <c r="I59" s="1">
        <v>183.82</v>
      </c>
      <c r="J59" s="1">
        <v>184.542</v>
      </c>
      <c r="K59" s="1">
        <v>210.90919999999991</v>
      </c>
      <c r="L59" s="9">
        <f t="shared" si="36"/>
        <v>225.30333333333337</v>
      </c>
      <c r="M59" s="16">
        <f t="shared" si="37"/>
        <v>14.351497564133691</v>
      </c>
      <c r="N59" s="10">
        <v>217.03700000000001</v>
      </c>
      <c r="O59" s="10">
        <v>216.99799999999999</v>
      </c>
      <c r="P59" s="10">
        <v>241.87500000000011</v>
      </c>
      <c r="Q59" s="9">
        <f t="shared" si="38"/>
        <v>171.06433333333334</v>
      </c>
      <c r="R59" s="16">
        <f t="shared" si="39"/>
        <v>7.9620500082160648</v>
      </c>
      <c r="S59" s="10">
        <v>169.464</v>
      </c>
      <c r="T59" s="10">
        <v>179.70500000000001</v>
      </c>
      <c r="U59" s="10">
        <v>164.024</v>
      </c>
      <c r="V59" s="9">
        <f t="shared" si="40"/>
        <v>282.77100000000002</v>
      </c>
      <c r="W59" s="16">
        <f t="shared" si="41"/>
        <v>5.6262130247618769</v>
      </c>
      <c r="X59" s="10">
        <v>288.75400000000002</v>
      </c>
      <c r="Y59" s="1">
        <v>281.97199999999998</v>
      </c>
      <c r="Z59" s="1">
        <v>277.58699999999999</v>
      </c>
      <c r="AA59" s="9">
        <f t="shared" si="42"/>
        <v>202.60133333333337</v>
      </c>
      <c r="AB59" s="16">
        <f t="shared" si="11"/>
        <v>9.964112822190069</v>
      </c>
      <c r="AC59" s="1">
        <v>201.38200000000001</v>
      </c>
      <c r="AD59" s="1">
        <v>213.119</v>
      </c>
      <c r="AE59" s="1">
        <v>193.30300000000008</v>
      </c>
      <c r="AF59" s="1" t="s">
        <v>66</v>
      </c>
      <c r="AG59" s="1" t="s">
        <v>66</v>
      </c>
      <c r="AH59" s="1" t="s">
        <v>66</v>
      </c>
      <c r="AI59" s="21" t="s">
        <v>66</v>
      </c>
      <c r="AJ59" s="22"/>
      <c r="AK59" s="1" t="s">
        <v>66</v>
      </c>
      <c r="AL59" s="1" t="s">
        <v>66</v>
      </c>
      <c r="AM59" s="1" t="s">
        <v>66</v>
      </c>
      <c r="AN59" s="21" t="s">
        <v>66</v>
      </c>
      <c r="AO59" s="22"/>
    </row>
    <row r="60" spans="1:41" ht="19.2" customHeight="1" x14ac:dyDescent="0.25">
      <c r="A60" s="7" t="s">
        <v>55</v>
      </c>
      <c r="B60" s="9">
        <f t="shared" si="9"/>
        <v>230.12666666666667</v>
      </c>
      <c r="C60" s="16">
        <f t="shared" si="10"/>
        <v>3.6469933278432678</v>
      </c>
      <c r="D60" s="1">
        <v>227.50200000000001</v>
      </c>
      <c r="E60" s="1">
        <v>234.291</v>
      </c>
      <c r="F60" s="1">
        <v>228.58699999999999</v>
      </c>
      <c r="G60" s="9">
        <f t="shared" si="34"/>
        <v>177.255</v>
      </c>
      <c r="H60" s="16">
        <f t="shared" si="35"/>
        <v>7.7744428096166587</v>
      </c>
      <c r="I60" s="1">
        <v>168.91399999999999</v>
      </c>
      <c r="J60" s="1">
        <v>178.55099999999999</v>
      </c>
      <c r="K60" s="1">
        <v>184.3</v>
      </c>
      <c r="L60" s="9">
        <f t="shared" si="36"/>
        <v>145.58653333333336</v>
      </c>
      <c r="M60" s="16">
        <f t="shared" si="37"/>
        <v>15.615032598535667</v>
      </c>
      <c r="N60" s="10">
        <v>154.11099999999999</v>
      </c>
      <c r="O60" s="10">
        <v>155.084</v>
      </c>
      <c r="P60" s="10">
        <v>127.5646000000001</v>
      </c>
      <c r="Q60" s="9">
        <f t="shared" si="38"/>
        <v>206.99199999999999</v>
      </c>
      <c r="R60" s="16">
        <f t="shared" si="39"/>
        <v>22.125341760072317</v>
      </c>
      <c r="S60" s="10">
        <v>232.518</v>
      </c>
      <c r="T60" s="10">
        <v>193.30799999999999</v>
      </c>
      <c r="U60" s="10">
        <v>195.15</v>
      </c>
      <c r="V60" s="9">
        <f t="shared" si="40"/>
        <v>170.67999999999998</v>
      </c>
      <c r="W60" s="16">
        <f t="shared" si="41"/>
        <v>7.4119030619672888</v>
      </c>
      <c r="X60" s="10">
        <v>177.35400000000001</v>
      </c>
      <c r="Y60" s="1">
        <v>171.983</v>
      </c>
      <c r="Z60" s="1">
        <v>162.703</v>
      </c>
      <c r="AA60" s="9">
        <f t="shared" si="42"/>
        <v>174.82286666666673</v>
      </c>
      <c r="AB60" s="16">
        <f t="shared" si="11"/>
        <v>23.447171971334324</v>
      </c>
      <c r="AC60" s="1">
        <v>175.21600000000001</v>
      </c>
      <c r="AD60" s="1">
        <v>198.071</v>
      </c>
      <c r="AE60" s="1">
        <v>151.18160000000009</v>
      </c>
      <c r="AF60" s="13">
        <v>144.53360877165105</v>
      </c>
      <c r="AG60" s="2">
        <v>149.14825997139678</v>
      </c>
      <c r="AH60" s="13">
        <v>145.09004714232745</v>
      </c>
      <c r="AI60" s="21">
        <f t="shared" si="12"/>
        <v>146.25730529512509</v>
      </c>
      <c r="AJ60" s="22">
        <f t="shared" si="13"/>
        <v>2.5190514326394999</v>
      </c>
      <c r="AK60" s="13">
        <v>149.62550982573228</v>
      </c>
      <c r="AL60" s="13">
        <v>145.88590497378038</v>
      </c>
      <c r="AM60" s="13">
        <v>146.12426505641187</v>
      </c>
      <c r="AN60" s="21">
        <f t="shared" si="14"/>
        <v>147.21189328530818</v>
      </c>
      <c r="AO60" s="22">
        <f t="shared" si="15"/>
        <v>2.0936481283646082</v>
      </c>
    </row>
    <row r="61" spans="1:41" ht="19.2" customHeight="1" x14ac:dyDescent="0.25">
      <c r="A61" s="7" t="s">
        <v>56</v>
      </c>
      <c r="B61" s="9">
        <f t="shared" si="9"/>
        <v>19.016999999999999</v>
      </c>
      <c r="C61" s="16">
        <f t="shared" si="10"/>
        <v>1.8702991739291326</v>
      </c>
      <c r="D61" s="1">
        <v>19.946999999999999</v>
      </c>
      <c r="E61" s="1">
        <v>16.864000000000001</v>
      </c>
      <c r="F61" s="1">
        <v>20.239999999999998</v>
      </c>
      <c r="G61" s="9">
        <f t="shared" si="34"/>
        <v>23.601600000000001</v>
      </c>
      <c r="H61" s="16">
        <f t="shared" si="35"/>
        <v>2.8331172019526507</v>
      </c>
      <c r="I61" s="1">
        <v>22.398</v>
      </c>
      <c r="J61" s="1">
        <v>21.568999999999999</v>
      </c>
      <c r="K61" s="1">
        <v>26.837800000000005</v>
      </c>
      <c r="L61" s="9">
        <f t="shared" si="36"/>
        <v>14.124133333333333</v>
      </c>
      <c r="M61" s="16">
        <f t="shared" si="37"/>
        <v>0.94874772902670856</v>
      </c>
      <c r="N61" s="10">
        <v>15.16</v>
      </c>
      <c r="O61" s="10">
        <v>13.914999999999999</v>
      </c>
      <c r="P61" s="10">
        <v>13.297399999999996</v>
      </c>
      <c r="Q61" s="9">
        <f t="shared" si="38"/>
        <v>17.683</v>
      </c>
      <c r="R61" s="16">
        <f t="shared" si="39"/>
        <v>1.153563175556501</v>
      </c>
      <c r="S61" s="10">
        <v>16.457000000000001</v>
      </c>
      <c r="T61" s="10">
        <v>17.844999999999999</v>
      </c>
      <c r="U61" s="10">
        <v>18.747</v>
      </c>
      <c r="V61" s="9">
        <f t="shared" si="40"/>
        <v>35.997999999999998</v>
      </c>
      <c r="W61" s="16">
        <f t="shared" si="41"/>
        <v>13.254075184636612</v>
      </c>
      <c r="X61" s="10">
        <v>20.93</v>
      </c>
      <c r="Y61" s="1">
        <v>45.853000000000002</v>
      </c>
      <c r="Z61" s="1">
        <v>41.210999999999999</v>
      </c>
      <c r="AA61" s="9">
        <f t="shared" si="42"/>
        <v>16.129333333333332</v>
      </c>
      <c r="AB61" s="16">
        <f t="shared" si="11"/>
        <v>2.0937481542280416</v>
      </c>
      <c r="AC61" s="1">
        <v>14.504</v>
      </c>
      <c r="AD61" s="1">
        <v>15.391999999999999</v>
      </c>
      <c r="AE61" s="1">
        <v>18.491999999999994</v>
      </c>
      <c r="AF61" s="1" t="s">
        <v>66</v>
      </c>
      <c r="AG61" s="1" t="s">
        <v>66</v>
      </c>
      <c r="AH61" s="1" t="s">
        <v>66</v>
      </c>
      <c r="AI61" s="21" t="s">
        <v>66</v>
      </c>
      <c r="AJ61" s="22"/>
      <c r="AK61" s="1" t="s">
        <v>66</v>
      </c>
      <c r="AL61" s="1" t="s">
        <v>66</v>
      </c>
      <c r="AM61" s="1" t="s">
        <v>66</v>
      </c>
      <c r="AN61" s="21" t="s">
        <v>66</v>
      </c>
      <c r="AO61" s="22"/>
    </row>
    <row r="62" spans="1:41" ht="19.2" customHeight="1" x14ac:dyDescent="0.25">
      <c r="A62" s="7" t="s">
        <v>57</v>
      </c>
      <c r="B62" s="9">
        <f t="shared" si="9"/>
        <v>0</v>
      </c>
      <c r="C62" s="16">
        <f t="shared" si="10"/>
        <v>0</v>
      </c>
      <c r="D62" s="1">
        <v>0</v>
      </c>
      <c r="E62" s="1">
        <v>0</v>
      </c>
      <c r="F62" s="1">
        <v>0</v>
      </c>
      <c r="G62" s="9">
        <f t="shared" si="34"/>
        <v>0</v>
      </c>
      <c r="H62" s="16">
        <f t="shared" si="35"/>
        <v>0</v>
      </c>
      <c r="I62" s="1">
        <v>0</v>
      </c>
      <c r="J62" s="1">
        <v>0</v>
      </c>
      <c r="K62" s="1">
        <v>0</v>
      </c>
      <c r="L62" s="9">
        <f t="shared" si="36"/>
        <v>0</v>
      </c>
      <c r="M62" s="16">
        <f t="shared" si="37"/>
        <v>0</v>
      </c>
      <c r="N62" s="10">
        <v>0</v>
      </c>
      <c r="O62" s="10">
        <v>0</v>
      </c>
      <c r="P62" s="10">
        <v>0</v>
      </c>
      <c r="Q62" s="9">
        <f t="shared" si="38"/>
        <v>0</v>
      </c>
      <c r="R62" s="16">
        <f t="shared" si="39"/>
        <v>0</v>
      </c>
      <c r="S62" s="10">
        <v>0</v>
      </c>
      <c r="T62" s="10">
        <v>0</v>
      </c>
      <c r="U62" s="10">
        <v>0</v>
      </c>
      <c r="V62" s="9">
        <f t="shared" si="40"/>
        <v>0</v>
      </c>
      <c r="W62" s="16">
        <f t="shared" si="41"/>
        <v>0</v>
      </c>
      <c r="X62" s="10">
        <v>0</v>
      </c>
      <c r="Y62" s="1">
        <v>0</v>
      </c>
      <c r="Z62" s="1">
        <v>0</v>
      </c>
      <c r="AA62" s="9">
        <f t="shared" si="42"/>
        <v>0</v>
      </c>
      <c r="AB62" s="16">
        <f t="shared" si="11"/>
        <v>0</v>
      </c>
      <c r="AC62" s="1">
        <v>0</v>
      </c>
      <c r="AD62" s="1">
        <v>0</v>
      </c>
      <c r="AE62" s="1">
        <v>0</v>
      </c>
      <c r="AF62" s="1" t="s">
        <v>66</v>
      </c>
      <c r="AG62" s="1" t="s">
        <v>66</v>
      </c>
      <c r="AH62" s="1" t="s">
        <v>66</v>
      </c>
      <c r="AI62" s="21" t="s">
        <v>66</v>
      </c>
      <c r="AJ62" s="22"/>
      <c r="AK62" s="1" t="s">
        <v>66</v>
      </c>
      <c r="AL62" s="1" t="s">
        <v>66</v>
      </c>
      <c r="AM62" s="1" t="s">
        <v>66</v>
      </c>
      <c r="AN62" s="21" t="s">
        <v>66</v>
      </c>
      <c r="AO62" s="22"/>
    </row>
    <row r="63" spans="1:41" ht="19.2" customHeight="1" x14ac:dyDescent="0.25">
      <c r="A63" s="7" t="s">
        <v>58</v>
      </c>
      <c r="B63" s="9">
        <f t="shared" si="9"/>
        <v>0</v>
      </c>
      <c r="C63" s="16">
        <f t="shared" si="10"/>
        <v>0</v>
      </c>
      <c r="D63" s="10">
        <v>0</v>
      </c>
      <c r="E63" s="10">
        <v>0</v>
      </c>
      <c r="F63" s="10">
        <v>0</v>
      </c>
      <c r="G63" s="9">
        <f t="shared" si="34"/>
        <v>0</v>
      </c>
      <c r="H63" s="16">
        <f t="shared" si="35"/>
        <v>0</v>
      </c>
      <c r="I63" s="10">
        <v>0</v>
      </c>
      <c r="J63" s="10">
        <v>0</v>
      </c>
      <c r="K63" s="10">
        <v>0</v>
      </c>
      <c r="L63" s="9">
        <f t="shared" si="36"/>
        <v>0</v>
      </c>
      <c r="M63" s="16">
        <f t="shared" si="37"/>
        <v>0</v>
      </c>
      <c r="N63" s="10">
        <v>0</v>
      </c>
      <c r="O63" s="10">
        <v>0</v>
      </c>
      <c r="P63" s="10">
        <v>0</v>
      </c>
      <c r="Q63" s="9">
        <f t="shared" si="38"/>
        <v>0</v>
      </c>
      <c r="R63" s="16">
        <f t="shared" si="39"/>
        <v>0</v>
      </c>
      <c r="S63" s="10">
        <v>0</v>
      </c>
      <c r="T63" s="10">
        <v>0</v>
      </c>
      <c r="U63" s="10">
        <v>0</v>
      </c>
      <c r="V63" s="9">
        <f t="shared" si="40"/>
        <v>0</v>
      </c>
      <c r="W63" s="16">
        <f t="shared" si="41"/>
        <v>0</v>
      </c>
      <c r="X63" s="10">
        <v>0</v>
      </c>
      <c r="Y63" s="10">
        <v>0</v>
      </c>
      <c r="Z63" s="10">
        <v>0</v>
      </c>
      <c r="AA63" s="9">
        <f t="shared" si="42"/>
        <v>0</v>
      </c>
      <c r="AB63" s="16">
        <f t="shared" si="11"/>
        <v>0</v>
      </c>
      <c r="AC63" s="1">
        <v>0</v>
      </c>
      <c r="AD63" s="1">
        <v>0</v>
      </c>
      <c r="AE63" s="1">
        <v>0</v>
      </c>
      <c r="AF63" s="13">
        <v>286.12294083373058</v>
      </c>
      <c r="AG63" s="2">
        <v>306.54430849091602</v>
      </c>
      <c r="AH63" s="13">
        <v>284.51109698606899</v>
      </c>
      <c r="AI63" s="21">
        <f t="shared" si="12"/>
        <v>292.39278210357185</v>
      </c>
      <c r="AJ63" s="22">
        <f t="shared" si="13"/>
        <v>12.282051313444535</v>
      </c>
      <c r="AK63" s="13">
        <v>198.64346628529051</v>
      </c>
      <c r="AL63" s="13">
        <v>195.6832989035436</v>
      </c>
      <c r="AM63" s="13">
        <v>183.75311192330102</v>
      </c>
      <c r="AN63" s="21">
        <f t="shared" si="14"/>
        <v>192.6932923707117</v>
      </c>
      <c r="AO63" s="22">
        <f t="shared" si="15"/>
        <v>7.8826244079105994</v>
      </c>
    </row>
    <row r="64" spans="1:41" s="3" customFormat="1" ht="19.2" customHeight="1" x14ac:dyDescent="0.25">
      <c r="A64" s="23" t="s">
        <v>96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</row>
  </sheetData>
  <mergeCells count="3">
    <mergeCell ref="A64:AC64"/>
    <mergeCell ref="A2:AO2"/>
    <mergeCell ref="A1:AO1"/>
  </mergeCells>
  <conditionalFormatting sqref="AP2:XFD2 A65:XFD1048576 A3:XFD4 AK12:AM63 AK5:AM10 AN5:XFD63 A5:AJ63 A2">
    <cfRule type="cellIs" dxfId="5" priority="5" operator="lessThan">
      <formula>0</formula>
    </cfRule>
    <cfRule type="cellIs" dxfId="4" priority="6" operator="lessThan">
      <formula>0</formula>
    </cfRule>
  </conditionalFormatting>
  <conditionalFormatting sqref="A1 AP1:XFD1">
    <cfRule type="cellIs" dxfId="3" priority="3" operator="lessThan">
      <formula>0</formula>
    </cfRule>
    <cfRule type="cellIs" dxfId="2" priority="4" operator="lessThan">
      <formula>0</formula>
    </cfRule>
  </conditionalFormatting>
  <conditionalFormatting sqref="A64 AD64:XFD64">
    <cfRule type="cellIs" dxfId="1" priority="1" operator="less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Annetta</dc:creator>
  <cp:lastModifiedBy>Maria</cp:lastModifiedBy>
  <dcterms:created xsi:type="dcterms:W3CDTF">2022-09-26T09:32:15Z</dcterms:created>
  <dcterms:modified xsi:type="dcterms:W3CDTF">2023-02-22T13:41:15Z</dcterms:modified>
</cp:coreProperties>
</file>