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kittyvijverberg/Desktop/Tarax_Revision/2023-06-02 Proofs/2023-06-06 Newly submitted/"/>
    </mc:Choice>
  </mc:AlternateContent>
  <xr:revisionPtr revIDLastSave="0" documentId="13_ncr:1_{E35712CE-E27F-9B48-B738-BA0D50ACFC96}" xr6:coauthVersionLast="47" xr6:coauthVersionMax="47" xr10:uidLastSave="{00000000-0000-0000-0000-000000000000}"/>
  <bookViews>
    <workbookView xWindow="440" yWindow="600" windowWidth="26680" windowHeight="15880" tabRatio="1000" xr2:uid="{00000000-000D-0000-FFFF-FFFF00000000}"/>
  </bookViews>
  <sheets>
    <sheet name="Table_S5. Species List" sheetId="8" r:id="rId1"/>
    <sheet name="Table_S6. MADSbox,TCP Reference" sheetId="9" r:id="rId2"/>
    <sheet name="Table_S7. MADSbox,TCP Summary" sheetId="11" r:id="rId3"/>
    <sheet name="Table_S8. RNAseq Statistics" sheetId="6" r:id="rId4"/>
    <sheet name="Table_S9a-c. Tissue Expression" sheetId="7" r:id="rId5"/>
    <sheet name="Table_S10. MADS,TCP Expression" sheetId="19" r:id="rId6"/>
    <sheet name="Table_S12 MADS,TCP_Gene Info" sheetId="17" r:id="rId7"/>
  </sheets>
  <definedNames>
    <definedName name="_xlnm._FilterDatabase" localSheetId="5" hidden="1">'Table_S10. MADS,TCP Expression'!$A$126:$BZ$161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G162" i="9"/>
  <c r="G161" i="9"/>
  <c r="G160" i="9"/>
  <c r="G159" i="9"/>
  <c r="G158" i="9"/>
  <c r="G156" i="9"/>
  <c r="G155" i="9"/>
  <c r="G140" i="9"/>
  <c r="G139" i="9"/>
  <c r="G138" i="9"/>
  <c r="G133" i="9"/>
  <c r="G124" i="9"/>
  <c r="G114" i="9"/>
  <c r="J16" i="8"/>
  <c r="J15" i="8"/>
</calcChain>
</file>

<file path=xl/sharedStrings.xml><?xml version="1.0" encoding="utf-8"?>
<sst xmlns="http://schemas.openxmlformats.org/spreadsheetml/2006/main" count="6097" uniqueCount="2020">
  <si>
    <t>Type</t>
  </si>
  <si>
    <t>Class</t>
  </si>
  <si>
    <t>Count</t>
  </si>
  <si>
    <t xml:space="preserve"> </t>
  </si>
  <si>
    <t>Total</t>
  </si>
  <si>
    <t> </t>
  </si>
  <si>
    <t>Subject</t>
  </si>
  <si>
    <t>Sample ID</t>
  </si>
  <si>
    <t>Tissue samples</t>
  </si>
  <si>
    <t>RNA</t>
  </si>
  <si>
    <t>Raw reads generated</t>
  </si>
  <si>
    <t>Reads used for mapping</t>
  </si>
  <si>
    <t>Tissues*</t>
  </si>
  <si>
    <t>Stage**</t>
  </si>
  <si>
    <t>RNA        (ng/uL)</t>
  </si>
  <si>
    <t>A260/    A280</t>
  </si>
  <si>
    <t>5 µg RNA / 25 µl (µl)</t>
  </si>
  <si>
    <t>Send for Sequencing</t>
  </si>
  <si>
    <t>Number     of pairs</t>
  </si>
  <si>
    <t>Yield                  (Mbp)</t>
  </si>
  <si>
    <t>Average quality***</t>
  </si>
  <si>
    <t>Total number</t>
  </si>
  <si>
    <t>Mapped     in pairs</t>
  </si>
  <si>
    <t>Mapped     as singles</t>
  </si>
  <si>
    <t>Total mapped (%)</t>
  </si>
  <si>
    <t>RNA for annotation</t>
  </si>
  <si>
    <t>RNA Overall</t>
  </si>
  <si>
    <t>Buds</t>
  </si>
  <si>
    <t>2-10</t>
  </si>
  <si>
    <t>na</t>
  </si>
  <si>
    <t>flower</t>
  </si>
  <si>
    <t>12-13</t>
  </si>
  <si>
    <t>leaf</t>
  </si>
  <si>
    <t>-</t>
  </si>
  <si>
    <t>root</t>
  </si>
  <si>
    <t>RNA for expression study of floral  tissues and developmental stages</t>
  </si>
  <si>
    <t>F0S0-1</t>
  </si>
  <si>
    <t>3 very young, whole buds</t>
  </si>
  <si>
    <t>2-3</t>
  </si>
  <si>
    <t>25 M</t>
  </si>
  <si>
    <t>F0S0-2</t>
  </si>
  <si>
    <t>F0S0-3</t>
  </si>
  <si>
    <t>F1-1</t>
  </si>
  <si>
    <t>10-11</t>
  </si>
  <si>
    <t>20 M</t>
  </si>
  <si>
    <t>F1-2</t>
  </si>
  <si>
    <t>F1-3</t>
  </si>
  <si>
    <t>F2-1</t>
  </si>
  <si>
    <t>F2-2</t>
  </si>
  <si>
    <t>F2-3</t>
  </si>
  <si>
    <t>F3-1</t>
  </si>
  <si>
    <t>4/5th of 1 head 3 DAP, upper part of ~120 florets</t>
  </si>
  <si>
    <t>F3-2</t>
  </si>
  <si>
    <t>F7-1</t>
  </si>
  <si>
    <t>4/5th of 1 head 7 DAP, pappus of ~120 florets</t>
  </si>
  <si>
    <t>F7-2</t>
  </si>
  <si>
    <t>S1-1</t>
  </si>
  <si>
    <t>25M</t>
  </si>
  <si>
    <t>S1-2</t>
  </si>
  <si>
    <t>S1-3</t>
  </si>
  <si>
    <t>S2-1</t>
  </si>
  <si>
    <t>S2-2</t>
  </si>
  <si>
    <t>S2-3</t>
  </si>
  <si>
    <t>S3-1</t>
  </si>
  <si>
    <t>4/5th of 1 head 3 DAP, lower part of ~120 florets   / young seeds</t>
  </si>
  <si>
    <t>S3-2</t>
  </si>
  <si>
    <t>S7-1</t>
  </si>
  <si>
    <t>4/5th of 1 head 7 DAP, lower parts of ~120 florets / maturing seeds</t>
  </si>
  <si>
    <t>S7-2</t>
  </si>
  <si>
    <t>LF-1</t>
  </si>
  <si>
    <t>5x leaf part without veins, 0.5x0.5cm</t>
  </si>
  <si>
    <t>LF-2</t>
  </si>
  <si>
    <t>*Upper and lower parts of the florets were separated through the beak</t>
  </si>
  <si>
    <t>Average</t>
  </si>
  <si>
    <t>**Vijverberg et al. 2021</t>
  </si>
  <si>
    <t>Min</t>
  </si>
  <si>
    <t>Max</t>
  </si>
  <si>
    <t>Summary of tissue/stage specific expression</t>
  </si>
  <si>
    <t>Summary of overall expression</t>
  </si>
  <si>
    <t>Highest expressed genes</t>
  </si>
  <si>
    <t>Total Number of Genes</t>
  </si>
  <si>
    <t>Percentage of  Genes</t>
  </si>
  <si>
    <t>Heigth</t>
  </si>
  <si>
    <t>%</t>
  </si>
  <si>
    <t>TER &gt; 10 UGR</t>
  </si>
  <si>
    <t>TER &gt;&gt; 100 UGR</t>
  </si>
  <si>
    <t>UGR &gt; 10 TER</t>
  </si>
  <si>
    <t>UGR &gt;&gt; 100 TER</t>
  </si>
  <si>
    <t>Gene_ID</t>
  </si>
  <si>
    <t>Description</t>
  </si>
  <si>
    <t>SUM TER (TPM)</t>
  </si>
  <si>
    <t>SUM UGR (TPM)</t>
  </si>
  <si>
    <t>1_F0S0</t>
  </si>
  <si>
    <t>6,5</t>
  </si>
  <si>
    <t>True Zero</t>
  </si>
  <si>
    <t>SUM TER + UGR &lt; 0,155</t>
  </si>
  <si>
    <t>28,7</t>
  </si>
  <si>
    <t>Toff_WURv1_g65381</t>
  </si>
  <si>
    <t>XP_023770424.1major pollen allergen Art v 1-like</t>
  </si>
  <si>
    <t>2_F0S0,S1,S2</t>
  </si>
  <si>
    <t>18,4</t>
  </si>
  <si>
    <t>Very Low</t>
  </si>
  <si>
    <t>TER and UGR &lt; 1</t>
  </si>
  <si>
    <t>10,9</t>
  </si>
  <si>
    <t>Toff_WURv1_g65382</t>
  </si>
  <si>
    <t>3_F1</t>
  </si>
  <si>
    <t>13,4</t>
  </si>
  <si>
    <t>Low</t>
  </si>
  <si>
    <t>TER and/or UGR &gt; 1- 10</t>
  </si>
  <si>
    <t>10,8</t>
  </si>
  <si>
    <t>Toff_WURv1_g22438</t>
  </si>
  <si>
    <t>XP_023747539.1anther-specific protein SF18-like</t>
  </si>
  <si>
    <t>4_F1,F2</t>
  </si>
  <si>
    <t>6,6</t>
  </si>
  <si>
    <t>Medium</t>
  </si>
  <si>
    <t>TER and/or UGR &gt; 10 - 100</t>
  </si>
  <si>
    <t>15,4</t>
  </si>
  <si>
    <t>Toff_WURv1_g54232</t>
  </si>
  <si>
    <t>GFA92516.1hypothetical protein</t>
  </si>
  <si>
    <t>5_F1-3</t>
  </si>
  <si>
    <t>1,5</t>
  </si>
  <si>
    <t>High</t>
  </si>
  <si>
    <t>TER and/or UGR &gt; 100 - 1000</t>
  </si>
  <si>
    <t>26,3</t>
  </si>
  <si>
    <t>Toff_WURv1_g7766</t>
  </si>
  <si>
    <t>QQH14902.1elongation factor 1-alpha</t>
  </si>
  <si>
    <t>6_F2</t>
  </si>
  <si>
    <t>2,7</t>
  </si>
  <si>
    <t>Very High</t>
  </si>
  <si>
    <t>TER and/or UGR &gt; 1000</t>
  </si>
  <si>
    <t>7,4</t>
  </si>
  <si>
    <t>Toff_WURv1_g69863</t>
  </si>
  <si>
    <t>WP_039311726.1MULTISPECIES: histone H3</t>
  </si>
  <si>
    <t>7_F2,F3</t>
  </si>
  <si>
    <t>7,8</t>
  </si>
  <si>
    <t>Extreme High</t>
  </si>
  <si>
    <t>TER and/or UGR &gt; 10000</t>
  </si>
  <si>
    <t>0,5</t>
  </si>
  <si>
    <t>Toff_WURv1_g65612</t>
  </si>
  <si>
    <t>XP_023752395.1copper transport protein ATX1 isoform X2</t>
  </si>
  <si>
    <t>8_F2-7</t>
  </si>
  <si>
    <t>1,8</t>
  </si>
  <si>
    <t>TOTAL</t>
  </si>
  <si>
    <t>Toff_WURv1_g74399</t>
  </si>
  <si>
    <t>XP_023736750.1dormancy-associated protein 1-like</t>
  </si>
  <si>
    <t>9_F3</t>
  </si>
  <si>
    <t>1,1</t>
  </si>
  <si>
    <t>Expressed</t>
  </si>
  <si>
    <t>60,4</t>
  </si>
  <si>
    <t>Toff_WURv1_g68447</t>
  </si>
  <si>
    <t>MBD4017447.1acyl-CoA-binding protein</t>
  </si>
  <si>
    <t>10_F3,F7</t>
  </si>
  <si>
    <t>10,5</t>
  </si>
  <si>
    <t>Unexpressed</t>
  </si>
  <si>
    <t>39,6</t>
  </si>
  <si>
    <t>Toff_WURv1_g11199</t>
  </si>
  <si>
    <t>XP_008350368.2 polyubiquitin</t>
  </si>
  <si>
    <t>11_S1,S2</t>
  </si>
  <si>
    <t>1,6</t>
  </si>
  <si>
    <t>Toff_WURv1_g23137</t>
  </si>
  <si>
    <t>XP_023737908.1dehydrin ERD14-like</t>
  </si>
  <si>
    <t>12_S3,S7</t>
  </si>
  <si>
    <t>Toff_WURv1_g46129</t>
  </si>
  <si>
    <t>GEX10205.1RNA-directed DNA polymerase</t>
  </si>
  <si>
    <t>Toff_WURv1_g50634</t>
  </si>
  <si>
    <t>ADD64906.1heat shock protein-like protein</t>
  </si>
  <si>
    <t>Toff_WURv1_g50840</t>
  </si>
  <si>
    <t>XP_023768019.1protein SRC1</t>
  </si>
  <si>
    <t>Toff_WURv1_g79259</t>
  </si>
  <si>
    <t>KAF5773419.1putative bifunctional inhibitor/plant lipid transfer protein/seed storage helical</t>
  </si>
  <si>
    <t>MIN, MAX floral tissue only (=LF excluded)</t>
  </si>
  <si>
    <t>Expression values on which the heatmaps are based</t>
  </si>
  <si>
    <t>Flower_Development_Genes</t>
  </si>
  <si>
    <t>Alleles</t>
  </si>
  <si>
    <t>Synteny Cluster (Original)</t>
  </si>
  <si>
    <t>Synteny Cluster (New)</t>
  </si>
  <si>
    <t>Heatmap Groups</t>
  </si>
  <si>
    <t>Summary of Expression</t>
  </si>
  <si>
    <t>Gene Expression,Total Exon Reads (TER) - Transcript Per Kilobase 10 Milion (TP10M)</t>
  </si>
  <si>
    <t>Gene Expression, Unique Gene Reads (UGR) - Transcript Per Kilobase 10 Milion (TP10M)</t>
  </si>
  <si>
    <t>Gene Expression,Total Exon Reads (TER) - LOG2[Transcript Per Kilobase 10 Milion +1 (TP10M)]</t>
  </si>
  <si>
    <t>Gene Expression, Unique Gene Reads (UGR) - LOG2[Transcript Per Kilobase 10 Milion +1 (TP10M)]</t>
  </si>
  <si>
    <t>P/Kbox*  Type</t>
  </si>
  <si>
    <t>Sub_Class</t>
  </si>
  <si>
    <t>Selected genes</t>
  </si>
  <si>
    <t>Label</t>
  </si>
  <si>
    <t>Number</t>
  </si>
  <si>
    <t>Tissue Type</t>
  </si>
  <si>
    <t>TER vs UGR</t>
  </si>
  <si>
    <t xml:space="preserve"> FS0_1-3</t>
  </si>
  <si>
    <t xml:space="preserve"> F1_1-3</t>
  </si>
  <si>
    <t xml:space="preserve"> F2_1-3</t>
  </si>
  <si>
    <t xml:space="preserve"> F3_1-2</t>
  </si>
  <si>
    <t xml:space="preserve"> F7_1-2</t>
  </si>
  <si>
    <t xml:space="preserve"> S1_1-3</t>
  </si>
  <si>
    <t xml:space="preserve"> S2_1-3</t>
  </si>
  <si>
    <t xml:space="preserve"> S3_1-2</t>
  </si>
  <si>
    <t xml:space="preserve"> S7_1-2</t>
  </si>
  <si>
    <t xml:space="preserve"> LF_1-2</t>
  </si>
  <si>
    <t>MAX</t>
  </si>
  <si>
    <t>MIN</t>
  </si>
  <si>
    <t>MAX-MIN</t>
  </si>
  <si>
    <t>MAX/MIN</t>
  </si>
  <si>
    <t>FS0_1-3</t>
  </si>
  <si>
    <t>F1_1-3</t>
  </si>
  <si>
    <t>F2_1-3</t>
  </si>
  <si>
    <t>F3_1-2</t>
  </si>
  <si>
    <t>F7_1-2</t>
  </si>
  <si>
    <t>S1_1-3</t>
  </si>
  <si>
    <t>S2_1-3</t>
  </si>
  <si>
    <t>S3_1-2</t>
  </si>
  <si>
    <t>S7_1-2</t>
  </si>
  <si>
    <t>LF_1-2</t>
  </si>
  <si>
    <t>Toff_WURv1_g37220</t>
  </si>
  <si>
    <t>MADS</t>
  </si>
  <si>
    <t>Type I</t>
  </si>
  <si>
    <t>Mα</t>
  </si>
  <si>
    <t>AGL29</t>
  </si>
  <si>
    <t>Mα_AGL29_Tof-g37220</t>
  </si>
  <si>
    <t>similar</t>
  </si>
  <si>
    <t>Toff_WURv1_g11476/g37222*</t>
  </si>
  <si>
    <t>Type I/II</t>
  </si>
  <si>
    <t>Mα_AGL29_Tof-g11476/g37222</t>
  </si>
  <si>
    <t>a</t>
  </si>
  <si>
    <t>Toff_WURv1_g39059</t>
  </si>
  <si>
    <t>AGL40</t>
  </si>
  <si>
    <t>Mα_AGL40_Tof-g39059</t>
  </si>
  <si>
    <t>S1 S2</t>
  </si>
  <si>
    <t>Toff_WURv1_g77247</t>
  </si>
  <si>
    <t>Mα_AGL40_Tof-g77247</t>
  </si>
  <si>
    <t>UGR&gt;TER</t>
  </si>
  <si>
    <t>Toff_WURv1_g40387/g40775*</t>
  </si>
  <si>
    <t>AGL61</t>
  </si>
  <si>
    <t>Mα_AGL61_Tof-g40387/g40775</t>
  </si>
  <si>
    <t>i</t>
  </si>
  <si>
    <t>F0 S0</t>
  </si>
  <si>
    <t>Toff_WURv1_g40380/g40384*</t>
  </si>
  <si>
    <t>AGL62</t>
  </si>
  <si>
    <t>Mα_AGL62_Tof-g40380/g40384</t>
  </si>
  <si>
    <t>g</t>
  </si>
  <si>
    <t>Toff_WURv1_g40385/g40774*</t>
  </si>
  <si>
    <t>Mα_AGL62_Tof-g40385/g40774</t>
  </si>
  <si>
    <t>h</t>
  </si>
  <si>
    <t>F1 F2</t>
  </si>
  <si>
    <t>Toff_WURv1_g31594</t>
  </si>
  <si>
    <t>Mα_AGL62_Tof-g31594</t>
  </si>
  <si>
    <t>F1</t>
  </si>
  <si>
    <t>Toff_WURv1_g31595</t>
  </si>
  <si>
    <t>Mα_AGL62_Tof-g31595</t>
  </si>
  <si>
    <t>Toff_WURv1_g35034</t>
  </si>
  <si>
    <t>Mα_AGL62_Tof-g35034</t>
  </si>
  <si>
    <t>Toff_WURv1_g37537</t>
  </si>
  <si>
    <t>Mα_AGL62_Tof-g37537</t>
  </si>
  <si>
    <t>Toff_WURv1_g37538</t>
  </si>
  <si>
    <t>Mα_AGL62_Tof-g37538</t>
  </si>
  <si>
    <t>Toff_WURv1_g17380</t>
  </si>
  <si>
    <t>Mβ</t>
  </si>
  <si>
    <t>AGL47</t>
  </si>
  <si>
    <t>Mβ_AGL47_Tof-g17380</t>
  </si>
  <si>
    <t>Toff_WURv1_g37903</t>
  </si>
  <si>
    <t>Mβ_AGL47_Tof-g37903</t>
  </si>
  <si>
    <t>Toff_WURv1_g21518</t>
  </si>
  <si>
    <t>Mγ</t>
  </si>
  <si>
    <t>AGL38</t>
  </si>
  <si>
    <t>Mγ_AGL38_Tof-g21518</t>
  </si>
  <si>
    <t>Toff_WURv1_g57693</t>
  </si>
  <si>
    <t>AGL45</t>
  </si>
  <si>
    <t>Mγ_AGL45_Tof-g57693</t>
  </si>
  <si>
    <t>Toff_WURv1_g32612</t>
  </si>
  <si>
    <t>AGL80</t>
  </si>
  <si>
    <t>Mγ_AGL80_Tof-g32612</t>
  </si>
  <si>
    <t>Toff_WURv1_g32613</t>
  </si>
  <si>
    <t>Mγ_AGL80_Tof-g32613</t>
  </si>
  <si>
    <t>F0 S0 S1 S2</t>
  </si>
  <si>
    <t>Toff_WURv1_g82829</t>
  </si>
  <si>
    <t>AGL90</t>
  </si>
  <si>
    <t>Mγ_AGL90_Tof-g82829</t>
  </si>
  <si>
    <t>Toff_WURv1_g14799</t>
  </si>
  <si>
    <t>Type II</t>
  </si>
  <si>
    <t>AP1/FUL</t>
  </si>
  <si>
    <t>AGL7</t>
  </si>
  <si>
    <t>F3 F7</t>
  </si>
  <si>
    <t>Toff_WURv1_g10436</t>
  </si>
  <si>
    <t>A2_AP1/FUL_Tof-g10436</t>
  </si>
  <si>
    <t>Toff_WURv1_g40602/g40612*</t>
  </si>
  <si>
    <t>AGL8</t>
  </si>
  <si>
    <t>A2_AP1/FUL_Tof-g40602/g40612</t>
  </si>
  <si>
    <t>j</t>
  </si>
  <si>
    <t>Toff_WURv1_g48081</t>
  </si>
  <si>
    <t>Type II/I</t>
  </si>
  <si>
    <t>A2_AP1/FUL_Tof-g48081</t>
  </si>
  <si>
    <t>Toff_WURv1_g12885</t>
  </si>
  <si>
    <t>A3_AP1/FUL_Tof-g12885</t>
  </si>
  <si>
    <t>Toff_WURv1_g25593</t>
  </si>
  <si>
    <t>A3_AP1/FUL_Tof-g25593</t>
  </si>
  <si>
    <t>Toff_WURv1_g12873</t>
  </si>
  <si>
    <t>AS-MADS</t>
  </si>
  <si>
    <t>LsMADS16</t>
  </si>
  <si>
    <t>To_ASMADS_1</t>
  </si>
  <si>
    <t>A4_ASMADS_Tof-g12873_Ls16</t>
  </si>
  <si>
    <t>Toff_WURv1_g75347</t>
  </si>
  <si>
    <t>A4_ASMADS_Tof-g75347_Ls16</t>
  </si>
  <si>
    <t>Toff_WURv1_g8985/g40264*</t>
  </si>
  <si>
    <t>PI</t>
  </si>
  <si>
    <t>m</t>
  </si>
  <si>
    <t>Toff_WURv1_g9004</t>
  </si>
  <si>
    <t>B1_PI_Tof-g09004</t>
  </si>
  <si>
    <t>Toff_WURv1_g23268</t>
  </si>
  <si>
    <t>AP3</t>
  </si>
  <si>
    <t>B2_AP3_Tof-g23268__Ls30</t>
  </si>
  <si>
    <t>F2</t>
  </si>
  <si>
    <t>Toff_WURv1_g25644</t>
  </si>
  <si>
    <t>B3_AP3_Tof-g25644</t>
  </si>
  <si>
    <t>Toff_WURv1_g12790</t>
  </si>
  <si>
    <t>AP3/TM6</t>
  </si>
  <si>
    <t>B3_TM6_Tof-g12790_Ls51</t>
  </si>
  <si>
    <t>Toff_WURv1_g16439</t>
  </si>
  <si>
    <t>AG</t>
  </si>
  <si>
    <t>To_AG_CL1</t>
  </si>
  <si>
    <t>C1_AG_Tof-g16439_Ls69</t>
  </si>
  <si>
    <t>Toff_WURv1_g11491</t>
  </si>
  <si>
    <t>C2_AG_Tof-g11491_Ls44</t>
  </si>
  <si>
    <t>Toff_WURv1_g1625</t>
  </si>
  <si>
    <t>AGL11/STK</t>
  </si>
  <si>
    <t>To_STK_CL4</t>
  </si>
  <si>
    <t>D1_AGL11_Tof-g01625</t>
  </si>
  <si>
    <t>Toff_WURv1_g47577/g72631*</t>
  </si>
  <si>
    <t>AGL11</t>
  </si>
  <si>
    <t>l</t>
  </si>
  <si>
    <t>Toff_WURv1_g17003/g64139*</t>
  </si>
  <si>
    <t>To_STK_CL5</t>
  </si>
  <si>
    <t>D3_AGL11_g17003/g64139</t>
  </si>
  <si>
    <t>e</t>
  </si>
  <si>
    <t>Toff_WURv1_g23621</t>
  </si>
  <si>
    <t>SEP</t>
  </si>
  <si>
    <t>AGL9</t>
  </si>
  <si>
    <t>To_SEP3_CL7</t>
  </si>
  <si>
    <t>Toff_WURv1_g15439/g39646*</t>
  </si>
  <si>
    <t>AGL4</t>
  </si>
  <si>
    <t>E2_SEP2_g15439/g39646</t>
  </si>
  <si>
    <t>c</t>
  </si>
  <si>
    <t>Toff_WURv1_g40941/g42125*</t>
  </si>
  <si>
    <t>E2_SEP2_Tof-g40941/g42125</t>
  </si>
  <si>
    <t>k</t>
  </si>
  <si>
    <t>Toff_WURv1_g2224</t>
  </si>
  <si>
    <t>E3_SEP2_Tof-g02224_Ls14</t>
  </si>
  <si>
    <t>Toff_WURv1_g7936</t>
  </si>
  <si>
    <t>AGL3</t>
  </si>
  <si>
    <t>E4_SEP4_Tof-g07936</t>
  </si>
  <si>
    <t>F2 F3</t>
  </si>
  <si>
    <t>Toff_WURv1_g56832</t>
  </si>
  <si>
    <t>E4_SEP4_Tof-g56832</t>
  </si>
  <si>
    <t>Toff_WURv1_g12509</t>
  </si>
  <si>
    <t>FLC</t>
  </si>
  <si>
    <t>AGL70</t>
  </si>
  <si>
    <t>To_FLC_5</t>
  </si>
  <si>
    <t>E4_FLC_Tof-g12509</t>
  </si>
  <si>
    <t>Toff_WURv1_g16963</t>
  </si>
  <si>
    <t>AGL6</t>
  </si>
  <si>
    <t>E5_AGL6_Tof-g16963</t>
  </si>
  <si>
    <t>Toff_WURv1_g34565</t>
  </si>
  <si>
    <t>To_SEP3_CL6</t>
  </si>
  <si>
    <t>E5_SEP3_Tof-g34565</t>
  </si>
  <si>
    <t>Toff_WURv1_g15985/g72653*</t>
  </si>
  <si>
    <t>AGL12</t>
  </si>
  <si>
    <t>M_AGL12_g15985/g72653</t>
  </si>
  <si>
    <t>d</t>
  </si>
  <si>
    <t>Toff_WURv1_g31755/g31756*</t>
  </si>
  <si>
    <t>AGL15</t>
  </si>
  <si>
    <t>M_AGL15_g31755/g31756</t>
  </si>
  <si>
    <t>f</t>
  </si>
  <si>
    <t>Toff_WURv1_g19016</t>
  </si>
  <si>
    <t>M_AGL15_Tof-g19016</t>
  </si>
  <si>
    <t>Toff_WURv1_g32934</t>
  </si>
  <si>
    <t>AGL17</t>
  </si>
  <si>
    <t>AGL16</t>
  </si>
  <si>
    <t>M_AGL17_Tof-g32934</t>
  </si>
  <si>
    <t>Toff_WURv1_g41628</t>
  </si>
  <si>
    <t>M_AGL17_Tof-g41628</t>
  </si>
  <si>
    <t>Toff_WURv1_g14087/g30672*</t>
  </si>
  <si>
    <t>AGL21</t>
  </si>
  <si>
    <t>M_AGL17_g14087/g30672</t>
  </si>
  <si>
    <t>b</t>
  </si>
  <si>
    <t>Toff_WURv1_g25135</t>
  </si>
  <si>
    <t>M_AGL17_Tof-g25135</t>
  </si>
  <si>
    <t>Toff_WURv1_g26695</t>
  </si>
  <si>
    <t>M_AGL17_Tof-g26695</t>
  </si>
  <si>
    <t>Toff_WURv1_g36065</t>
  </si>
  <si>
    <t>BS</t>
  </si>
  <si>
    <t>AGL32</t>
  </si>
  <si>
    <t>M_AGL32_Tof-g36065</t>
  </si>
  <si>
    <t>Toff_WURv1_g12391</t>
  </si>
  <si>
    <t>To_FLC_1</t>
  </si>
  <si>
    <t>M_ASMADS_Tof-g12391_Ls16</t>
  </si>
  <si>
    <t>Toff_WURv1_g12392</t>
  </si>
  <si>
    <t>To_FLC_2</t>
  </si>
  <si>
    <t>M_ASMADS_Tof-g12392_Ls16</t>
  </si>
  <si>
    <t>Toff_WURv1_g12393</t>
  </si>
  <si>
    <t>To_FLC_3</t>
  </si>
  <si>
    <t>M_ASMADS_Tof-g12393_Ls16</t>
  </si>
  <si>
    <t>Toff_WURv1_g12508</t>
  </si>
  <si>
    <t>M_ASMADS_Tof-g12508_Ls16</t>
  </si>
  <si>
    <t>Toff_WURv1_g15806</t>
  </si>
  <si>
    <t>To_FLC_7</t>
  </si>
  <si>
    <t>M_ASMADS_Tof-g15806_Ls16</t>
  </si>
  <si>
    <t>Toff_WURv1_g75350</t>
  </si>
  <si>
    <t>M_ASMADS_Tof-g75350_Ls16</t>
  </si>
  <si>
    <t>Toff_WURv1_g56982</t>
  </si>
  <si>
    <t>AGL25</t>
  </si>
  <si>
    <t>M_FLC_Tof-g56982</t>
  </si>
  <si>
    <t>true zero</t>
  </si>
  <si>
    <t>Toff_WURv1_g12394</t>
  </si>
  <si>
    <t>AGL31</t>
  </si>
  <si>
    <t>To_FLC_4</t>
  </si>
  <si>
    <t>M_FLC_Tof-g12394</t>
  </si>
  <si>
    <t>F2 F3 F7</t>
  </si>
  <si>
    <t>Toff_WURv1_g15710</t>
  </si>
  <si>
    <t>To_FLC_6</t>
  </si>
  <si>
    <t>M_FLC_Tof-g15710</t>
  </si>
  <si>
    <t>Toff_WURv1_g25399</t>
  </si>
  <si>
    <t>To_FLC_8</t>
  </si>
  <si>
    <t>M_FLC_Tof-g25399</t>
  </si>
  <si>
    <t>F3</t>
  </si>
  <si>
    <t>Toff_WURv1_g40335</t>
  </si>
  <si>
    <t>To_FLC_9</t>
  </si>
  <si>
    <t>M_FLC_Tof-g40335</t>
  </si>
  <si>
    <t>Toff_WURv1_g6951</t>
  </si>
  <si>
    <t>SOC1</t>
  </si>
  <si>
    <t>AGL20</t>
  </si>
  <si>
    <t>M_SOC1_Tof-g06951</t>
  </si>
  <si>
    <t>Toff_WURv1_g11816</t>
  </si>
  <si>
    <t>M_SOC1_Tof-g11816</t>
  </si>
  <si>
    <t>Toff_WURv1_g72928</t>
  </si>
  <si>
    <t>M_SOC1_Tof-g72928</t>
  </si>
  <si>
    <t>Toff_WURv1_g34755</t>
  </si>
  <si>
    <t>AGL42</t>
  </si>
  <si>
    <t>M_SOC1_Tof-g34755</t>
  </si>
  <si>
    <t>Toff_WURv1_g21751</t>
  </si>
  <si>
    <t>SVP</t>
  </si>
  <si>
    <t>AGL22</t>
  </si>
  <si>
    <t>M_SVP_Tof-g21751</t>
  </si>
  <si>
    <t>Toff_WURv1_g21753</t>
  </si>
  <si>
    <t>M_SVP_Tof-g21753</t>
  </si>
  <si>
    <t>Toff_WURv1_g26592</t>
  </si>
  <si>
    <t>M_SVP_Tof-g26592</t>
  </si>
  <si>
    <t>Toff_WURv1_g29211</t>
  </si>
  <si>
    <t>M_SVP_Tof-g29211</t>
  </si>
  <si>
    <t>Toff_WURv1_g16252</t>
  </si>
  <si>
    <t>TM8</t>
  </si>
  <si>
    <t>M_TM8_Tof-g16252</t>
  </si>
  <si>
    <t>Toff_WURv1_g3989</t>
  </si>
  <si>
    <t>MIKC*</t>
  </si>
  <si>
    <t>AGL104</t>
  </si>
  <si>
    <t>M*_Tof-g03989</t>
  </si>
  <si>
    <t>Toff_WURv1_g43144</t>
  </si>
  <si>
    <t>AGL65</t>
  </si>
  <si>
    <t>M*_Tof-g43144</t>
  </si>
  <si>
    <t>Toff_WURv1_g36098</t>
  </si>
  <si>
    <t>AGL67</t>
  </si>
  <si>
    <t>M*_Tof-g36098</t>
  </si>
  <si>
    <t>S3 S7</t>
  </si>
  <si>
    <t>r</t>
  </si>
  <si>
    <t>Toff_WURv1_g29996/g78847**</t>
  </si>
  <si>
    <t>REF</t>
  </si>
  <si>
    <t>PP2A</t>
  </si>
  <si>
    <t>REF_PP2A_Tof-g29996/g78847</t>
  </si>
  <si>
    <t>Toff_WURv1_g17984/g20880**</t>
  </si>
  <si>
    <t>UBC9</t>
  </si>
  <si>
    <t>REF_UBC_Tof-g17984/g20880</t>
  </si>
  <si>
    <t>Toff_WURv1_g10321</t>
  </si>
  <si>
    <t>TCP</t>
  </si>
  <si>
    <t>Class I</t>
  </si>
  <si>
    <t>PCF</t>
  </si>
  <si>
    <t>TCP7-Like</t>
  </si>
  <si>
    <t>To_PCF_CL12</t>
  </si>
  <si>
    <t>PCF_TCP07L_Tof-g10321</t>
  </si>
  <si>
    <t>Toff_WURv1_g34652</t>
  </si>
  <si>
    <t>To_PCF_CL15</t>
  </si>
  <si>
    <t>PCF_TCP07L_Tof-g34652</t>
  </si>
  <si>
    <t>Toff_WURv1_g37899</t>
  </si>
  <si>
    <t>TCP8-Like</t>
  </si>
  <si>
    <t>To_PCF_CL11</t>
  </si>
  <si>
    <t>PCF_TCP08L_Tof-g37899</t>
  </si>
  <si>
    <t>Toff_WURv1_g6945</t>
  </si>
  <si>
    <t>To_PCF_CL9</t>
  </si>
  <si>
    <t>PCF_TCP08L_Tof-g06945</t>
  </si>
  <si>
    <t>Toff_WURv1_g12978</t>
  </si>
  <si>
    <t>TCP14-Like</t>
  </si>
  <si>
    <t>To_PCF_CL8</t>
  </si>
  <si>
    <t>PCF_TCP14L_Tof-g12978</t>
  </si>
  <si>
    <t>Toff_WURv1_g28293</t>
  </si>
  <si>
    <t>PCF_TCP14L_Tof-g28293</t>
  </si>
  <si>
    <t>Toff_WURv1_g37792</t>
  </si>
  <si>
    <t>PCF_TCP14L_Tof-g37792</t>
  </si>
  <si>
    <t>Toff_WURv1_g41820</t>
  </si>
  <si>
    <t>PCF_TCP14L_Tof-g41820</t>
  </si>
  <si>
    <t>Toff_WURv1_g35213/g45767*</t>
  </si>
  <si>
    <t>TCP15-Like</t>
  </si>
  <si>
    <t>PCF_TCP15L_Tof-g35213/g45767</t>
  </si>
  <si>
    <t>Toff_WURv1_g34756/g41357*</t>
  </si>
  <si>
    <t>TCP18-Like</t>
  </si>
  <si>
    <t>PCF_TCP18L_Tof-g34756/g41357</t>
  </si>
  <si>
    <t>q</t>
  </si>
  <si>
    <t>Toff_WURv1_g32216</t>
  </si>
  <si>
    <t>TCP19-Like</t>
  </si>
  <si>
    <t>PCF_TCP19L_Tof-g32216</t>
  </si>
  <si>
    <t>Toff_WURv1_g37087</t>
  </si>
  <si>
    <t>PCF_TCP19L_Tof-g37087</t>
  </si>
  <si>
    <t>Toff_WURv1_g22919</t>
  </si>
  <si>
    <t>TCP20-Like</t>
  </si>
  <si>
    <t>To_PCF_CL10</t>
  </si>
  <si>
    <t>PCF_TCP20L_Tof-g22919</t>
  </si>
  <si>
    <t>Toff_WURv1_g34873</t>
  </si>
  <si>
    <t>PCF_TCP20L_Tof-g34873</t>
  </si>
  <si>
    <t>Toff_WURv1_g8470</t>
  </si>
  <si>
    <t>To_PCF_CL13</t>
  </si>
  <si>
    <t>PCF_TCPLike_Tof-g08470</t>
  </si>
  <si>
    <t>Toff_WURv1_g12085/g26404*</t>
  </si>
  <si>
    <t>Class II</t>
  </si>
  <si>
    <t>CIN</t>
  </si>
  <si>
    <t>TCP2-Like</t>
  </si>
  <si>
    <t>CIN_TCP02L_Tof-g12085/g26404</t>
  </si>
  <si>
    <t>o</t>
  </si>
  <si>
    <t>Toff_WURv1_g23422</t>
  </si>
  <si>
    <t>TCP4-Like</t>
  </si>
  <si>
    <t>CIN_TCP04L_Tof-g23422</t>
  </si>
  <si>
    <t>Toff_WURv1_g33083</t>
  </si>
  <si>
    <t>CIN_TCP04L_Tof-g33083</t>
  </si>
  <si>
    <t>Toff_WURv1_g12894</t>
  </si>
  <si>
    <t>TCP5-Like</t>
  </si>
  <si>
    <t>CIN_TCP05L_Tof-g12894</t>
  </si>
  <si>
    <t>Toff_WURv1_g42808</t>
  </si>
  <si>
    <t>TCP6-Like</t>
  </si>
  <si>
    <t>CIN_TCP06L_Tof-g42808</t>
  </si>
  <si>
    <t>Toff_WURv1_g19601</t>
  </si>
  <si>
    <t>TCP10-Like</t>
  </si>
  <si>
    <t>CIN_TCP10L_Tof-g19601</t>
  </si>
  <si>
    <t>Toff_WURv1_g10404/g32550*</t>
  </si>
  <si>
    <t>TCP13-Like</t>
  </si>
  <si>
    <t>CIN_TCP13L_Tof-g10404/g32550</t>
  </si>
  <si>
    <t>n</t>
  </si>
  <si>
    <t>Toff_WURv1_g37194</t>
  </si>
  <si>
    <t>TCP17-Like</t>
  </si>
  <si>
    <t>CIN_TCP17L_Tof-g37194</t>
  </si>
  <si>
    <t>Toff_WURv1_g25570</t>
  </si>
  <si>
    <t>CIN_TCPLike_Tof-g25570</t>
  </si>
  <si>
    <t>Toff_WURv1_g44836</t>
  </si>
  <si>
    <t>CIN_TCPLike_Tof-g44836</t>
  </si>
  <si>
    <t>Toff_WURv1_g12302</t>
  </si>
  <si>
    <t>CYC/TB1</t>
  </si>
  <si>
    <t>TCP12-Like</t>
  </si>
  <si>
    <t>CYC_TCP12L_Tof-g12302</t>
  </si>
  <si>
    <t>Toff_WURv1_g2202</t>
  </si>
  <si>
    <t>CYC_TCP18L_Tof-g02202</t>
  </si>
  <si>
    <t>Toff_WURv1_g2203/g28306*</t>
  </si>
  <si>
    <t>CYC_TCP18L_Tof-g02203/g28306</t>
  </si>
  <si>
    <t>p</t>
  </si>
  <si>
    <t>Toff_WURv1_g12841</t>
  </si>
  <si>
    <t>CYC_TCP18L_Tof-g12841</t>
  </si>
  <si>
    <t>Toff_WURv1_g28305</t>
  </si>
  <si>
    <t>CYC_TCP18L_Tof-g28305</t>
  </si>
  <si>
    <t>Toff_WURv1_g24074</t>
  </si>
  <si>
    <t>CYC_TCPLike_Tof-g24074</t>
  </si>
  <si>
    <t>Toff_WURv1_g37866</t>
  </si>
  <si>
    <t>Class II/I</t>
  </si>
  <si>
    <t>PCF/CYC/TB1</t>
  </si>
  <si>
    <t>CYC_TCPLike_Tof-g37866</t>
  </si>
  <si>
    <t>Toff_WURv1_g36520</t>
  </si>
  <si>
    <t>CYC_Tof-TCPLike_g36520</t>
  </si>
  <si>
    <t>Toff_WURv1_g3253</t>
  </si>
  <si>
    <t>TF</t>
  </si>
  <si>
    <t>AP2</t>
  </si>
  <si>
    <t>AP2_Tof-g03253</t>
  </si>
  <si>
    <t>Toff_WURv1_g17984</t>
  </si>
  <si>
    <t>AP2_Tof-g17984</t>
  </si>
  <si>
    <t>Toff_WURv1_g20880</t>
  </si>
  <si>
    <t>AP2_Tof-g20880</t>
  </si>
  <si>
    <t>Toff_WURv1_g21085</t>
  </si>
  <si>
    <t>AP2_Tof-g21085</t>
  </si>
  <si>
    <t>Toff_WURv1_g27799</t>
  </si>
  <si>
    <t>AP2_Tof-g27799</t>
  </si>
  <si>
    <t>Toff_WURv1_g36682</t>
  </si>
  <si>
    <t>AP2_Tof-g36682</t>
  </si>
  <si>
    <t>Toff_WURv1_g37523</t>
  </si>
  <si>
    <t>AP2_Tof-g37523</t>
  </si>
  <si>
    <t>Toff_WURv1_g11476</t>
  </si>
  <si>
    <t>Mα_AGL29_Tof-g11476</t>
  </si>
  <si>
    <t>a_1</t>
  </si>
  <si>
    <t>Toff_WURv1_g37222</t>
  </si>
  <si>
    <t>Mα_AGL29_Tof-g37222</t>
  </si>
  <si>
    <t>a_2</t>
  </si>
  <si>
    <t>Toff_WURv1_g14087</t>
  </si>
  <si>
    <t>M_AGL17_Tof-g14087</t>
  </si>
  <si>
    <t>b_1</t>
  </si>
  <si>
    <t>Toff_WURv1_g30672</t>
  </si>
  <si>
    <t>M_AGL17_Tof-g30672</t>
  </si>
  <si>
    <t>b_2</t>
  </si>
  <si>
    <t>Toff_WURv1_g39646</t>
  </si>
  <si>
    <t>E2_SEP2_Tof-g39646</t>
  </si>
  <si>
    <t>c_1</t>
  </si>
  <si>
    <t>Toff_WURv1_g15439</t>
  </si>
  <si>
    <t>E2_SEP2_Tof-g15439</t>
  </si>
  <si>
    <t>c_2</t>
  </si>
  <si>
    <t>Toff_WURv1_g15985</t>
  </si>
  <si>
    <t>M_AGL12_Tof-g15985</t>
  </si>
  <si>
    <t>d_1</t>
  </si>
  <si>
    <t>Toff_WURv1_g72653</t>
  </si>
  <si>
    <t>M_AGL12_Tof-g72653</t>
  </si>
  <si>
    <t>d_2</t>
  </si>
  <si>
    <t>Toff_WURv1_g17003</t>
  </si>
  <si>
    <t>D3_AGL11_Tof-g17003</t>
  </si>
  <si>
    <t>e_1</t>
  </si>
  <si>
    <t>Toff_WURv1_g64139</t>
  </si>
  <si>
    <t>D3_AGL11_Tof-g64139</t>
  </si>
  <si>
    <t>e_2</t>
  </si>
  <si>
    <t>Toff_WURv1_g31756</t>
  </si>
  <si>
    <t>M_AGL15_Tof-g31756</t>
  </si>
  <si>
    <t>f_1</t>
  </si>
  <si>
    <t>Toff_WURv1_g31755</t>
  </si>
  <si>
    <t>M_AGL15_Tof-g31755</t>
  </si>
  <si>
    <t>f_2</t>
  </si>
  <si>
    <t>Toff_WURv1_g40380</t>
  </si>
  <si>
    <t>Mα_AGL62_Tof-g40380</t>
  </si>
  <si>
    <t>g_1</t>
  </si>
  <si>
    <t>Toff_WURv1_g40384</t>
  </si>
  <si>
    <t>Mα_AGL62_Tof-g40384</t>
  </si>
  <si>
    <t>g_2</t>
  </si>
  <si>
    <t>Toff_WURv1_g40774</t>
  </si>
  <si>
    <t>Mα_AGL62_Tof-g40774</t>
  </si>
  <si>
    <t>h_1</t>
  </si>
  <si>
    <t>Toff_WURv1_g40385</t>
  </si>
  <si>
    <t>Mα_AGL62_Tof-g40385</t>
  </si>
  <si>
    <t>h_2</t>
  </si>
  <si>
    <t>TER&gt;UGR</t>
  </si>
  <si>
    <t>Toff_WURv1_g40387</t>
  </si>
  <si>
    <t>Mα_AGL61_Tof-g40387</t>
  </si>
  <si>
    <t>i_1</t>
  </si>
  <si>
    <t>Toff_WURv1_g40775</t>
  </si>
  <si>
    <t>Mα_AGL61_Tof-g40775</t>
  </si>
  <si>
    <t>i_2</t>
  </si>
  <si>
    <t>Toff_WURv1_g40602</t>
  </si>
  <si>
    <t>A2_AP1/FUL_Tof-g40602</t>
  </si>
  <si>
    <t>j_1</t>
  </si>
  <si>
    <t>Toff_WURv1_g40612</t>
  </si>
  <si>
    <t>A2_AP1/FUL_Tof-g40612</t>
  </si>
  <si>
    <t>j_2</t>
  </si>
  <si>
    <t>Toff_WURv1_g42125</t>
  </si>
  <si>
    <t>E3_SEP2_Tof-g42125</t>
  </si>
  <si>
    <t>k_1</t>
  </si>
  <si>
    <t>Toff_WURv1_g40941</t>
  </si>
  <si>
    <t>E3_SEP2_Tof-g40941</t>
  </si>
  <si>
    <t>k_2</t>
  </si>
  <si>
    <t>Toff_WURv1_g47577</t>
  </si>
  <si>
    <t>l_1</t>
  </si>
  <si>
    <t>Toff_WURv1_g72631</t>
  </si>
  <si>
    <t>l_2</t>
  </si>
  <si>
    <t>Toff_WURv1_g40264</t>
  </si>
  <si>
    <t>m_1</t>
  </si>
  <si>
    <t>Toff_WURv1_g8985</t>
  </si>
  <si>
    <t>m_2</t>
  </si>
  <si>
    <t>Toff_WURv1_g10404</t>
  </si>
  <si>
    <t>CIN_TCP13L_Tof-g10404</t>
  </si>
  <si>
    <t>n_1</t>
  </si>
  <si>
    <t>Toff_WURv1_g32550</t>
  </si>
  <si>
    <t>CIN_TCP13L_Tof-g32550</t>
  </si>
  <si>
    <t>n_2</t>
  </si>
  <si>
    <t>Toff_WURv1_g26404</t>
  </si>
  <si>
    <t>CIN_TCP02L_Tof-g26404</t>
  </si>
  <si>
    <t>o_1</t>
  </si>
  <si>
    <t>Toff_WURv1_g12085</t>
  </si>
  <si>
    <t>CIN_TCP02L_Tof-g12085</t>
  </si>
  <si>
    <t>o_2</t>
  </si>
  <si>
    <t>Toff_WURv1_g28306</t>
  </si>
  <si>
    <t>CYC_TCP18L_Tof-g28306</t>
  </si>
  <si>
    <t>p_1</t>
  </si>
  <si>
    <t>Toff_WURv1_g2203</t>
  </si>
  <si>
    <t>CYC_TCP18L_Tof-g02203</t>
  </si>
  <si>
    <t>p_2</t>
  </si>
  <si>
    <t>Toff_WURv1_g41357</t>
  </si>
  <si>
    <t>PCF_TCP18L_Tof-g41357</t>
  </si>
  <si>
    <t>q_1</t>
  </si>
  <si>
    <t>Toff_WURv1_g34756</t>
  </si>
  <si>
    <t>PCF_TCP18L_Tof-g34756</t>
  </si>
  <si>
    <t>q_2</t>
  </si>
  <si>
    <t>Toff_WURv1_g35213</t>
  </si>
  <si>
    <t>PCF_TCP15L_Tof-g35213</t>
  </si>
  <si>
    <t>r_1</t>
  </si>
  <si>
    <t>Toff_WURv1_g45767</t>
  </si>
  <si>
    <t>PCF_TCP15L_Tof-g45767</t>
  </si>
  <si>
    <t>r_2</t>
  </si>
  <si>
    <t>F1 F2 F3</t>
  </si>
  <si>
    <t>Toff_WURv1_g12576</t>
  </si>
  <si>
    <t>REF_PP2A_Tof-g12576</t>
  </si>
  <si>
    <t>Toff_WURv1_g38505</t>
  </si>
  <si>
    <t>REF_PP2A_Tof-g38505</t>
  </si>
  <si>
    <t>Toff_WURv1_g29996</t>
  </si>
  <si>
    <t>UBC</t>
  </si>
  <si>
    <t>REF_UBC_Tof-g29996</t>
  </si>
  <si>
    <t>Toff_WURv1_g78847</t>
  </si>
  <si>
    <t>REF_UBC9_Tof-g78847</t>
  </si>
  <si>
    <t>Code</t>
  </si>
  <si>
    <t>Prefix</t>
  </si>
  <si>
    <t>Species</t>
  </si>
  <si>
    <t>Clade</t>
  </si>
  <si>
    <t>Order</t>
  </si>
  <si>
    <t>Family</t>
  </si>
  <si>
    <t>Sub-family</t>
  </si>
  <si>
    <t>Common name</t>
  </si>
  <si>
    <t>Genome version</t>
  </si>
  <si>
    <t>Source</t>
  </si>
  <si>
    <t>No. scaffold / chromosome</t>
  </si>
  <si>
    <t>No. genes</t>
  </si>
  <si>
    <t>BUSCO % of proteome</t>
  </si>
  <si>
    <t>link</t>
  </si>
  <si>
    <t>Ha</t>
  </si>
  <si>
    <t>Helianthus annuus</t>
  </si>
  <si>
    <t>Asterid II</t>
  </si>
  <si>
    <t>Asterales</t>
  </si>
  <si>
    <t>Asteraceae</t>
  </si>
  <si>
    <t>Asteroideae</t>
  </si>
  <si>
    <t>Sunflower</t>
  </si>
  <si>
    <t>v2</t>
  </si>
  <si>
    <t>Sunflower Genome Database</t>
  </si>
  <si>
    <t>https://sunflowergenome.org/</t>
  </si>
  <si>
    <t>mm</t>
  </si>
  <si>
    <t>Mikania micrantha</t>
  </si>
  <si>
    <t>Bitter vine</t>
  </si>
  <si>
    <t>v1</t>
  </si>
  <si>
    <t>NCBI</t>
  </si>
  <si>
    <t xml:space="preserve">https://www.ncbi.nlm.nih.gov/assembly/GCA_009363875.1 </t>
  </si>
  <si>
    <t>eb</t>
  </si>
  <si>
    <t>Erigeron breviscapus</t>
  </si>
  <si>
    <t>Fleabane</t>
  </si>
  <si>
    <t>CoGe</t>
  </si>
  <si>
    <t>https://genomevolution.org/coge/GenomeInfo.pl?gid=56884</t>
  </si>
  <si>
    <t>cc</t>
  </si>
  <si>
    <t>Conyza canadensis</t>
  </si>
  <si>
    <t>Horseweed</t>
  </si>
  <si>
    <t>lt</t>
  </si>
  <si>
    <t>Lactuca sativa</t>
  </si>
  <si>
    <t>Cichorioideae</t>
  </si>
  <si>
    <t>Lettuce (crop)</t>
  </si>
  <si>
    <t>v8</t>
  </si>
  <si>
    <t xml:space="preserve">https://genomevolution.org/coge/GenomeInfo.pl?gid=37106 </t>
  </si>
  <si>
    <t>ll</t>
  </si>
  <si>
    <t>Lactuca saligna</t>
  </si>
  <si>
    <t>Lettuce (wild)</t>
  </si>
  <si>
    <t>v4</t>
  </si>
  <si>
    <t>https://genomevolution.org/coge/GenomeInfo.pl?gid=56462</t>
  </si>
  <si>
    <t>lv</t>
  </si>
  <si>
    <t>Lactuca virosa</t>
  </si>
  <si>
    <t>Coge</t>
  </si>
  <si>
    <t>https://genomevolution.org/coge/GenomeInfo.pl?gid=62664</t>
  </si>
  <si>
    <t>Tof</t>
  </si>
  <si>
    <t>Taraxacum officinale</t>
  </si>
  <si>
    <t>Dandelion</t>
  </si>
  <si>
    <t>Tmo</t>
  </si>
  <si>
    <t>Taraxacum mongolicum</t>
  </si>
  <si>
    <t>draft</t>
  </si>
  <si>
    <t>CNCB-GWH</t>
  </si>
  <si>
    <t>https://ngdc.cncb.ac.cn/search/?dbId=gwh&amp;q=GWHBCHG00000000</t>
  </si>
  <si>
    <t>Tks</t>
  </si>
  <si>
    <t>Taraxacum kok-saghyz</t>
  </si>
  <si>
    <t>https://ngdc.cncb.ac.cn/search/?dbId=gwh&amp;q=GWHBCHF00000000</t>
  </si>
  <si>
    <t>Cd</t>
  </si>
  <si>
    <t>Cynara cardunculus</t>
  </si>
  <si>
    <t>Carduoideae</t>
  </si>
  <si>
    <t>Cardoon (Artichoke)</t>
  </si>
  <si>
    <t>CcrdV1</t>
  </si>
  <si>
    <t xml:space="preserve">https://www.ncbi.nlm.nih.gov/assembly/GCF_001531365.1,GCF_001531365.1/?&amp;utm_source=gquery </t>
  </si>
  <si>
    <t>Ct</t>
  </si>
  <si>
    <t>Carthamus tinctorius</t>
  </si>
  <si>
    <t>Safflower</t>
  </si>
  <si>
    <t>https://safflower.scuec.edu.cn/index.html</t>
  </si>
  <si>
    <t>Ag</t>
  </si>
  <si>
    <t>Apium graveolens</t>
  </si>
  <si>
    <t>Apiales</t>
  </si>
  <si>
    <t>Apiaceae</t>
  </si>
  <si>
    <t>Apioideae</t>
  </si>
  <si>
    <t>Celery</t>
  </si>
  <si>
    <t>Celery genome database (CGD)</t>
  </si>
  <si>
    <t>http://celerydb.bio2db.com/</t>
  </si>
  <si>
    <t>Cs</t>
  </si>
  <si>
    <t>Coriandrum sativum</t>
  </si>
  <si>
    <t>Coriander</t>
  </si>
  <si>
    <t>Coriander Genome Database</t>
  </si>
  <si>
    <t>http://cgdb.bio2db.com/Download/</t>
  </si>
  <si>
    <t>dc</t>
  </si>
  <si>
    <t>Daucus carota</t>
  </si>
  <si>
    <t>Carrot</t>
  </si>
  <si>
    <t>v2.0</t>
  </si>
  <si>
    <t>Lj</t>
  </si>
  <si>
    <t>Lonicera japonica</t>
  </si>
  <si>
    <t>Dipsacales</t>
  </si>
  <si>
    <t>Caprifoliaceae</t>
  </si>
  <si>
    <t>Japanese honeysuckle</t>
  </si>
  <si>
    <t>https://ngdc.cncb.ac.cn/search/?dbId=gwh&amp;q=GWHAAZE00000000&amp;page=1</t>
  </si>
  <si>
    <t>sp</t>
  </si>
  <si>
    <t>Solanum pennellii</t>
  </si>
  <si>
    <t>Asterid I</t>
  </si>
  <si>
    <t>Solanales</t>
  </si>
  <si>
    <t>Solanaceae</t>
  </si>
  <si>
    <t>Solanoideae</t>
  </si>
  <si>
    <t>Tomato (wild)</t>
  </si>
  <si>
    <t>Sol Genomics</t>
  </si>
  <si>
    <t>https://solgenomics.net/</t>
  </si>
  <si>
    <t>sl</t>
  </si>
  <si>
    <t>Solanum lycopersicum</t>
  </si>
  <si>
    <t>Tomato (crop)</t>
  </si>
  <si>
    <t>iTAGv2.3</t>
  </si>
  <si>
    <t>Phytozome</t>
  </si>
  <si>
    <t>https://phytozome-next.jgi.doe.gov/</t>
  </si>
  <si>
    <t>st</t>
  </si>
  <si>
    <t>Solanum tuberosum</t>
  </si>
  <si>
    <t>Potato</t>
  </si>
  <si>
    <t>v3.4</t>
  </si>
  <si>
    <t>ca</t>
  </si>
  <si>
    <t>Capsicum annuum</t>
  </si>
  <si>
    <t>Pepper (red)</t>
  </si>
  <si>
    <t>Zunla-1_v2.0</t>
  </si>
  <si>
    <t>CNGBdb/CNSA</t>
  </si>
  <si>
    <t>https://ftp.cngb.org/pub/CNSA/data2/CNPhis0000547/pepper/</t>
  </si>
  <si>
    <t>pa</t>
  </si>
  <si>
    <t>Petunia axillaris</t>
  </si>
  <si>
    <t>Petunioideae</t>
  </si>
  <si>
    <t>Petunia</t>
  </si>
  <si>
    <t>v1.62</t>
  </si>
  <si>
    <t>In</t>
  </si>
  <si>
    <t>Ipomoea nil</t>
  </si>
  <si>
    <t>Convolvulaceae</t>
  </si>
  <si>
    <t>Japanese Mmorning Glory</t>
  </si>
  <si>
    <t>Asagao_1.1</t>
  </si>
  <si>
    <t>https://www.ncbi.nlm.nih.gov/data-hub/genome/GCF_001879475.1/</t>
  </si>
  <si>
    <t>ug</t>
  </si>
  <si>
    <t>Utricularia gibba</t>
  </si>
  <si>
    <t>Lamiales</t>
  </si>
  <si>
    <t>Lentibulariaceae</t>
  </si>
  <si>
    <t>Humped bladderwort</t>
  </si>
  <si>
    <t>CoGe_ID:25895</t>
  </si>
  <si>
    <t>https://genomevolution.org/coge/GenomeInfo.pl?gid=25895</t>
  </si>
  <si>
    <t>mg</t>
  </si>
  <si>
    <t>Mimulus guttatus</t>
  </si>
  <si>
    <t>Phrymaceae</t>
  </si>
  <si>
    <t>Spotted monkey flower</t>
  </si>
  <si>
    <t>si</t>
  </si>
  <si>
    <t>Sesamum indicum</t>
  </si>
  <si>
    <t>Pedaliaceae</t>
  </si>
  <si>
    <t>Sesame</t>
  </si>
  <si>
    <t>v1.0</t>
  </si>
  <si>
    <t>ensemblgenomes</t>
  </si>
  <si>
    <t>http://ftp.ensemblgenomes.org/pub/plants/release-51/fasta/sesamum_indicum/</t>
  </si>
  <si>
    <t>co</t>
  </si>
  <si>
    <t>Coffea canephora</t>
  </si>
  <si>
    <t>Gentianales</t>
  </si>
  <si>
    <t>Rubiaceae</t>
  </si>
  <si>
    <t>Ixoroideae</t>
  </si>
  <si>
    <t>Robusta coffee</t>
  </si>
  <si>
    <t>https://genomevolution.org/coge/GenomeInfo.pl?gid=54651</t>
  </si>
  <si>
    <t>ac</t>
  </si>
  <si>
    <t>Actinidia chinensis</t>
  </si>
  <si>
    <t>Asterids</t>
  </si>
  <si>
    <t>Ericales</t>
  </si>
  <si>
    <t>Actinidiaceae (Basal Asterid)</t>
  </si>
  <si>
    <t>Kiwifruit</t>
  </si>
  <si>
    <t>AHRD</t>
  </si>
  <si>
    <t>https://genomevolution.org/coge/GenomeInfo.pl?gid=20457</t>
  </si>
  <si>
    <t>Cq</t>
  </si>
  <si>
    <t>Chenopodium quinoa</t>
  </si>
  <si>
    <t>Caryophyllales</t>
  </si>
  <si>
    <t>Quinoa</t>
  </si>
  <si>
    <t>Ah</t>
  </si>
  <si>
    <t>Amaranthus hypochondriacus</t>
  </si>
  <si>
    <t>Grain Amaranth</t>
  </si>
  <si>
    <t>v2.1</t>
  </si>
  <si>
    <t>Bv</t>
  </si>
  <si>
    <t>Beta vulgaris</t>
  </si>
  <si>
    <t>Amaranthaceae (Basal Asterid)</t>
  </si>
  <si>
    <t>Betoideae</t>
  </si>
  <si>
    <t>Common beet</t>
  </si>
  <si>
    <t>RefBeet-1.2</t>
  </si>
  <si>
    <t>bvseq.molgen.mpg.de</t>
  </si>
  <si>
    <t>https://bvseq.boku.ac.at/Genome/Download/RefBeet-1.2/</t>
  </si>
  <si>
    <t>mo</t>
  </si>
  <si>
    <t>Arabidopsis thaliana</t>
  </si>
  <si>
    <t>Rosids</t>
  </si>
  <si>
    <t>Brassicales</t>
  </si>
  <si>
    <t>Brassicaceae</t>
  </si>
  <si>
    <t>Cress</t>
  </si>
  <si>
    <t>Araport11</t>
  </si>
  <si>
    <t>TAIR</t>
  </si>
  <si>
    <t>https://www.arabidopsis.org/download/index.jsp</t>
  </si>
  <si>
    <t>vv</t>
  </si>
  <si>
    <t>Vitis vinifera</t>
  </si>
  <si>
    <t>Vitales</t>
  </si>
  <si>
    <t>Vitaceae (Basal Rosid)</t>
  </si>
  <si>
    <t>Wine grape</t>
  </si>
  <si>
    <t>Genoscope.12X</t>
  </si>
  <si>
    <t>at</t>
  </si>
  <si>
    <t>Amborella trichopoda</t>
  </si>
  <si>
    <t>Spermatophyta</t>
  </si>
  <si>
    <t>Amborellales</t>
  </si>
  <si>
    <t>Amborellaceae (Basal Angiosperm)</t>
  </si>
  <si>
    <t>Amborella</t>
  </si>
  <si>
    <t>Gene family</t>
  </si>
  <si>
    <t>Identifier</t>
  </si>
  <si>
    <t>Sub-group</t>
  </si>
  <si>
    <t>Other name</t>
  </si>
  <si>
    <t>MADS-box</t>
  </si>
  <si>
    <t>AT1G47760</t>
  </si>
  <si>
    <t>AGL102</t>
  </si>
  <si>
    <t>AT3G04100</t>
  </si>
  <si>
    <t>AGL57</t>
  </si>
  <si>
    <t>AT1G54760</t>
  </si>
  <si>
    <t>AGL85</t>
  </si>
  <si>
    <t>AT1G29962</t>
  </si>
  <si>
    <t>AGL64</t>
  </si>
  <si>
    <t>AT1G28450</t>
  </si>
  <si>
    <t>AGL58</t>
  </si>
  <si>
    <t>AT1G28460</t>
  </si>
  <si>
    <t>AGL59</t>
  </si>
  <si>
    <t>AT1G17310</t>
  </si>
  <si>
    <t>AGL100</t>
  </si>
  <si>
    <t>AT1G72350</t>
  </si>
  <si>
    <t>AGL60</t>
  </si>
  <si>
    <t>AT2G34440</t>
  </si>
  <si>
    <t>AT3G66656</t>
  </si>
  <si>
    <t>AGL91</t>
  </si>
  <si>
    <t>AT1G65360</t>
  </si>
  <si>
    <t>AGL23</t>
  </si>
  <si>
    <t>AT1G01530</t>
  </si>
  <si>
    <t>AGL28</t>
  </si>
  <si>
    <t>AT4G36590</t>
  </si>
  <si>
    <t>AT5G60440</t>
  </si>
  <si>
    <t>AT2G24840</t>
  </si>
  <si>
    <t>AT5G27130</t>
  </si>
  <si>
    <t>AGL39</t>
  </si>
  <si>
    <t>AT1G48150</t>
  </si>
  <si>
    <t>AGL74</t>
  </si>
  <si>
    <t>AT5G49490</t>
  </si>
  <si>
    <t>AGL83</t>
  </si>
  <si>
    <t>AT5G38620</t>
  </si>
  <si>
    <t>AGL73</t>
  </si>
  <si>
    <t>AT5G49420</t>
  </si>
  <si>
    <t>AGL84</t>
  </si>
  <si>
    <t>AT1G60880</t>
  </si>
  <si>
    <t>AGL56</t>
  </si>
  <si>
    <t>AT1G60920</t>
  </si>
  <si>
    <t>AGL55</t>
  </si>
  <si>
    <t>AT1G46408</t>
  </si>
  <si>
    <t>AGL97</t>
  </si>
  <si>
    <t>AT5G04640</t>
  </si>
  <si>
    <t>AGL99</t>
  </si>
  <si>
    <t>AT5G55690</t>
  </si>
  <si>
    <t>AT5G58890</t>
  </si>
  <si>
    <t>AGL82</t>
  </si>
  <si>
    <t>AT1G60040</t>
  </si>
  <si>
    <t>AGL49</t>
  </si>
  <si>
    <t>AT1G59810</t>
  </si>
  <si>
    <t>AGL50</t>
  </si>
  <si>
    <t>AT3G18650</t>
  </si>
  <si>
    <t>AGL103</t>
  </si>
  <si>
    <t>AT5G27050</t>
  </si>
  <si>
    <t>AGL101</t>
  </si>
  <si>
    <t>AT5G26880</t>
  </si>
  <si>
    <t>AGL26</t>
  </si>
  <si>
    <t>AT5G27580</t>
  </si>
  <si>
    <t>AGL89</t>
  </si>
  <si>
    <t>AT5G27090</t>
  </si>
  <si>
    <t>AGL54</t>
  </si>
  <si>
    <t>AT5G27070</t>
  </si>
  <si>
    <t>AGL53</t>
  </si>
  <si>
    <t>AT5G26950</t>
  </si>
  <si>
    <t>AGL93</t>
  </si>
  <si>
    <t>AT4G02235</t>
  </si>
  <si>
    <t>AGL51</t>
  </si>
  <si>
    <t>AT4G11250</t>
  </si>
  <si>
    <t>AGL52</t>
  </si>
  <si>
    <t>AT5G65330</t>
  </si>
  <si>
    <t>AGL78</t>
  </si>
  <si>
    <t>AT5G37415</t>
  </si>
  <si>
    <t>AGL105</t>
  </si>
  <si>
    <t>AT5G39750</t>
  </si>
  <si>
    <t>AGL81</t>
  </si>
  <si>
    <t>AT5G39810</t>
  </si>
  <si>
    <t>AGL98</t>
  </si>
  <si>
    <t>AT5G38740</t>
  </si>
  <si>
    <t>AGL77</t>
  </si>
  <si>
    <t>AT5G40120</t>
  </si>
  <si>
    <t>AGL76</t>
  </si>
  <si>
    <t>AT5G40220</t>
  </si>
  <si>
    <t>AGL43</t>
  </si>
  <si>
    <t>AT5G41200</t>
  </si>
  <si>
    <t>AGL75</t>
  </si>
  <si>
    <t>AT1G22590</t>
  </si>
  <si>
    <t>AGL87</t>
  </si>
  <si>
    <t>AT5G06500</t>
  </si>
  <si>
    <t>AGL96</t>
  </si>
  <si>
    <t>AT2G40210</t>
  </si>
  <si>
    <t>AGL48</t>
  </si>
  <si>
    <t>AT2G15660</t>
  </si>
  <si>
    <t>AGL95</t>
  </si>
  <si>
    <t>AT1G31640</t>
  </si>
  <si>
    <t>AGL92</t>
  </si>
  <si>
    <t>AT1G31630</t>
  </si>
  <si>
    <t>AGL86</t>
  </si>
  <si>
    <t>AT1G65300</t>
  </si>
  <si>
    <t>AT1G65330</t>
  </si>
  <si>
    <t>PHE1</t>
  </si>
  <si>
    <t>AGL37</t>
  </si>
  <si>
    <t>AT5G26580</t>
  </si>
  <si>
    <t>AGL34</t>
  </si>
  <si>
    <t>AT5G27960</t>
  </si>
  <si>
    <t>AT5G26650</t>
  </si>
  <si>
    <t>AGL36</t>
  </si>
  <si>
    <t>AT3G05860</t>
  </si>
  <si>
    <t>AT2G28700</t>
  </si>
  <si>
    <t>AGL46</t>
  </si>
  <si>
    <t>AT5G26630</t>
  </si>
  <si>
    <t>AGL35</t>
  </si>
  <si>
    <t>AT5G27810</t>
  </si>
  <si>
    <t>AGL106</t>
  </si>
  <si>
    <t>AT5G48670</t>
  </si>
  <si>
    <t>AT1G31140</t>
  </si>
  <si>
    <t>GOA/GGM13</t>
  </si>
  <si>
    <t>AGL63</t>
  </si>
  <si>
    <t>AT5G23260</t>
  </si>
  <si>
    <t>TT16</t>
  </si>
  <si>
    <t>AT4G09960</t>
  </si>
  <si>
    <t>STK</t>
  </si>
  <si>
    <t>AT2G42830</t>
  </si>
  <si>
    <t>SHP2</t>
  </si>
  <si>
    <t>AGL5</t>
  </si>
  <si>
    <t>AT3G58780</t>
  </si>
  <si>
    <t>SHP1</t>
  </si>
  <si>
    <t>AGL1</t>
  </si>
  <si>
    <t>AT4G18960</t>
  </si>
  <si>
    <t>AT5G51860</t>
  </si>
  <si>
    <t>AGL72</t>
  </si>
  <si>
    <t>AT5G51870</t>
  </si>
  <si>
    <t>AGL71</t>
  </si>
  <si>
    <t>AT5G62165</t>
  </si>
  <si>
    <t>AT4G22950</t>
  </si>
  <si>
    <t>SOC1/TM3-like</t>
  </si>
  <si>
    <t>AGL19</t>
  </si>
  <si>
    <t>AT4G11880</t>
  </si>
  <si>
    <t>AGL14</t>
  </si>
  <si>
    <t>AT2G45660</t>
  </si>
  <si>
    <t>AT1G71692</t>
  </si>
  <si>
    <t>AT3G61120</t>
  </si>
  <si>
    <t>AGL13</t>
  </si>
  <si>
    <t>AT2G45650</t>
  </si>
  <si>
    <t>AT2G03710</t>
  </si>
  <si>
    <t>SEP4</t>
  </si>
  <si>
    <t>AT3G02310</t>
  </si>
  <si>
    <t>SEP2</t>
  </si>
  <si>
    <t>AT5G15800</t>
  </si>
  <si>
    <t>SEP1</t>
  </si>
  <si>
    <t>AGL2</t>
  </si>
  <si>
    <t>AT1G24260</t>
  </si>
  <si>
    <t>SEP3</t>
  </si>
  <si>
    <t>AT3G30260</t>
  </si>
  <si>
    <t>AGL79</t>
  </si>
  <si>
    <t>AT1G69120</t>
  </si>
  <si>
    <t>AP1</t>
  </si>
  <si>
    <t>AT1G26310</t>
  </si>
  <si>
    <t>CAL</t>
  </si>
  <si>
    <t>AGL10</t>
  </si>
  <si>
    <t>AT5G60910</t>
  </si>
  <si>
    <t>FUL</t>
  </si>
  <si>
    <t>AT5G13790</t>
  </si>
  <si>
    <t>AT5G10140</t>
  </si>
  <si>
    <t>FLC/FLF</t>
  </si>
  <si>
    <t>AT5G65080</t>
  </si>
  <si>
    <t>MAF5</t>
  </si>
  <si>
    <t>AGL68</t>
  </si>
  <si>
    <t>AT5G65070</t>
  </si>
  <si>
    <t>MAF4</t>
  </si>
  <si>
    <t>AGL69</t>
  </si>
  <si>
    <t>AT1G77080</t>
  </si>
  <si>
    <t>MAF1</t>
  </si>
  <si>
    <t>AGL27</t>
  </si>
  <si>
    <t>AT5G65060</t>
  </si>
  <si>
    <t>MAF3</t>
  </si>
  <si>
    <t>AT5G65050</t>
  </si>
  <si>
    <t>MAF2</t>
  </si>
  <si>
    <t>AT3G57390</t>
  </si>
  <si>
    <t>AGL18</t>
  </si>
  <si>
    <t>AT2G14210</t>
  </si>
  <si>
    <t>AGL44</t>
  </si>
  <si>
    <t>AT3G57230</t>
  </si>
  <si>
    <t>AT2G22630</t>
  </si>
  <si>
    <t>AT4G37940</t>
  </si>
  <si>
    <t>AT3G54340</t>
  </si>
  <si>
    <t>AT5G20240</t>
  </si>
  <si>
    <t>AT2G22540</t>
  </si>
  <si>
    <t>AT4G24540</t>
  </si>
  <si>
    <t>AGL24</t>
  </si>
  <si>
    <t>AT2G26320</t>
  </si>
  <si>
    <t>AGL33</t>
  </si>
  <si>
    <t>AT1G18750</t>
  </si>
  <si>
    <t>AT1G69540</t>
  </si>
  <si>
    <t>AGL94</t>
  </si>
  <si>
    <t>AT2G03060</t>
  </si>
  <si>
    <t>AGL30</t>
  </si>
  <si>
    <t>AT1G77950</t>
  </si>
  <si>
    <t>AT1G77980</t>
  </si>
  <si>
    <t>AGL66</t>
  </si>
  <si>
    <t>AT1G22130</t>
  </si>
  <si>
    <t>NP_001234105</t>
  </si>
  <si>
    <t>Lsat_1_v5_gn_2_93321</t>
  </si>
  <si>
    <t>A0A5J6E2Y7</t>
  </si>
  <si>
    <t>Petunia hybrida</t>
  </si>
  <si>
    <t>EuAP1</t>
  </si>
  <si>
    <t>D1MBJ9</t>
  </si>
  <si>
    <t xml:space="preserve">PMADS20 </t>
  </si>
  <si>
    <t>Q03489</t>
  </si>
  <si>
    <t xml:space="preserve">FBP2,SEP3 </t>
  </si>
  <si>
    <t>Q08711</t>
  </si>
  <si>
    <t xml:space="preserve">fbp6 </t>
  </si>
  <si>
    <t>Q40882</t>
  </si>
  <si>
    <t xml:space="preserve">fbp11 </t>
  </si>
  <si>
    <t>Q40883</t>
  </si>
  <si>
    <t xml:space="preserve">fbp3 </t>
  </si>
  <si>
    <t>Q40885</t>
  </si>
  <si>
    <t xml:space="preserve">AG1,pMADS3 </t>
  </si>
  <si>
    <t>Q43616</t>
  </si>
  <si>
    <t xml:space="preserve">fbp7 </t>
  </si>
  <si>
    <t>Q6QNL4</t>
  </si>
  <si>
    <t xml:space="preserve">FBP1,GLO1 </t>
  </si>
  <si>
    <t>Q03488</t>
  </si>
  <si>
    <t>FBP1</t>
  </si>
  <si>
    <t>Q6UGQ6</t>
  </si>
  <si>
    <t xml:space="preserve">PMADS15 </t>
  </si>
  <si>
    <t>Q6UGQ7</t>
  </si>
  <si>
    <t xml:space="preserve">PMADS14 </t>
  </si>
  <si>
    <t>Q6UGQ8</t>
  </si>
  <si>
    <t xml:space="preserve">PMADS12 </t>
  </si>
  <si>
    <t>Q6UGQ9</t>
  </si>
  <si>
    <t xml:space="preserve">PMADS9 </t>
  </si>
  <si>
    <t>Q6UGR6</t>
  </si>
  <si>
    <t xml:space="preserve">DEF </t>
  </si>
  <si>
    <t>Q7XBK4</t>
  </si>
  <si>
    <t xml:space="preserve">PhFUL </t>
  </si>
  <si>
    <t>Q7XBK6</t>
  </si>
  <si>
    <t xml:space="preserve">PhFL </t>
  </si>
  <si>
    <t>Q9ATE2</t>
  </si>
  <si>
    <t xml:space="preserve">FBP29 </t>
  </si>
  <si>
    <t>Q9ATE3</t>
  </si>
  <si>
    <t xml:space="preserve">FBP28 </t>
  </si>
  <si>
    <t>Q9ATE4</t>
  </si>
  <si>
    <t xml:space="preserve">FBP25 </t>
  </si>
  <si>
    <t>Q9ATE5</t>
  </si>
  <si>
    <t xml:space="preserve">FBP24 </t>
  </si>
  <si>
    <t>Q9ATE6</t>
  </si>
  <si>
    <t xml:space="preserve">FBP23 </t>
  </si>
  <si>
    <t>Q9ATE7</t>
  </si>
  <si>
    <t xml:space="preserve">FBP22 </t>
  </si>
  <si>
    <t>Q9ATE8</t>
  </si>
  <si>
    <t xml:space="preserve">FBP21 </t>
  </si>
  <si>
    <t>Q9ATE9</t>
  </si>
  <si>
    <t xml:space="preserve">FBP20 </t>
  </si>
  <si>
    <t>Q9ATF0</t>
  </si>
  <si>
    <t xml:space="preserve">FBP13 </t>
  </si>
  <si>
    <t>Q9ATF1</t>
  </si>
  <si>
    <t xml:space="preserve">FBP9 </t>
  </si>
  <si>
    <t>Q9ATF2</t>
  </si>
  <si>
    <t>FBP5</t>
  </si>
  <si>
    <t>Q9ATF3</t>
  </si>
  <si>
    <t xml:space="preserve">FBP4 </t>
  </si>
  <si>
    <t>Q9LLA1</t>
  </si>
  <si>
    <t>TM6</t>
  </si>
  <si>
    <t xml:space="preserve">TM6 </t>
  </si>
  <si>
    <t>Q9MB91</t>
  </si>
  <si>
    <t xml:space="preserve">pMADS4 </t>
  </si>
  <si>
    <t>Q9SBQ1</t>
  </si>
  <si>
    <t xml:space="preserve">PFG </t>
  </si>
  <si>
    <t>Q9ZS25</t>
  </si>
  <si>
    <t>Gerbera hybrida</t>
  </si>
  <si>
    <t xml:space="preserve">gsqua1 </t>
  </si>
  <si>
    <t>D2T2G0</t>
  </si>
  <si>
    <t xml:space="preserve">gsqua2 </t>
  </si>
  <si>
    <t>D2T2G1</t>
  </si>
  <si>
    <t xml:space="preserve">gsqua3 </t>
  </si>
  <si>
    <t>D2T2G2</t>
  </si>
  <si>
    <t xml:space="preserve">gsqua5 </t>
  </si>
  <si>
    <t>D2T2G3</t>
  </si>
  <si>
    <t xml:space="preserve">gsqua6 </t>
  </si>
  <si>
    <t>Q9ZS28</t>
  </si>
  <si>
    <t xml:space="preserve">gdef1 </t>
  </si>
  <si>
    <t>Q9ZS27</t>
  </si>
  <si>
    <t xml:space="preserve">gdef2 </t>
  </si>
  <si>
    <t>C8YUW0</t>
  </si>
  <si>
    <t>gdef3</t>
  </si>
  <si>
    <t>Q9ZS26</t>
  </si>
  <si>
    <t xml:space="preserve">gglo1 </t>
  </si>
  <si>
    <t>Q9ZS30</t>
  </si>
  <si>
    <t xml:space="preserve">gaga1 </t>
  </si>
  <si>
    <t>Q9ZS29</t>
  </si>
  <si>
    <t>gaga2</t>
  </si>
  <si>
    <t>Q9FST1</t>
  </si>
  <si>
    <t xml:space="preserve">grcd1 </t>
  </si>
  <si>
    <t>Q6EUV7</t>
  </si>
  <si>
    <t xml:space="preserve">grcd2 </t>
  </si>
  <si>
    <t>Q6EUV6</t>
  </si>
  <si>
    <t xml:space="preserve">grcd3 </t>
  </si>
  <si>
    <t>D2T2F8</t>
  </si>
  <si>
    <t xml:space="preserve">grcd4 </t>
  </si>
  <si>
    <t>D2T2F9</t>
  </si>
  <si>
    <t xml:space="preserve">grcd5 </t>
  </si>
  <si>
    <t>A0A222FZL5</t>
  </si>
  <si>
    <t>grcd6</t>
  </si>
  <si>
    <t>A0A222FZK8</t>
  </si>
  <si>
    <t>grcd7</t>
  </si>
  <si>
    <t>A0A222FZL1</t>
  </si>
  <si>
    <t>grcd8</t>
  </si>
  <si>
    <t>F8K8W3</t>
  </si>
  <si>
    <t xml:space="preserve">gsoc1 </t>
  </si>
  <si>
    <t>F4NAR8</t>
  </si>
  <si>
    <t xml:space="preserve">gsoc2 </t>
  </si>
  <si>
    <t>AT1G67260</t>
  </si>
  <si>
    <t>AtTCP1</t>
  </si>
  <si>
    <t>AT4G18390</t>
  </si>
  <si>
    <t>AtTCP2</t>
  </si>
  <si>
    <t>AT1G53230</t>
  </si>
  <si>
    <t>AtTCP3</t>
  </si>
  <si>
    <t>AT3G15030</t>
  </si>
  <si>
    <t>MEE35</t>
  </si>
  <si>
    <t>AtTCP4</t>
  </si>
  <si>
    <t>AT5G60970</t>
  </si>
  <si>
    <t>AtTCP5</t>
  </si>
  <si>
    <t>AT5G41030</t>
  </si>
  <si>
    <t>AtTCP6</t>
  </si>
  <si>
    <t>AT5G23280</t>
  </si>
  <si>
    <t>AtTCP7</t>
  </si>
  <si>
    <t>AT1G58100</t>
  </si>
  <si>
    <t>AtTCP8</t>
  </si>
  <si>
    <t>AT2G45680</t>
  </si>
  <si>
    <t>AtTCP9</t>
  </si>
  <si>
    <t>AT2G31070</t>
  </si>
  <si>
    <t>AtTCP10</t>
  </si>
  <si>
    <t>AT2G37000</t>
  </si>
  <si>
    <t>AtTCP11</t>
  </si>
  <si>
    <t>AT1G68800</t>
  </si>
  <si>
    <t>BRC2</t>
  </si>
  <si>
    <t>AtTCP12</t>
  </si>
  <si>
    <t>AT3G02150</t>
  </si>
  <si>
    <t>PTF1, TCP10</t>
  </si>
  <si>
    <t>AtTCP13</t>
  </si>
  <si>
    <t>AT3G47620</t>
  </si>
  <si>
    <t>AtTCP14</t>
  </si>
  <si>
    <t>AT1G69690</t>
  </si>
  <si>
    <t>AtTCP15</t>
  </si>
  <si>
    <t>AT3G45150</t>
  </si>
  <si>
    <t>AtTCP16</t>
  </si>
  <si>
    <t>AT5G08070</t>
  </si>
  <si>
    <t>AtTCP17</t>
  </si>
  <si>
    <t>AT3G18550</t>
  </si>
  <si>
    <t>BRC1, TBL1</t>
  </si>
  <si>
    <t>AtTCP18</t>
  </si>
  <si>
    <t>AT5G51910</t>
  </si>
  <si>
    <t>AtTCP19</t>
  </si>
  <si>
    <t>AT3G27010</t>
  </si>
  <si>
    <t>AtTCP20</t>
  </si>
  <si>
    <t>AT5G08330</t>
  </si>
  <si>
    <t>CHE</t>
  </si>
  <si>
    <t>AtTCP21</t>
  </si>
  <si>
    <t>AT1G72010</t>
  </si>
  <si>
    <t>AtTCP22</t>
  </si>
  <si>
    <t>AT1G35560</t>
  </si>
  <si>
    <t>AtTCP23</t>
  </si>
  <si>
    <t>AT1G30210</t>
  </si>
  <si>
    <t>AtTCP24</t>
  </si>
  <si>
    <t>Os04g11830</t>
  </si>
  <si>
    <t>Oryza sativa</t>
  </si>
  <si>
    <t>OsTCP15</t>
  </si>
  <si>
    <t>PCF1</t>
  </si>
  <si>
    <t>Os08g43160</t>
  </si>
  <si>
    <t>OsTCP23</t>
  </si>
  <si>
    <t>PCF2</t>
  </si>
  <si>
    <t>Os11g07460</t>
  </si>
  <si>
    <t>OsTCP19, OsTCP26</t>
  </si>
  <si>
    <t>PCF3</t>
  </si>
  <si>
    <t>Os01g11550</t>
  </si>
  <si>
    <t>OsTCP1</t>
  </si>
  <si>
    <t>PCF5</t>
  </si>
  <si>
    <t>Os03g57190</t>
  </si>
  <si>
    <t>OsTCP8, OsTCP14</t>
  </si>
  <si>
    <t>PCF6</t>
  </si>
  <si>
    <t>Os01g55100</t>
  </si>
  <si>
    <t>OsTCP4</t>
  </si>
  <si>
    <t>PCF7</t>
  </si>
  <si>
    <t>Os12g42190</t>
  </si>
  <si>
    <t>OsTCP22, OsTCP29</t>
  </si>
  <si>
    <t>PCF8</t>
  </si>
  <si>
    <t>Os03g49880</t>
  </si>
  <si>
    <t>OsTCP13</t>
  </si>
  <si>
    <t>OsTB1</t>
  </si>
  <si>
    <t>Os01g41130</t>
  </si>
  <si>
    <t>OsTCP3</t>
  </si>
  <si>
    <t>Os01g55750</t>
  </si>
  <si>
    <t>OsTCP2</t>
  </si>
  <si>
    <t>OsTCP5</t>
  </si>
  <si>
    <t>Os01g69980</t>
  </si>
  <si>
    <t>OsTCP6</t>
  </si>
  <si>
    <t>Os02g42380</t>
  </si>
  <si>
    <t>OsTCP7</t>
  </si>
  <si>
    <t>Os02g51280</t>
  </si>
  <si>
    <t>OsTCP9</t>
  </si>
  <si>
    <t>Os02g51310</t>
  </si>
  <si>
    <t>OsTCP10</t>
  </si>
  <si>
    <t>Os02g58180</t>
  </si>
  <si>
    <t>OsTCP11</t>
  </si>
  <si>
    <t>Os03g30880</t>
  </si>
  <si>
    <t>OsTCP12</t>
  </si>
  <si>
    <t>Os04g44440</t>
  </si>
  <si>
    <t>OsTCP17</t>
  </si>
  <si>
    <t>Os05g43760</t>
  </si>
  <si>
    <t>OsTCP18</t>
  </si>
  <si>
    <t>Os06g12230</t>
  </si>
  <si>
    <t>OsTCP19</t>
  </si>
  <si>
    <t>Os07g04510</t>
  </si>
  <si>
    <t>OsTCP20</t>
  </si>
  <si>
    <t>Os07g05720</t>
  </si>
  <si>
    <t>OsTCP14</t>
  </si>
  <si>
    <t>OsTCP21</t>
  </si>
  <si>
    <t>Os08g33530</t>
  </si>
  <si>
    <t>OsTCP22</t>
  </si>
  <si>
    <t>Os09g24480</t>
  </si>
  <si>
    <t>OsTCP17, REP1</t>
  </si>
  <si>
    <t>OsTCP24</t>
  </si>
  <si>
    <t>Os09g34950</t>
  </si>
  <si>
    <t>OsTCP25</t>
  </si>
  <si>
    <t>Os12g02090</t>
  </si>
  <si>
    <t>OsTCP27</t>
  </si>
  <si>
    <t>Os12g07480</t>
  </si>
  <si>
    <t>OsTCP28</t>
  </si>
  <si>
    <t>Am08g22680</t>
  </si>
  <si>
    <t>Antirrhinum majus</t>
  </si>
  <si>
    <t>CYC</t>
  </si>
  <si>
    <t>Am03g11310</t>
  </si>
  <si>
    <t>Zm00001d033673</t>
  </si>
  <si>
    <t>Zea mays</t>
  </si>
  <si>
    <t>tb1</t>
  </si>
  <si>
    <t>Summary statistics of identified MADS-box and TCP genes</t>
  </si>
  <si>
    <t>Type II (MIKC*)</t>
  </si>
  <si>
    <t>Class I-PCF</t>
  </si>
  <si>
    <t>Class II-CIN</t>
  </si>
  <si>
    <t>Class II-CYC/TB1</t>
  </si>
  <si>
    <t>Average all</t>
  </si>
  <si>
    <t>Average Asteraceae</t>
  </si>
  <si>
    <t>Average Cichorioideae</t>
  </si>
  <si>
    <t>Average Taraxacum</t>
  </si>
  <si>
    <t>18.5</t>
  </si>
  <si>
    <t>2.8</t>
  </si>
  <si>
    <t>45.8</t>
  </si>
  <si>
    <t>67.2</t>
  </si>
  <si>
    <t>12.5</t>
  </si>
  <si>
    <t>9.6</t>
  </si>
  <si>
    <t>10.7</t>
  </si>
  <si>
    <t>32.8</t>
  </si>
  <si>
    <t>Other Dicots</t>
  </si>
  <si>
    <t>41.8</t>
  </si>
  <si>
    <t>6.1</t>
  </si>
  <si>
    <t>36.4</t>
  </si>
  <si>
    <t>84.3</t>
  </si>
  <si>
    <t>14.2</t>
  </si>
  <si>
    <t>10.5</t>
  </si>
  <si>
    <t>5.9</t>
  </si>
  <si>
    <t>30.5</t>
  </si>
  <si>
    <t>74.8</t>
  </si>
  <si>
    <t>11.0</t>
  </si>
  <si>
    <t>37.2</t>
  </si>
  <si>
    <t>123.0</t>
  </si>
  <si>
    <t>12.4</t>
  </si>
  <si>
    <t>14.6</t>
  </si>
  <si>
    <t>7.2</t>
  </si>
  <si>
    <t>34.2</t>
  </si>
  <si>
    <t>Ratio</t>
  </si>
  <si>
    <t>Ratio Solanaceae/Asteraceae</t>
  </si>
  <si>
    <t>4.0</t>
  </si>
  <si>
    <t>3.9</t>
  </si>
  <si>
    <t>0.8</t>
  </si>
  <si>
    <t>1.8</t>
  </si>
  <si>
    <t>1.0</t>
  </si>
  <si>
    <t>1.5</t>
  </si>
  <si>
    <t>0.7</t>
  </si>
  <si>
    <t>(Super)_ Scaffold</t>
  </si>
  <si>
    <t>Region</t>
  </si>
  <si>
    <t>Chromosome region start</t>
  </si>
  <si>
    <t>Chromosome region end</t>
  </si>
  <si>
    <t>Transcript_Variants</t>
  </si>
  <si>
    <t>Gene_ Length</t>
  </si>
  <si>
    <t>Number_of_Exons</t>
  </si>
  <si>
    <t>Transcript_Length</t>
  </si>
  <si>
    <t>Gene ID</t>
  </si>
  <si>
    <t>Gene Sequence</t>
  </si>
  <si>
    <t>Selection</t>
  </si>
  <si>
    <t>ID</t>
  </si>
  <si>
    <t>ID_Org</t>
  </si>
  <si>
    <t>Seq_Idem</t>
  </si>
  <si>
    <t>Prot&gt;99%</t>
  </si>
  <si>
    <t>SS_2000008310</t>
  </si>
  <si>
    <t>complement(55065..55631)</t>
  </si>
  <si>
    <t>XP_024965069.1agamous-like MADS-box protein AGL29</t>
  </si>
  <si>
    <t>t1</t>
  </si>
  <si>
    <t>ATGGCAAGATTACCAGGTGGAGGTGGTCGCAAAAGGACACAACTAAAAAGAATCGAAATTGAAAGGGAACGAGCGATTTCCTTCACAAAGCGACATGTTGGCTTATTAAAAAAAGCCAATGAGCTAGCCACATTATGTGGCATAGAGATTTCAATCAATCTCTTCTCCTTAAGTGGAAAGCCTCTTGCTTTTGGAACCCCTAATGTTCCTTATATCATAAACAAATTTCTCAACTCGAATCAAGTCAACAAACATCCAGATGATTTCGTCACAAGGTTTGATAAGTCTTCCAATGAATCCAAGGTTTATGAGCTCTGCCAAGAACTTGATGAAGTGAATGAGCAATTAGCAAATGAGAAGAAAAAGGGACAAATGTTACAAGAGCGGTTAAAGGCGTCATTGGGTTGGGAAAGCTACGAGCAATACGTTGAAAGCCTTGGGATAAATGGGTTTAAGGAACTAAAATGCAAATTAAATGAAATGAATAGACACATCGTGGGTAATGAAGATGAATTAAGTGGGCCTTCCTGTTGGAATCTCAAAGTGGAGGGGTCCAACCAATATTAA</t>
  </si>
  <si>
    <t>SS_186/SS_2000008310</t>
  </si>
  <si>
    <t>complement(4436750..4437349)/complement(92993..93592)</t>
  </si>
  <si>
    <t>4436749/92992</t>
  </si>
  <si>
    <t>4437349/93592</t>
  </si>
  <si>
    <t>Toff_WURv1_g37222.t1</t>
  </si>
  <si>
    <t>see allele below</t>
  </si>
  <si>
    <t>SS_200000100819</t>
  </si>
  <si>
    <t>complement(60941..61630)</t>
  </si>
  <si>
    <t>XP_023751584.1agamous-like MADS-box protein AGL29</t>
  </si>
  <si>
    <t>ATGTCCGGCGTCAATTGCATGAAGAATAAGAGGTCGTCAGCAGGCCGGAGGAAGATTGAAATAAAGAAGATAGAAGAAGTAAACAACCGGCAAGTGACCTTCTCCAAACGCCGCCACGGCCTTTTCAAGAAAGCCGCCGAACTTTGCATCTTAACCGGAGCCCAGATCACCATCCTCGTCCACTCACCTGGCGGCCGTGTATTCGCATTCGGCCACCCCACCGTCGACGGCCTTGTCGACCGCTTCCTCAACAACGCATCAACGTCAGAAGGATCAACATCAACCACCGAAAAGCGACAACAAGACAAGGACTTCAACCAACACAACCAACACTATGTGGAGGTCTCGAAGGAGCTGGAGGCGGAGAAGAAACGGAGAGAGGTGATTCAGGAGTCCAAAATTATCTCCGGCAGCGAGTTACCGTGGTACAGTGACGCCGTTGATGAGTTGGACGTGGAGGAGTTGCAGCAGTATCTATCGTCGTTGGTGGAGTTAAAGAGGAAAGTTTTGGTACGAGCCGATGAACTCATGATGATCAGGAAAGCTCCGGCGATGCTTGGTCCGCCGGGGATGTTGAATATTGGTCCGGCGAATGACAATGTTCCAAATATGGAGAATCCCATTAACGGTATGGCGTCGTCTACTTTTGGTTTTGCTACACATAGTCATGGAAGAGAGTGGATGATATGA</t>
  </si>
  <si>
    <t>SS_20000011830</t>
  </si>
  <si>
    <t>join(1457982..1458152,1458279..1458338,1458394..1458525)</t>
  </si>
  <si>
    <t>XP_023734691.1agamous-like MADS-box protein AGL62</t>
  </si>
  <si>
    <t>ATGACTTCATCTAATCTTCCACAAATGCCTCCACTGACCAAAGGACGACAAAAGATTGAGATCAAGAGAATTGATGATCAACAACGATTGTTGGTTTCTTCCACAAAAATACATGCTGGTCTTTTCAAAAAGGCTAGTGAGATTTCCACCCATTATGGTATAGAGATGGCAGTAATTGTCTTCACTCCAACCAAAAAGCTACTGACGTTTGGACATCCATCTATATTTAGATGGTTCTAGATCTTTTCAGCAAAACTAAAACCCTCTTGAAGTTTAAGAACATCTGAACTTATGCAGCTCAGCAACTTGCTTGGTCAACTGGAAGCTGCAAAAAGGAACGATGAAGAATTTAAGAAGGTACAGAAAGCAAGGTAACAAATGTTTTTGTGGGATGTTCCTTTAGAGAATCCAGGAGAAACTGAAGGTGGCTGTGTTAGAAGTGAAGAAGAACACTGAAAATCAAGCATGGAAGCTTATGGTTATGGCGGAGGTGGGTCCAATGATATACTCATGGGATTCGGTCATGGATCTCGTTAGAGGCTGA</t>
  </si>
  <si>
    <t>SS_200000113693/s319_494470_512826</t>
  </si>
  <si>
    <t>42296..42961/11219..11884</t>
  </si>
  <si>
    <t>PWA81446.1Transcription factor</t>
  </si>
  <si>
    <t>42295/11218</t>
  </si>
  <si>
    <t>42961/11884</t>
  </si>
  <si>
    <t>SS_200000113693/SS_200000113693</t>
  </si>
  <si>
    <t>complement(join(1532..1585,1855..2466))/join(27842..28122,28179..28452,28722..28775)</t>
  </si>
  <si>
    <t>XP_023763222.1agamous-like MADS-box protein AGL62</t>
  </si>
  <si>
    <t>1531/27841</t>
  </si>
  <si>
    <t>2466/28775</t>
  </si>
  <si>
    <t>36030..36695/8039..8704</t>
  </si>
  <si>
    <t>XP_023763224.1agamous-like MADS-box protein AGL62</t>
  </si>
  <si>
    <t>8038/36029</t>
  </si>
  <si>
    <t>8704/36695</t>
  </si>
  <si>
    <t>SS_200000754</t>
  </si>
  <si>
    <t>complement(652950..653636)</t>
  </si>
  <si>
    <t>XP_023733250.1agamous-like MADS-box protein AGL62</t>
  </si>
  <si>
    <t>ATGGTTATGTCTGATGTCGCCGGCGATAACAAGAAAACGACTAGAGGCAAGCAAAAGATTAAGATAAAGAAGATAGAAGATCCCAACAGCCGTCAAGTCACCTTCTCCAAACGCCGTACCGGACTTTTCAAGAAAGCTGCTGAGATCTGTGTCTTGACCGGAGCCCAAATCGCCATCCTCGTTAGTTCCCCTGGTGGTCAGGTCTATGCATTTCGCCACCCTAATTCCGACGTTCTGTTTGACCGCTATCTGAATAATGACAACAAAGTCGCCACCGCAACCAGCAACACGGAACCAGAGACGGCGACCACCAAAAACAATCAACCGCCGCTGCCCATAAGTGAGTTCAATCAGCATTACGTGGAGGTTTCACGGGAGGTGGAGGCTGAGAAGAAGCGGAGAGAAACGATTCCGGCGAGCAGCGGTTGGTACAACGAGCCTGTTAACGGGATGAATGTTGAGGAGTTGCAAGCGTATCTTTGTTCACTGGGAGAGTTGAAGAATAAGGTTCTGACGAGAGCTGATGAACTGATGATGATCAATAAAGCTGGTGCATTTTGTAGTTCTAACGCGTACGATATGGGGTGGAACAAGAACAACACCATTCCGCCGGCGTCTATTTCTACAAACACGGCCGTTGACGGTGGTTTAAACTTCCAGTACGATGAAGATTTTGGGAACCTTTAA</t>
  </si>
  <si>
    <t>complement(657637..658323)</t>
  </si>
  <si>
    <t>ATGGTTATGTCTAATGTCGCCGGCAATAACAAGAAAAGGACTAAAGGCCAGCAAAAGATTGAGAAAAAGAAGATAGAAGATCCCAACAGCCGTCAAGTCACCTTCTCCAAACGCCGTACCGGACTATTCAAGAAAGCGGCTGAGATCTGTGTCTTGACCGGAGCCGAAATCGCCATCGTCGTTAGTTCCCCTGGTGGTCGGGTCTATGCATTTCGCCACCCTAATTCCGACGTTCTGTTTGATCGCTATCTGAATAATGACAACAAAGTCGCCACCGCCATCAGCAACACCGAACCAGAGACGGAGACCACCAAAAACAATCAACCGCCGCTGCCCGTACACGAGTTCAATCAACATTACGTAGAGCTTTCAAGGGCGGTGGAGGCTGAGAAGAAGCGGAGAGAAACGATTCCGGCGAGCAGCGGTTGGTACGACGAGCCTGTTAACGGGATGAATGTGGAGGAGTTGCAAGCGTATCTTTGTTCGCTGGGAGAGTTGAAGAATAGGGTTTTGACGAGAGCTGATGAACTGATGATGATCAACAAATCTGGTGCATTCTTTAGTTCGAACACGTATGATATGGGGTTGAACAAGAACAATATAATTCCGCCGGCGTCTATTTCTACAAACACCGCCGTTGACGGTGGTTTAAAGTTCCAGTACGACGAAGATTTTGGGAACTTTTAA</t>
  </si>
  <si>
    <t>SS_2000004114</t>
  </si>
  <si>
    <t>complement(join(545214..545235,545321..545979))</t>
  </si>
  <si>
    <t>ATGGTTATGTCTAATGTCGTCGGCAATAACAAGAAAAGGACTAAAGGCCAGCAAAAGATTGAGAAAAAGAAGATAGAAGATCCCAACAGCCGTCAAGTCACCTTCTCCAAACGCCGTACCGGACTTTTCAAGAAAGCGGCTGAGATCTGTGTCTTGACCGGAGCCCAAATCGCCATCCTCGTTAGTTCTCCAGGTGGCCGGGTCTATGCATTTCGCCACCCTAATTCCGACGTCCTGTTTGATCGCTATCTGAATAATGACAACAAAGTCGCCACCGCCATCAGCAACACCGAACCAGAGACGGCGACCACCAAAAACAATCAACCGCCGCTGCCCATAAACGAGTTCAATCAACATTACGTAGAGCTTTCAAGGGCGGTGGAGGTTGAGAAGAAGCGGAGAGAAACGATTCCGGCGAGCAGCGGTTGGTACGACGAGCCTGTTAACGGGATGAATGTGGAGGAGTTGCAAGCGTATCTTTCTTCGCTGGGAGAGTTGAAGAATAAGGTTTTGACGAGAGCTGATGAACTGATGATGATCAACAAATCTGGTGCATTTTTTAGTTCGAACGCGTATGATATGGGGTGGAACAAGAGCAACATCATTCCGCCGGCGTCTATTTCTACAAACACCGCCGTTGACGGTGGTTTAAAGTTCCAGTACGGTGAAATTTGTTAATTATTACATTTATAAATTCTTACATTGACTTAAATAATTTACAATTGCCGCCTGATTGATTGATAGGCTAAAGAAAAGGATGGATTGA</t>
  </si>
  <si>
    <t>complement(1447848..1448405)</t>
  </si>
  <si>
    <t>ATGGCTTCATCATCCAATCCTCCACAACTCCCTAAACTGACAAAAGGACGGCAAAAGATTGAAATGAAGAAAATCGATGATGAGAAAAAACTGAAGGTTTGTTTCTCAAAAAGGCACACTGGTCTTTTTAAAAAGGCGAATGAGTTATGCACCCTTTGTGGTGTAGAGATGGCAATAATCCTATTCTCCCCAACCAATAAGCCATTTTCATTTGGCCATCCATCTCTTCAGACGGTCATACATCGCTTCTTTCAGAACCAAGATCCTCCAGCTGAAAGTTCAAGAACGTCTGAGCTGATGCAGCAATATCGCGATCACCGTGCCCTAGAACTCAACACGCAGTTTACCAACTTGCAGGGTCAACTGGAAGCTGCGAAAAAGACGGGTGAAGAACTTAAGAAGGTACGAAAAGCAAGGCAGGAGATGTTCTTGTGGGATGCTCCTTTAGAGAATCTCGGAGAACAAGAGCTTCAAAAGCTGAAGATGGCGGTGCTTCAACTGAAGAAGAACGCTGAAAATCAAGCTTACCGTAATGGCGGAGGTGTTGATGGGTTATAA</t>
  </si>
  <si>
    <t>complement(1477948..1478469)</t>
  </si>
  <si>
    <t>ATGCCTCGACTGCCCAAAGGAAGACAAAAGATTGAGATGAAAAGAATACCCAACAAGCAAAGCTTGTTGGTTTCTTTCTCAAAAAGATATCAAGGCGTCTTCAAAAAGGCCAGTGAGCTTTGCACCCTTTGTGGGGCGGAGATGGCAATCATAGTCTTCTCCCCAACTCACAAGGTGTGCGCATTTGGCCACCCATCTATTCAGATGGTTTTAGATCGATTCCTGAATCAAAATCGTCCTGAAACTTCGGTAACATCTCACCTTGTGCAACAGTATCGCAATAACACCATTAAAGAGCTGAACATGCTGCTCGCCAACTTGCTTGGTCAATTGGAAGCTGCAAAAAAGACCGGCCAGGAACTTACCCAGATAAGGAAAGCTAGAAATCAAGAGATTTTTTTATGTGATTCTCCGATTGAGAATCTGGGAGCAGAAGAGCTAGAGAAACTGAAGGTGGCGATGCTAAATTTCAAGAAGGACGTTGAAAAGAAAGCAGAGAAAGCTTATGGCGAAAGTGGCTAA</t>
  </si>
  <si>
    <t>SS_270</t>
  </si>
  <si>
    <t>477532..478368</t>
  </si>
  <si>
    <t>XP_024979035.1agamous-like MADS-box protein AGL82</t>
  </si>
  <si>
    <t>ATGGGTCGTGCAAAGCTAGATATGAAATTCATAAAGAAAGAGAAGACCCGAAACACGACCTTCGAGAAAAGAAAAAATGGAATGTTAAAGAAAGCTGACGAATTCAAAACTCTTTGCGACGTTGACACGGCTGTGATCATATACCCTCCGAACTCCAAAACCCCGCAGATTTGGCCGCAAAACCCAGATGTAGTCAAGAACTCCATTGCGTCTTACAAAGCAAAATACGAAAACGGGAAGCGAAGTTATGGCGTCATAGATTACTTTGAGGAACGAAAGAAAAAGATGGAAGATGAGCTTGTGAAGGCGCGAAAAAGAAACATGGAAGCCAAGTACGCGACATGGTTTGACGAGCTTGATGGGTTATCTGAAGGGGAATTGAGACATTTCGCTATGGGTTTGGAGAAGAAGGAGAATTCAGTGAGAGATTATCTTGAATTCCAGAAAAGATCGAGGTCAATCGCAATCGAGCCAGTTGATTATAAGTTTCAGTTACATGCAGGAGGTTCGCACCTCCAGGGTGTTGATCAGGTTCAGATGGTGAACCACCACCTTATGAACCATGGTCCAGTTGGGTGGTTCGATGGTGCACCAACGACGTCGTCGTTCATTCCAGGAAAAAATGAAGTGGGTCATGGGTACGGTAATTATAATCCGTTGTTTGAGGGTAGTGTGGTTAATGGTTACTCGATCCCATGGCTCATGTTTCAGCCACCGCCGGTGGTGCAAGGTGGCGTGATGCCGGAGTTGGCAGTTCAAGAATTTGATTCACAGCTGAATAATGGTGTGGGGGATTTTGTGATGGATGATTATTATCGAGGAAGGTTTCTTGGTTGA</t>
  </si>
  <si>
    <t>SS_20000015799</t>
  </si>
  <si>
    <t>247837..248658</t>
  </si>
  <si>
    <t>XP_023730235.1MADS-box transcription factor 56-like</t>
  </si>
  <si>
    <t>ATGGGGAGGGCAAAGCTTAAAATGGAACTTATTACGAAAGAGAAGACGCGTTACACAACTTACCAGAAAAGAAAACAAGGAATAATCAAGAAAGCCAGCGAATTCACCATTCTTTGCGATGTCAACACTGTCATCATCATCTACCCTCCCAACTCCGACGAGCCGGAGATATGGCCGCAAAACCCTGATCAAATCAAGAAAACCATCGCCTCTTACAAAGCCAAAAAGAGCGATAACGGGAAGAGAAGTTACGACCTCAACGATTTCTTTGAAGATCGAAAGAAGAAGATCGAAGATGAGCTTCTCAAGGCTCGAAAAAGAAACATGGAAGCCAAGTACGCGACGTGGTTTGACGAGTTCGATGGTTTATCGGAAGGGGAATTGAGACAGTTCGCTATGGAGTTGGAAAACAAGGAGAATTTAGTCCGGCGTCTTGAATTCCAGAAAAGAAGTATGCAGCCCGTTTTTCACTATAATCCGGGTCTTGATCACTTGCAGGTGATGAACCACCATGGCCACCACCACCAGATGATGAACCATCATGAGCATCTTGGGTGGTTTAATGATGCAGTAACACCAACAACTTCGTTCATTCCAATAAAGCGTGAATACGGGTATCCGGTTTTTGAAGGTGGTGTGGTGTACGATAACATGAATCCGTACTTAAATCCATGGCAGTTTCAGCCGGCGCCGGTGGTTCCGTGTGGTCTGACGCCGGAGTTTGCAATGCAAGAGCTTGCTTCACAGGTGAATATGGGTGAGTATGATGGTGGTGGCGGGGATTTTGTGGTGGATGATCATCGAGGAAGGTTTCTGGGTTAG</t>
  </si>
  <si>
    <t>SS_387</t>
  </si>
  <si>
    <t>complement(489436..490134)</t>
  </si>
  <si>
    <t>XP_024995319.1agamous-like MADS-box protein AGL80</t>
  </si>
  <si>
    <t>ATGCCAAGGCACAAAGTGAAGCTTGCCTTCATTACCGAAACTTATGCAAGAAGGGCCTCTCTCAAGAAAAGGAAGGATAACTTGAAGAAGAAGTTGAACGAGATATGCACTTTGTGTGGTGTTGACGCATGTGCAATCATGTATAACAACTCCCACGAGTCTCGTCCTGATTTGTGGCCGAGTAGGAGGGGTGTTCAAAACGTGCTGGAGAAGTTAAACGACATTCCCGATATACAAAGGGGAAAAAAGATGTTTGATCATGATGAGTACATCAAGAAAAGGATCACAAAGATGGAGGACATGGTCATGAAGCAAATCAGGGAGAACAGGGAGATGGAGATGGCTAACAAGATGTCAGAATGCTTAAGTGGAGAAAGCTCATTGGCTATGCTAAGCACAAAGGATTTGAAAGATCTTGTGTTGGTGGCTGGTAATAAAATGTCGGAAATAGAACACATGATTAAGCTGCGGAAGAAAGGGGTTCCGGCAGAAGCACAGCCAGTACCGGAACCACAGGATCAGGTTGTTTATGGTTGTAGTAATATGGATTATAACCATATGATGGTGGCCGGAGGAGTGGCGGCAGATGGTTATGTACCGGTGGTGGAGAACCATGGAAATTTTGGTGGGATGGAATCTAGTCATGAATGGTTGGGAGACTGGGCGACGGATAACATGGTGGAGCATTTTGGGTCATGA</t>
  </si>
  <si>
    <t>SS_188</t>
  </si>
  <si>
    <t>7717052..7717534</t>
  </si>
  <si>
    <t>XP_023755414.1agamous-like MADS-box protein AGL80</t>
  </si>
  <si>
    <t>ATGACTCGTTCGGTTGTGAAGTACCAATTTGTGGCTAATGAAAGAGCAAGGAACACAAGCTTACATAAGAGAAAAGCGAGTTTGTTTAAGAAGATTAATGAATTGAAGTGTTTGTGTGACATCGATGCTTGTCTTGTGATGTATGAGAAAGACGACTCTCCACCTGAAGTTTGGCCTTCGCCTTCTGAAGCACAACGTGTGATGCAAAAGTTTCAAAAATCAAGAGTCTTGGGATCAAGTGCTATGCTTGATCAGAAGGCTTTTCTCGAGAAAAACATAATGAAAACGAAGAAGCATTTGGAAAAGGAGAAAGAGAAGAATGCGAAACGTTCGATGTTAACATGCTTGTTTGATGAGAACAATCGAGAGAATTTTGAAGGATTGAAGAGTTGCATTGAAAGCGAGATAAGATTGATTGATGTTATGATCAAGAACGCTTATGAGAATGGGGAAAGTGAAGATGGTTTGAAAATTTTCTTTTAA</t>
  </si>
  <si>
    <t>SS_200000912</t>
  </si>
  <si>
    <t>complement(247524..248249)</t>
  </si>
  <si>
    <t>XP_023736425.1agamous-like MADS-box protein AGL80</t>
  </si>
  <si>
    <t>ATGACTAGGAAGAAAGTCAAGCTTGCCTTCATAACCAACGACTCATCAAGGAAAGCAACCTTCAAGAAAAGGAAGAAAGGTTTGATGAAGAAAGTGAACGAGTTGAGTACCTTATGTGGCATTGATGCATGCGCCATCATATACAGCCCATATGAAACTCAACCCGAGATCTGGCCCAACAACATCGGCGTCCAACATGTGCTTGCTCAATTTAAGAAGGTCTCTGAAATGGATCGAAGCAAGAACATGCTGAATCAGGAAAGTTTCATCAGGAAACAGATCGGAAAGGCGAATGAGCAGCTCAAGAAGCAGATGAAGGAGAATCGCGAGAAGGAGATGACGGAGGTCATGTACCAATGTTTGACCGGAAAAGGCTCGTTAGAGAATTTGAGTCTGGCCGATTTGAAAGATCTGGGCGGGTTGGTGGACCAAACCCTAAATGACATTTCGCGGAGGATTGAGTCTCTCAAAAATGGTGGTAGCAGTTCGAATAGTGTTGATGGAGTGACGAAAAGAGGAGTCGCGATGAATGCACCGGAGAAACAAGCTATGGCGGATGATAATGTGGGCGGTGTGAATCGGATTCAAAGGACTCAGTGGTTTACAGATTGGATGAATAATCCGTCTGAAGAAAATTTGGGTGTTGGTAATGGGTATGGAATAGCTCAAATTGTTGAAAATTCCAATCGCATATGGCCGCCACATCCATTTTTCCCTGAGGGTTAA</t>
  </si>
  <si>
    <t>join(274514..274886,274966..275210)</t>
  </si>
  <si>
    <t>PWA71376.1transcription factor</t>
  </si>
  <si>
    <t>ATGACTAGGAAGAAAGTGAAGCTAGCCTTCATAACCAACGACTCGGCAAGGAAAGCAACCTACAAGAAAAGGAAGAAAGGTTTGATGAAGAAAGTGAACGAGTTGAGTACCTTATGTGGCATTGATGCATGTGCCATCATATATAGCCCATATGAAACTCAACCCGAGGTATGGCCCGAAAATAACCGCTTCCAACATGTGCTTGCACAGTTTATGAGGGTGCCAGAAATGGAGAGAAGCAAGAACATGTTGACATTAGAGAGCTTCACTAGGAAAATGATCATTAAGACCAATGGTCAACTCAAGAAGCAAATGAAGGAGAATCGGGAGAAGGAAATGAAAGAGGTCATGTACCAGTGTTTGACTGGAAAAGGTTCGATAGAAAATTTGAGCCCTCAAGATTTGAATGAATTGGGCGGGTTGGTTGACCAAACCCTAAAAGATATTTCGAGGAGGATTGAGTCCCTTAAAAAAGCAACCACCACCACCACCACCACCACCACCACCGGCTAGTGTTGGTGGTAATAGTTCAAATACTAATAATGTGAGTAGTATGGATGGGATGCAAAGGACTCAGTGGCTCACAGATTGGGTCAATAATCCGTCCGAGTATAATTTAGGTCTTGGTCGTGTGTATGAGATGACTCAATTCGGTAATAACCCTAATCCCATATGGCCAAATCCATATTTTCCTTGA</t>
  </si>
  <si>
    <t>s1514</t>
  </si>
  <si>
    <t>complement(join(199498..199590,199664..199765,199877..199897,199964..200005,200090..200098))</t>
  </si>
  <si>
    <t>XP_023749671.13-hydroxyisobutyryl-CoA hydrolase-like protein 3</t>
  </si>
  <si>
    <t>ATGCATCAGGTAAGATAAGATAAAGCATTAAAGGGGCTGTTTCTTTTTCACTTAATTTCGACAGAATGACTTAATCCTATTTGTTATTGGCAGTTTCACAATGGGCAACAGATGCTCTTTTGGGGATTAAAAAAGGTGCTCCATTTTCTCTTTTTCCTTACACAAACATATTTCTCTAGAGTGGCATCTGCATGCAGAAAGAAGGAACATGAATTATCCACGGTGAGTTAGTTGTAAAATACTCCTATTATCTATTAAAGCGAAATTTGTTGAAATTTATATTGTTATATGTGCTGATTTTTGTTTTGTTGTATATAATAATAATAATAATAGTTAAATGGTGTTATGAAAATGGAATACCGGATTGCTGTAAGGTCTTGTTTAAGAAGTGATTTTGCTGAAGGGGTTAGGGCAGTTTTAGTGGATAAGGATCAGGTTTGCTATTCCTTTTTTCTAAAATTTGTAGTACTGTACAATCATTTGATGCGTATGGTTTGGAATGTAACAGAATCCTAAGTGGAATCCATCAAGTTTAGAGGAAGTTGAAGTGAGTGAAGTGGAAGCTCTTTTTGAACCGCTGGCCTCTGAACTCAGTGTTTGA</t>
  </si>
  <si>
    <t>SS_205</t>
  </si>
  <si>
    <t>complement(join(158237..158354,158959..159080,159325..159366,159574..159615,159705..159804,159898..159962,160117..160192,174064..174248))</t>
  </si>
  <si>
    <t>XP_024990846.1truncated transcription factor CAULIFLOWER A</t>
  </si>
  <si>
    <t>ATGGGGAGAGGAAAGGTACAACTTCGGAGGATAGAGAACAAGATTAACAGGCAGGTGACTTTCTCGAAGAGGAGAGGCGGGCTGTTGAAGAAAGCTCATGAGATCTCGGTTCTCTGTGATGCCGAAGTTGCCTTAATTGTCTTCTCCAACAAAGGAAAACTCTTTGAGTTTTCCACCGACTCATGGTACCCCCTCCCCTAACTTCCTTTCCTCTTTTATACATATATTTTCTATATATATTTTTTCTACTAGGGTTCTAAATCTGTAACAGTTTTCAAGGCTTCTTTCCAAAAACACTCGCTCTACCATACAAACCTAAAACCAAAAAAATTAAAGTTATTTAATAATTTAAATCTCACCCACTTTTCGGATCGTAAAAAAATAATAAGATGAACCAATTAATTCGGATCTACGAAAAAAATTATTCAACTTTTCTGTTCAAAATAAAAACTAAACTTTTAATATACTGTTATATCAAGTTTATGATTTTTTCTTCTATGATCAGAATTGGATCCAACAGTGTTCTCATGGGAAAATGTAAAATATATCGTTCAATCTTTCACCTGGTTTTCATTTATTTTAATCTTTTCTGAATACTCTAACTTGGATATCTCTTAATTTAAAGTTAAATCGTCTGATCTTCTTATTAAATATAATCTCTCCGTAATTTTTTGCTTATTTTTGTGTCTTTGGTTTCTTATCTTATAAAAGTAATAATTACGATTAAATCTTCATTTCTATAATTTACGAAACCTTACAAAAAATTAGAATGAATCCGTACTAATTTATCAGGTATATATATATGAGTTGGTGTATTTGATGTTAATGAGCATTTTTAATTATGATATAGACATAAACGAGTTAAATAAGTAACCAATGTTACCATGTGTGTTGATGTGCTATCTCTTCTCCTTCCGATCCATTTTCCATAAGATTTTCTTATAAAAAATCTGACATGGGGATTTTTTTCTCGTTCCCAGCTAGCTAGCTGAGCTGGCAGGAAATCATGTCATATTTTACATGATTGTCTTATATATATCGTATCTACGAAAAATAAGAGAATCTATACTTGGAAGTATATTTCATGACATACTTTTGGCTTCATATATATATTGTACATGCTCATCTCAAATCAATTATTTAGGGTTTCTGTTCTACCACTTAGGAGAGAAGCAGTTGCTAGTTTTGCTTTTTCTTTCCTACCAATTGATGGTTTAATTGGGTTTTCAAATTGTTTGAGCGTCAATTTCTACGGTTCCTCTGAACTACGCTGGTTTTGTAGGGGCCCTAGATGCCTCAGCGCACAACTTACATGTGTCAAAACTTCCTGAGTTTAGAAACTAAGCTATCAGATATAGTTATATGGGACATAGGTATATATACATATAATATATATATATCATAGAGAATATAGGTCCTTGTTACATTAAAAATTTGACATGAGATCAAGTACAAAGGAAAGTCACCATAAATCTCATATTATATGTGCAAGTATCTTCAAAGTCATGTATATGGTTCATATATATATATATTTTTAGTTCCATTCGTAACATTAGGGTGGAGTTTCTTTTCCCTTTAATTTATTCTTTCAGGTTCCATAAGGTTCGCTTTTTCTCTTCTTTTTTGAACGCCTAAAAGCTAGTTTCCATTTTAATAAGCGAGGGAATCATTCATACAGTTACCAGCCACTACATGTCTCGATTTGCTAATAATCCTTTGTATTCGCATCATGCAGTCTACAATAAACATCTCATATCACCATATTAATTAAACCTTTAATCAAGATTTTTCGCTGAACAATCTCAGAAGAAACTACACTACATCTACTTGCATGTTAAAATGGAGACAAGCCATTTTATAAACATGAAAAACAAAAGAATATAAAAACTGAAGAATAAAGAAGCTGAAGTACCAAGAGGTAGCAAATAAATAGATTGCAAATGAATGTTCCAAATGTAACAGAAAAGATTCTCATGAAATTCTAAGAACCACGTGATTATGAATCAGTCATGTTTGACACATTATTAATTTCACTCAAGGTTGATTTAATTTAACTTGTGCTGCATAAATAGTCGATCGAAAAGCTCTTCAAATCTAGCTTTAGGGTGTAGGGTAGCTGATGTGTTCTGACAAACAAAGAACTGTATACAGTTCTTCCATTGAGAATATATATAGCATTCTTTGTTAATGCAACAGTAAACGAGTTACATAATGTGCATTGAGAGGGACTTGTTGAATAAGAATAATATCTGATTTTTAATTGCCGTTATTAACAGGAATAAGAAGTGGAGTTGTGGCTCTTTTCATAGTCATCAGAACATCAACTAGCATAAATGTTGTATGTGTTGTTATTAACTATGAAACAATAGTTTTAGTAAACATCTCACATTCACTAATTAACTAACATATACTATTAAATGTTTTTATATATATATATATATATATCACATCTACTATATAAAGTTTTACAATAAATTGAGTTTAAATGATATATATGTATCTTTACAATAAATCATTTGTATAGTAATCTATAAATTTTATAAATATAAAACGATCATATTATATAAACAATTTATTGTTATTAATTATAAATGAACAAGTTTTTATAATAACTTAAAACATTATCATAATTTTAACTATTATTATTAGTTTTTTTAACAACAAGACTTTAAAAAAACTAATAATTAGTATTAATAGTATTATTATTATTGTTATTATTAGATGATTAACTTTTAGATGGAAATTAATTTGTTATATTATTAAAATAATGCTCCAATACAACTACCATATAAAGTGAATTTATTATCACATAATAAAATTTTCATTATACTTAGAAGTATAGTTTTACCTCACATTGTGGGTCTTTTTGTTATTCTAAGGTTTATACTTTATGTGCTATATATAGGGCTAGTTAACTTTGTTGTAAATGTAACATCTCATTTCTTTTAAACTAATGTCAACTATCAATTATTTAGGTATTAATAGATGAAACTAAAATAACAACAAAGTATAAAAATAGCCAACTACAGATTTAGGTATTATTATGGTCTCGCCATGCTATCTTGAATTGAGAACATTATTGCATCACGCCAAATAGACTCCTAAAAATCTATTAAGAATGATCAAAATTGAACATTTTAAATAAAAAATAAAATTCTATAGAAGGAAATCGTAAATACAAAAATGTAAACAAATACCTTTTGTAGCAAAGTAATGTATACACCCTATAAATCAAAAACCACATTTCTATTTCCGGAAATAGATTAAAATACTACTCCTTCCGTCCCAATTTAAATGTCCACTTTGTCATTTATTTTTGTCCCAAAATAAATATCCACTACCATAAATAAATAAATAATTTACCATATTACCCCTCATAAATAATAAATACTTTACCATTGTCCCAAAATAAATGTCCACTTTGTCATTTAATAACAAGGGTAAAATTGTCTTTTTATAGATAGAGTTAACAATTATTACATTTTTCTTAAATTGTGTGTTTTCTTGTAAGTAGACACTTAATATGGGACGGAGTGAGTAATATTTTTTAAGACTTCTAATATTTTAATAATATAATTTAAGACTCTCATTATTATAATAATATATTTTAACCGCACCCTTAATCCGTCATCCTTAATCCGCCCCCTTAATGCTAAACCTATGTTACGATCATCTTTTAATTATCATGAAACTATACAAAATTTTAAGATTTGAAAAAAACCGTAAAATTGTTTTCAGTATATTATATCGGTTTTAACCCTCCCTTCACCCCCTCCCTTTCCATATTCAGCCGCATTGCACGGGTACACCACTAGTCTCAAAAAACCAAATTATTAAGCAAATCATTCATTCAAACTAATATAATGTACTTAACTTGCTAAATCCTTCGAACCAAACATGCTATAAAACATGCAAGAGAAAAGAAAGGGCTAAATACATAAAAACTCATTCTGTTTAAATGAAATTATTGAAAAAGACCTTTACGTAAATTATCAGCGAAAAAAAATATTGCATAAGTTTTATTACTGGTTAATTTTTTTTAATGGTTGTTTAGTTTTTAATCATTCGATTAAATATATAATAGCACATGAAATTTTTGCGAAGACGTTATGTTAAACCTTTTAAGCGAAGAAGCCATAGCATACTTTTCTACTATTTAAAAGTGGCATTTTTTTCCCGATTTCTAGTGAAATTTATCGCAATGTACAAATGTACAATGCTGTACAACCACCCCTTTTGGATTTTACACCATCACCTTTCACTTTCAGTGACCATTTTTTAAAAGCTTTCTTTGAGCCTATGATCTTTTCGTTTTTGTCACTCGAAACAATGAGAATTCGCTTGAAAATAACCCCTCATTTGGATTCAATGTGTTTGGCATTGAAGATTTAGTCGGTATTGGTGTTACTGATCACAGATTATCGTCAATAACATGTTCATACTTGAATGGTATAACTATAAGTGAATCATCGGAAAAGACTTCATGATAATCAATGTACTTTTTTTTAAATGGCAAATTGAAAAAAGTTTCTCAAAGAAAGGCCCCAAGTCTCGATATAGTTAATTTTAACATCATTGTTGTCATCAAAGGTGAACACAAGCATTTGAACTAGCGTGGCTGAAACCAAAACTTCAAAACAAAATCATATAAAATAACTATTGGCATAGTTGTCAACGAAATCATCGGAAATCATACTTGAATGGTATTGGTGTTACTGACAGATTATCGTCAATAACATGTTCATACTTGAATGGTATAACTATAAGTGAATCATCGGAAAAGACTTCATGATAATCAATGTACTTTTTTTTAAATGGCAAATTGAAAAAAGTTTCTCAAAGAAAGGCCCCAAGTCTCGATATAGTTAATTTTAACATCATTGTTGTCATCAAAGGTGAACACAAGCATTTGAACTAGCGTGGCTGAAACCAAAACTTCAAAACAAAATCATATAAAATAACTATTGGCATAGTTGTCAACGAAATCCTAAAATTTAACTCGGCTCAACTCATAAGAGTCACGACACTAAAAATTATATAAAATATCATCAATAAACAAAATATAAAGCACATGTACTAACATATTACCTATTCACTATACTTATACATGTCATAAAGTATCAAAAACTAACTATTGATCATTTAGTAACAAAGCAAATGACAAAAGACCTATGATGTTAGAATCATAAAACTAAACTTCGGAGGTAAAGTGGTCACCATCTTCATCTTCATCTCATCTTCAATCACTTTGTTTAATGTAAACCGATATCATCTCCTTCTTCATCATCCTCGTAGTCATTATCTAAATCAACAAGTTGCCTTTTGGATTTGTCTTTAACATTAGGCCTTTATTTAGGTTCCTTGGTCCTATAAACAAAAGTCATATTTGTTATACTTGTTTATTTATATTATAATTTGTAATCATTTATTTATTAATGATTAAAGCTTGTAGTAATGATATTGCTCAAAAAGTTATTATTCTTAATCGGTAATGATTAAAAAATAGACAATTACGTGATTATTGTTTATTTATTAATAATTAAAGATTTTCTCAACTTTTGGCGTTCTTATTTTAACTATATATATATATATATATATATATATATATATATATATATATATATATATATATATATATATATAGTCTATAGATCCGGTGAGAAGGAAATATTTGGTGAGAAGGTAAGAAGGAATCCTGACCAATCATTTAGAAGGGCAAATTAGTCATTTGATATATATATATATATATATATATATATATATATATATATATATATATATATATATATTAATAATGGTCAGAATTACTAATCCCCCACCACACTTGCTTTTGTCCCCTATAATCATTTGGGGGATATTTTTAGTTTGTTGAGAAATGAATCAAAATAGGCTCCAGTGAATCAATTTGAGTTATGTAATTTCTATGATAATATTCCAGGAAAAACTTATAATACAAAATGATTGATTATATAACAAATTTCAAGCTTTTTATACAAATGAATCATTTTGTTAACCTACAATTACATTCATGTTCGAGGGGGTAATTTGAATCAAAACAGGTAATTTGATGCAACCATTCTAATTTTAATTATAACAGTATATATTGATTCAAAACACGTATTTTGAATCAGAATTGGTACTTTGAATCACAACATTATAAATAGATTCATAACAGTCTACATTGATTCAAAACAGGCTAAAATGATTCAAAACATGCTAAAATGATTCAAAACATTATAAATTGAATCAAAACCTATTAATTTGAATCAAATCCTAGTAAGTGTACATATAATAAGTGTACATATAATTAACCTCCTAATCACTGTCAATATTTTCTTCTTCCTTTTTATGGATCTGCTGAGATTTCTTCTATTTTTTACTCGTGTGGATGCTGCATACCGTCCATTCTCCCATTCTTCAAAATACTGAAGAACATCAAATAAAAAGAAACAACATTAAGTTATAATGAAAGTTCATAAGAGGTATTTTTAATCAAAACAGGGTAATTAGAATAAAAACATGTATTTTGACTCAGAACAAAGTAATTTACAGGTTATTTGAATCAAAACCTGGTCATTTGAATCAAAACAGGGTATTTGCCGGATGCATCTAAATTGTTTCAGAATAGGCTAGAATGATTCAAAACAATCTAAATTGATTCAAAACATGCTAAAATTGTTTCAAAACATTTTAAATTGATTCAAAACCTGTAGCTTTGAATCAAAACAGTATAATTTGAATCAAATCAAAGGAATTTGAATCAAAACCTGTTATTTGAATCAAAATCGGTACTTTGCTTCACAACATTATACATTGTTTCATAACAGGTTAAAATGATTCAAAACAATCTAATTTGATTCAAAACATGCTAAAATGATTCAAAAACAGTCTAAATTGATTCACAACAGACGAAATTGTTTCAGAATAGCCTAGAATGATTCAAAACAATCTAAATTGATTCAAAACATGCTAAAATTGTTTCAAAACATTTTAAATTGATTCAAAACCTGTAGCTTTGAATCAAAACCTGTAGCTTTGAATCAAACACAAAGCCTAAACACCTTCATTAGAAAACCAACAGCAGGACTATAGGCGGCAAAACAAAGGCAGGGGCAATTATGTCCAAAGCCTAAAAAACAGCAGCAGCCCATGGAGAAAAGCAAAGGAAATAAACAAGAAAATCAATAGCCAAAATTGATTCATTTTAAAATGAATCAAAATTAAAGATTTGAATCAAAATGTTAAACTTTACCTTTCAATGTACCAAAATGAATAAAAAATAAAGATTTGAATCAAAATTACAGTTTTAACATTTTGAATCAAAATGAATCAAAATTAAAGTTTTAACATTTTGAATCAAAATGAATCAAAATTAAAGTTTTAACACAAACATTCAAATCCATTCTGACTTGGTTTCTGGTTGAAGCATTTCATCGAGCAGCTTGTGTGCATCATCAAAAATTTGAAACAAACCCGAAATCAGATGTTTAAAATCCAAATTTGAATGAATGGTGAGGCCGGCACTGTGAATGAATACTGAAGCTTGCAAACAATAAACTCAGATGTTAAAAAACGAAATCAAAAACAAACCTAGAGTTACAGATAGGCTGAAAAATCAGAAACAAATGCCATCAAATGTTTAAAATCGAATCAGAAAAATCAAAACAAATGCTCAGTAGTCTATGATAATCTATCATTAGAGCCTACAACTTTCAGAAATTAACTGTGAGTCTCTAAATCATGAACATCGCAATTGAAACTAGCATAAACATACCTTGGAAATGGCAAGAAAATCAAGGATAGATGCAATATCGTTGACAAAGTCAGTGAAGGAAGCCTTCTCGGGTTCTGCAGGCGGATCTGATAACCCGTATCCTCGAGATCGTCGTCATCACCTGTGGCTTCTCCTCCGACTCCGAGATGTATCCGGCAATTCCGACGATGTGTAGTCGATTTCACGAGTTGGAGATGAGAGGTTGGATTTCGCCTGAAATTGCCCAGCGAGAAGGCAGCGAGATGACCTGAAATCGGTGGAGTTCGAAGAGAAAGAAGGGACCGAGAACTCGAAATCGGAAGAGACTGGACCTTCTGTGTAGCTGTTTTCATGGTGGTGGAGGTTTGAATCAACGAAATCATTGGAGAAGGTTGGAAGCAGCGATCGTTGGAGAAGGTCGGAAGAGAAAGAAGGGACCGAGAACTCGAATAGGAAGAGATGATGATGCAGCGAGGGTTTTTTATGGGAGCGACGGAGATGATGATGATTCGCCTCTTCGTTTTTTGAATTTTTTGGAAGAACAATCGGGGAGTGAATCACGCAGGAAAGTGGTCGTCTATTTTCAACCCCGAGATCTAAGCATTTTAATCATTCTGTTTTTTAGGGAGAGATTACTAATATACCCCTATTTCTTATCAGAGGAGTTAAAAGATTATATAAAAAATCACTGTTGGTTAGATTTAATCTAAGCCATTGATTAATTGAATCAATGGCTTAGATCCCTTCTTTCCTTCTCACCAAAAAATTCATTCTCACCTGATCCACCTCATATATATATATATATATATATATATATATATATATATATATATATATATATATATATATATATATATATATATATATCCCATTGGCGGTTTTACATCACCATCCATAAGCCTTAATGCTTTAAAAATGGGAGCTACACAACTTAAACAATATTTTATAGCCTTCGAAAAAATGACATCAACTAAAATAATACATTCAACTATGTTCCCTTCACTTGTAGAAGCAAAGGTAGATCGGGCCAAATCATCATAATCAAACAATTGTCGAACAAATATGATTTAGCTCTTAAAATCTTTTCAATGTAAGAAAAATAAGTGTCAAAACGTGTCACTCCGCCAAATTTTCTAAACATGGATAGCAAAACACAATGTCTATAAATATAAACGATAACTTTTTGTGCTTTATCTAAGGTGTATTTGAAAGTTGTTCCACCCTCGTTGTCTTGCAATATCAAGTCAATCAAATGGGCAGAACACATTGGTAGACCTTTGTTTTCCATCCCTCCAACCATCGGACATAAGAGTGCACCTCGTTTTCTTCCAATCTTGCTTGTATTTATTCAACATCTTCTTCAACATCATCTACTCTTTTTTAAGTATGTCACTCTTGTCTCATGATAGGAAGGAAGTTTCAATCATTTTCCCGTACTCCCTTACAAGTCTCAAAGCTTCTTTCCATAATGGAGACTTCACGAAGTTGAATGACAACGCTTCAGCGTATATAAGTCGACATAAAACACGAGCTACGAGCTCTTTATCCTTCAATGTTGGATCCATTGTTTTTCGTGTTCGTTTCTTAAAAAATGATTTGTTAGTCCAGCTCTCGTCACTCTCAACTTCAAAACATTCATCATCCATTGCCTTTGACTTTTTTTCATCAAAACCCGTCAAAAATTATATTAAAAATTGCTTTATATCTTCATCAACCATCGTGCACGCGAGGAAATATCTTGTTTGGTTCCAGCAAGGTCATTCTTCATACTATTAACTCCTCCGCACATTACCTATTAGCAATAGTAACATTGCACTTTAGTTCTATCTTTTGGATTTACCCGCGTACAATGTTCCCAAGTTACGTCCGGTTTTGCGTTTACTTTTGGCATAATTACAATCTACAAATTAAAGAGACAAAGACAATGTTCCAAAGTTAAAAAAAAAACAGAACTTAGAAATTGATCAGTGATCACTGAATTACAACAGCCAACACGTAAGAAAGTGATCATTTTTTTCCTCCAATATAACATACATGATAGATGTGATTGAATGTGATCATATCACATTCACACTTAGAAACTCATCAAATATCGGTGAATTTCAAGTTACAACTAACCCTAAACTAATCAATGATGTATAATAGTCACTGATAACATAGGTTGACTTGTTTTTTTAGAAAGATATGATTGTATGTTATTCTGTGGCTGTGATCAGAAATTAAACCAGAAGGTCATCAACTCTTCACTTTTTTCTTCCACTTTAACATACATTTACACTTAGAATTGTATGTTATTGTACCATAAAAAAGACATAAGTAATATACTTCTGGATAAGCATACGGTTGAATGAAGAAGAGAAAAGTAAGTTATTGGTAAAGCCCAAAATATTTAGCAGGTGATGAACATAAATCTTAGCAGTTACCAGTGGCTGAGATGGAGAAGAAATCGCAAGAAATCATAGGTTGATAGACGAAGATGAAATCTTAGATGGGTAGAGTGAAGAAGATGAAATCGCAGGTTTTAAGGTTCATATAGTGGAGGAAAAATGGAGATTGAGTCTCCTTTGGAAAAGTCGTAGGTTTCAATTTTTAGTTTAAGAGTTGACTTAATAGTACAAGTAAAAGATATTGTGTCTCCTATATCCTCTGCACACTTTTCAGCTCCAAAAGCGCGGTTAATAACCATCGTTTAATTTCTTTAACCACTGGATAATGAAAGAAATCGCGAGTACATGACTCGTATGATTCACGAGTTGAGTCGGCTCGGTACAAGTTACGATTTGAATCAACTTTGTTACAAGTCATCACAAAAACGAGCCTGATTACGAGTCGCAACTTTTTGGGTTCTAAATGGCTCGACTATTATGAGTCCACTCATGACTCGTACAAGTTTTAACAACTATGATTATTGGATCAAAATTACAACATATAGAAAATTAGAACAAGTTGGTATTCATTGACCATAGACGATCGCTCCTAAGAAAATTAGAAAAAGTTGGTATTCATGGGCCAAACGCTCTAAAAAGAAGGCTTTTCTCTTCAAAGCCGATTTTGAAAAGGCCTTTGATTGCCTCAATTGGGAGTACCTCGATGACATAATGCTCCAAATGGGTTTTGGAGGCACGTGGAGAACTAGGATTCGAGCAATAATTTCAGCAGCTAAAGTTTCAGTCTTAGTTAACGGCTCGCCCACCAATGAATTCAAAATCGAGCGGGGGATTAGAAAGGGCGACCCGCTCTCCTCGTTTCTTTTTATTATCATAGCAGAAGGCCTTCGTATTGTTGTGGAAGAGGCTCTAGAGAAGGGTATTTTTAAGGGGCTCAAGCTTCCGAGGGGTGGACCCACACTTTCTATTCTGCAATATGCTGACGATACGATCTTTCTTGGCGACTGGTCTATACAGAATGTCCTCAACATGAGACGGATCCTTACTTTCTTTTACATCACATCGGGCCTTAAAATTAACATAAAAAATGCAGCATTTTCGGCATCTGCACTGGTGCTCAGGAGACCGCAGCAGTTGCGGGTGCATTAAAGTGCAAAGTGGGGGTCTATCCGTTCAACTACCTAGGAATGCCAGTGGGGTCGAGCATGAACAGAGTTTTAGGATGGAATTCGCTTGTGGACAGATTTGGCAGCAAGCTCTCTAACTGGAAAGCAAAGAACCTGTCTTCCGGAGGACGGTTAGTCCTGTGCAAATCAGTCTTGGGATCCCTAGGGATGTACCTATTCTCGTTGTATAAGGTGCCTAACAAAGTGTTGGCCCAACTAGAATCAATTCTCAACCGGTTCTTTTGGAGTTTTGGGACAGCAAAGAGAGTGAAAAACGTATAACGTGGGTGGCGTGGAAGACTACTATGACCTCAAAAGAAAATGGAGGGCTCGACATTGGCAGCCTAAAGGCCTATAATATAGCTCTTCTATTACACTGGTGGTGGAAATTTAGAGGCAAGCAAGACAATATTTGGAAGGCAGTAATCAGATCGTTTTACGGGATTAATGGAAAACTCGATTCTCACGTCCCGGTCAACTTAAGGACCACCGTATGGGGGAAAATATGTGGTCTGAAAGATGACCTTTTGGCTGCCGATTTGAATTCAACGGACCTGTTCAGACACGGTCAAAATAGGTGGGAGTGGAGCTTAGAGCAAAACTGGGAATACATGGTGAAGTCGTTGAGGATGGCTCTTGATGGGAAACTTCTACAGAACATTGACAAGCCTACGTGGTGGTGCAAGCGGGTGCCGAGCAAAATTAATATCTTTGTGTGCAGATCGAGAATTGGCAGGCTCCCCACAAAATTAAACCTTCTCAATAGGAATATTGAGAGCATCTCCCCCCTCTGCTCGATGTGTAATTCTCAGGAGGAAGACGAGGATCATCTGTACATAAAGTGCTCCACTGCTAAGGAGTTGATGGCACGGTTAAAAAATTGGTGGGCGAGCTCCCAAACCTGGCGAATCTGAGCAGCATTGATGATCTTTTTACGGGTCAGCGGAGTGTGGCGTCGGCTGAGAAGTTTGAGGTGGTTATACGAGCCTTCATGTGGGTTCTATGGCTTCACAGAAACGAGTTGAGTTTCAAAGGGCAGGTCAAAGGTAGCTCAGTTAGTCAGTGAAGTTAGAGCTGTTTCTTTTGATTGGTATAAGTATAGAAAGAAAAAACATGCTTCCACTGTTTGAAATACTTGGTAATGCAGGTTGTTGGGAGGTTCCCCTTTTTTCTAGCTCCTCGCTAGTATTTTAATAAAAGTCTCATTGTTAAAAAAAAAAAAAAGACAATCGCTCCTCCATAAGCGATTTAGACATATATGTATATGTGTCCATTTCCATTAATATTATTCCAAACGTAATACTCTGTTGGATTAAATGCATTAAATAACACACAATGACAGTCAGGGGTGGACACGGTATTATTTACTAATGATGTCCCCGATATTTTAGTAGGTGCACATTAACAATTTTTTTTTACAATTTTACAATTTTTACACTATACATACGAAAATTAGGTGCAGTCACCCCCAAAATCCGTCTTCTGTGTAGAGTGTGATTATTTTGATTTCAAAGGGCTAATAACATTTTAAATAGTTATATTTCAAAATTTGTAATTCAAAAATCCTCTCTAATAAAAGAGGATCACTCATATTAATACTTGATACACTCATATGCCATTTTGCCACTTGTCAATTTCTCAATTTTTTATTTTTTATTTATCATTTTATATTGATTACAACCTAATTAATTTAATTTAATACTAATTAAATGGTTCATAAACATTAACTTCATATCATTATACCTAATTAAAGCATACAATAATTGTTATTTAATTTTTCAATTTTGAGTTTAAATCCATATAACAATTTTATATTTAGATCTTTATATTTAACTTCTTTTTTTTAATTGACCCATATTTTATACGGGTTTTATAACTAGTGTTTTATATATAAGTTATAAATTGTTTAAAATAAGTTAGACTTAATTTATATAAGTCAATGATCGACTTTTAGTTTCATATTATCTAAACACATGAAAGCATATATATTTTTAGTCTTATAGTTTTACTAAAAGTGAAAAGTTAAAGTTATTCGTAACTAATTTCTAATTAGTAAGATATTTTTTTTGTAATATTATGGACTTATGGTATTGGTATCGATGCATGAAAATTCGTTTCTCTACTAAACTAAAATCAGCATTAATCTTTATTAGCTACTGGAGGTTCCGCCCATAGTTGTCATGTAATCTATTTTTCCCACCATGGTTTAAGACTGATACCTTCGGTGTCGAGTTCTTTAATTTAGGCTTAACACAAAGAATGCTCGAGAAAAACATTTATTGAATTTTCGAATCTTTGAATCCAACTATTAATGGCTCAAGTCTTATGGCCTAGGTTTGTTTTCATATCATATTTTTATTTCGTATTTTCCCCTCTCTTTATCTTGGTAATTCCTTGCCTATATCAAAAGTTTGAATCCATCAATATGTTTTTTAATTATAAATCAAATCTCCACTCTCTTAAAACATCGAGCTCAGTTTACATGTTTATTTGTTGATATGCTACGGTAGTATCAGTCATCTTTACCTCTTTCACGAAATACAATGCTATCACGTCATGTGATGATACTGACATTTAATCATTTTGCAGAAAAGGAAATATATCCATTAGGCAACGATTATGTGTCACTATTTGCATGCTTCAGTACTCTAGACCGAGCTTTTATCTCTTGGACATGTTGCTTTCTAAAAAAACGATGTTTAAATTGGACCTCTATGTTTATCTAATACTTTTGTTTTGACTTGACACAGCATGGAGAGTATCTTGGAGCGATATGAGCGGTACTCTTATACTGAGAGACAGCTAGTTACAGCTGATGCTGCACCGGTAACTTAATTATATGTCACGTGTCAGTTTCACTCGTGACAGATGCTTTCAATATACTAGTTAGTTAAATATATAACAGAACTTAAAGTTAATTAACAGTTTTCTTTCTTCTTTCAATGATGATATCATTGAACTTATATGCATAAATCTGCAGAGAAGCTGGACACTGGAGTACAACAAACTGAAATCTAGGGCTGAGCTCTTACAAAGAAATCACAGGTTTATATTTTGAATTAATATTTTCTTCTTTATACTTACAAAAAAGGAACATGCTTTTTTTTTCCAACTATTGGTTGTTTGAATAATGTTTAGGCACTATATGGGTGAAGATATAGAGTCGTTGAGCTTGAAAGAAATTCAAAATTTGGAGCAACAGCTTGATACTGGTCTCAAGAACATTCGCACAAGAAAAGTATGCATGCATATATACGAAATATTAAATTAGTTACGTAATGCATTTATTTTTTAGATTATGGAGTCACTGGAATTTTTATCTTGCAGAATCAACTCCTGCATGAATCAATCTCAGAGCTTCAGAAAAAGGTGGTGGATTTATGTTATCTTGATTTATTCACAAAAATTGATATACCATATCACACTACATCTCACGTTATTTATTATAGCTTCGCTGAGTTGGCTAACAAATAAGATAAACCATAAAATAAATATCGAACCAAAAGGAGTTAAATTCCAATTTCATCGTATGCTGTTTAGCACCCATATTCTCATTGATATATAATGAATCACCAGGGAAAGGCCATACAGGAGCAGAACACTACTTTGACCAAGAAAGTAAGCCGCTCTTGTCCTTCTTCTAATTCAAATGAATAAACAAACAAACAAATGCTACGTTTACACTCTTGCGTCTTCATTCAGACACTATTTAGTGGGGTCAATATTCTTGTGTCTCGCTAGTCCCCTTTATTTGTATAATTTTATTCATAAAAAAATCATTCCCCATTTCTTATGGGTCTCAATAGGTTTGTTTTTGTCAAATTGGACAATTGATTGACAATTGTGTGCGTTCTATGAATAGATCAAGGAGAAGGAGAAAGAAAAGACAGTGCCACAAAATACGCATGATTGGGAACACCATAATTATATCGATACCGATCCAACATTTCTCATGCCACCACCACCTCCCTCTCTCCACATGGGGTAACCATCTTTTCTTATAGTGTTTTCCAATTAATTGTGATGTTCTTATGTGGTAGGTTCATTTGAAAACGCTCAAAATATTGAGAACGTGATAACACTCTTTAATCATTAATGAATAAAGCTTATAGTTTGATATTGTTGAAAAAATTATTATATCTAATCAGTAATGATTAAAAAATAGGCAAATATATGTTTATAGTTTATTCATTAATGATTAAATAGTTGTTCTCACATTCTCAACATTTTTGCGTTCTCATTTTAACATTTCCCTATATACATATATCTATGTTTGCTAAATAATAAGTAACAAGTTACCATCTAATATCTGATCATTATTAAGTGATATTTTCGGGACTTTAAAATGCAAGGAAAAACTGCATCATTAACGTAGCACTTTCCAAAAAAAGCAAAAAAAATTGCTTCTACAATATTGTATAGCTCAAACGCAAACCTCTTCTGCAAGAAGGTTGCATATGGGACTGAAGCATAATTTCATGCAATATAGATTTAGGAGCATTATCAACACACTACCTTATTCTTATGTTTAACATTATGCCAAAACACAGGATCATCATAATTTGTTTTTATATGTGATGTGATGTAGAGGAAATTACAACCAAGGTGGTGGTGGTGATGGAGAAGCAGCTGAAGGAAGGACAAACGAGCTTGACCTCAGTCTGCAACCAATATATTCTTGCCACATGAGATGCTTTCCTTCATGA</t>
  </si>
  <si>
    <t>SS_170</t>
  </si>
  <si>
    <t>join(1672286..1672470,1674677..1674755,1675018..1675082,1678201..1678300,1678373..1678414,1678833..1678874,1679119..1679243,1679372..1679468)</t>
  </si>
  <si>
    <t>XP_023729203.1truncated transcription factor CAULIFLOWER A-like</t>
  </si>
  <si>
    <t>ATGGGGAGAGGGAGGGTGCAGTTGAAGAGGATCGAAAACAAGATTAGCAGACAGGTGACTTTCTCCAAAAGAAGAACAGGATTGTTGAAGAAAGCTCATGAGATCTCTGTGTTGTGTGATGCTGATGTTGCTCTCATTGTTTTCTCTACAAAAGGCAAACTCTTTGAGTACTCCACTCACTCCAGGTTCATCCTTTTTCTATTTCTTTTTAACTTGTACTTTCTTGTTTATATACTGGTTAAACATAATCTTGGCTGCTGTTAAAAAAAAGAAAGAAAAAAAAAACATAATCTTGGCTGAATTAAAGTCTGTATACATATATAAGTAACACCCACCTCAAATCATTTCGTTAGATAGAAAAATAATTTGAACCCATGACTACAGATTGGAGTGTCTGTATGTCTTTTTTTCTTTTGAAGTACCAACACTATTTCATTGATCTACTTTTTAATTATTTTTGGATCTTTGTTTGCATGCATCCACTTATGCCATCTAATTTAAATGATCAAATCTAGTAATGCTTTCTCTCTCTTCCCCTTTTTCTCTTCAACTTTCGAGTTCATTAATCTTGTTGTTTTTTGGGGGTGTCTCCTTTGATCAACATGTACTAGATTTGTTATGAAGGTACTATCAGTATTGACATAAAAAGCATCTCTTATAATAGTAATACTATAATTAGTAGTATATATATTGTACTACCAAAGCATTATCTTTGGTTGTGGTTTCATCTTTACCTTTCTTCTTTTTCTTGGTGAGTTGGAGGATTTTGAGGGGAAAATATAGTAGATATAAGCGTTATTTTCTTGAACCATTTCAGCGAGATTTAATCTTCTTATAAGTAAGACACGCAAACCATATTTTTAACACAAAATACGAGAATACTCAAAGCTTCTATGTTGTAGTACTGTATAAAAGATTCAATCATTTAAAGTTTTAAACTAACCGACCGACACACAAGATTTTAATTATCTCTTATGATAAGGGTTTGTGTTCTATTTTCCAAAAAAGAAAAAAAAAAATATAAGTAAAATCATTTTACATTGCTTTAGTCATTTATAAATTAAAAGATGGTGTTCTTTGGTTCCAAATGGAGAACGATTTATCACATTGGAGATCAAATCGGTCGATTTTAACCAAAATAACATAAAATATAAAACATATATCATAATTAAGAGCTCAGAGAAAAGGTGTTTTCTTGAGCTTTCTGACATTTAATAATTTCCTAGGACTTTTTATTTATTTAAAATGTGTGTTTATCCTTAAAGAGTTCGTACGCATGCATAAGAACCTAGTACTTACAAACCCCTTAGCCCTTGGTTACTGGCTAGTCTTATATCACTGTTCCAAAAATAACATAAAATATAAAACATATATCATAATTAAGAGCTCAGAGAAAAGGTGTTTTCTTGAGCTTTCTGACATTTAATAATTTCCTAGGACTTTTTATTTATTTAAAATGTGTGTTTATCCTTAAAGAGTTCGTACGCATGCATAAGAACCTAGTACTTACAAACCCCTTAGCCCTTGGTTACTGGCTAGTCTTATATCACTGTTCCAAAAAGAAAAAAGAAGGAAAATAGGGTAATAAATATATATATTTAACATTTGCAGGCTCAATATTTAAGTTTTCTAAACTTTTTAATATATATTCATCTAAAATGGCTTGATTATCATGAATTTTGTACCCTTTCTAGCACCTTGCTAGTTTATTAAAGTCTTGCTGTACAAAAAAAAAAATCATCTAAATGGCTTGATTATCATGAATTTGAAATTCATTTTTGTGCATATATCTAAAAATTGCATGTGTGAAATTAATGATAAAAAATACAAATTTTAAGTATCCTAGGCTCCTAGCATTTATGCTGAAAAGTCTCCACCCAAAATAATGTGAAATTAGGGTTAGATGAAAATAATTTACTTTTTGGTGACCATGGTTAGGTCACCGAGTTTCTAGTTAAAGTAACAAAGTTGTTTTTCTAATTTTACCAATATCAGAGTAGAAATATTTCAAATATTTTGCTTATATAAAATATGTGTAACTTTTTCTTATTTGAAATTAAAAAAAATACAAAGAACCAAATTATATCGAGCAATTGTGAATATAAAATGATCCAAAGATTACTTTCAAATCAAACAAATCAAACAAATTAATATTAGTTGTGGTATATTAAATTATGACTATATATCAAACAAACTATTTTCAGGTTTAAACGATATAAATTATCGATTTAAGTTATAATAAGAAAAATAATCCTTTGAAATATATATAATATCAATGAAGAAATTGTTTACAGTAAATACTAAATAGTACTTTCAATCTATGTTTTTCTCGGATATATATAGCTTTAGTCCGTTGGACAATAACCGTGACAGTTGTTTATTTTGTTTTAGTATGGAGGCAATTCTTGAAAGGTATGAACGATACTCGTATGCAGAAAAGCTGCTGACTGCACCTGAAACAGAAACGCAGGTATCTTATGTACTAATTAACGTGTATAGTGATCGTATTAATTTGACGTTTTTAATGTAAACAAACAGTCGTTTCGTTTCTTAACATATGTACTAATTAAGTAGTTATGTGTGCTGCTTTCGGTACTACGTAATTGATTATTGGACATCTTTATGAGTATCTAATTGCTTAATATAATGACCGTACTGTTTAATTAAAACCTCTTACGGGTATCGCGAAAGTAATGCGTAAATGAGTCTTTTAATTTTGATTTTGCTTCCAGGGAAGTTGGACTCTTGAGTCCTCAAAGCTCCGGGCAAAGATTGAAGTACTAGAAAAGAACATAAGGTATGGAACTCATTTCATTTTCATATATACATGGTGAATAGCTTCAAAATCAAGTGCATATATACTGGTTTTATGATCCTCTTTACCTACGGCACCTAGGTTTAGGCTTTTTTTTAACGAATATTGATTGGTACACAACAATATTTCTTCGTGGACAACAATTTATGTTTTAAATGATTGTATTATACTTCCTTATAATACATAAATTATTGTATATGGTAAAATATATTATCTACAAATCACCTACTTTTTTAACAGCAAACTTTAATGAAACGATTTTGTTTGACCTTCAAGTTTAACTTTATATAAGTATATCTCTATTATTTAACGTTTTTTAATTGTATGTTTATATATTAAATGTTAATTCAATTATTTATTTATTTATTTAACAGCAAATTAAGCTTTTATTCATTTATATTATTATATTTTGAATGTCATAATGGTTTCAACATCTTGTCATATTTAACCCTTAAAGTTTGGTTATATTTATTTAGTAATATATTTTTTAAAGTTAGTGTAATAATAAGATTATAAATAAGTTTTTATAAACCTTGTAAATTGAAATGAGATCTAATATGAAAATTATAATTTTCTTTTGAGGAATGGAATATTTTTGTAATATTGTTTCTGGTGGAAAATATGGAATGCAAAATAGAGTAGACCATGATATTAGTCAATTTAAACTTTATTTTTCACTCTGAAAATATTAATAAAACTAATGAATAAAGTGTTAATGAAAATGGTCTTTGGCTGGTTGCTTTGGAGCCAAACTGAACATGTTTATTTCTGTCAAGTTTGGTTTGCAAATGATAATGCTATTGCTGACATGATCACATGATTGAGTTATTTAGGAACGGTTTAGTTCAATATATTTTGTATCATGATGGAATCTCATTATCTACAAAACCAAACCAGTTGTTTTGGGTGGTACATGTATAGTACATTATATAAAGGTACTTTTTTAAGGTAATAAAAGAAAAAACACCATATTATTTTACTTTTCCAGTTTAACCATTTATATTTTACCTTTTATAGGGTTATTGACACTGTAGCACAATAATATTTCGTGTTTTGTTCTAAGTTATCATGATTCTTTTTTTTGGACCCATAAGACCCTTAAACTTAAAATTTACGTGTTTAAAATACCATTTCCGTCAAAGTTAACTGATTGCACCGTTAAATTGTCTATGTGTACCTTGACTTCTAATAGTCAAAGCTTTCCAATTGCCACGTATACATATACATGCGTAGAACAGCTAAAGGTTACTTAGGAGTTAGGCCCACCCCCAAATTTCCATAGGTATCCCTCTCAAGACTTTCTCCCACATTTCCCCATTTTAATACTCCCAAGCTTTGTTTCTCTCACACACACAACACACAATAGCTTAAATCGGAGAGTTCGCCGGCACAACAACTTGAAATAAAGTTCAATAGCCTTTTTCTTGTTTTTCTTCTTCATCTCCATGCCACTCCACGATATGCTCTTCGGAAAATTACCGCCTCAGGATTTAACTCTCTCCATTGTTCATATATTTAGGTATGTTTTCCCTTATCTCTGTTTTGTTTCATTACCGTGGATTGGGATTGACGATGTTTTTCATGGGGATTAACCTTCAATCGACTTTAACATAGAAGCTATGTTGTTTTAGATTTATGAATAGGTTCGTTTTTATTTTTGGGAATTATCTATGGTTTTACAGTGTTGTTCAGTGTTCTTGATTAAAGATTCTGATTTCACGACGGCCGTTCAAAAAAAAAAAGATTCTGATTTCACGATGATCACTGTAATGAATTCTGTGAAAAACTCCATTAATGAACTCGACAAATGGGTGGATTCCGAGTAACCAAAAAAGTAATTACGCCAATTATCCTCTTCCGTAGGCCAGATCGAAGATAGACCTTATTCCTGGTTGAGTTTTGATGGCGGAGATGAACATATTCGAATAGGGTAAAATTCAGGAGAAGGAAGGTGCTGGAGGTTGAAGGAGAAGATGGTCCGAAGATCTGAAGAAAACGTCGACCTGAACACCTCACCTTCTTTGCCCTTCCTCATTTCTCAAGGGAGTTGCAGGTATCGATAAATGTCAACTTGAAGCATCAGGAAGTGGGGAAGAAAGAAGCGAGGTGTAACTCCAGAAAGTGAGGTGTAACTCCACGTGGCTATGGATATCATTGACTACCAAAAGTCAATGTACACATAAGCATTTAACTGAGAAATCAGTTAAATTTAACGACAAATGGTATTTTAGACACGTAATTTTTGAGTTTAGTGGCCTTACGGGTCCAAAAAAAAAAAGAATCATGGTAACTTCGAACAAAACACGAAACATCATTGTGCTACAGTGTCAATAACCCTTTATATTAAAAACACTTAACTTTGAGATAAAATTCAACCGTGACCACTTGTAGTTTTACCATTTCGACATATTATTAACGTGTTTCCAAGTTTTTCAGGTTAGTTATATGAAAAAGATAGACAATGTAACTTGTTTTATATGTTGTTCTGACTTATAATAACATGTTTTCAGGTTTTTGTTCAATATATATGAAAAATATAGAATTTAATATGGTAGTTTGTTTGTAATAGTTGTTTTAACCTATAATAACATGTTTATAGGTCAAAAATGGTAAAGTTGCCCACATTTGTTATTGTAATAGCAAGAAACATAATATTACAAAAACTAGAACAATTAAGTACAAAAGTAACAAATACATTTATGAACATTTTCTAACAAAAAAGGTACAGAAATTACCAAAAAATTGGAAAAAGAAAAATAAAAGCTTATGGTGGTTATTTCAGAAATTTTGTTATAAATTTAATAACATTAATAGAAATATATTACATTTTATTATTGTTAATATGCCTAACCGCCAATTGAGCATCATAAAATTATAATAGTCTGAGATGGAACTATTTTCTAAATTAGTTAGAAAAAATAAAATATAAGTGTTTAAAAATGAAAAAAAGTGAGAAACCAATGATGCTTTTCTTATGCTGTCCTTTTTCTTATAATATTTTCCTTTTTTGCCACTAAAACGTTTTAAAATACGTACATATATATGTATATACATACAAGTTCTGGCCTTGTCGTGATATATAAATTTGAGCATGTTTTAGGCACTATGTTGGGGAAGACCTTGAGCCGTTGAATCTTAGAGAGCTTCAAAGTGTAGAACAACAACTAGAGACTGCTCTCAAACGAATACGAACAAGGAAGGTACGTCCTCCATTGATTAACGATGTTTGGTTCCTGGTTTAGTGTTTACTCAGTATATGAACCTCTATGCAGAATCAAGTCATGCACGAGTCCATCTCAGAACTTCATAAAAAGGTAATCCACGAACCCTAATATTGTCTTGCAAGCGATGAACAGATTAATGATCGGTCAAAGTTGTTTTTTTTATGGTTCGAAAGTTTATGGGTTTATTTTATATTACATTTTTCCTACAAAAACTTTGTTCAAAGATTTTCCTCGCCGAGTCTTGTAGTTGTGGAACCAAGAAATCTTGATTGTTTTTCCAAAGAGGGTTTCCTAAAAGAAAACAATAAGATTATTGGGTTTAAATTACAAAAAAGTCTTTTACAAAAATACAAAGAAAAGATCGTGAATTAACTTTGTAAGATTAAGGAATCTTGATGACCAGAAGTCATTTTTCATAAAGATGTAAACTTTAAGGTTGTGAAATATATGATGTCGAGTCTTTACTTGATTTAAATTGTTGAGGTGGGATTTTTCTTTCTTTTGGCAGGAAAGAGCACTGCAAGACCAGAACAATGCACTCTCCAAGAAGGTACTGCTGGCCTCCATTGCATTCCATTTGTTTTTTATGGCCTTCAATTTTTACAACTGTTTGATTCCTCAACTATGCTGATTTTGTACTTTTGGTAATAATTAATAGTCAATAGTAACATTTAATGAGTTTCTCATGGTTCAAAAACAATAAAACTTTAACATAAAAAAATAAATTCGTACAAACATGACCAAAAGTTGGGCAAATTAAAACCGTCCTCACATATATCTAAATGTGGACACAGCTTAAGGAGAACGAGAAGAACGACCACCAAAATGTAGCGTTTATGTTACCTCCGACTCAGCAACCAGTTCCACCGCCACCGCCACCACCACAACCACCCCACTTACGTCCTCTTACAATTGGGAGGTACTCTCTCTCTCTCTCTCTCTCTCTCTCTCTCTCACACACACACACACACAACATACGACATGCACACACTCTCTCTCTAAGCTACTTAAACTAAGGAGTGAATTGGTTTTGAATAACTATTGTAGCGGGTCCTTCCATGGGGCAGTTGTTATAAGGGAGGACGAATCGGCTCAAGGTCATACCATGATGCCCCCATGGCTGCTTCGTCACATGAACCAATAA</t>
  </si>
  <si>
    <t>s2081/s2081</t>
  </si>
  <si>
    <t>join(20107..20291,22290..22368,22627..22691,25402..25501,25592..25633,25796..25837,25987..26111,26184..26289)/complement(join(62351..62456,62528..62652,62802..62843,63007..63048,63139..63238,65910..65974,66233..66311,68312..68496))</t>
  </si>
  <si>
    <t>XP_023771445.1truncated transcription factor CAULIFLOWER A-like</t>
  </si>
  <si>
    <t>20106/62350</t>
  </si>
  <si>
    <t>26289/68496</t>
  </si>
  <si>
    <t>SS_18</t>
  </si>
  <si>
    <t>join(123662..123846,126968..127172)</t>
  </si>
  <si>
    <t>EXB77654.1Agamous-like MADS-box protein AGL8-like protein</t>
  </si>
  <si>
    <t>ATGGGAAGAGGGAGAGTGCAATTGAAGCGGATCGAGAACAAAATAAGTAGGCAAGTCACGTTCTCGAAACGAAGAACAGGATTATTGAAGAAAGCGCATGAGATCTCAGTTCTTTGTGATGCTCATGTTGCTCTCATCGTTTTCTCTTCAAGAGGAAAGCTGTTTGAATACTCTAATAACTCCAGGTATTCTTCGTCTTCTTCGATCTACTTCAATCTCCATATAATCTAAAGGCGTACGTCGTTTTTTCATTTCATGTTTTCTGTGTTAATTAATTAGTTGTTACTGCATGCTTTGATGTGTTCAAGGAACTTAAAATCGAGTTATGAATCGATTAAATGTTACTTGGAATAGAAATCACTGGTTCTTCCATTCATAACGAAAAGGTTTTTTTAGTAACAGGAATTGAATAGAACAGTTAAAAACTTTAAAATCGTATTTTATAGCTGGTGAGGTTTTAAAACATCATAACTGTTTTTTTTTGTTACAAAATACAAATGATGGTCAAAAGACCATGTTTAAGAATGAATAAATTCAATCAAACTGGGGAAATACAGATCAAAAGAACATCATATACTGTGATACATTTCTTTTTCGAACTGTTTATTTTTCTGAAGTTTGAAGATAAAAGCTTAATGCAATAGTGAATAGTTCTGTATATACGTACCAACTACCACGGTACCAGGTACATTATCATTTTTTTCGTTGATATTTTATAAACACCATATTCTTTTGCTGGATCTGTACTCTTTCTTAGATTCTTAAAAAGTGAAAAAGAATATACATTGCTAGGATGGAAATTTTATGTACGATGTAGTAAGATAAGATGATTTGTGTTTTTTTTCGTGGTAATTAATTAACATGGATTGTTATTGCTAAAATGTATATGGAAGTTTTAATGATTGAATAATAGAGAAAACCAAAAGGCTTCTAACCCAGCGGTATCAGGTGTTGCCCTCTCTCTTTGAGGTCGAGGATTCAAGTCCCGCTTGGGACATAGGTGGAATTTAGAAGAAAAAGTAGTTTAAGATTATATTGTATTTGCCGTTTAAAAAAATAATAATAATAATATTAGAGAAGTTTACAACAATGGAAGCTTTTTGACGGCAAATACTTTCTAACAATTATTACATTTATATATTGGTAGTAGCAATATATAATCTGAAACTTATAAAATGTTTCAAGTTTTATATACTATACATATTGCTGTTATTAATAAAAATATTTTAATACGTTACCATTATGGGTAGAATTATATATGAGTCTGCTGAATTCTACATAAATCTAAGTTGCTTCCATTGTATGTGAGAAAAATACAAGTATTTTATTATTAAAGATGAAAGATAATAAGTGTATTGCTATTATTATTAGTAAAATATATTGACTATATTGGTAAAAATAAAAATAAATATTATAATATTAAAAAAACTTTAAACTACAAGATGAGTTGTGTTTGCATGTTCCACAATGAACACGTGTAATTAAAGGTTACTAAGTTGTACATCTTATGTTTTTGAAATATAATCAATAACTTTTTTTTCCAAATTAATTGGTTCACCAAATTTCAACTAATATTTATAATTCAGATCCGTATAGACCAATAGTTATCTAAAAATATTCTAGATATTAATGTATGATTGAACTGATTGGGACATGCATGTCATGTTGACAGTGAATGTGAATCTCATATTTCAATTTTTTTTCTAAATAAGTTTTAACCTATCAAGCTTTATTAGTATCCCACAAATAAATTAAAACATATTTAATTACTTCTTTAACAAATAGAAACTAACAACGATCTTGATAACAAATTACGATTTGATTTAATAATAACCAAATCTCAAGCTTTGTTTTGAAAAAATACCACTAATTAATAACTTAAAATCTTACCCAAAAAAAACCAACACTAATCTTAGGTAATGGGAAAAATTAATTAACCAATTTAAAATTCAAAACCTAAAGATCTCTTTTAGACTGCCCGGAATGATCGGTTAACAGCCAGCGGTATCGGACGTGGCCGAGTTTACCGCTGGCGATGGAGTCGGAACGGGTGGAAACCAGCGGCGTGGAAAGCCAGCGGCAAAGTAGCACGGCGAGAACTCGCCGCTGTGGAATCTCACTTCTTCGAACGTTTCACTCATTTCCTTTTATTTTTTACTTTTTTCAATTGATTTTTTATACTACATTAAGAGTTTACCTATGGCAAACTTTACCTACCACTACACCATAAAAAGCTTGCCAGCGGCAAACTCCCAAAAAAGTGAAAAAAATCGTACGTGTCGCCTACGTGGCATAGTTTGCCTCTGCAAACTTTACCTACCACTCCGACAAGTCTTAGGTCGTGCTTTTTAATCTATTTCTCATGAAGACAATGACCAAAATAGTGTTTAATGATTATAACTCACTAAACCTAGGGCTCTTTGGCTCTTTGCTGCCCTATACCGGGCAAAAGTCTGCCCGATTTATATCTTAGATTTTAGGCCCCTTCTTGCTTTGCCCGCTGCCCGTGCTTTTAGGACATGTACTTTCTGTTGGGTAAATTCAACTCACTGTTGCTAACCAAATAAGTTTGGTGGAGTAAAGGGTCTTGTAACTGTGTGAAGTCATGCATTATGGACTTGTATCTTTCGGATTTTTTTTGCTTCTTGGATTGCAACTTGCAAGGTACAACAAGTTTAGCATGGAAATATTTGTTCCCCAACTGGGGGTTTTTCTTTCACCTGTCTGCTGTCGTGTTTACTCCTATTGTATTGGAAGTTGTGATCGTAGGTTTTAATTGTATAAAATCCATTTTTTTGTTTCTATAATAAAAACAATTAAGGGAGTTTCTAACATGAGCATGTAACATACACACAAAGATATATATATATGTAAATCTGTATCTATATTTACCTTTTTGTTACTACTTCTGTGTGTGGCTTATATGTAGGGATGAACATTTGAACCGTGATACCGGCCTGAACCGGGTTTTTAACCCGAACCGGGAAGCATACGTCCCTCAACGAATAGGGCTTGGCCTGAATCACCATTTTCATTCAGAGCTGTATCAGAAGAAGGAATAGAATTAACATCCATCTACAAAAACAACATCCATCTACAAATTAACATCAAATAATATAGACACAAGATCATAATTCTGAAGTTTTTACAAAATCAGGATCATAAACATCAAGCAATATAAACACATCATAATTCTGAAGTTTTTACAAAATTAGGATCATAAACATCAAAATCGAACAATAATTCAGTCCTAAAGAAATCAGAAACATCATATAATATAAACACAATACGATTTACAAAAATCAGAAGCATCAAAATCGCACAAGGAATGTTGTTGGAGAACCTGAGGAAATCGTTGGAAGCAGACGTCGTCGAGCAGGAGCCGTCCGCCAAAGGAAATCGCCGTCGCCGGCTGGAAGGACGGTTGCCGGCGTTGCTGGAGCAGGAACAGAGCGTCGGGGTTGCTGGAGGAGCGTGCGAGCAAGAAGAACCCGTTCTTTGTTCGCTTTAG</t>
  </si>
  <si>
    <t>SS_187</t>
  </si>
  <si>
    <t>complement(join(1975954..1976056,1976137..1976267,1976800..1976841,1976947..1977046,1977132..1977196,1977288..1977366,1984276..1984460))</t>
  </si>
  <si>
    <t>XP_023764283.1truncated transcription factor CAULIFLOWER A-like isoform X1</t>
  </si>
  <si>
    <t>ATGGGGAGAGGAAGGGTGACGTTGAAGAGGATAGAAAACAAAATCAATCGGCAGGTGACTTTTTCGAAACGGAGGTCGGGATTATTGAAGAAAGCTCATGAGATCTCCGTTCTCTGTGACACCGATGTCGCACTCATCGTCTTCTCTACTAAAGGAAAGCTCTGCGAGTACTCTACCGATTCCTCGTACGTTCTCCTTAATTCATCTCCGTTTCTTACTTTCTCAGATTTTCATCATTACATATCGTTGATTTTTTCCTCTCCGTTGAAATTAAAGTCTTTGTTTTGACATAAGATTGTTTTTTTTCCTTACTACGTACCAATACAAATTCATGGAATTCATGCACGCTTTTCTTCTACGAATCGAGTTCAATCACGATCTTTATACAACAGTCATTTCTGTTGAATCTATGCATGAAAGTTTGTTTATGAGCTTCTCTATTGGGATATAGGGGTGATGAGCTGTTGAAAGTGGGGTTTTAGGATTTTTGATTTAATTATGAGCGGATTTGGAATCAGGAATAGGCCACGCTGTTCATACAAAGAAAGAAATCTTCGATGATTTTAGAGGGGGGGAAATAATGTTAGTGGGTCTGGTCATATTAGGTAATTGTCAACTCATGATACTTGTTTTTTTTGTTTTCGTAGTCATTTCGGGCATGACTAGCATTAGGTACTCTTAAAGTTATGTCTTTAAATTTTGAAGAGTAGTTTAAATTTTGACCTAGTACAGTTTAGGATTATTGAGATAGTAGGATTTTTGTGTATTTTAGGTTTTAATCTTCCTTATTGCTTTCATTTTCAATCCTTTTGGGTTTTTAATCGATAATCTTTGTTAAGGGAACATAATTAAAAGGAAAAACTTAGAGTATTGAATCTTGAATAGATAAACAGTGATAAGTGATAACCTTCAAGTTAAAAGTACTTATCTATCTACAAGTGGCCACATGTAATTTCCTTCGCTTATTTGAGAATATTGATTTAAGTATTAATTAACCTTCTGATTTACTTATAAAGTAACTTTTTCTCCGTTAAACTTCTATATTCTTGGTCATTTACTATAACTTGCATAATATGATAACTTTAAGACATAATTTGAATATTTTGTTACTAAAACGTGCATAATTATATATGTATAATTTCTATTTGTATAGTCCGCATGTTTTTTTTTTCTTTAGAGAGATGCCTAAGACTTTTTTGACATATAACCAAGTTAACATTTCCACAGGAATTTAACGTCCCTATTCCATTTAGTGTTAAGAAATACAATATTTTCTGGTAAATTATAAAATTAATTTATTGCTACGTATTACTATTCACTAATAACTATTCAATATTTATAATTTTATATTGATTCGAAAATTACTTTAATTTAGTAAAGAGTATTACAAACATTCATATATAAGCACCCTTTATATTTCGACGTTGGAGATCTTCGTAAAGTCTACTATTTTTGGAAACAACTCACGAGTAACATTAAAAATAGAATAGTTAGGGATAGAAAATCACAACTAGAAAACCAATAAACGAAAATTTTGAAATGAAATCAACAATCACCTCCTTTCTAATATTTTTGGTGTCATAAACCGTAGCATTTCTAAATCTACATAAAAACCAATTCAATCGTCGTAAACAACACCACTTCCAACCACCAAAAAATCGAATTTCTTGATCTCTCTGCCACCTCGCAACACACAAACAAATGATCTGATTGTTGCACTTCTAAAGAGCATATTGGACAAAGCAAGGAAGGAATATCAATTCTTAGGAACTCCAAATTTAGGCGAGGCGGAAGTAGATCCTTTAGAACATACCATATGAAAATGTTAACTTTTCTCATGACACAAATATTCCACCGCGTAAGCACAAAATCATCGATCCACTTTCTAGTAGCTCTGACTGAAAATATACCATTCGCATCTAAGTCCAACTACCATATTTTGTTAGTGTATTCCACATCGGTGCGAACACGGTCTACAAGTAGCTATATATGTTATAGTATTCCTTCTCTCCATAATGACTCTTTTGAAGAGACAATCTTGGACTCCGTATATATTATCTGAACCCGAGAAGCCCTCCAAAAGCACCAACAATGTATCGAGTTGTTTTTGTTCTTCTCCCCCTCGGATGGATCTTCCTCAAAGCCAACCCTCTTCCAACCTTCATTTCAAGGGTCGAAGTTGGTATCACTTTTGTATATTCTAACCACTTACAAGCGTTCAAAACCCGAGCCAAGCGCTAGAGCCATAATAGTGGGCTGAGCATGGGTCGGTTTGGGTCGGTTTTGACCTAAAACCGAACCCAAACCGACAAGACTCGGTTTCTAAAAATTTAAACCCAAACCGAAACCCAAACCAATGGGTTCGGTTTCTCAGTTTTTCTTGGTTCAGTTTGGGTTTTAAACCCATAGAAACCGAATTGCAATTTTCGGGTCTATTTTGTAACTTTTGAAACACCTTAAACCCAAACCGAAACCCAAACCAATGGGTTCGGTTTCTCAGTTTTTCTTGGTTCGGTTTGGGTTTTAAACCCATAGAAACCGAATTGCAATTTTCGGGTCTATTTTGTAACTTTTGAAACACCTCAAACCCACTCTTCAATATATAGCTACTGAATAGGGCGAAAGTTCTTTGTTTCCATCGATGTGGGACTATCAAAGAGTAGTTGAGGTTTGAAGGATTGCATTTGTTTATTTATAATAGAGCCGAAGACGATGAGCTTCATATTTTGGGCGATGTGGGACGCCAAATGATAATGTAAAACAGCAAAAGGAGAGTAATTTAAGGATTTACAACAGCCTTCAGCAGGAATCGAACCCGGATCCCTGGTATCTTCTAAAACCAAGCACGATAACCACTAGACTAAGAAGCCATTTGTGACTTTTAACTCGCTGTACAGGAATATAACCATAGAGAATTATCGAAATATATATAACTCATAAACCTCGGTTCGGTTTTCCTCGGTTTTAATATTTTTCAAAACCGAAACCGAACCCATATGTTCGGTTTTTAAAAAATGCAAACCCAACCCGCCGGTTTTGCTTTGGTTTCGTTTTTTCGGTTTCAGTTTCGTCGGTTTTTTTCGGTTTCTCGGTTTCTTGGTTCGGTTTTGCTCACCCCTACATAATACTAACCAATCGGGATCGATAAATATCAAATCATGGTTATATTTTCCTAAACTAAAAAAAAAAGAAATATAGTCGGTAATCTTCATAAGAGGTATTATCTTATCGTATTCTCATTGTATTATGTATGTCTAAGGAGTCTGATATAGGGTATTATATTAGTATTCTCTTTATTATAACAAAGGTATTGTTTTACTATAACTATCGTATTCACTATGTTCGATAACGAGTACTATTTTATTGTATACTCCCTATTTGAATGATGTTCTTGTCTTACTATAATATTGTCATATTCTATCTATTCGACATAAAACATTATCTTACCATAGTCAGACTATTCTCTTCATGTTTCATATAGGGTATTCTCGTATTACAGTAAAAATTTATTGTATTATAGCAATATTATACTCTCTTTTTGACACATATAGGGTATTGTCGCAGTACAATTTACTAGAACCCAAAGAATACATATGGTATTGTCTTATTTGATGTTATTATAATTTCATTTTTACAATGAGGGTATTATCGCATTGTAATCTTACTTTATTCACTATTATATAGAGATAATATAGTATGATTATACAGTAAGATTATAGTAATAATAATACCAACTATTATATAGAGATAATATAGTAAGATTATGCAGTTACAGATCGAAGGAAGTGGTAAAGTTAAAAAATAACCGCTTTCTTGGCCATCTCTGATTTAAGGAAGAAAATGACCAACTAGAGCAATGACAGAAGACTAACATTCTCCTTTGCCTGCTACTCAAAAGAAAAAGCCAGACACTCCTTTCGTATTGACATAAAGAGTAAGGCCGACTTCAAGTTTGAGTCCATCGACCAAGTCACTTAGATAGGTCTCACGCTTTCCGACCTTATCGTCAGCGAAACAAAAACACGGATGGGGATCCTGTCGTACAAGGAATAGAGGAATAGGCGTCAATGAGAAAATTGAGTGGCTTTGCACCTTGCAGTCGAGTGGTTTCTCTCTTATACTAGAACCCTACTTCTTTGATCTGCAACCTCCTTTCTTATATGACCTATCTTCTAGGGCCCTTCTAGTAACCAGTAAAATGTTCGCTTTCTCAAGGAATAGAGGAATAGGCGTTAATGAGGAAATGGGTAGCCTTTAAGATAAGAGGCTAACTCCTGTCTTGGTTGGGCAACTAGCTTATTGGTCCACTGCCTCCCGAGCTAAGCATGAACGCAAGAAAGCCTTATTGCAAGCAAGCAAGCAAGAAGGAAGGCTTTTAAGATGGAAAGCCCCTATTGAGTAAGATTGCTCGCTGGTTTCCATCTGTTCAATCACTTAAATCAGTCTCATTTCACCATTAGGGAGCGATTCTATATAAGCCAAGGTCGTGGGTGGCAAAGAGGGCCTACTTGGAGACTTGGGATCTCAGCAGGAAATGCGAAGGTTGCTTAAAGCCGACCAAGAGGCAAAAGAGAAGAAACTATTTCTGATCTGAATAGGCTAATAACATAATCGGGAATACCCTAACCATGGGAATTGGGTCGTGGCTATCCTTCGTTTGCGGTCGACACGCCGACAAAGTGTGTCCGTCGACAACTGAATGTTTTTGATCTCGTTCAGTTCATGGTCTCATCTTAAAATACCTAAGTAGCTAATGAAAGTCTTTTAGTCAAATTAAATTGTCTCAATTCCCCAACAATGACACCAAAAAATCTACTTTCTTTTTCATTTCCTTTTTGAACAATGACAACTGAAGCATTGTAATCATATTCTAAAACGCCTTATTCGATAAAGCACATCTATTTACTAGGACTGCTACGTGGGGTAAGCTAGCAAAGTTTCTTCTTTCATGGTGCCTATGTCGATTCTTAAACAACCTCTATCGTCCGGTCGAGTAGGGCGAAGAATAATATAGTATTCTCTATAATTTATAGTTTAAAAAGTAACGATTTTATCGTAAATTAGCCTAAAATATAGGAATTTTTTTACATGCTACTTTCAAGGTAAAAGAGAATAGGAATATTAAGCTTAGATTAGTGGATCTTAAATGTCCTAAAATGTAAAATAATTTCTAACAAACCGTTTAGTACTTTAAATTTGCCTTTTCTCAAAAAAAAAATAAAAATAGATGACTTAAAATCCAATTAACCAGCTATAGTTGAGTTGGTCCGTTAATAAACTTTTTCAGCACTTTATTAAACTTTATGAATAATTAAATATTAAAAAAGTTATAATTACTTTATCAAAGTATTAACTTATAATAAATAATTAAAAGTATTTATAACATTTTAAGTTCATGACTAGTAAACACATGGACCCATCTTTAGGTATTTTTAATGGGAAATCTACTGAAAAGTCCCTAAACTTTGGCCCCGTTTATGATTAAGTCCCTAAATTTATTTTGTTAACGAAAAAAGACCAATTACCGGGTACTGTACTCGATTTTGCCCCATTTACCCGGTTGCCATACACGAGCCGGTAACCGTTTATGATTAAGTCCCTAAACTTTGTCCCCGTTTATGATTATGTCCCTAAATTTTCCCGTTTATGATTAAGTCCCTAAACTTTGGTCTTGTTTATGATTAAAAAACATTTTTATTAACAGACAAAAAAAAAATGAAAATGACTAGTGGAAGCATGTTTATCAACATTACCAAAACACGTATGTTTACATAACAACAGGTGACAAAAATATCCCAAAATACATTACCAAAATAAAGATTTATCACCGTTAAGTCCCTCATTTAGAATGTTGATAAAAAATTTCTCTTGGTAATGTGATTTGCGGCACTTTTGTCACATGTTGTTATGTAAACATACTTCTTTGACGATGTTGATAAAAATGCGTCAACTATTCCTTTTCATTTACATTTGGTTTGTTAATAAACATGTTTCTTAATCATAAACGGAGTCAAAGTTTAGGGGCTTCATCATAAACGGGGCCAAAGTTTAGGGACTTAATCATAAACGGTTACCGACTCGTGTATGGTAACCGGGTAACCGGGTAAATGGGGCAAAATCGAGTACAATAACCGGTAATTGGTCTTTTTTCGTTAATGAAATTAATTTAGGGACTTAATCATAAACGGAGCCAAAGTTTAGGGACTTTTCTGAAGATTTCCCTATTTTTAATTGTACTTGTGCATCTGTTAAAATAAAATAAAGCCAAAATTAACCATGTTTAGAAAGGTAAAATCGTCTTAAATAAAATTTCTCAAGTTTTTCAGCTTTACTTTTGTTAAGATCTAGAGTTCATTTGTAATGATTTGTGTTTTCATACACGTGCTCCCATATGGAACTTGGAATGGGAGGATTATTCTATTGTATTTGAAAGAAAATTAACACTACTTCTCAAATGAGAGATCAGGGGTTCAAGTCTCACTAGGAGACATAGGTAGTGTTAGGAGTAGATTAGTTTGCCGTTTCAAAAAAAATCTAATAAAAAATCTATTTTTTGTAAAAAAATGTAGGGAAATTAGTATCGTATTATTTCCCGAAAAGAAACGTTGAATTCGGTCAATACCAAAGGATGCTAACTTACCCAAAGCAATATTATAATATCTAGTTAAACAATAAAAAAATTGTATCTTGCTATCATATCTACTCGATTTAACATATAAATTCATCATTCATGACCCGTTTTTTAATTTAGAGAAGGTGTTTAGGATTGCTTATTTAAGGTGATTATTAGCTTATTGTGGTTTCACACTGCTAATAAGCAGTTATACACCGCTAATAACCACCACTGAATCTTGGAAACTCCATAATTTCATATTAGTTAGTTTGTGTGAAATGTCTTGATACTAAAGAAAATGCACCAATGGCCATCATGTTAGGCATTTTCTGAATATCTTATGTTTTATGTTCCTTTGTAGATACTAAAGTAAAACAATCCAGAAAAAAAAAATCATTTTCCAAGATATATAGATCTTTCTGCTTTACTTGTTGCTTCATTTGAATTCCGTATATAACACACACCAAGTTTTTACCAACAGAATGGAAAGGATCCTTGAAAGATATGAAAGATACTCGAGTGCAGAAATCCAGCTCAATACAACCCACAACCAAACACAAGTACATTCCAACTTCTTTCATCAATCATCACTTTCTTTTTTAAATATCCCAAACTAAAAAAAAAAAAAAAAAAAAAACTAAATACTTGTAGGGAAGCTGGTCTCTTGAACATGCAAAACTAAAAGCCAGAATCGAACTTATGCAGAAAACCCAAAGGTACTTGTAAACATTTCAATTATATATAAATTATATATTATGTTAAAGAAATGACCAAAAAACCACGTTATGTTATTTTATATAGGCATTTCATGGGAGAAGAGGTGGATTCCTTGAACGTCAAGGAACTTCAAAATCTCGAGCAGCAACTTGATACAGCTCTTAAACACATTAGGTTGAGAAAGGTATACCATTTGATGATTTGATTTTCATCTTTGCTTCCTTTATTAAAACCAAATAAGTCTATTAAATAAACATGTAAAAATAGTGAAAACTGAATGAAATTGCAGAATCAGCTGATGCTTGAATCAATCTCTCAACTCCAAAAGAAGGTATGCCCATTTCTCATATTCAGTAAAAAAAACATTTTTTGTTGAGTATGTTTAAAAATCTACTCTGATAAATGATTACAATTTCTGCCACATGTCATGCTCTCATGCAATTTGACACATGTCATTTTTTCATTTTTCAGTTCTCTCATAATTTTCAGTTATTTCAAACTTCAAATTCAAATAAACTTCTCATTTACACCTTCGTATTTAACATTTTATTTTAATCAACCCGGTCTGACAACTAGTTTTATTTATATATATAAATAAAAGTTATATAGTAAACTGCGTTTTTGGTCCGAAAAAGTTTTTCTCTTGTAATTTTGGTCCTTATTTGATGTTTTGGACCAAATTTGCAAGAGCCAGGAACCAAAGAAAGCAATTTTACTAGGAACACAGAATAAAAATGTTAGAAGAAGCTCAAATAATGATCAAAATTGCAAAAGAAAACCTTTTGGGACCAAAAGTGTTATTTACTCAAAAAAGAAAAAGAAAAAAGGAAATCATATGATCTAAATTGAAAGTAGATCCACAGGACAAGGATTTGCAGGATCAAAACAACAGCCTTTCTAAGCAAATCAAGGAAATGGAGAAAGAAATACCCTCCCAACACAAAGACTATGAAATGATGCCCTCTTTCCAATTGGAACTCTTAAGAACCAACTGGTAAGTTTATAACAATTACAAGAAATATGTCCAATTGGAACTCTCTTTTTTGTGATTTGATTATATGAAATGAAATGCAGTAGTAATGCATACCCGCATGCACGAATGGAAGGTGAGATGGAAGAAAACCTAAGACAAGCGACGGTTATGCCCCCATGGATGCTACAACACATGACCAAGTGA</t>
  </si>
  <si>
    <t>SS_200000216</t>
  </si>
  <si>
    <t>join(541973..542157,555830..555908,555984..556048,556109..556208,556288..556329,556392..556433,556522..556610,556719..556809)</t>
  </si>
  <si>
    <t>XP_024976378.1truncated transcription factor CAULIFLOWER A isoform X2</t>
  </si>
  <si>
    <t>ATGGGGAGAGGAAGGGTGACGCTGAAGCGGATCGAAAACAAGATCAATCGCCAGGTCACCTTCTCCAAACGAAGGTCTGGATTGTTGAAGAAAGCTCATGAGATCTCAGTTCTTTGTGATGCCGATGTCGCTCTCATCGTCTTCTCCACTAAAGGAAAGCTCTGCGAGTACGCTTCCGATGCTTCGTAAGTCCTCTATCTCTCTCTATCTCTCTCTATCTCTGTCTCTATATCTATCTCCCTAATTTTTCATCAGTTTATTGCTTCGGAAACGTTTAATTTGTTCAAATCGCTTTCTGTTAGTATTGTTTCGCTAAGTTAGATGAAGAACTAAATCATCAATATTAACTTCATCATCAAGTATGTTTGGGTTTATTTGGCGAATAAAGTCAACCATCGATAGTTTCCGGATGTTTTCGAGTAGGTGAGAGGCTCTCTAAGCATAAAGTAGCGTGTTTGTATAAATTTATATGGATCAAGGAAGCAAATCATACATGCAATAGAAACTGTAATGGAGTTTTAGGGTTACGATAGTCGATAGTCAAGTAAGCTTGCAGTCCTTAAGAAAAACCAATCAACAGTCGTCTTCTTCCTTTTCTGTTTTCGTTTCAACTATTTGTTTTTTGTTTTAATTCAGAAAATAGTACTATACTACTATTTCTATTGAAGTTCTGCGTCATTTTTAGATTCAAAAAGTTTTTTTATTCCACCCAAATCAGGTTGTAATTACACATGGTGATCATAGATCCTATCATTTCACTCAAATTAATATGTAATGTAGTTATTGAAGTTAACAAACTTAAAAAAAATAAAACTTTGATTATTTAAGAGAAATCTAGTACTACTATTTTTGTTTTATACTTGTCACATGAGATCACAAATCATATAGATATGGAGGTAACTTGTTCAACGTTCTTTCTTTTCCCTGCATTGCAGATGACTTTTAATGGGAGTTTTTCAGTTTTGCTTTTCAAAAAAAAAAAAAAACTTGTTCAACGTTCTTATCTAATCCTAAAAAATCAGGAAACAACCTTTTACGTCATAGAACATAGGCATTAGTGCATCCCAATTGTACCTTTTACTATTACTATTATTTTTTATTACTATTATTATTACTCTATTTTTAGGCGCCATAAACTTTAATTTTGAAAAGCATGTTTTGCTTGGAGAACTGGGGTGCGTTTGATGATCACTATTGTTTTTATGTTTTAAATTGTAACACACAATGCATGGTTAAGAGGCTTTTCATAACGTAATTATTTTTGTTTATAATGAACATGCACATAATTATTTTTGTTTGTTGTTTGCTCAAGCTTTACTTGGAATGATATTCATGTGCATGTTCATGAAAAGCTTTACATTTTCTCTTTATAGAAACACTTGAGGAGAGAGGATAGACCTACGACCAAATAATAATTAAGATCCTATTTGCTCCTATGTAATATAAATTAGCTGTAGCAGTTGCAAACATGATCGATCCATAGAACTCGATATTAATCTTAAAATTCAACAAAGATTATCATGAGTTCTTGAAAATAAGTGAATTATCAACTATATGCATGAAATAAAATGTATGGAATTTCTATATTAAAAAACACTCAAATTATAAACATAATAATTAGCTATGGTAACCCTTCAAACCCTCCTACGAGTCGCGCTTTTTGTCGTGCTCATGGTCAAACTTGCTTTATACAAAGTGTGAGATATGTACCAACCTAGGGATGTAATAAGCCCAATCAAGCTCGAAACTCGAGCCTCAACTACCGTCTTGGGCCAGAGTTTATTAAAGTATTTAACATTATTGAGCCTGTGATTCCTCTCTAATAAAAAAGGATCACTCACATTAATACTTGATACATTCATATGCCATTTTGCCACTTGTCAATTTCTCAATTTTTTTATTTTTTATTTATCATTTTATATTGATTGCAACCTAATTAATTTCATTTAATACTAATTAAATGGTTCATAAACATTAACTTCATATTATTATACCTAATTAAAGCATACAATAATTGTTATTTAATTTTTTAATTTTGAGTTTAAATCCATATAAAAATTTTATGTTTAGATCTTTATATTTAACTTCTTTTTTTAATCGACCCGTATTTTATACGGGTTTTATAACTAGTTAATTATTAAAACTTAAAACGACATTATACGACAATATTAATTACGGTTAAGTTCACAAGCTTGACTCAACTCACCTCGATTATATGAATATGAATAAAATAAAGGGTAAGAGTGTAAATAAACTAAGTTTTCCTAAGTTTGCAAGCTTAATGAGCTAGGTATTTTGTTACTCGAGCTCAACTCTAGTAGCTTGAACTCAAGCTCAATTCGACTTGAACGAAGTCAATTTCGAGTTGGTCGTGTCTCATGAATTGAATTAAATTTGGTAGACCCTTACAATTACCTAACTTGTATTTCATAGTTAAACCCCTATACATACCATCTCGCAACTTGAAATCAAAACCATAAGACTCAAAGTAAACTGTGCCACAAATTTAAGAAATCATAACGTGAGACTTTAAATTAAACTCATCATGTCTTGATATAAGTTCTCATTACACCAAAATATGTTGATAACACTAAATTACCAACATACATGCCATCTCGCAACTTGAAATCAAAACCATAAGACTCGAAGTAAATTGTGCCACAAATTTAAGAAATCATAACATGAAATACATGAACATGTTATGATTATATGAAAAATAGATACAGAACAATATAGAAAACATGTTATAAGTATGTATAAACTGCAACCTAACTCGTCTAACATATATAAACTTGGATAAGATCGTGTGTAGCCAATGTAAGACTCTAGTCTGGCTGTACCCTATTTATTGGATCCACATCAATCTTGGTGCTTAGTCCACACGATTGAAGCATATTGGTTGAAGTGCGAAATTTGATAAACATAATCCAAAGTTCTACACCTAACATGCCCACACATTGTTGTTAGTATTCAGTGATTCATCCCATATGTAGGTCCTAGGACGAGTAATATGTAGGTTATTTAACACAGTTTACCCTTTTAGCTCAACCGTGTTGCCACTGTAGTATAAGCGAAGAAGCTCCTTTGAGTTTAAGGCCCCTATCATCCATCTTGCTGGGTTAAACACGAAAAAGAAAAACCGGGATCATTCATCATGATTCATTACATAAACTAGGTAGATAATTTTCATCAATTACGTATGGATTAATTCTACACATTGCAATTGTTTTATTATTGAAATATTTTAAAAATGACCATATTATATTGCAGAATTAACGGTTTGACCCGTTTTTTGTACATTACTAAGATGATCACTGAGTTAGGAAAAATGTATTCCTAACTCAAAATTATATAATGTGTATATTCTCATTTATACTATATTCTTTTTAGAAACTCTCTTTCAAAATGGTCATTGTAAATGCCTAATATCACCATTGTTTAAACAAAGGGTTAATGTCGAATTTGGTCACTTAACTTTTTGATTTGTGCTCATTTGGTTACTTGACTAACATAAAGTTCTAATAGTCACTAAACTTCTTGTTTATGTTCGAAATGGTCACTCCGATCATGAATTATCGAAATCCTTCTGATGTGTCTTTTTTAATATTAAGGTTATAGTCGACTTAGGTTTGGTTTCTCCAGAAAATACATGTTTTGACGTCATTTTCAGCACTTTGCTTCATGTCTTCTTTTTTCCTTTATATGCTGAGAATGAATCCAAATCATGTATTTATTGAGAAACCAGAGTTGCGTTCACTGTCAATTGGGATATTAAAAAATACACTCAAAACGATTTCGATAATTCATGATTGGAGTGACAATTTCGAGCATAAACAGAAGTTGAGTGACCAATTAGAACTTTATGTTAATTAAGTAACCAAATGAGCACAAATCAAAAAGTTAAGTGATCAAATTCGACACTAACCCTTAAACAAATTGTCACGTATTCAATGTATCGTATCTAATTCTCATTTGATATATTTATTTAACCTTTTTATTAGGTTTTACCAAAAATTAGAACATTTCGCCAAATTGGATTTGCTCTTGAATTTTTTTTATCAATATTGTAGTTACTCTCAATATAATATTTCTAATCGTGCATTTGATATATATAATCTATTTTAATAAATAACTATTTAAATAGGCTGCACCAAATTTAGTGATTGATTTTCTTACATATCTATTATATTGTCTATTATGGTGGAAAATTTAAATAATGTGTTATTATTATTATTATAGCTAATGTATAAATAGATTTACAAATACGTTTTTTAAGTTTGTAAATATTATTTTTAAACTATGATTTTAACTATATAATAATATTTAATGTACAAATAAATTTTAACTATTTTTTTAAAATTCATTTTTAAAACTTATTTCTAAATATATAACATTTTATTTTAATCAACCGTATAATATACCGGTCTTACGGCTAATATTAAATATAACAAACCCCTTTTAATAGCATGTTACATATAATACTTAGTAAGAATAGGTTCAGTTTGTTACAAACCAGTAAACAATCAAAATATATTGCATCCTTGTGCATCTAGCTAGCCCATTACATATTTATATTTACAATCATATTAGTTATGTATATATTATTTTCCGATTGATCAGATTTAAGTATCATGAGTAATTTGGGACAAAACTCAAACGTATGAGAATAAGTATACAACACAGAGAATGTTTTTTAACAACAAGACTTCATTAGAGCTAGCTAGGAACTAGAAACAATAAATCTCATATGTTTTTAATGATTTGTGGTATGCAATACATGTTTCTTTTCTTTTATCCATTATTAATAATGTTGAAGCTGTTGCCTTCATACATCCTTCTTCAAAATCTATGGATATATACTGAGGTAAGTTAAGAGCATTCTGCACACATAATATTCATTTAATATATAATATACATTAATATATATATATATATATATATATATATATATATATATATATATATATATATATATATATATTGTTGCTATTGCTGTTACTGTATGTAATATAATCCTAGATTTATTTTTCTTGATTGCATTACTGAAATATGTTAGATACTTGAAACTCTTGTTAGATTATCTCCAATAAAAGCTTTTTTTATAGAGTTTTCTAAATCAAAAAGCTTTTAAAATATGAAAAAGCTATAAGGGGAGCTTTTTAAATTAAAAGCTTTTTAAAATTGCTTGTTAATTAAGGAGCTCAACTTAAAAGCTTTTTATATCTTTAACCAATTAGAATCTAACAACACATCCACATTTTCTACAAAAACCATTTTGAAAAAGCTCTTTCTATTGTAGGAATTATTTAAAAAAAAATCTTTTAAGCTTTTACATGAAAAAGATTGAAAAAGTTTGGCCAAAAATTCATACTATTGGTAGTATGCATGCGATAGGGAGAAAGTGTAAGGTTATGATGGGATGAGTTGGTAGATATATATGATTGCACCCTAGCTATAAGTTGCATTTTAGGGACAATATCTAAGACCGAATGGAGTACTCACCGTCGAAGGGGAAAAAGAAGGGAAAGCCTAAAGTTACCGAGCTTGGTGGAACCACCGAAAATTGGACCAACGAAGAAGAGGTGGCGTTAACAAGAGCATGAGTTATGGCTTCTGAAAACAAGGAGGAAGGTAATAGCCAAAACAAAACCGATTTTTGCAAAAATATCAAAACACATTTTGAAGCATAAGTAGCGAAGGGTCGTCGAAACGACAACCAATTGAGTTCGAAGTGGCGCGACATTCGTATAAAAGTGGGGGAATTTTGTGGTATTTACCACAACCTAGAGCGACTTCATAGAAGCGGTTCTAACGACTTCGACGTCTATACCGCCGCGTTGGAACAATACAAGAAAACCACCGCAACCTGAAGAGCTTTCCCCTACCAACAATGTTGGATCATCATGAAAGATTGTCCAAAGTGGAAAGAGCACTTGGAAAGCGAAAATTTTTCGGTTCAAAACGATCAAGGAACGAAGGGGGGAGCTCACAACAATCCGACGGGCGAACGTTCATCGACATAAACGATGAACCGGGGGATAATGACCAACCAACACCTCGACAAATGGGAAGAGACCGAGCGAAAAAGAAAGCGGCAAAGTCTACCGAGTCGGCATCAAGCGTAGTCGATGTTTTTGGTGACAAATTCGATCGTTACGTAAAACTACAAGAAGACCGCACTGAAACTTTCAACCGAATGGAACGAGAGTTTGTGGAATTGCAACAATGTTTTAAATTGAAAACCGATATGGAGATTTTGTAGATGAAGCCCGAAGATTACGAAGGAGAAGATTTGGAAATCTTCCTTGCCATGAAGGAAAGTGTTCGGGCAAAATATCGTAGGAATTAATTTAGTGTTTCGTTTATTTTAGTTTTTAAATTTTGTAATGTTCGTGTTTCGTTTATTTATTTTTAATAAAAAATTAGTATTTTGTTTTTATTAAATTAATTTGTTTTATATTAATTTTATTAAAAAAATGAGGAGTTAGTAGTGAATATACCACATTTTTGTGGTGTTTAGTGGTGGTTTAGATGGCAATAATGTGACACCCACCACTAAACTTTTAATAGCGGATACTCTCCTTGGTCTAACAAGGATATACGATCTAGGTAAGGTAGACAAGAGGGGGCCACAAATCTAGGGCGTCAAGGAACCATCGTTTTTTGCTTCTGGACAATTGTTTAATTTATCATTGCATTAATTATAAACCCTAGAGATTTACATTTTACTCATGAGATAGACTCTCAATCCTTGTCAACATATGAAAAAAAAAAACCCTAGCCTAGTCATCGATCTTCGTTAGAAACCCTTGATGCCACACCTCAATGCTCCTAGTTTACCATCTATCTAAATTTAAATGTTAAAAGACAAAACATCACCTAGGCAAGTCATTGGATTCACATACGTACTAGACAAAATTACACGGTTGGTTCCTTTGATTTACCCAAACATGATAGTTGATGACAACTATCAAAAGTCTACAGATTTGGTCCCTGTGGTTTTATTTGATTGCATGATCAGTTTTTTTTGTGTTAAAATATATTTTTATCCTTTCTATTTTATTTCACTTTTTCTTTAATTACTATATTATTAAACTAAAATTGGTCTCATCTTCCCCTCACCACCACCGCCCACCGTCGTCCCACACAAGTGTTGCAAAACCACCATGATGAGTGTTCATGATTCAAACCTAGAACACATACATATATACACTAACACATATTCAAACTTGAGTGTTCATGACTCCAACCCATAAAAATACACTAACTTACATTCAAAATCATGACATTAACCAAAACACATTCAAACCCTAAAAACCCCACTAGATTTCTGAAACCAAGAAACCTTTCATCTAAAGATCCAGAAAAAACTTTCAAAACCAAACACATCCGTTTGAATTAGATTTTCAGTGAAAACCCTAAAACCTCAAGGGACAGTTCAAATGAGAACATAAATTATTATGAGAACATGAGAACATCATTTTTCTGTTATTGTTCTCCTATGAATATAGTATATACAACTTATGTCATTATTCATCAAAGAATATATGAATAATCATACATTAATATTCATATTTGAATTAAAACAATAACGTATATATATAAAATTCATTATAACATAAAAACAACGTTCTCACAATAACTTGTATTTTTACATGAACCTCCTTCAGTAAATATCTAAAAAAAATTGTTGTAAAATACGTCCTTGTTAACAACACTGCACATTTAATCAAGGTTTTTTTTTGTAAAATACGTAAACACGTAATCAAATACACATGTTTTTTCTGGGTTATCCACATAAACACACACACATATATACACATACGCATTCAAACACACACACACACATGAATAAAAATTGAGTTCACATCTCCATTTCTTGAAGATCTGAGTGAATGAAAACCTTAGAAATTGGAGCTGTTATTTAGAAATCATTTTCCTTATATGATGTTCTTCATAACTTTTTTCTGAATAGTTCATGAAACTGTTCTAGAGTTCATAAGGACATTTTATATAAAGACATATTTTATAAAAAATTCTGAAAAGTATAGGTTTTTCATAAGTACGTATTTACAAAAAAAAAAAAAGACCGTGATTAAATATGGACAAAAACAGAACCGATAAAAATGTATTTTATAAAAAAAGAACAATAACGACTATAATATGAACAAAAGCAAAAACTATATAATGATATATTATACTAAACAATAATAACTACTAATAAAAATATTAAAACTTAGTTATTCTTATAAGTTATCATCTCTTTTATTTATTAAGAGCCCATAGTCCAAAATGTGCCATTGGTTAAAACCCATCTAGCTTTAAAAGTTTGTATAGATTTGTCAATGTTATATTTTAGCTTTAAAACCCGGAGGCAAGTATGAGAGTCCCCACACATTATTTTAGATTAGGGAAACCACCTCATCTTTTATACCCTCCTTCTAAAATGCCTCATCGTTTCAAGTAATAACTTCTTGATATGTTTTAGGTGCACATTCCACATTAAGTAGCTATAGGTATTTTGTTTAATCCTCTTCGTATCTTCTAGGTGCACTCACAAATTTCCAACATCTCTTTTCTTATTTGAGTTCACAACTAACACTAAAAATATTTTTTGGAATATTCTCAAATCCTAAAGTAAGAGATACTAATTATGCGTTTGGTTATGAAATTTTTTCCAGTTTTCTAAGAAAAATGAAATAATTTTGCTTTCCAAACTTTAGTGTGAATTACAAAAAGTCATTTTACAAATTTTCCTATATTCGGTTTTCTATTTTCCAACGAAAATTTTCCGTTTACAGATGTGTATATAGGCCAATATCTGAAATAACTAGAAAAATGGAAAATGAAAAGCGATATAACCAAACACATTCTCTGGTTTTAAAAAATGAAAATGAAAACTTCTTCGGTTTTAGCTAAACGCATTTTATAAATTCTTACAGAAAAATGAAATTAAAACTCAATCTTATTTTTAAAAAACGTTTTCTAATAAAATAAAAACAGTTACGACTAAGCTTTACAATATACGATTAAAGATTGCCAGAATTACTAAGAGCATCCACAATGGAAGAGTTTGTTTACCAAGCTTTTTCAAGCTTTTTAATGAAAAAGCTCAAGAACAAAAAGCTCCACTATAGTATTCAATTGAAAAGCTTTTTCACTATAATTATTCATATATTGTTTTATTAGTTGTTGGTTTGTTATTGGTTAAATATACATAGGACCCACCATTAAAATAAAAAAGCTTTGTGTATGAGCTTTTCTATAGAAAATCTTTCTTGAAAACGCTTTTAGTAAAAAAGCTCTCACAATGGTAAAAAAGCTTTTTCATAGCTTTTTCATATAAAAAAAGCTTTATAAAAAGCTAGCATTGTGGATGCTCTAAGAGCATCCACAATGGTTGAGGTTTTTTATTAAAGTTTTTTCAAACTTTTTATGACATTGTATATTAAAAAGCTCCACTATGGTAGAGGTTTTTAATGGAGGTTTTTAATGGAGGAGTTATATGAAAAAACTTTGATAAACATTAATAAAATAATAATAAACATTAAAAAGCTTGAATGGTAGAGGTTTTTAATGGAGGAGTTATATGAAAAAGCTTTGATATTAAAAAGCTTTCACTATGGTGTTAAAGGTTTTTAAAAACTTTTTTTGATTAAAAAGCTCTACAAAAAGCTTAAAAAAAAGCTCCATAGTGGATGCTCTTAATGGGGCCAAGAGTTGCTCACTGCATGCCATGTAAATTAATATAATCATTTCTAATAAATAAGGTGTTGTTATGCACACCCGTTGACTAAAGAATACGACTAACTTCTCAAAACCATTTTTGTATAAAATATTACTATAAGACATTGGGGTTTGCTAACATGTTACTTTATCATCGTTACATATATACATCTAAATCAATATTTCAACGGGTGTTGTTATTTACTTTTCTAAATACACTAAAATATAAAAATAATACACTAAAAATAATATAGTAATCATGAGTTTGGTTAATTTGAATCATCATCCTATTCTTTTTATATATTTTACTTTTCTCTTTCAACTTATAGACTTCCTTTCTATTTTATAAATTAGATTCATAATTATAATTTTTGATTATCTTATTATATTATAGATGGTTAACAATATTATTGTAATATAAATCATTTATAATATTTTAGTCAAAATAATAAAGTTGAATTAAGAAAAAAAATCGATTCCAAATATGGGAATACAGAATGATTCAAATAATCGAATGTTAAGTTTTTTCTTTTTTGTATTCTCTATCTATTTTTTAGATGCACCCTATATTTATGTGTTTTGTTAATATTATTATAATTAATCATTAAATGTTTAGTAATTTAGAAATTATATCATCAAAATAAAATATGAATTAGTTTTTATTGTCTTTTCTTATAATTTATGTCTATAAAAAATATAACCATTATTTTCTTTTATATATATATATATATATATATATATATATATATATATATATATATATATATATATATAAAGCATGTAACATGATCAAAATTCAAGTAACGGTTACCAACCGCGATTTTATATAACGGTTCTTGCGGTGGTATAGCGGTGCTGTAGGTATTTTTTATATTATGTAAAATTTATATACATGTTAGTCTTTTATTAATATAGAGTGTTAAAATAGAAAGTTATATACAACGATAACTTAAATTTCGATTGTTTCACTTTGAAAACAATAAGTTATTGAGTTGTTTCACTTAAAAAATATAAACTTGGATAATCACACTGAATATAATAGAGTTTTTAACCTAAACTAAAGTCTCCACTATTGCGGTAAATAGAGGTAATTATCGCGCTATATGTGGTACCGCTAAAACTCACCGCCAAATCAAACCATTATTTGTTTTATGGCCGCTAACCGCTATAGCACCGATCTAAACTACATAAATTAAAAAAGATTAAGCCATCCTGAAATGACTAAAATCATAACTTTTGTAGATATGGATTGACAATTACCCTATTCAGTTAATAAATAAATGTAATTTAGAAAATGATTACAATGTATTAGGGTGCGAGACAATTAACTACCGCTAACACTGTAAATGAATTGAACGTTCATGTGAACGGTTCAATGTTAAGTTCATCTATTTTATCGTGAATGTTTGTTTATATTATATATTTACATTCACTTATATTTGTTAAACTTTTTATGTTATATATGTTCAATGATATTTGATTACATTTGTATATTATCTATTTGTTTATGTTTATATGTGTTAATTGTATTTGTCTATCTTCATTTGTTAATGTTCGGTCGTTTAACTAGATGCACGAGACTAATTGGAAATTAATGTGAGACTAATAAAAAATGAATATTAATAAGAGATTAATCAATTATAAAGAAAAATACAAAACCATTGTAATTTATAACAAATTTATTTTATATTATAAAACTTTTAATTTAATAATTATGATATAATTGGACAAAATAATAAAATAAATATAATAATTTTTAAAAACTAAAGTTATATATTTATAAATATTGGCATAAAAACAATTAGTCTAAATAAAACCATAAAAAGAAAAAAAGTATCAATATACTTTATTAAAAAGCTGATTAATAATAATCATGAATGGACATATTAATTCTCCTTTAGATATAAATATTATTATTTTAATATATATTTTGCTTGATGTGATTAATGGAGGTATTGATACGGCAGTTCTATTGGCACCCAAGTAAGGTAAAACCACTAATTGTCGCTTCCATTTTATTTTATTTAATTTGATTGTTATATTGATGTCACGTATTTTAAAACTAACATATTACATAAACAGTCCTTGTTTTTACGTAGTCTCCAAAATAAGCTTTATACTTTAATTATATAATTAAACCATTCGAATATATATATATATATATATATATATATATATATATATATATATATATATATATATATATATATTCGAATGGTTTAATTACATAAGAACAAATCTGGATTATTAATATTAAATGTTAAAATTTTATTATTTTTTATTTTTTAAAAAATTTATAATTTTTTTATAGTTATTTTTTATAAAAATAAATTTATCTCAACTACATCACCCACCCAACCATCCTATATAAAGTTTCTCTCACTTACATCCACCATTCAGATCCGTCGGACCACCTCCTACTACCGTCGGCCACCATTCAGACCATCAGATCGACGCCGGAACTATCGTCGGAACCATTGTGGAACCACAGTTAAAAACACTATTCAGTCACCACCTCTTTTCAAAATTGGTTTCCGTGAGAGTAGGTTTCCGTCAGTTATTAATCCAACAAGATGACAATTTTGTAATATAACCGACTTAAATTAAAATTAAATAATCAAATATGGACTACTTAACTGTTTTTAAATAAAATTATTTAATAACAATCATATAAATTTAAAACAACTAGAAACAAACTAACCACCACCAACACCACCACCCAACACCATCCAACACCATCAACGCCGTCCAGCATAATGGTTCTGGCGACAATGTTTTTTCAACTGTAGTTCCATGATGGTTCTGACGGCTGTTCCGGCGTTAGTCTGATGGTCTCGCGGTGGTAGGAGATGTTAAGACGGATGTGAATAGTGGGTGTAAGTGAGAGAAACTTTATAAAAAACAATTAAAAAAATAATAAAATTTAGAGAAATTAATAAATAAATAAAATTTTAACATTTAAATTTAATGATCCAGATTTATTCTCGTGTTTTTAATCTCCATAATTGTTTTTGTTTGACTATATATATATATATATATATATATATATATATATATATATATATATATATATATGAAAGTTAAAGTATATGAACTAGTTTTATAATTTATAAAAATGGGACCCGTTTATATAATCTAATAATTCTAAATATCTAAATCTAATATAATATTTAAAACTAATATAATATTTTAAAATATTGTTATTGGTTGTAAATTAATTTGATAAAAATTAACTTTGGAAGATGAATATAGAATAGTAATAGTATGAAAGTTAGTTTTTTAAAACTAAAACTTAAATAAAACTAAAAGGACTATATGTGTAATATTGTTTAAGTAATGTATACAGGTAATAATGATGAATAAAGCTAAGTGTCATATCACATGAAAAATGGTTTAAGATGGTAGTCAATGGTTTTTATCTTGTCAATTGGATGTCAACGGGTGTGCATAGCAGCACCCCTCACTCAATTTGTCTGAACTTCGGGATTGTAAATTTTGAATATCTTAATAGCCTGGTAATTAATTTTAAGCATATATAAATATGTAAACCTTATAGAAACCATCTATATATCTATATATTTTTTTGAACAAGTATGTAACTTAGACATCTTCTAATGATGCGTGTGGTGCCACAACTAGTATATTTTTTTGAACAAGTATGTAACTTAGACATCTTCTAATGATGCGTGTGGTGCCACAACTAGCTGATAAGATGCTTATTTTTTGAATTTTTTCAAGTTGTCGCGTTTTTTAAGTAAAAAAGTTAGCTTTTTAGAACTTTTTTTTTCAAAATATACCTTTCATTATTTATAAGTACTTATTATTGTAAATGTTTATTTATGTAATTTAATATTTTGCAGCTAGTTTATCAGCTAATTTTTACCAAAAACTATTTTTGATCACCTAGCTTTTCAGTCAGCAGCTAGTTATTCAGTCATCAACTACTTTTTCAGTTATCAACTAGTTTTTCAGCTAGCACTGCAAACGTAGTTTAAATCTACCCCTACTACACGGCTAAATCCTCCCACATGGGACTTGAACTGATGTAAAATGTAGAAAATACATTAATAATCATTGGAAGAAGAAATGGCATTCTGTTAACTTTAGACATGTATTTGGTTTCGGAAACAGAATGGAAAGGATCCTTGAGAGGTACGAACGACACTCGTACACAGAAAGACAGCTTAATGGGACAGACCCTCAATCACAAGTACATATATTTTTTTGTAACTCTGAAATCATTTCTCATATTGATATTTCTACACTCACATGAAATCCTTTTTAGGAAAACTGGAGTTTGGAACATGCAAAACTCAAGGCTAGGATTGAGCTCCTTCAGAAAAACCAAAGGTATTTAAACAAACAAATAATTATACTATAAAATCAATAATGACATCATCATAATCATAGGCATTTAATGGGAGAAGATCTTGATTCTTTGAGTCTGAAGGAGCTTCAGAATTATGAGCAACAACTGGACACAGCTCTTAGACGCCTTAGGTTAAGAAAGGTAGAATCAAACATCAATTCACCTTACACATGTTAATTCAAATATATATTTAATTCATTTTTTTTTTTTTTTTTTGCAGAATCAATTGATGCTTGAATCAATCTCTGGCCTCCAAAAAAAGGTATAATAACACTATTAAATTTAACTTATACTAAATATATGATTTTTTATATTTGAACACAGGACAAAGCATTACAGGATCAAAATAACTTGCTCTTAAAGGAGGTATAACACTAACACAATCACACAACCTACTATTATTTTACAAAATATAAAAAAAACTCAAACTCATTTTACTAAATCATTTAATCAGATGAAAGAAAAGGAGAAAGAGGTACCCCAACCACCTCCCATGATTATAGAGCAACAAACTCATGACAACATAAGCACCTTAAACCTCGGGTTAGACATTTTAATTTTATTAAATGTAACAATGAAAAATACTAATATTAGATATATAGTAATATAGATATATAGATATATAACTATGAAATGAAATTGGGTGTGCAGTGAGATGTACCAGGCAGGTGGTGATGGAGAAATAGAAGATACAAGGAGACAAGTCATGCCTCATTGGATACTTCAATACATGAACCAGTAG</t>
  </si>
  <si>
    <t>complement(join(1711280..1711342,1711418..1711459,1711806..1711847,1711945..1712044,1712128..1712192,1712276..1712348,1718121..1718305))</t>
  </si>
  <si>
    <t>XP_023740833.1truncated transcription factor CAULIFLOWER A-like</t>
  </si>
  <si>
    <t>ATGGGGAGAGGGAAGGTGGAGCTCAAGCGGATCGAAGACAAGAGCAGCCGTCAAGTCTCCTTTTCTAAGCGACGGAATGGATTGATGAAGAAATCTCATGAGCTGACGGTGCTGTGCGACGTTGACGTTGCTCTTTTCATCTTCTCCGGCAAAGGCAGACTCTATGAGTTCTCCACTGGTGAAAGGTACACGCGATTTCGTCTGGGCATGGGAAATCATATTCGCTTCTCGTTTTTACTTATTTGTCATCACCGCTTTTTAAAATCGATATTTTTGTAAGATTCTCTGTTTCATATGTCACGGAGACTTCGATCTTCGGTGATAAAGTCACTATCCTTTTTAACCGGGAAGAGATTTTGCTTGTCGCTTCTCTTATACGTGAAGGCAGGGTTTAATTTTATCCGTCTTTCATGTAGCCATATTCTCATTGCACTTACTGTTTTCAAAGTACTATATCTGTCTGGAAAAAGGAAAACCGAATGCTGTAGCTCTAATTTCCGTTCAGCGATCTTGTTGTTTGGCCCAAAAGTGTGCAAATACGTTATTCTGGCTGGATCGGTCGATTTACCTCTATTTGCGAGATAATACTCAACTATGTATTGAGATGTAGATGTATTTTTAGTAGTTGGTGGAATCATGTTACTCTTATAGTGGATGAATCAACAGTTTGATATTTTCATTCTACAAATTAAACATTTTCCGATTACCTATATGGCTTTTTAAATTATTCTCTTGTTACTTTATTGGTTTTCATTGCTTCTACCTTCTATTTCTCAAAGCCATCATCTAAGGTAGTCTAACATAATTCATCAATGCTTGTTAATAAAGCTTAGCCGATGTTAAACATGTGTTTGGCAATATTAGCTGAAATTTGAGAGACGAAAGCCGGAAAGTGAAGTTTTTATTTATATACTAACGTTTGCCAAAAATAGCTTATTATAATTTTTGTAAACATATGAACCTAAAAACAGAAAATATGATATTAAAACCAAATTGAACCAAACAATACCTTAAAAATCAGTTATATAAATATTAAAAACGATGAAACTAAAAAACAAAATATATTATATATTTACTGGGTATGAATAGCTAGTCGTGCCATTGTCTTTATTATATGTTAAAAGCATATTACTTTTTATTACTAAAAAAGGGAGTGGTTTTACTAGAAATTGCTTTATAAAACATATGATTTTATATGTGAATGTGCTGCTCTGCGACAATTCTCAAAATTAGATTTCCAACACAATGAACCGTGCTTAGTAAGACTGAAGGGTGTGGGAGTAAAATTTCGTAGTCATTTATGTGCCACCTCACTTTGTCTACCAACTTTGCCTATGGGCAAATTGATAGGGTGGTTTGACTACGAAAATTTTTGATTTTTTTATTTTCCAATTTTTTTTAAATACTAATTTCATTAATATAAAAATTAAAATTACAATGCTAAAAATTGAAATTACACCTACGAAATGAAAATTACAATACTTGAAATTGAAATTACACCTACGAAATGAAAATTACAATACTTGAAATTGGAGCTGCGGACTCGTTACAAAACGTGTCGAATAGTGGTGACCTGCCCAGAATGTTGATGTCATTCAGAGATCCAGGGGCACCAAAATAAGCATGCCAAATCCAAAGATCTTGTGATGCTACGACTTCAAGTACAAGTGTTGGATGCTTATTACCACCTCTTGCGTATTGCCCTTGGAATCTAATTGGACAATTACCCCAGTCCCAGTGCATACAATCAAGACTTCCCAACATCCCAGGAAATCCATGAACCTCTGCGTGATGAGCATATAACTGTTGAACATCAGTAATAGTAGGTTTGCGCAGATACCTTTTTCTGTAAAGGAAGATGACGTATTCGCAGAACTCATCTAGGCTTTCTCGCACCACACGTTCAGACATTTGGAAATATTCATCCCAACTGTCTAAAACGCTACCGTATGTTAACTGACGGATAGCTGCTGCGCATTTTTGGATCGCAGTAAACCCCTCAGCACCTCGAGCGTCATAACCTTGCCTAATGAAACTGGAAACATTCTCTATGTCGTTAACAATACGTAGAAACAACGGCTTGTGCATTCGAAAACGACGACGGAATATCGCAGGACCGTAAACAGCATCGTCGTTAAAATAATGTGTCATCAAACGATCGCTTGCGGCCATACGATTTCTAACAATTTGTTTGCGTGTTCTCCTCGTCGAACCTTCCGCCTCTTCTTGCTCCTCTTCTTCGATAATTTTCAAAATATCTTCAGCCGAGTTCGCAAGGACACGCCCAACATCTGTCAATATACGAAGTCGTTCACCACGATCCATTTTTTTGTGTTTTAGAAATATAGAAATGAGAGAGAGTTGAGAGAGAGTTGAGAGAGTTATGTATATATATGTGTGTGATATGTATATATATATATATATAGGTTTAATAATTTAGGTAAAAAAAAATTAAATGAAGCCTGAAAGGAGCCGTTCAACGGCTACATTCTCGTCCAACGTTCACATTTTCAATCGGTAAGGCAGTCTAATCTTAACTAAAAGTATTTTGGAAAAATGGTGTCTTAAATATACACATTTTAGATGGTTAAAATAGATAAAGCAAGTTTTTGAAAGGTGCTTGAAGTATTTCAAGAATCGTAAGTTTTTGTTTAAAGTAAAAGTCAAAAGCTAATATCCTCAAATGAAATCTTTTGTTTAATTAAGTCTTTTTTTAAAAGCTAAAAACTCATAAAATCTAGATACGCATGCTTCAACTAAATGTGATTCTACGTGGAGAATACCACCATGTTGGGTTCAAACTGTTTAGTTAACCAATCATGCGCATGCTTTTCGTTGATGATTAAATAATTGTTTAAAATGTTGGTTTTCTTCCTTCAAATTGTATAGGTCGGTATCACCTTAGAACTAAATTTATTTATTATATAGGTCTTTTGTATCGCGGGTCCTACTTGCAATTAATAGACCTCAACTCCATGGTGGACCCAAAACTGTAGGGGAGAAAACATGTCATATAAAAAAAGATTGATATGCAATTCATAGACAACACGGTGACCTGACCCCACAAAGTCAACTTACAATATCAAAGTGAATTAGAAATGGAAAAGGACATACACGAAACGAAAACACACCGTCATTTGAATAATTACTTTATCCATAACTCATGAGGAGGTTTCATACACAACATAATTACGTTCATGGTAAAGTGTCTCAATGCAAAAACAAATTCATAAACAACTTGAGCGAGCTTGAGCGAAGGGAAGCCTTACTTACATCAAGATCATTGTGTAACTTTAGTACTAATTACCTTTGGACGTGATCAAACAAATCCCAATGTTTGTATATCGATATTATTATGCAATAATAGTATTTAGGCTAAGAAGTATGGTTAGCAATGTTAGATAAAATTGGCTTAATAAGAGTATGCTTAAATGACATAGTATATGATCAAACTTGATTTATCAACCAAAATTAAAGTATATCCTCAAATTAAGCCACCAAAAAGAGTTGTCTTGGTGCAAGTAAACCATGACAAGAACGAAAGAGCATCCGCCAATTCAATCTAATCCACTTTCTAGGAGAGATGTATGACAATCATAGTGTCATCCCATGTCGTAAAGGAGACAAAAGGTGGTGCCCAGAATGTGCCAATGAATACAATGGTAGTCAATTTCGATGTTCTAGGTATGTTTATGGAAGCCATATGAAATGTCAATAGAAGGCATTTATGGAACAAATGTCATGTGTCATCGTGACATAGCTTGAGTTGTATCGAGTGCAAGTGAAGCCTCAAGAAAGAAGCAAAGTCTAGAAAATATTATGCTTGTAGTGTAGCACATGTCGCGTAGAACGACATGTAAATCAGTCTTCATTGAATCTTTGATATTGCCTATCTAAATTGTAAAAACAAGGTGATGGTAAACGACCATCAATAGATTATTTGGCTCGCTTACGATTAATCATAAATTAGAATATGGATACTTATAAGGACTAAGGAACATGTAACTATTGTTTGATTTTGAACCTAAAGACCATAAATTACGAAGCATCTCTATGTCAACTGTAGGACTGCAAATCATAGCTAAATGATAATCACATCATTAAATCATTAATGTGCAATAGAATCCCATAACCGGTAATCTTAGGTAAAGATGCCAAAAATAAAACCTAATGAGCAAACTTTGTGTTAAAAATTACTAGCTAAGCATTCAAGACTGTAAAAAGCCTTGAAATGTCGTCAAACATGATATTAGGTTAGGTGAGACTCATGGGAGTAAGGATTCCCGATAGACGATACTCTATGCGATTTCTTGACAACTAGCTTGACTTTAGAAAGACTAACCGAGAAAATTTCATTTTGTATGCCTACTTCTCTCAATAGTATCAAGCCATAAACTCTTAGCTTTGTTCGTAAAGGCACTTTAAAAGTAACATAGTCGTTCATTAAGGCACTTTAGTCCAACTTCTTAAGGTTATTTATGTCTATATGTGCCTCTTTTTCAACAACTTCCTATTTTAATTCACTTAAAGGGTTTGTCGGTCATCATATATATATGCCTCCTTTTTCAACAACTTTCTATTTGAATGTGTTATCATTGCTTAGAAATTTACTTATCTTGCATATGATAATGATATGGTTTGATGTAGAATGATCACCATGGTTTCATAGGTTGGTGCATTTTACATTTTCAAGTAGTCCTTATGTTTCCTTGTGTTGATTTTGACTATTTCCCTACCGCCTATGATTTCCTTGGGTTCTAATTTTATCTTTTTCATCATCATAACCTAATATCAAGAAGGGGCTGATGTCATCATGATGTATGTTCCGATGATATCATAGTCTTGATTTATGCGACCTCGTCCAAGATAAGTATCATCCCTAAGTACAACCTCCAAATACAAAGTTGTCGACTTCTGTTACATCTCTCTTGCAAACAAATAATGGCTTTGAGATCTTCATGCTTATGTGGTAGTATAACACCGACTTAACTAGCTCAAGCCTCCTTTTTTTTTTTGGAAACAGCCATTAGTTAACCGGAAGGCTTACTGGAATATTTCACCAGCACCCCGAGTTCGAGCTCTGCAAAGCGGGCAAACTCAGCCCCCAAGGGGATTTCCAGGGAAAATTTCACCACACACAGGGCTTAGCGCGAAGAGCTTACCCGAGTATTTAGACTCGGCGCCCCCCACACCCCGCATGGGTTATTAAACCCGGTACATCACACTTGCCAGGATTCGAACATCAGACCTCCACTTTCGTGCAGTCTGTGTCCTAGACCTTAGCCAACTGGACAAGCCTCCTATATGTGGCAATATCAGTGCGCTTATCGCCATCCTACATGTGCTTTAAATTATATAAATTTTTTATATAAAATAATATGCTCTCACATTCCCATTTTTACACACCTCCCTCACAATCTTGTTCGTGAACTTCCGTAGTCGTCGGTCTAGGGGCATATGTATCCACCTAAGGTACATACACATCCTCTCACATGTCTTTGTAAAAATAATAATTTTCAGAGCATAAATATTGTCTTATTTATACTTGGAAATCCTTATTGTGTGGTGTGATGCTCTTGGCTTTCCGTGATTGCATTTACATATACTTCTATGTTAGCCTTCTTGTTGTTTCTTAACCTTGGCTTTCCGTACAACACCACAAACAAAATATTCATAGTGGTTTTATATGACCAGAAAATAAAAACAATGAATTATAGCAACAGCCAACAGGTTTGAGCACTACATACAGAAAATAACAGCTGTTAAAGTCTGGAACAGGGGCCACTTAGTGGTGTTAAATCATCAAAGTGCAAAGCATAAATATGCAAAAAATAATTGCAGGAACTCTTACATTTGTTTCGGGGACTTGTTTATACTAGTTTTGTATGTTGTTCCTGTCTTAGATATCATAATATCTCTCTTTACTAATGATGTACTAACCCTTGATTTTGAAACAGCATGACTAGGATTCTTGACAGCTACCAGAGCTATAAGGAGACAGAGGAGCTTACCCGCAAAAGCATACATAGGGTAATGACATACAGCCCTTGTTTTTGATATAATATAATATAATATAATGACAATACTAAATATATAATCTTATTATCTTGCAGAAGCTTCCTTCAGAATACGGTGACATGTGTCCTGCTGCTGATGAACTGGCAGAAATGATCCAACGGTAATCAAACTAGACAGATCATCACCCATCCGACATCACATGACATACTTAAAAAGAATTGGTATGTTCAATTTGCTATGCAGCCACGTGGATGAGAACAATATCAAAAAGCTAGATATAACCGATCTCAATCAGCTGGAGCACAATTTGTACGACATTCTTAGCCTTGTCAAGATCAGGAAGGTTAGCTTTCATATCATATATAATACCAGACAACAACAGATAGAGACAGGAATGTTGTATGTATAGTTATGACTGGTACATATATGTGTTGGTGCAGACTCAGGTAATGATGGAAGTTGTCAAGGACCTGCAAAACAAGGTATGTCTATTATTAAACCCCACTCTGTTTCTGTTTATTGATTAAACTAGGGTTTTTTTTATCATTTGTGTCAACCAACTATTTGTATCTTCTTGTTGTCCACGTCATCATCACCATCCATTATTTAAAAGAAAAAAACCAAGGTTTCTGTCAGAATTAGTTAATTGCTAAAGGTAAAATTACACAAGTGGTCCCTGTGTGATGGTAAATCTATAGAAACAGCCCTTGTGTAGTAGTGTAGAAAAAATTACAGAAATGGACCCTCTGTGATGGTAAAACTACAGAAATAACCCGCGTACTAGTGTAAAACAAAATTACAGAAATAGGTAAAACATTGTATTTACAGGAAATGCAACTGAAGAAAGAGAAGAAAACGATGATGAATGAGGTAAAAGTAAAAAAGTAATTTCCAACTTAAACTTAAAATTTGAATGAGGTAAAAGTAAAATTTGAGTGGCTACAGATCACGGCAGCAAAGTTGGATGAGACAAACAATGATGCAGTGATGGATGTTGAGATTGCCTGA</t>
  </si>
  <si>
    <t>SS_2000004083</t>
  </si>
  <si>
    <t>join(176834..177018,177313..177424)</t>
  </si>
  <si>
    <t>KVI09231.1Transcription factor</t>
  </si>
  <si>
    <t>ATGGGGAGAGGGAAGGTGGAGCTCAAGCGGATCGAAGACAAGAGCAGCCGTCAAGTCTCGTTCTCTAAGCGACGGAGTGGATTGATGAAGAAATCGCATGACCTCGGGGTGCTGTGCAACGTCGACGTCGCTCTTTTCGTCTTCTCCGGCAAAGGCAGGCTATATGAGTTCTCGACTGATGACAGGTACACGCGATTTTGTTTGGGATATGGAAATCATATTCACTTCTCCTTCTTATCAACATCATCAACCGATCATTGCCGTTTTTAAATTCGACCTTTCTATATGAGTACTCTTCGTGTCATATATATGTCACGGAGACTTCGATCTTCGGTGATGAAGTCCCTATTCTTCTCAACCGGGAAGTGATTTTGCTAGTTTATACGTGAAGGGAGGATTTGAATTTTATCCGTCAGTCATGTGTCTCGTATCGTCGTTGCACTAATTGATCTTCAAACTACTGCATCTTTTTTGAAAAGGAAAACCGGAGGGTGTAGCACTAATTTCCGCACAGCGATTTTACAAATTGGGTCAAAAGTCTGCAAATACATTATGGTGGCTGGATTTGGATCAGTCGATTTGTCTGTATGACTGTATATGTGAGATAATACTCAACTATGTATTGAGACTTATTTTCTAATAAGTAGGCCCGGCCCTCAGGGTGGGCAACACGGGCGACCGCCTGGGCCCACGTCTCAAGGGGGCCCCAAATTTTGTAAGTTATATAATGTATATATATAAAAATTTAATTTATATACAAGTAACTTAGTTGATTTTGTAGATATTGAGAATATATTCGTTTTTTTTAATATTATTAATCATTTTTATGCATATTGTGACAAATTTTGCTATATGTATAAATTTTACGGGGCCATTTTTTCTCTTTCGCCCTGGGCCAATAAAATGTTTGGACCGGCCCTGCTAATAAGTAGTTGGTGAAATCCATCATGTTACTATTAACCAATTTCCGATGAATTAACAATTTGATGATCCCATTCTACAAATTAAACATCATTCAATCATTTAAGGTTATATGAGATTTCATTAGGTTTTAATCCCACTAAGATAGTTTATTATGTGGTTGATTTATGGTTATGTTTTGTAAATTAGCCGAAAAACTAACTAATAACTAAAAACTGACCCGTAAAAACGATGTTTAATAAAAAAATCTAACCGAATATAGAAAAACATGTATAACAATGATTCGATATTACATTTCCGAAAATTTGTGTGTAAATTATTTATTATTTGTTTTTATTTTTATATGTGTATATGATTTCTTTTTTGCAATCTCATGTCAAATTATGTTATCATAATTTTCTGGTTACCTTAGGCTGGGGAGCAGTTAG</t>
  </si>
  <si>
    <t>SS_146/SS_200000104812</t>
  </si>
  <si>
    <t>complement(join(32143..32241,32387..32431,32513..32542,33141..33240,33356..33417,34046..34112,34271..34458))/join(78251..78438,78600..78666,79301..79362,79487..79586,79681..79710,79791..79835,79981..80079)</t>
  </si>
  <si>
    <t>XP_023762568.1floral homeotic protein PMADS 2-like</t>
  </si>
  <si>
    <t>78250/32142</t>
  </si>
  <si>
    <t>80079/34458</t>
  </si>
  <si>
    <t>Toff_WURv1_g8985.t1</t>
  </si>
  <si>
    <t>SS_146</t>
  </si>
  <si>
    <t>join(398268..398455,398610..398676,399144..399205,399289..399388,399503..399532,399624..399668,399755..399853)</t>
  </si>
  <si>
    <t>ATGGGGAGAGGAAAGATAGAGATCAAAAGGATAGAAAACACTAGCAACAGGCAAGTGACCTACTCAAAGAGAAAAAATGGAATCATCAAGAAAGCTAAAGAAATCACTGTTCTTTGTGATGCTAATGTCTCTCTTGTTATCTGCGGCTCTTCCGGAAAGATGTATGAATACTGTAGCCCCAAAACCAAGTATGTACCTCCAGAATTTCGCTTTTGTGTTTTAGGGTTTTCATTCTTTTGATCATAGCTTTTTTGTTTTTCCATGTTTAGCTCAAGTTTCTGTTTGTGGGTTGTTGCTAATTATATGTTTGTTTTCATTTTGTGTAACGATTTAAATTGGAAGCTTGATTGACATGCTGGATCGATACCAAAGGCTTTCTGGAAATAAGTTGTGGGATGCTAAACATGAGGTATATATGTCGGTGTTTCTCTCTCTCTCTCTCTCTCTCTACTCTTTTGTTTCCTGTTTTTTCTTGAAAGATCTCTGGTTATTTGGGGGTTATGGCAGTGGGCTTATCATGAGTTCTTTGTATGCTAAAAAGATGTCAAGGAACTCGAAATATGATTTCTACGATCAGATCTACATATAGCCATATAGGATTTACCACTTTCTCTCACTAAGACTATATGAGATGTTACATCCCATGACCAGATCTGGCACTAACTGGTTTTTCTCTCTCTACCCTTTACTTGCAAAAACCTAGTAATCGAGTGCTTTATGACTTGATTGAAATATATGGGAAGGAAACACATTATCCTCCTCAGGTGTAGGGTCAAGACATGTCTTTGTTTAACATGCATGATTAATTTATTAATTAATTTAATTTAATTTATTTTTCTTGATTATGTCGGAACTCCTTTTGCCACCTTCATCCAGAATTTGCAGAATGAAATTGATAGAATCAAGAAAGAGAACGAAAGCATGCAAATTGAGCTCAGGTATTTCTCTTTAATTTCTCTTTCATTCAAACGATCTCTTGTTCAGTTAGTGACATGTATTAGTATATATTATGTTTAATTAGGCACTTAAAAGGGGAAGATATAACTTCGTTGAACTATGAAGAGCTAATTGCGTATGAAGATGCACTTGAAAATGGACTCACCAACATTCGTGAGAAAAAGGCAAGTTATTATTCCAATACTACAAATATATATGCATACATAAGGGTTTATATGCATATATATGTATGTGTGTATATATGAATTCTGATGACATATTTTTCCTATATTGAACAGGATGACATCCCCAAAATCATGAGGAAGCATGTAAGTTATTTCTCCTCTTTGTTCTTTAATATATAATGTTTTCATACAGTTGAGCATGCATGCTAAACTTTCGTATTTTTTATTAAAATAGGAACAAGTTCTTGAGGAGGAGAACAAGCATCTCATGTATTTGGTGGTAAGTTCATCGCATTCTTATATTATATATCAATAAAAAACGAAAATTAAGTTATTTAACTCCATGCATGTGATATGTGTATGCAGCAACAAAGTGAAATGGCGGCCATGGGAGACTACCAAGGTCATGAGCCTTTTTCCTTTCGTGTCCAGCCGATGCAGCCTAACTTGCACGAGAGGATGTAA</t>
  </si>
  <si>
    <t>SS_20000095</t>
  </si>
  <si>
    <t>complement(join(767103..767276,767525..767569,767920..767961,768715..768817,768921..768982,769053..769119,769246..769433))</t>
  </si>
  <si>
    <t>XP_023749164.1floral homeotic protein DEFICIENS-like</t>
  </si>
  <si>
    <t>ATGGGTAGGGGGAAGATAGAGATAAGGAAGATAGAAAATAATACAAACAGACAGGTGACATACTCAAAGAGAAGAAATGGGATATTCAAGAAAGCTCATGAGCTTACTGTTCTCTGTGATGCCAAGGTTTCTCTTATTATGTTCTCCAATACTGGCAAGTTCCATGAGTATATCAGCCCTTCCACCACGTACGTATATATATATATATATACACTCCCTCCTGTATCTATATCTCTTTTACCACCCTTTTGCTTGCGTTTAAGAACTCGGTTTCATCTCTTCATATAATCTTGATTTTAGTGCAATTTAAACAGGACTAAAAAGATGTATGATATGTATCAAACAACTCTAGGTTTTGATCTCTGGAGCTCCCACTATGAGGTTCTTTTCTCTCTAATGTTTTTTAAAGGCTTATTCTTGTGCACATGATGATATCTATATGCATGTATAGAGGATGAAGGAGACTATGAAGAAGCTAAAAGACACCAACAATAAACTTAGAAGGGAGATCAGGTGAAATATTAATTATTTTCATCATGTGGGTTAGTTCGATTTATTGGTAAAAAGGTGAATATAATCAAAGATTAAATAATCTAGCATTGGGATGAGTTTGCAGGCAAAGAGTTATTGGTGACAATTTAGATGGTTTGGACATGAATGATCTGACCATTCTGGAGCAACAGATGCAAGATTCGCTAACAGTTGTACGAGAACGCAAGGTTTTGATATCCTCTATTCATTTTTAATAAAAATAGTTATATGTTTGATTAAAAATTTAAATGAACTTCCGCAAATATAAACTTATTTACCAAATTTCAAAGTATTATCTTAGTTGCTGTCAAACAAAATAGTTATTAATATATATATATACAATTGTTTGACTTTTTTTAGTCAACAATTGTCATTTTACATTTAACCCCTTAAATTATTAACTTTTACACAAACTATCCAACATATATTTTCTTTAACTTTATTGTTTTAAATCTTACAATTTAGATCCTTAAAATCTTCTTTCTTATTCAATAAATACATAACTTTCTATTTTATTTTAAACTTAGCCTCAAACTTTTATTTTACAAGTTTACAAACTTCCATATTTTATATTTATTTCAATTTATTTTAAATATAACTTCTTTTTTTCACGGCTATCCTCCTCTCCTCTCCGGTTTTCGTTTTTTAACAATCAATCGCAACAACGTGCGCGACGAATACTAGTTATTAAACCTTCGTCAAAATAACATTTTTAGTTTAAAAAATTGTCGTAGACTTACTGTTGGTGGAATTAAATATTTCACATATATATGATTCTTGATTTTATTTTGAATTTTAACTATTTAAATATAATTGTTTTGCTACATATAATTCTATGCTTTTCGTATACTTGGTAACAATGAATTTCAAGATTTATTTTAGAAACTTTTCTCCATACTTCGAATAAGTGATGATTTGTATACTCTTTTGCTTGTTGGCAGTATCACGTGATCAAAACACAAACCGATACTTGCAGAAAGAGGGTTAGTAACATCCATTTGAGTGTTCAAATTTATTTCATTTAGTACGTTTACGTTTATTATTTTTATGGATATGTTTATATATAAGCATGAAACCTATCATCAATAAAAAAGATTAATACGTAATGTAATGAAATAGACTAAATGGTTCCAGATGTTGAGGGTAACGTGGCTTGGAAGTATCATATATATTGGAAATATACCTCTTAACAGATAGTAGGTGGAATAAAAAATTTGTACATTTAAGAGTAAATTAAATTAAAAAGAGACTAAAAGTTGTTTTAAAAAGAAAAAACTAAAGAATTATAGTGGTCTATTTTTGAAAACTCGGTTAACCTTTTTTTTCTTCACAGGTGAAAAACTTGGAGCAAAGAAATGGTAATCTTCGACTAGACTATGTAAGCTTCCTGAGTCACAAATAATATATACTTCCTTTTTTTAGTGATGTAGTTTTCAATTCTTGTAGTGTTTACTTTGCTACAGAGCAACTACTGTACTTGTAAAAGCATAAATACAGATTAATGAAGTTTGCGAGTTGTTGAATTTTAAGATCAAAACTTGAAAACAGCAAAAAAAATTTCGAAAGATACGATAATGTGTAAGTTTGATGCTTAATATCCGTGTTTTGCCTATTTGAAAATTTCAGGACACCATACATCAATTAGATAAAAAATATGGCATGGTGGAGAACGAGGGAGGTTATGAGTCTGCTGTTGCATATTCAGATGGGGTATCAAATCTATATGGCTTTTGTGCGCACCCAAACAACAATATTGCGGATGGCTCCGGTTACCATCCCCATGGTCATCGTCTTACCTAA</t>
  </si>
  <si>
    <t>complement(join(1057455..1057649,1057772..1057816,1057958..1057999,1058129..1058228,1058371..1058432,1061815..1061881,1061995..1062182))</t>
  </si>
  <si>
    <t>PWA58724.1MADS-box transcription factor CDM19</t>
  </si>
  <si>
    <t>ATGGCGAGAGGAAAGATCCAGATAAAGAAGATAGAGAACTCGACAAACAGGCAGGTGACGTATTCCAAGAGGAGGAACGGATTGTTTAAGAAGGCGAGTGAGCTCACTGTGTTGTGTGATGCTAAGGTGTCGATTATCATGGTCTCCTGTACTGATAAGCTTCACGAATACATCAGTCCTTCCATTACGTACGTATTAGATTTAGATCGAAGTTTCTGTAGTACACTAGTACTAGCTAATTACTAAATAATCAGTTCTTATTAATTTTGATTGTGCGCTTCTGGATGAATGTTCGGATCAGGATGAAGCAGTTTTTTGATCAGTATCAGAAGGTATCAGGAATCGATCTGTGGAACTCTCATTATCAGGTAAGTATTTTCATGATAGGCAAGTTCGCAATGAACATGGAAAGGATTATAGCCTAATTTTTTGTGAGAAAGTGTTCAAAACTAGGATTCCGACTATCATTGCTGATATATCACCATTCACCACCTTCAGTAATTTAAGAAATATTAAATAATTATATATAATCATAGATCGTTCATCGTTTTGTTAGGACCAAAATTTAGCTCAGAGATCATCTCTAGGCTCCATAATTACATGAATCATGTATACAATAACAATAACATATCCAGAAAACATGAATCGTAAAGAGAGGAATATCCTCATAGTCTCCAAAGAGAAGAAGTGGTTAACCAGTATTCATATAATCCTTCAAATTAATTAATACAGTATATTTTACAGATTTCCAACATTCGAAAGCTTCCATGTGCAAATGCTGTTTTGCGTCGTATAAGTTTTACACGACTATTTCACTTCTATTCACAAGATTGGAAGTCTTTTAAGATTGTATAATGACTGTTTATTTTGACATGCATATCATGATATTTCAACTATGCCATATGCCATGACCCATGAGCATTTGTGAAGGGAAATTCTATATACACGATTAAAAATCTATTTGCACGATGACTTGACTGAATATAATTACTTAATCATATATTTTCTTTTAGTTTCAAACATACCCTTTATATATCATGTACTTTTATTTGTAGTCCTCTTACTTATTTATTATATTAAAAATCTACTTTTTGAGTTTAAGTTTTTTTCCATATAACCTACATATTTACTTATTACAGTATTATATATTATTAAATGCTTTTGAGCTTTACTAATACTCAACAAAGTTCGAGTATTATATATGACAGGATTTAACATAAATACAATAATATTTAAAATATAAACCAACATAACAGTTATATTAACTAATAATATATTTAAACTAAATACCAATATAACAATAATATGCTCATAATTTAACGATATAATAGTCATTAATTTTTAACTTTTATGTAATACCAATATGACAAAATATAAAAAGTTATAAAAAATAAAAATAGTATAAAAGATGAAGACCGAAAAAGGAGAGTAATATAAGTAACGTCAAAAATATAAGTAAAACCATCGTAATATAAAAAAAAATTCAAATATAAGCAACGTCACAAAATTTTCAAATATAAGCAAAACCATCATAAGTCAAAATATCTTAAACCCAACACTATATGTGGAATATTGTAATTCTATAGGCCAAGTTCTCCATAATTAGGTCATAAATAGGATGCTACTAAAAGTCACCAAATTTATTCGCTATTAAACATAGGTTTTTATCAAAAAAGTCCAATTTTGAGTCGGTTAAAGATTAAATCTCTAACTTTTTCTATTAGCAAAAAAAGTAATTTAAACCGGTAACATTTACAAATTGACCATTTTTATCGGCAAAAAGGGTCAAATTGACCATCTTGTAAAATCGTTTCTCGATGTTAAAAGAAAAATTGAGTATTAAGTATCTCCCCTTGGAGGGTAGTGGCTTCGTTTTCTAATAATATCTGCCATTTAAAAAAAAAAGATTATGATCTATAAACGGCACACTAAAACATACCACTAGGTTTCACTAGTCTAACATTTATTTTCGACAATCCACGGTATATTATAATCATATTAAACTTAAAAATTAAATAACTAAATGTAATAGTATTATATTGGCGTGATTTGGAATGGATCCTATTAAGGAAGTGATTACTAAGATTTAAGATGCTTTTTTTATTTGTTAGTTCTAAATACAAATAAATAAATTTACATAGAGTTTAATACATGAAACAAAAAATATTTAGTATAGTTTGAAAGTTATCTTAAAATCAAAGGGGTAAAATGCAAATAGATAAATTTGATAAGACATGAGACTGATGAGAGTCGTTTGACTAAGTTATAATTTTTATAATATATTTTTTCACTAATTTCGATGGTATACACGAAGCTTTTAGTGTATATAGGAGCACCCATTTGTGAATTGTGATGCTATCAACCAACATACTGTATATAATTTAACATATATATTAATTATCGATAACTATTAATACTTAGTCAATAAATACGTGTTTGAAGACACTTTTCAAATTTTTGAAAACTAGAGAATAGTTTAGATATTTTTTTATTTATATTAGCAAATTAACAAGTTTGTAAAGTATTTTAAAGAAACTTCTAAACATATTATTTGTTTTTTTTCCCTTTTACATTCCTAAATACATGTTTCTTTAAAAGAATATAAATTTGGTTTATCTCATAATTTAATCGTTTTCATGATTTATACAAATCTGTTTCTCTTATTACTAACCAAATTTTATCATTTGTTTCTTTCTAATTAAACAACCAGTTAATAATCGTCAGATACATCAATATATTACATCAATATAAACTTATAACAATTACCAATTTGAGTGTTAAATAATGTTAAAGAATCAAATATAAGGTTTATTAATTTCTATGTAAAATCGGTGAAGCATAATATAATAATGTAATATATTGATAACACTCAAATTGGTAATTGTTACAAGTTTATAACAAATTTCTTATTTTTGAATGATAAATAGTAGATAAATAACACTAAAATTGATTTTTATTAAAATGTTCGCTCAAATAGCCAAATGGATCTGTTTTCATAAATAAATATGATAATGACGTCATATACCATTCGTAACTATATTCGAATGTAATACTTGACATATATTATTTTCCAACAGTGTTTAACAATATAATGATTACATGCCTTATGTCTATATAAAATATATCTATCATTCAACATTTTAGTCATGTTAACCTTCGAGATTGAATGCTATTATTTATATTATTTATGTTTTGTTTTTTTTATCATTATTTAATTGAAAACCCAACTTATTAATAAATTTGGTCGTATGTAATTAGATTAAAATTTTAATGTTTAAACATATATTTTTCAACATTTTATTTTAAATAACCCGTGTAATACATGGGACATTCAACTAGTAATACTAAATTTTTATTGTCCACTATGCTACAGTACAAAGTGTCAAACTTTGAGAAATATTTTTGTGTGCGGCAAATAATATTTTGTTTAAAAATATATACCAATGGATTCGTGTTGTAAATGTGTTTCATTTTATATTTTAAATATTATTTGCCGTGTAATACACGGGACATTCAACTAGTTAATAATAATAAAGGAATATGGCAACTGGCAAGAGATGTGAAAAAAATCATTTTGACATAAATAATCTAGATATTGTTATTTAATACTTACTTTAATGTAATAAAATGCGTTACATATATGTCTGATAGTATTAAATCATTTTTACATGTCTTTTTATGTTAATATAAAAATATTATTTTTTCAACTATCATTTTAATTTTTAATTGTTTTTACCGGTTTTCTTGTAGAAAATGCAAGAGGAACTTAGACAGCAAAAAGAGGGGAACAGGAATCTTAGAAAGCAGATTAGGTACCAACTTTCAATTTCAAATTTTCTTTCATCTAATCTATAACTTAGTTAAAGAGAATTACCCATAATATTCCATACAAAATCGAAAATATCATATTCTTGGTTTCTTTTGTCTTTCTTTTTCTTGGTGAGGTCTATTTAGGCAAAGATTGGGTGATTGCTTGGAAGATCTCAACTTTGAAGAATTGCTTGCGCTTGAAAAAGATTCACAAGAAGCTGTCTACATTATTCGTGAGCGCAAAGTAATTTCCTTTAATGATATTGACATGTTTTTTTCTTTTATCATAAAATCGGTGAATTTCTTTTTATTAATATTACTTATTATGAAAATGTTAAAACTGATCATTTTATATTTTTACCAATTGTTACAGCTCAAAGTCATTGGTAATAAAGTGGAGACTTCCAAAAAGAAGGTAATTTTTTACATACAATGTTTAATTGTTTTCCACAACTTATTAAAAAGCTTATAGTCTAAGACTATGATAGTTTATGAGTATTTAAAAAAATGTATATTATCCTTCTAATTCTTTTTTTCCACAACCTTCTAATTTCAGGTGAGAAGTGCTCAAGATGTATACAAAAAGCTCATGCATGAATTTGTAAGTCATGTTATATTTCTTCAATCTTCTTGAATTAGTTTTATATTTATTAAAAGTTGATCAACAAAAAAAATACCAATAAGTACTATTGCAAGCAAGTAAAGATTTATTACATAATACAGGATTTAAGAGGAGAGGATCCGCAATATGGGATGATAGAAGATGGGGTGGAATACGAAAACGTATATGGATACCCACAAATGGCCCCACCAAATATCCTAACTTTACGACTGCAGTCAGACCAACCAAACAATCTTCATATGGTAGGCAGTGCAGCTAATGCATCCGACCTGACCACTTATGGTCTGCTCGGGTAG</t>
  </si>
  <si>
    <t>complement(join(30312..30491,30590..30634,30714..30755,31201..31300,31375..31436,33029..33095,33181..33368))</t>
  </si>
  <si>
    <t>XP_023738353.1floral homeotic protein PMADS 1</t>
  </si>
  <si>
    <t>ATGGCGAGGGGAAAGATCCAGATCAAGAAGATAGAGAACTCAACCAACAGGCAGGTCACGTATTCCAAGAGGAGGAATGGATTGTTCAAGAAGGCGAGTGAACTCACGGTGTTGTGCGATGCTAAAGTCTCCATTATCATGGTCTCATGTACTGATAAGCTTCATGAGTACATAAGTCCTTCCATCACGTACGTTATCGTTATCTCTAGCTAGAAACCCTAACTTTAGGTTTGGTTATCAAGTTCTTACTGATTTTGATTGTGTTTACGGCAGGACGAAGCAGTTCTTCGATCAGTATCAGACGGCATCTGGAATTGACCTTTGGAACTCCCACTACGAGGTTCTTTTTCTTTGCAAATATCATTAATTGCTGTTCTTCGTCTCCCTGTTAGGGTTATATATAATCGTTCCTTTTCTTTGCAAATATCTCAATCGCTTTGCTCTCTCTCTCTCTCTCTCTCTCTCTCTCTCTCTCTCTCTCACACACACACACACACACACACATGCGAAACATACAAGTGGAGCCAACTGCTTTCGAGCACGATCTACTACCCTTCTAGCTTTTGTGTTTATTATTAGCAACTTCATGATGAAGAAATTGCTCTCAAAAGTTGTGAATATGCTTTGAATCGTGGGGAATCAAACGGAAATTAGGACCTAAAGGAACCATGTTGTTGCACAGGTATATGAACAAGGCTACAGCTACACCCTAGGTTCTAACCTCCTATGATAATTTTTTTTTTAGAACAGCTAACCTCCTATGATAATTGATTCCAATACTTTCATGTTTGAGCTTTTGCATATTCATTCTTACAGCTTTCACTTCCATAATTTCAAACAACATTTTCTTGTATTCGTTTTTCAGTCTCTGGGTAAGGTTTTGGTGATGTCATTACATAAACTTTCTTTATATCGTTCTTACTATAAAGCCTGAAAGGTGTTGATCAATAGTAAACAATAAAAAAGATTTTTTTTAGTTAATTAGTGTACGACCACTAGACTAGCTAGTAATCATAAAAAAGATCCGTTTCATTCATTTATGAGCGTCAGATGTTTTAAGTGCCAAAAATCCAAGTTTGAGATGTTAATTGTATTACATTCTGTTATCCATGAAATACAAACATGACTATGTCAATATTTATAAAATAATATAAGCATATAACAAGTTTCACAATTGTTCCACATATAAACTTCTTTAAGATATATTTTTAGTATGATATAAGTAAGAATTTAACGCGATTTAACAAATAAAGCCTTTTACAGTACTTGATGGTATAACTCATTAAGTTTGTGCATGATATTGTGGACTAGAATGGACCTGATGTGGAACTGTGGAAGTACATATATATGGAGCTTTTATTTATTTTGTAATTGAGAATCGATTTTGATCAACACAATTGTTCATATTATAAAAATATGATACCAAAAGATGGTATAGTATCAAAGCTCATAGAAATTATATTCATTAGTATTATCTTAATCAAAGTAATAACATACCAAAGTTAGAATTTATACTACACTATTGAAAACATTTATATCGACTAACATAACAATATATATTGGATATATCAATTATCATAAACATGTTAGATCCATTTTCACATATATTTGAAAATGCTATTCTTTAAAATTCGACATTTCCAGACTCCCAACCTTTAAAAACAAACACTCGGTATACGTTATATAATAGTGCATCAAAATTTAAACTTGAGTACCAAAGCTTTTTAAATTTTGTTTGAATGACTACGAAGAAGATTTGTTAAATGAACTAATTAAGCGGGGGATTTTTATTTTTGGACATTTACTACGTAACCTACATGTATTTCTACTTATTTTATTTTATTGTGGTTTCTGATAAATGACCATTTCTTTTCTTAATGATTGAGTTCGTTTTTTACCTTTTGTTATTATTCATACTTTAAGTTGATGCAGAAAATGCAAGAAGAAATGAGGCAGCTGAAAGAGGTGAACAAAAATCTTCGAAGGCAAATTAGGTACTATTTTTATTATATATTGTTGTTTGAAATAATTATCTTGTAATAAATTTCATTTATCTTTATGAGAAAAGACAAAGGTTGGGTGATTGCTTGGAACATCTAGGATTTGAAGAGTTGCTTGATCTTGAAAAAGAATCGCAAGAAGCTGTATACATCATTCGTGAACGCAAGGTTCATTTCTTTTCTCCTTTTTATTTCTTTATGTTACATAAAAAAATTATATTTTATTTCTTGAACTATATATGCGATAGCTAATTATGGAACACTACCAATATATGTCGCGTTATATTTGAACAACACATCCTGAAAAACATTTTGATATTTTCTTTTTGAAAGTTTTTGTGGTTAAATAAATAAAAATATATACACAACGTTAAATATTAAAAGTCGGAAACTACGCAATTCAAAGTTTTGTGGTGGATTAAAAAGTTAGCAGGAAACTCTTATACCCAGTCACACGGTGGTTTTTAAAAATTAAGATCTTGGTTGTGAGTCAGAAAATAGTTTCTTCTATGTTCTGACGGTTACAATTAAATGTTTATGGAATTTCGGATTTTTTTATCTTAACGAAGATTCATATTAATATTGGGTTAATTATTTGGAACGAAAAATGCAGCTGAAGGTAATCGGTAATAAGTTGGAGACTTCTAAGAAAAAGGTAATATTCATTTCAACAATGTATGGATTATCAGATTTACCTAATATTCATTTCAAATAATATTATTTTGTTAATTCAGGTGAGGAGCGCTCAAGATGTGTACAAAAAACTAATGCATGAATTCGTAAGCCTTCAAAACTCCCACTCTCAACTACTTTTACAATAGTAATCTCAAATGATTTATATATATTAATATGAACAAGTTGATTAAAATGGATGTAGGGAATAAGAGGGGAGGATCCACAGTACGGAATGATAGAAGATGGGGAATACGAAGCAATGTACGGGTACCCACCACAAATGAGTGCACCACGTATTCTGACCCTACGATTGCAACCTAACCATCCAAATAATATCCATCCCACGGCCAACGACCTCACCACCTATGCCTTGCTTGGCTAA</t>
  </si>
  <si>
    <t>SS_253</t>
  </si>
  <si>
    <t>join(129931..129971,132727..132762,133280..133525,137582..137663,139977..140038,140122..140233,140347..140388,140629..140670,140807..140986)</t>
  </si>
  <si>
    <t>XP_023732805.1floral homeotic protein AGAMOUS-like isoform X1</t>
  </si>
  <si>
    <t>ATGGTATCATGCCTACAACATGATCATGGTAGGCCTTCGAGGTTCTCAAATGTTGGTTTTCTGCATAACCAGGAAAGTCACATCTGAACCTAATCCATCTTTACTTTTGAGTTTCAAAATCAGTTTTATGTTTTTTATTCCAGTTTTTATTTACAAACAAAATCCCCATATAATGGTTGAAAAATATTTATACTTTTGTCATATTATATTTCACTAACTTTTCAAAACTTTTCCAAATATCATTTCTAATGATAACAATTACTGAATTTGAGAACACGAGAACAAATTTGGATAATTTATTGTTATTGAATCATATGCAGTTAAATATATAAAATTATATGTAATTATATATGTTGGGCGAACATCAACAATCAATACGAAGAATGTTGTGCGGCAAAAATAAATAAGTGACCAAGAGAACAATTATTGAATTTGAGAACGCGAGAACAAATTTGCGCCACTTATTTTCATGCCGAAAAACATTATATATAATTACATATGATTTTACACATGTGATTCATATAAAATCACATATGATTTTATATATGTAAATTGTATATGAAAAATCACATATGATTAAAAAAACAAGTGGCCCAGATTTGTTCTCGCGTTCTCAAATCCAATAATTGTTATCGTTTGAACCAACTTCTATATATATATATTCCAAGTCGCAAAATGTGTGACCATCAACCATACAATCAAACTCTTAAAAATAAAATTGTTTAGGGTTGTCCACTCTATTATTTTATTGGTCAAACTTTCCCTATCAGGTAAACCGGAACTCGCATGGCCTTCTTCTTTACCTTATAAAAACTCTTGTTTTTTAAAACAACTCAATGGAAAAACCTACTTTTGGTCTTTGCACATTTTATACATGTGTCACTAAATATAGTTAGGTGGGAGGATAGGGGGGATAAGAGGGACGACTAAGTTGACGAGACCGTCCGCAATGGGAACACTTCCCCCCTCTCCCGTGTGTGATATGCCGAATTAATAGTTTCTCGCTAGAGTCAGTTGTGGTCTTGGTAATGAAGTTGTGCTGTTTTTAAAAAAAAAAAAAGGTCATTTGAAAATACCCTTAAAAACCTTTGGTTTACATTCAAAGATTCAGAGTAAATGTTTACGTAAAAATATCAGTCCCAAAATCTTTAAACTTTGAAAAATCGCTAAGATAACATGGTTGCAACAACTTAAACATCATTACAAGGTTCAAGCATTATAGAAACTATGACCTTCTTAAATGTCCAAACTAACCTCTATTCCAAGCTTAAGTCTCCAATTTGAGTAAACATCAAAATAATGTTGGACATGACTCATTTGGACTTTGGAATAAGGATATAGAAATCTACTTACTCGAATAACACCTCCAAAAATCACTTCAAAATATTATATAAATGACTAATAGCACTTTATACGTCCACATCTAAAATAAATGATTTACTAACCCATAATAAAGAGAATATTAATCCATAAACCAAGTTAAAAGGTAGTTTTACTATATGTAATCCAAAATATACTCAAAACCAAATTATGTAACCCACAACTCCAAACATAAACAAAGGCTAACTAATGCATGCATATATTTCCATCTTTTTGTCAATACCATAGGTACAACTATCCAAATGATGACAACTATAATATATGAACAAACTAAAAATTCTAAATAAAAGTGCAATACGGACGCGTTGAGATCTAAACTAGGGAAAGTACACGACTCTGTGACCAATATGAACTTAAAATAGGAATCAATGACTCAAGAAGCTTTGAATAAGGGTTATAACATCAATTGAACATCGTGAGGATCACCATATATATGGTTTTACAACCTTGAAAATACATCAAACACCAACACATCACCAAACTTTGTCTAGAAGCTCAATGAGTATGCAGAGCTCAAATCGTACCAAATCACTATATGTGAATATTGGATTGCAACCAATATTTCCAACTATGAATCTTTTAACTTAAAACACATGAAATTAGGAAGTCATATAAGTTTACAACTCAATCATTGAGCTCCAAACCCGACAAAAACTCCGAAGAAGGTCAAATAACCATGAAGGTTCCAAATATGACTAGATGCATAGATTGCAACACAAATCATCAAATGATCGATGTTTGAACTTTTTCTTCTTATAAGCACTTAAAAGTTCCATAAAAAGAGAATATATACTTGGATTAATCTCAAACTTCAGTAGTAGTTATTTGTTGCTACCAAGAATATGGTAAAAAGATTGCTTTCACGAAGAACTAACAAATCATTTATTAATCTTACAGAAATTACAGGATACATAGACATATATAGTGGCATATATTTCAATCGGTACAACCCTTGATCACAGATAACCAAGTACTAACCAACACATAACTACGATTAACGTCCACGCAACTAACAAATGCTGAAAAGTCTAGATTACCCTTCAACTAAGAAATAATAAGAAGTGTTTCAAAATTCAAAGATATTTTGGATCTGTGAAATTCCTACATCTTAAAAATAGGGGGCCACAAGAATCGACTTCAAACTCCGTTCTAGTTCGAAACTTGAATTGTTTTTAAATATGGTGGTTTTTTGGCCCTAAAATAGTTATATGGATTTATTAAAGGTAGCCATTTTGGTAAGTATCTCATAGTTAAATCAACACCAAAGACTGCAAAATATACGTGTTTGAGTACAAAGTCAAAATGGCATCGTTTCTAATAAGAGAGGGGAGTACAAAGGCTCCTCTTGTAACTCACACAAACTATTGCCTTTTAGAAATACTAAGAAATATAGATTGAGTGTAATTTTGTCCAAAGTTCATTCACCCATCATAGAGCACTTCAGTTTCAAAGGTCTCTCTCTTTTCTCTCTCTCTCTCTCTCTCTTGGCCTTTTCTTGTAAACACAGAATATCTTAATAGTGTTTCCAAAGGGTGAAGATGATTGAGATTCACATATAGAAATATTGTTTTTTTTTGTATGAATATTCCAAAAATTAACTATGAACAAAATGGATTTGGTATCAAAAGAAACGATCAAGATCAAGAGGGTTTGTTAATATCATGTACAAAGGGTCATTGTCTACTTTTCTAGAACTCATCTTTCTCCCACCTCCCCCTTCCATTTTTTGCAACTTTCCTGTTTAGATTTGTGTGAGAGGCCACAAAAAGCAAGAGAGAGTAAAGTTTAAAAATCGATTAGTTTCTCTCCTCAATTATACATAAAAAAATTCACCCCTCAACCCCACCCATTATCTCTTTCGAGCTCAAAAACACTAGTTTAATTAACTTCTTCTTCTTTTTGTATGAAGTCTATGTAATTTACTCCCGGTGTTCATGGAAAATTCTGATGCGTATGAGCTTGATTTCAGTTGCATAGATCGATCGGCCATGTCTTTTCAGAATGAATCCGGGGACATTTCTCCACAGAGAAAGCTGGGTAAAGGAAAGATCGAGATCAAACGGATCGAGAATACCACAAATCGACAAGTGACTTTTTGTAAACGTCGAAATGGTTTGCTCAAGAAAGCTTACGAATTGTCTGTTCTTTGTGATGCTGAGGTTGCTCTTATTGTCTTTTCAAGCCGTGGCCGTCTTTACGAGTATGCTAACAACAGGTATATATGTATAATTAATTTTAGGTATTTCGTTTCTCCAATTATTGGATCATCTTAATTACCGTTAATTTCTATAATTTCTTGGTGGGTTTTATGTTTCTTTTTAGTTAAAGGATCCGTGTTGGCAACAAAAAATTAGGTTAAAATTTATGTACGCTTTTAGGGTTGAAGAAATAGTACAATATAAATGAATGTGACTTGTGGAGAAATTTTGAGAACAAAGGACATAAACTTTAGGTTATTGTGAGGTTTTTATTTATTTAGGTTTTTATTCTTGGTGTGGAACAAAGATTCACTTGTGTCTCTTATATTTTGTGGGTTTTGTTTCTTTCCGTCAAAGAGATTGTTTTTATTTTTACAATTTTGTGGTTCATCATTTGAGATCCATTTTTTGTTTCATATTTTGGTACCCACAAGATCTGTTGTTAAAGATGGCAACATAGAAGGCACATAGATATGTTGCAAAACCAGTAAGCAGAGATTTAGGAAGTGTATGTGCAGAAGTCTGAGATCAGCTTCCCTCTTATCTTCGTTACTGTTTCACTTCTCTCTCCTCTCTCTCTCTCTCTCTCTCTCTCACACACACACACACACAAACACAACTTCTCTCTCTCTCTCTATCTCTCATTCTCTCTCTCACACACTCACACACAGGTGGTTGTCAAGTTCCTATTGCTCAAGACGTCTATCATTTTGACACTTTCTTAATAAACATATGTCAGATGCTCATCACCTATAGCCAAGCTACAGAAAAGAGATTTCATCAAAGTATCAAAGGCTAGTCGAGAAAAGGAAAAACAAATTTTAGGTTTTTAACCCAGTTTAGGAAATATAATATAAAAACTTTATGTTTTTTTTATAATTAATTAAGCGCTCTGGATTCGCGCATGTCAAATCATCTTCTGAGCTCTAGTTGTGTGAAAAGCTCTCATGGGTTAACTTTTTTGGTCAAGGTGAGTGAAATTAGGGTTTATTCAAGAAATAATAAATTCGTTTTAACACATTAAAAAATAAAATGGGTATGATTATTATTTTTCTTGAAAAATATTATTTTTAATATCTGAATTAGGTTTTTCATCGAGGTGAGAATTAAGAGACGGTCGCACTTGGTTTATGGTCATAGGATTTAGGGTTAATTAACAAATTAAACAATTAAAAATCTTTATTAAAACCAAAACCCAAATTTTATTTTCAAGTTTGCTGGAAGCTGATAGCTGGTAGCTGGAAGCTGTTAGCTGGTAGCTGGGAGCTGTAGCTTTTAGTTTCTATATAAATGTTTGGCACAAGTAGCTGGAAGCTTTTGAAATGTGTAAATTTCATAAGCTACGTAGCTTTTTGCCAAAAGCTACTTGAAGTAGCTTTTCGATTTGGAGCTTTTAGAAGCTTCTAGCTTTTAACTTTTAACCAAAAGCTCGTAGTTGCCAAACGAAGCTTTTTGTTGAAATGGAGCTTTTTGTTAAAAGCTAAAAGCTAGAAGCTCCCAAAAGTTTCTAAAAGCTAGGAGGCCAAACACGCCCTAAAAGTTTAGTGGTGGATGACAGCTCATTGCCACCTAAGCCACCACTAAACACCACAAAAATGTGGTATACTCACCACTAACTCCTCATTTTTTAATAAAACTAATATAAAACAAATTAATTTAATAAAAACAAAATACTAATTTTTCATTAAAAATAAATAAACGAAACACGAACATTACGAAATTTAAAAACTAAAATACTAAAATAAACGAAACACTAAATTAATTTCTACGATATTTTGCCCGAACACTTTCATTCATGGCAATGAAGATTTCCAAATCTTCTCCTTCGTAATCTTCGGGCTTCATCTTCAAAATCTCCATATCGGTTTTCAATTTAAAACATTGTTGCGATTCCACAAACTCTCGTTCCATTCGGTTGAAAGTTTCCGTGCGGTCTTCTTGAAGTTTTACGTAACGATCAAATTTGTCACCAAAAACATCGACTACGCTTGATGCCGACTCGTTAGACTCTGCCGCTTTCTTTTTCGCTCGGTCTCTTCCCATTGGTCGAGGTGTTGGTTGGTCATTATCCCCCGGTTCATCGTTCATGTCGATGAACGTTCGCCCGTCGGATTGTTGTGAGCTCCCCCCTTCGTGTTTTGATCGTTTTGAACCGGAAAGAGTTTCGCTTTTCAAGTGCTCTTTCCACTTTGAACAATATTTCACGATGATCCAACATTGTTGGTAGGGGAAAGCTCTTCGAGTTGCGGTGGTTTTCTTGTATTGTTCCAACGCGGTGGTGTAGACGTCGAAATCGTTGGAACCGCTTCTATGAAGTCGCTCTAGGTTGTGGTAAATACCACAAAATTCCCCCACTTTTATACGAATGTCGCGCCACTTCGAACTCAATTGGTTGTCGTTTCGACGACCCGTCCCTACTTGTGCTTCAAAATGTGTTTTTATATTTTTCCAAAAATCGGTTTTGTTTTGGCTATTACCTTCCTCCTTGTTTTCAAAAGCCATAACCCATGCTCTTGTTAACGCCACCTCTTCTTCATTGTTCCAATTTTCGGTGGTTCCACCAGGCTCGGTAACTTTAGTCTTTCCCTTCTTTTTCCCCTTCGACGGTGCCGGCTCGGGTTGCGTTTCGGGAATAAATTCGGGAGAATCCGGTACAAATTCCGGTACCGGTTCGGGTTGCCTACGATGTTGAACTTGAGGTGGTTGTTGGTATACAAAAGCGGGTTGGTAAAATGGTGGAGCTTGGTACGGATTGAAGGGTGGAGCTTGGTGTTGAAAAAGAGGTTGTTGCGGTATCGGAGATCCGCTTTGAAAGATGTTTACGAAACCTCCTCGCGGTGATTCAATAGTGGGGTATTGTTGGTGTGTTGTGTTTAGAGCGAAACGATCGTAATCACGTCGTCGGGATTGTGGTGGGGTGTTTTGGTTTTGGTTTGGATCCATAGAGAGAGTAAATTAAATAGAAATTTGTGAAAGAAAAATTGAGATTTGTGTGTGTAAAATTGGTTAAATGGTGTGGTATTTATAGAAGGTAAAAAGTAAAAAAAAATTAAAAAAAATTAATTTTATACTAGCCGTTCAACGGCTAGTTTTGGATCCGGCCAATCGCATACGTCGTTCCCTATCGTCGCTCCAGCAACGCTCGTGGCCTCCACGAGGTAGGCGGGATGGTGTGCACGGGATTCCTACGTGACCAGCTAGGACGCCACGGCCCTTCTTGGGCAGTACTCCGGACGGTCTTAGTAGCATCTTCGTTCCAAAGTTCTTCATGCTGTTCAAACTAAAACAGCAACCTACAAAAGATGAGAGAGAGAGAGAGAGTAAAACATATTGAAAATGGTGTGTGTGTCTCACATTTAGGGCATTAATCACAGATCTTGCGTAGGTAAAATTTTGCACAAGTGTGTGTGTGTGTGTGTGAGAGAGAGAGAGAGTATCGTACGCATAGGGGAGTAAATCCGTACAACAATGTCTGTTGCAATGAAATGGACGAATCTGATTTACTCAGAGTTTACAGTGAGAAAAAAGAACAGAGATCTCGGATCTACGAGGAGGGTAAAAGGGTGAGTGTTGACCAGATTATCCAATGTGTAAACCGATATATAGAGACGTGGCAAGAATCTTACCGTAGAAAGTTGTAACTAATAATAATGATAGGAGCATTGACAGCGTGGCAGAGACAACCAATCAGTAACTTCAACCAAATTAAGGCAAGATGCAATTTGAGTTTAAATGGTATCCTTAAGATCTCCGAGAAAAAGTAAGATTTTATTCACTGAAGTACATTATGTGTTTCCTTAAAAATCACACTCAAATCCTACTATTTCAAACTGTTTTTAAGATTGAGTGTACAATGGGTACAACTGTGAACATCAATATATCCTTTGTGCAAAACCAAGAAACGGAACTCAACAAAAAAAAACACAAATTAAAGTCGCAACTAATTTATAAGGTTGACTTGTGACTATATATATGCGAGCTAGAGTCATTATTATCTAATGTGTTTACTAATTTTATAAGGTTGAATGTTGCATGAAATATAACACTGAATGCTTGTCTTCTTGTTATTGCAGTGTTAGAGGGACAATTGATAGGTACAAGAAAGCATGCCTAGATCCACCAAATGGTGGCTCAGTTGCTGAAGCCAATGCTCAGGTAACCTATTGTAACTAATTACGATTTTACCTTTACTTATTATAGCTACTAGACGAATATTAATATGTTGGGAAAAATAAAATTATATAGTTCATACATTGGTACTCTGCTGAAAATAATTATATTATCGGAATTAACAATGAAATAAGATAATTGTAAATATCTAGTAGAATCATATCATTTCAACCGAAATGATATGATTACCAATCTGGCTTCTTGGCAAGGTACCGAGACCACCAAGAACGAACTTGCATAAAATAATCCAAGAGATCTTGTTGTTATTACTACAACCACCCCTAAAGAACTTTCTATGAATGCTTTCGAGACTTTTGATGACCGAAGAAGGAGCTTTGAACATTGGAAACATGTTGTTTGTTGGGAATAGGGGGCCCTTGCAGTACCCACCTAGTACAAGGCCTGGGGACCCAACAACCGAGTCGCTGATAAATAAGGTACGAGTCTATCGGAACTTGCGGAATAATAGGACTGAAAAATAATCTGCAAATAACTGAAGATAATAACAACGCACTGACACAGGGTATTTAACGTGGTTCACTGATTAGTTAGATCAGCTACGTCCACGGGCAAACGAGAAGAGAAGTATATATAGCACCACCAAGGTTACAAAAAATTCACTCACACAAGCTAACACTCAAGCTATACAAGAACTAGACAAGATTGACTCTCAATTGTCTATTCTAAGCTCCAAAAACTTTTCAAGCTTGAAGTACATTCCCTTGGAATTTAATCTGTGCTCTCAACTCTCTCAACTGAATTCGCATGTTTGAAGGTTGAGAGAGCCTTCTATTTATACTGAATGAAGAGGGGACAAAGAGCATCTTCCACCACATGCTTTCCACTTTACACTCAAACAAAAGTGTAAAGCTCCTCCAATCACGTGAACAACTTGCACACAAATGTAATAACCCCTCCTGGGGCGTGATCAGCTCCTCCAAGGAGCAAAGGCGTGATTGGGGCTTCTCCAAGAAGCCAGAGGCGTGAACAGCCTCTCCAAAGAAAGCTAGGGGCGTGATTGGCCCCCCAAGGGGCGTCATTGGCTTCTTCCAAAAGACTAGGGGCGTGAACAGCCTCCTGGAGGCGTGAACAGCCCACAAGGGGCGTCATTGGCCTCCCCCAAAAGCATGGAGGCGTGAACAGCCCACTAGGGGGCGTCATTGGAGTGCAGAGGCGTCAACAGCCCACTAGGGGCGTCATTGGAGTGCAGAGGCGTCAACAGCCCACTAGGGGCGTCAACAGCCCTCCAAGGGGCGTCATTGGCTTCAGGGGCGTGAACAGCCCTCCTTAGGGGCGTCATTGGCTTCCTTCTAGAAGCCAGAGGCGTAATTGGCTTCCCCTTTTCTCCAAGGGGGCGTGATTGGCTTCTTAATTAAGTAGTAGATGGATTTCCAATTAATTCCAAGGAGTGGAATATATGTGAGAGTAAATAATATCATTATATACTCTCAACCTTGAGTATCAAGTGTTTGTAGGTATGTAGAGGTTGAATCCCGATCATGAACATACGGTCTTGTTTGTTCAATGGTCTTCACATCCCAACATTGTTACCGAGAGCACCAAAAAATACCTTGCATAGAATAAGCTTGCCTCCAAAAGAGAGACTTCTAGCCTTCCAAATAGACAAACGATGATGGAATATGTCAATTGAGACAAGAATACCATATCATTCTAGAATAGATTACAACTTATTAAATTGTACAAACCATACCTAAACCACACAATCAACTCCACCAAACCGTTTAACGTGGTTCAGAACATTTACGGTGCAGTTAATTGCGGTTTCTTATAAATTCAAACCGTAACTATGGTGTAGTTTGCAGTTTTCATTCTAAACCACACCGCAACTCGAATACCCCCGGTATAAACCGAGTAAACTTAAAATATATCAACTAAAAATGTTGCTTAAAATATTAGAAGTTATCTAACTTGAGTAAAAAAAAGTGATTATAACAACGATAATTATAATGAGATGTATATGCTATCTTTGATTCATCAATTGAAAATTTATAAACTATTTATTATTCATTTAATATACGTACACTTGCTTAAACTTTAAACACACAAACCATTTAATCATTCAGAATACAAAAAATAAATATAATTAAATTTATTATAGCATACTTATATAGTTTATAAAACATAAGCTAACGTTATTATCAATATAATAAATAAAACATAGTTTAAGAACTCTAGAAATCAATTTTTGTAATTTTTGGAGTTTTCTGTCGCCCATAAGGGATAAGGCATAGTAATTTAACAGAATATGTTTATGATCACCTTTTATTTCAACTACAGTTTTACCAGCAAGAAGCAGCGAAACTGCGCCAGCAAATTGCAAATCTTCAGAACCAGAACAGGTACATTTCATAATTAGAAGTCCGAAGATACTTAATTTATTTTTATGAACACAAAGTTAATTATATCTCTTTCGTGGAAAAAGGCAATTCTACAGGAACATCATGGGTGAGTCTTTGGCAGACATGCCGGTTAAAGACCTCAAGAATCTTGAAAGTAAGTTAGAGAAAGCGATTAGCCGAATTCGGTCCAAAAAGGTAGATTCTTGTCATCCATTACGTATTCATTTTTGACATATATATATTGACACATTTTAAACCTCTGAATTATTTAAATAATTAACATCTCTCTCTGATTAAAATAATGGCAGAATGAACTCTTGTTTGCTGAAATCGAGTATATGCAAAAAAGAGTAAGTGGTTCCGAATCTGTAACTCACTCTTAAACTATTGCAAGATCTGAAATTTTTTCTTCTTATCATTACTCAAATTGCCCTTGTTTACTAGAACAAGTTCATTCATGTTATCGGTTCCTAATCATGAATAAATTAATGATATCTCATATGTTCATTGAAGCAAAAAATGGATTTTTATGTTATCATTATAATGGAAATTCTGATTATGAATCTTTTCTAAACCTTTTCGTAATCCAGGAACTTGAATTACATAACAGCAATCAGTTTCTTCGTGCAAAGGTCTCTCTCTCTCTCTCTCTCTCTCTCTCTCTCTCTCTCTCTCTCTCTCTCACACACACACACACACACACACACACACACCATATATCCGATCGATTCCTTAATTGATTTGTGTAATATATGATTGTATTTATAGATAGCTGAAAACGAAAGAGCTCAACAGCAGCACATGAGCTTGATGCCCGGAAGTTCAGATTATGAGCTAGTATCACCTCACCAGCCCTTTGATGGTCGCAACTACCTTCAAACGAACGACCTGCAACCTGATAACGATTACTCCGGCCGCCAAGACCAAACCCCTCTCCAGTTAGTCTAG</t>
  </si>
  <si>
    <t>SS_186</t>
  </si>
  <si>
    <t>join(4608037..4608263,4612014..4612095,4612265..4612326,4612407..4612518,4612608..4612649,4613288..4613329,4613417..4613589,4613681..4613684)</t>
  </si>
  <si>
    <t>XP_023738865.1floral homeotic protein AGAMOUS-like isoform X1</t>
  </si>
  <si>
    <t>ATGTCGTTTCCAAATGACGAAGGGGAGATGTCGCCTCAGAGAAAATTGGGGAGGGGAAAGATCGAAATCAAACGGATCGAAAACACAACAAATCGACAGGTCACCTTTTGTAAGCGTCGAAATGGTTTACTCAAGAAAGCGTATGAGTTATCTGTTCTTTGTGATGCTGAAGTTGCTCTTATCGTCTTCTCTAGCCGTGGTCGACTTTATGAATACGCAAATAACAGGTAAACTTTCTTGAATTTTGCTTCGATTTTCAAAGAAATCTTGAATCCCACTAAAGGTTGATTTCTGAATCTTCATCTTCATCTTTTTCTCCCGAAAATTGGTTCAAGATGGGAATAATTTGGATTTCTTGATGCCGCGCCTTCTGGGTGTGGAAATAGATGATTGAATGTTGGTATTTTTGTGAATGGATTATGGTGAAGATTTAGAAAAAAAAACGGAACATAATGATAAGGTGTTTTGTGAGGTTTTTGAGTTTATTTTTTGTTGCTGAACAAAGATTCACTTGTCTTTCTCTTTTTCTGCTTTGTTTCTTTACCTCAATGAGCTTATTGTTTTTTTTAATTAGTTTTACTTTATTTTTCTTGTAAGTTTTCTTTTTTATGATCCGATATTTGTTTCATATTTTAGTACCTACAAGATCTGTTGTTATAGCAAGTCTTGGATATGTTGTGAGCAAATAAGCAAAGATTTAGGAAGTGTATTGCAGAACACTGAGATCAGCTTCCATCTACCCTTTCTCCATTGCTGTTTAACCTCTCTCTCTCTCTCTCTCTCTCTCTCTCTCACACACACACACACACACACACACACTTTTGCACACAAAGATACACACACACAAGTGATAGCTAGGTAAGGCCTACAAAGATGTTGTCAAGTTCCTATTTGTTCGAGAGTTCCATCTTTTTGACACTTCCTTAATAAACATATGTCAGTTAAACATCACCAAAGCAAGATGAAAGGACTCTCAGAAAAGAAATGTCATCAAAGGCTTGTCAAATAAAATCAAAAAGCTTTATTAGGTTTTCAAATCAGTTTATAATTCACAAAATAAACAAAAAGAACTTTCATCTTTCATATGTCACAAAAAGATTTTCCTTCGTAACTAAATTAGTGCTTTACCAAGTTTTGACAATCTTCCGTTCAAAGTCATTAAATTTGCAAACAAACTTCTGCCTGAAAGTAACCCTAATTTCTGTACATTTTGTGAAAATTTTGTCGGCGTAAAATAAATTATGGTTTTTATTAGGATAACTTTTGGGAGTGATATTATTCCTTTACCACCATAAAGATTCTTTGGTTGTAATGGGAAATCGATTGCCCAAACTCCAGGGATAATACTAAAATGCCAGATTAGATTAATTTTTTTTTTGATCTAGGTTTAAACTAGGGTTTAGTACTAGATGTAGTTTATCACGTCCAAAATACAAATTAGGTTTAGGTAGTTTAAGATTAAAAGAAAAGGATATATATAATATTGTATTTAAAGTAATAACTTGATTAAAAAAAGATCCCGTTTTGATCTTTGATTTTTGAACTTAGGGTTTCACGGAATTTAGTACACATCATTTGCACTTTTTCAGAACAAAATGTTTTCGTTATATATTATTAATTATGTTTTGTCTTTAATCAAATACCCACATCGAAATCTAAGAAAAATAAATAAATATTAGGTGTATGGGTAAGATTTGTCTCAACAAGAAAGAAATCTTTGGCAACGTCACAACCCAGATTTCATTTTCAGTTTCTTGACTTCTGACATAATGAGCAAGTTCTTGCACCTTTTGTTTAATTTCTAAGTTCATGATTTCTTTTTTCCTTTTTCGTATTTCCAAAAGCACTTCACAATTTCTTGAATTGTGAAATGAACTCATATAAACTCAACCTTTCCCTTTGGTAATCACAGCAAAGACTTTCCTAAAGTTTATCAAACTGCTGAATCTGAAATAGCAACCTAAGGGACGACTAACATAAAAGAGGTATATATATTACATAAATATATTTATCAACTTAGGGCATTTCCCATAGATCTTGCGTAGATATATTTGGAGTATTTACACACACATATAGAGAGAGAGAGAGAGAGAGAGAGAGAGAGAGAGAGAGAGAAGAAGGTACATATTCTGAAGAACCAATAGGAGATTATCATATGCATGGGGAGAGATGAAATTTGGAATCAATGGACGCTGCCATGAAATGGACGGCTCTGATTACTCAGAGTTCACAGAGGAGAAAAAGAAAACCATAATTTTGGATCTACCCAATGTGGGTAAAAGGGTGAGACATTAAGGAATTACCCAGGGTATAATGGGTCTCCGACACGTGGAAAAGATCTAACCGTAGGATTGTATAACCAATCATAAAGAGGGGATCAGTGACGACGTGGCACAGACAGCCAATCAGTGTCTTCGGGAATATTAAGGTAATATATATACAGATAAGGGATATAAATAGAATCCTTAAGATTTCCGAGAAAAGTGGGATTTTATTCACTTGAGTTGATATTACGGTTTTCTTGAAATCATAAATACTATTTACACAGTGAAGTGAAATACCTTTTGAAGTTTTGATACAACAGTTGACTACTGATGGAGAGTTTGTGTATGCAGTAATTTTACTGTGTGTTTCGGTGCCTTAATCTATCCTTTGAGCAAAACACACTAGGTATTTTGGTGTCCTATATAATTAATCTCTCCAAATATGATTAATGTAAACATTTATGAACATCGTATGATTCATACACGAATTTTAATTTGATGAATTCTACTTTCCCTACATGTCTATAGTTTTCTTATTGCGCTTGTACTTTCCCTTATTCGTTAAATTAATCAAACAGACGTCTATAGATAATTCTAATCAAAAATAAACATGAGTGATTTGAGTTTCTATATATATTGGACAATACTTAATATTCAAATATAATTTAACCTAGTTTTTGAATAGACATGGAAATGAAAACTCCTTTAAGGGTTACATCCACTCTGCTTGAAAAGTGCACAGTGTGTTTTATATCATGAGGAGAGTTTGATTTGAGTGAACATATGGATTGGTTGGTTCAAAAACATGATACATTGTATATAATTATAAGAAAATGGGAAGATTCATTTCTATATACAGGAGAAAACTAAAAGCTTTACGTTATTTATTCTTGACTACTTGACTTGGCTATATGTCCAAGATTTCGTGTTATTTATAACTAAGAACCCTTATTGTTTTTTTTTGTACAGTTCAAAAAAATTAAAATTATAGAGGACGAAATAAAACTAAGAATCATTATCAAATGGGCATTTGCTTTAATTAGTTCTATGGAGCAGGCATAAATATACTTTTTTAGAACTGTCTGAACCATAACTGGATAAACAAGTAAACCTAATTATAAATTAAGATTCTAGAATTCCTGGTTTATGTGTTTGTTGCACCTTCGCACATAAAACATTTGTACGGTATTATATATTGTTATATTAATTCTAAACTATCATCAAATTTTGTAAATAATTTGATCGGGGTTGGCAAAATAGACATCGAATTTTACTATATAAACATTTTTAGTTAAAATAAATTTCTTTTTACATGTTCAAACTACATCTAGGTAAAAGTAGTTAAACTGATCTGATTTTTAATAAAAAGTGTACATAGAATGTTTATTTAGCAACACTTATTTAATTAGGAGAAATCTGAATGAATACCACATATACATTCCAAGTATCCCAGCAAGTTTTTAATAGGTTTTATTGGCGTAACCAGGGTAAATCCAACATTGAGCCAGCTTTGTTATTCTAAATTTAAGTTTTTATTAGTTCATAAAATGCAATCTAGGTATTGCTATTTTCATTTTTGTTCTCATTAATAGCTTATTTGTTTTCTTATGATAGTTTAAGTCTAAAAGAAAAAAAAAACAATATATTTTTGAAAAATGTTATATTGTTTCTAAATTTCTATTAATTTGTTTAATAATTTTGGTTCTAATGCAGTGTGAAAGGAACCATTGATAGATACAAAAAGGCATGCCTAGATCCTCCAACTAATGGATCTGTTGCCGAAGCCAATGCTCAGGTAATAATAACCTTTTATACCCAACGTTAAGTAGTATGTTGATTAATTGTACTTGTAATTTTTTTTTAAAGTATGGTTATAACCAATCAAAATATTTCGGTGTTTAGTCTTTATATAGCTATTAATAAAAATTTGGTTTTTGACAAAATGGTTTGGCATATTAACTCAGTTTTACCAACAAGAAGCTGCAAAATTGCGTCAGCAAATTGCGAACCTTCAGAATCAAAACAGGTAACTTTTAATTAATGATTGTGTGTGATTTATATATATCACATTGATACTAGTTTTATAGTTAACCTTTTGTTGAAAAGGCAATTTTACAGGAACATCATGGGTGAATCGCTGGGAAACATGCCAGCAAAAGACCTCAAGAATCTTGAAAGCAAGTTAGAGAAAGGCATTAGTAGGATCAGATCAAAAAAGGTATATTTAGTTACCCATATATAATTCATTTATTAAAGTTTATGATCTATGGTAAAATCTAACATTTGTTTTTTCCACTAAAAATGCAGAATGAACTACTATTTGCTGAAATCGAGTATATGCAAAAACGGGTAAGTAATGTGCTGACATGAGCAATATTTGAGCAATATCTTATAGTGATGATCATGAAATGACAATTTTTATTTACACAATAACCACCAAATTTGTTGTGACGTGGATGTCAATAATGTATGAATTCTGACGTAATGTGCAAGTTCTCGCACCTTTTGTTTTTTTGACCATAAAAAACTAATGCATTTTAAAGAAAATTCATATATTTCTTAACTAATTTGCAATTTAGGATGCACCTCATAATTCGCAATATAATATTTAGGTATTTGTAATATGTGTTTTTTTCTAATTTTATTAAGAAAAAAACTGTTGTTACCACAAAAACCCCTCAAATAAGATATAAGAAGAAAAAAAAATATCTAAGTTTTACTATGTTTTTATTTCTTTAAGGTTTTTCGTGATAGTACCGTTGTAAAAATAATGTTCATAATTAGACATAGCCAACTTGATAATAAATTTATTGTTTTCCAGTGTTAATAATAATAAAAAATCATTAGTGTAAGTACAAACTTTTTTATTATTATAATTCAATCAAAAGTCCTGGTCGATTTCATTGCTATTTTCCAGTGTTCTCCCCAAGTGCATCTCTAGGGTTCATATAATATTACTAATTTTCGATTTTCACTTTCAATTTCAGGAAAATGAGTTGCATAACAGTAACCAGTTCCTCCGAGCAAAGGTCTCTTTCACTCACTTTCTCTCTAACTTTCTTTTATCTCCGATGGGTCGATTTCATTGAGTAATAAACAATCAATTGATTTTGCAGATCGCTGAAAACGAAAGAGCCCAACAGCAACACATGAGCTTGATGCCTGGAAGTTCCGATTACGATTTAGTATCACCCCACCAGACTTTCGATGGCCGAAACTACCTTCAAGTCAATGATCTTCAACCCAATAACAATTACTCTTGCCAAGATCAAACGCCTCTCCAATTAGTGTAAGAACACAACAGCAAAAACGAAAATCAATGGAGTTAATTTGCTTTAAATATAGATTGAATCTTATGGAATTGTATAATGTTTATGCAGGTAA</t>
  </si>
  <si>
    <t>SS_4</t>
  </si>
  <si>
    <t>join(166278..166459,167889..167973,168071..168132,171782..171881,172214..172255,173532..173573,173810..173979,174414..174417)</t>
  </si>
  <si>
    <t>XP_023760420.1agamous-like MADS-box protein AGL11</t>
  </si>
  <si>
    <t>ATGGGGAGAGGAAAGATCGAGATCAAGAGGATTGAGAACAACACAAATCGTCAGGTGACCTTCTGCAAAAGGAGAAATGGGCTTCTCAAGAAAGCTTACGAGCTTTCTGTTCTCTGTGATGCTGAGATCGCCTTGATTGTCTTCTCCACTCGTGGTCGACTCTATGAGTATGCCAATAACAAGTAATTTTCTGGATTTTTATGCAACTTTTACACAAGTCTATACATGGATTATGTTTAATTTTTTTTACCATCATCTCTTAATTTATTGGTTATAATATAAACCAACATTTGTACTTGTTAATATACGTAAACATAAACTCACAAAAATTAATTAGACTCTTAATTCCAAATATTTCTCAATGGTTGGTTTGCAAATAACTACAAAAACAAAATTTTGAATGGCTCTAATTAAGGGGAGGTTTTTACAAAGGTTTATGCTGTTTGTCCAACTCATTGACAGTTTTTAAATTACATTGGTGACTTGGAAATAAAAAACTTTTTCTTCAGTTTTTACAAAGGTTTATACCGGTTATTTTGGAACAACTATTTATTAAATTTGTATTCATTATCATTTTACCCGTCTTAATTTCATGGTTTTGGAAAACGGGCTGGAAGATCCGGTCGAACCTGTTGGACTTGGGAATTGGTAATTCTCCGGTTCGATCAGATGAAAAAATTGATTTTGTGTAAACGAAATAAAACCATCTGGTTTAGTCGATAACCGGTAAAATCATATTAGACAGAACTAGAGTTTATATATAATATATTGTTTTATATATAATCTCAGTTTAGGCATTTTCTTCTTGCACATCATACATTTGATTTGATATTTTTGTATTTTTTTGTATTTAATTTGCAATTTGTGCTTTTTTACATATTTTAACATTTTTTATAATCATATAATTAATTATAATGTAGTTATAACACCATTCTCTGTGACTGGTACGTTTTTCAGACCGGTTCATCTAGTCGGACCAATTGAGCCATCGAACTAATTATAATTTGTGCGGTTTACAGAAGATTGCTTAATTTCAATTACATTTTCATTCATGTGCTTCTACATTTTTTAATTAGGTTTTAGACCCTTTTTACTAGGTATTGTACTTCATTAAATATATATAAATCAAAGCTGTAGTTCATTAATTAAATATATAAAACAAAATCAAATATTTTTGAATTTACAAAAAGAGAGAAATGCAAACCAATTTTAATTTGTATTTCATCTACACTGCAAGAGAAAAGGTAACAATATGGAGCATTTGGGAACTAGAAGTTAGAATCTTTGAGATATGTGATTGAATGTGTTATAGTATCCTTTCTAGGAAAGAAAAACGCTTTTGCTTTTATAAAACCCATACATGCGAGTAAAAGTTAATGTTGGAAACGTAAATAGGAACTCACAGTTTCTGAATTCTTTCCCATTTCTTTCATGTACATTTGGTCTTCTGTCTTTCCATTTTTAGACTCTTAGACTTATCACCTGCAATACACTAGGGTAAAAACCCTAGTTTGTGTCTATTTATATATGGAGCTCTTTGGAACTCAAAAACTATGGTAAATTTAATTTATTGGTTTTGACTTTTGATTGGTTGCATGGATTTGAACATAGCATGAGATCAACCATAGACAAGTACAAGAAGGCAACTTCCAATACACCAAACAGTACTTGTTCACTTCAAGAGACTAATGCTCAAGTAATTTCAACTTTTTTTCCACTTTTCTTTTTTATTTGATGTATTATTAATCGTACTGAATTACTGATAGTTTATTTTTACATATGGGTGCATACAGTTTTACCAGCAGGAATCCAAGAAGCTTCGCCAGCAGATACAAATGCGTCAAAATTCGAACAGGTTATATTACACTTAAATTTATATAAAGAACTTGAAATAAAATTAGTTATGATATTAATATATTACTATTATCCAACGGTTTAGCTCTTTCTATTTTGCATTTACTTCACATGGGGACTACGCGTCTTGTTATTTAAATTTTAATCTAAGATGATGTTTTATTTTTTTGACCTTTCATCTTATGCAATATTTGTTGTTTTTTCATAAAACAACGGTAAATAAATTGAACAGTTTACATCGGGCACTAAGCCACAAGAAAGAGTAGGACAGAATTTCTGAAACATATGTGGTAAATAAATATTGTATAGTCATTACCTAGGCTATTTAGGTGTGGTATCGCGTTCCCGAGAACGCGTCCGAGCTGGCTTCGAAAAACGCCGTTCCCCAGGTGCATGCGAACACCGCCCCCTTACCCGCGTTCCCTTCCTTGGTGTTCTCCTGCGTCCGTCTTGCAACGGCGAGAAACGGGCCGTTTCTCTTCTTTTCTCGTTCGTCCAACGGCTCCAAGCCTCCAACGGGTATATTCCTCTTCTTTTCTTCTTCTATATAAACTGTCATGTACAACTTAATTTCTTGCTCAATTCTTTCCTCACTTGAACAACACATCTACAAAACCATTTGAATTCCAATTAGGTTTAATATTAATGTTTTTAAATTTAGGTTTAATTTAATGTTTTTAATTTTAAGTTTTAATTCAATGTTATTAATTTTAGGTGTTATTTATATAATTTTTATTTTTATATTTTTATTATCATATGTAATGTTTGAAATCTTAGGTATCGATTTTCACTGTTTCTTTCAATTAAGTCTCCCCTAGGGTTTCAACTGTGTTCTCTATGTGCGTGTCTGTATGTGAGAGAGAGAGAGAGAAAGAGATTTTGAATTTGGAGAGAGGGGAGACTTAATTGAAAGAAACGGCGCTTTCAGATTTGAATTCAAATAAACTTTCAAATTTGTGTTTGGTCACGTGAGCTGCCGTTTCTTTCACTTAAGTCTCCCCTCTCTCCAAATTCAAAATCTCTTTCTCTCTCCCTCTCTCTCACATACAGACACGCACATAGAAAACACAGTTGAAACCCTAGGGGATACTTAATTAAAAGAAACAGTGACAATCGATTACATAGGGTTTCAACCATTACATATGATAATAAAAATATAGAAATAAAACCTAAAATTAATAACATTGAATTAAAACCTAAAATTAAAAACATTAAATTAAACCTAAATTTAAAAACAATCAATTTAAACTTAATTGGAATTCAAATGGTTTTGTAAATGTGTTGTTCAAGTGAGAAAAGAATTGAGCAAGAAATTAGGTTGCAGAGGACAGTTTATATAGAAGAAGAAAAGAAGAGGAATATACCCGTTGGAGGCTTGGAGCCGTTGGACGAACGAGAAAAGAAGAGAAACGGCCCGTTTCTCGTCGTTGCGAGACGGACGTAGGAGAACACCAAGGAAGGGAACGAGGGTAGGGGCGCGGTGTTCGCACCTGGGGAACGGCGTTCTTCGAAGCCAGCTCGGACGCGTTCTCGGGAATGCGATACCACACCTAATAGCCTTAGAATGTTTGACCAGTTCTTAATTATTATTCCATATTTAGATTTTACCCAAAATAAGAAAAAAAAAATTGTGAACCGGTTAAATTAAGTGAAGAATTTTCAATTTTGGTATTTAACTAAAATGAAAGCAAGACTTTATAAATGAAGATTAAAGTATTTCAGCTAAACAAATATATATATATATATATATATATATATATATATATATAGGTAAAAGTTCAATGAGAAACCTTTTTAAACCAAGGAACCAAGGAACCAATCCTAGCCGCTATAGACATAACGATCTACGTCCAGAAAAAAAGGCTGCACGCTTGGAAGGTGGACGCACATGCACCGGATTATTACTAAACCCACCACATTTTATTCGTTTTTTAAACTTTTAGGCTTATTTTTTTGTCGAAAAAAAAAAAACCGAATATACCAAATTTCATAATTTTTTATTCTCTTTCCATAGAGCACCATATTGCTATACAAAAAACGAATTTTTTTTTCCCAAAAAAACCCACTTCGTTTTATTACATTTTTCAAAATTTAAAACTTATCTTCGATCGAATAAAAAACACGAAATTCATTATTTTTTGTTCTCTTTCCAACGACATCAAAATCGAAAAAAAAAAACAAAAAAAAAATTCAAAATTTTATATTTGGATTCTTTAAAGTCCAGGTTCACAATGTGTATACACATGTTCACAATGGGTATATACATGTTCACAGTGTGAATCCATGTGTATATACATGTTCACAATGTGTACATACATGTTCACAGTGTGTATAAGCATGTTCACAGTGTGTATATATACATGTTCACAGTGTGTACATACATGTTCACAATGTGTAGGTGAAAAAAAAATATAAAATTTTAAGATCGATTTTGATGTCGCTGGAAAGAGAACGAAAAATTATGAATTTCGGTGTATTTGGTTTTTTTTTTCGGTAAAAACTAAGTTATAAAAGTTTAAAAAACTAACAAAATGAAGTGGGTTTTTTTGTCAAATTTTTTTTTTCGTTTTTTGTATAGCAATATGGTGCTCTATGGAAAGAGAATAAAAAATTATGAAATTTGGTATATGCGGTTTTTTTTTTCGACAAAAAAATAAGCCTAAAAGTTAAAAAAATAAAAAAATGTGGTAGTTAATTGGTTATAATCCGGTGTATGTGCGTCCAGCTTTTATATATGCAACCCTTTTTTTGGCCTTAGATTATTTTTGATCTAGCGGTGGAGATTAGTTCCTTGGTTCCTTGGTTTAAAAAGGTTCCTCATTGAACCTTACCCTATATATATATATATATATATATATATATATATATATATATATATATATATATATATATATATATATATATATAGTGTTGGGATCTTTTGAGAACTCATATATTCCCGAGAACCCGAGAACTCCCCCAATTTCCTATATCTCCCAAACCGTTATTCCTTTCAAAAAACCGACTTCGGAACACTCCAAAACGTTTTTAATCATTACAATTCGCTGAAAAAAATTTCCGAAAAAACGATATTTTTTTTTAACTTTTGCATATGTGCAACTTTTTTTATTTTTTGTGCATATGTGCAACTTTTTTTTTTTTTGCGTTTTTTTTTCAAATTTTTTTAACAAACCTCTTTAAATATGTGTTATAAAGGCTCCTATAAAAAAAATTTTAAAAAATTTCGTGTTTTTGAGCGGTTTTGAAACAAAACAAAAAACTGTGCACATATGCACAAAAAAAAAGTTTGCACATATGCAAAGTTTTTGGAAAAAAAAAAAGTCGTTTTTTCGGAAATGTTTTTTGCGACCGGGCTTATATTGAGCGATTTTTAGCCCCCCGAAGTCGGTTTTTCGAAAAAGTTAACGGTTTGGGAGTTCTCGGGTTCTCGGGAATATATGAGTTCTCAAAAGATCTTGACTCTATATATATATATATATATATCGTCGGCTTAATGTATGTTATGTTTCTATGTAAGTTGTTCATTCTATACATTTGCAATGATCAAATATTTATGTTAGTTATAACAAGTAAACTTGATTTCAAACTTCTTTCATTTTTTTTACAAAAAGAATGTACAAATTATACGTTGAAAATTTGTCTTGTTTCAGGCATCTTATGGGCGAAGGGTTAGATTGTTTAAACATGAAGGAACTGAAGCAGCTGGAGACTAGACTTGAGAGAGCAATCTCAAGGATTAGATCCAAAAAGGTAATAATACCGTGAGTTTGATAAAAAAAAAATTAATAACGAATCAAAACATATGTGAAAGGAGATTTATTTCAAGAGCTTATTACGTCGAATAAACTCTTATGAAAGCTTATTGAATTGAAAGTTTTTTCAGATAACTTGTTAATTTTCCAAGCCTTGCCATGCCTTATAAACTTCAAGCAGATGTATAGACAATATTTTTATACAAACAATGAAATAAATAAAATCAATCGGCCCTAAAGTTCTCATATTGTTAGGTATCCTGTTATTTTATTTTTGCTTCCTTTTTGCATAAATATAACGTTTACATATCGTTTTTGTTTGATCACCAGCACGATATGATACTCGGAGAAATGGAGTCCTTACAGAAAAGGGTAAGTCTCCTTTTACAATTACATCTTACAAGTCTTTGCAATCCTTTTCTCAAATCTATTTTAATAAATAACTAGGTTATAGCTCCGTGTGATACAAGAGGTTAAAAAATTAAATTACATATAAATAATGTGTAATTGTATGTTTGATAATTCTTAATATTTATAGCATAACGTTGGCGATTTTAGAATGGATTATGATTTGAAATATGATGATAAGTAATTATTAGTTAACATAACAATAATTAAAAAATATTGTCAAAAATTAGGAAATTTCAATTTTGATGAAATAGGTGAGAGAATGAAAATAAGAATGATTGTGGTGCTGACATGTGTCCTGTTTATTTTCTTTTATTAGAGTAGTAAGATTACAATTTATGTCACATGTCGTTCTCGCATTCATTTGGACACATGTCATTTTATGGTTAATTTTTAGAAATTAATTTCCACTTGTCACTTATTTATTAATTGACACTAATAAACATTGATGATGTGGACAAGGTGAGGTGGACAACATTTGATTCTCTTTACATAAGAAACAAATAAATTTTCTTTTATTAGAGTAGTAAGATTGCAATTTATGCCACATGTCGTTCTCGCATTCATTTGGACACATGTCATTTTATGGTTAATTTTTAGAAATTAATTTCCACTTGTCACTTATTTATTAATTGACACTAATAAACATTGATGATGTGGACAAGGTGAGGTGGACAACATTTGATTCTCTTTACATAAGAAACAAATAAATAGGAAATAAATGTAGGCTGCAGGTTTTGAACTCGGGTTCTGTGTTTTCATGTCAATTGCGCTACCACTAAGCCGCACCAAATTTAATGATTGATTTCCTAACATATCTATTATATTGTGTTTTATGCTGGAAGACATAAAAATATGTTTTATTATTATTATTATTATTATTATTAATATAGCTAATGTATAAACAGGTTTAAAAATATGTTTTTTAAGTGTATAAATATTATTTTTTAACTATGAGTTTAACTATATAATAATATTTATTATATAAATAAATTTTAACTATCTTTTAAAAATAAGTTTTTAAATTCTATATCTAAATATATAACATTTTGTTTTAATCAACCCGAATAATATACGGGTCTTGCAACTAGTAATAATAATAATAATAATAATAATAATAATATTCCCAAAAGGCTAGGAATATCATATTCAGTCTTCAACATGAGATATCATTCATGAAAATGCAATCAATATGAAATAAAAATAATTTCCCTTTTTTTCTATTGATCAATCATAATAGGAGGTCGAGCTGGAACATCACAACACGTTCCTTCGTTCAAAGGTAAATGTTTTCTTAAAATCTTTTTTCTATGAGAATTATAGTAAGTTCGTTTTTAAGATTTTGTACTAGTGACCTTTACGACATTACCATCTAGGGGAATTTCAATTCCAATTAGTAAAAACTCTGGTTCTTACGAAACAAATGTCTTTTTACTATTATATTTGGTTGAATGTTGGTTTAATTTGTTTGCAACAAAAAAACGTAATTTGATTAGTGTCAAAATGGATCATATATAGATTGCTGAGAATGAAAGGGTGCACCAACATGAAGTGGGTAGTGTTGGTGAGGAGTACAATGCGATACAAGCATATCTTGCTAGGAACTCCCTTCAGCTGAATATAATGGATCCTTTGGAGGAGGCCCCTTCTGCTTACTCCCTTCTTCCCAACAAGTCTCTTCACATTGGGTATTAAACCAACTTATATATATTAACAAATTAATAAGGTTTAATTACCATCATATACATAGTTATGTTATAATTATGATTGTTAAAGATAAATATTTGTTTATGTGATGACGTTTCATTTATATTTTTCCAAGTTTATGCATCAAAGTCATGACTTTAATTAAGATGAAGTATATATACAACCATGTTTTATTCTATGACCAACAATCGTAACATGTTTTAATTGGTACAAAATGCAACAAAGAACATTGTTACATAACCGGTACCTGGCTAATGATGCATATTTTTGGTCCTAAATTCTTAATGATTGCTAAAAACCACTTAGCTGAATATACTGTAAACATTATGTGAAAGTCATTCATAAAGAAGCATTGAACCCTTTGGGTTAACAACATGTACATTTTCAGCATAACTTTTTTTTTTTTGTTTTTCAGGTGA</t>
  </si>
  <si>
    <t>SS_4/SS_200000791</t>
  </si>
  <si>
    <t>join(2088848..2088890,2090439..2090467,2091001..2091075,2091124..2091203,2092640..2092724,2092826..2092944,2093296..2093308)/complement(join(31956..31968,32169..32230,32332..32416,33883..33962,34011..34085,34629..34657,35254..35257))</t>
  </si>
  <si>
    <t>2088847/31955</t>
  </si>
  <si>
    <t>2093308/35257</t>
  </si>
  <si>
    <t>SS_265/SS_370</t>
  </si>
  <si>
    <t>join(579305..579486,581363..581444,582010..582071,587037..587136,587280..587321,587416..587457,587562..587722,587802..587805)/complement(join(225..285,739..920))</t>
  </si>
  <si>
    <t>XP_024963778.1agamous-like MADS-box protein AGL11</t>
  </si>
  <si>
    <t>579304/224</t>
  </si>
  <si>
    <t>587805/920</t>
  </si>
  <si>
    <t>SS_200000103</t>
  </si>
  <si>
    <t>join(1072418..1072602,1072717..1072798,1074693..1074760,1074853..1074952,1075158..1075199,1075291..1075332,1075740..1075912,1075984..1076056)</t>
  </si>
  <si>
    <t>XP_023771535.1agamous-like MADS-box protein AGL9 homolog isoform X1</t>
  </si>
  <si>
    <t>ATGGGAAAAGGGAGGTTAGAGTTGAAGAGAATAGAGAACAAAATAAACAGGCAAGTCACATTTGCCAAGAGAAGAAATGGACTTCTCAAGAAAGCTTACGAGCTTTCGGTTCTCTGCGATGCTGAAGTTGCTCTCATCGTCTTCTCCACTCGCGGCAAGCTCTATGAGTTCTCCAGTACCTCAAGGTATAAACCCTAATCATCGTCTTCTTCAATTCCTGCAAATCTTCAGCTAAAAAACTTCGATTTCAATCGGATCACGAAACCCTAAACATCCTGTGTTATGTTTGAAATTGAAAGCATGTTGAAGACACTTGAGAGGTATGAGAAATGCAGTTTCGGTCCACCGGAGCAAAGAAAGCCGGCGAAGGAGGATCTTCAGGTATGTATGATCGGTTTTTGATTCAGTTTGTAGCTTATAAATATTCAAAGCATATGTATTATAATATTAAGATTTTATATTAACCATTTTAAAAGGTAATGTCTTTATTGATTTGAAACGTTTATTTGATCTATGAAGTGAAGTTGACAAGATTGTATGTAAATACGAAATAAAAAATAAAAGTGAAAAGGGTAAGAGGGACAGTGAATAAGGTTTAAAATATAAAACGAGGGTAAATGATCATTTCCATATTTTAAGATGATTTAAAATAAAGTAATTAAATACTATCCGTATGAATTTTGTGGTAATGTTTTACAGTAAAAATAAAATTACTCGTTATAAAATGAAGGAGATTTTTTATGATATGATAATATTTAAATATTTAATTATTTTAACTTATGCGAACAATATTTCAATATTTCTTTACTAATTATATACATGCGAGTTATGTAACTAAGATTTATATAAGCATTTGATCATCATCGTATTGATTTTTGTATGTTTGATTGTTTTTATTTAGGGTACAAACTATATTTATAATTTCTTTCAGTTGTGTTAATAATTTATAAAGATGGTAAAAATGTATTGAAATGTATAAAGCTTTCCTAAATAGTTTTATTTTAATAATTAAATTTCTATGAAATATAGTTTTTCAATAACTTTCAACACATCAGTATAATAGATTTTAATAGTAATAGAAAAAGAAATGTCTGTGAGCTATCTCACCCAACATTTTCCATGTTGATTTTTTGAATTATATGCTTGAACTTTGACATGTTACCTTAAATTTTGGAAGTTCATGATTTTTTTTTTTTTAAATACCGTTATAAAAGCAAGGCAGTTTTTGTGGTTCAAGCTAATACGTGGATAACCGCTTATGCCATGTGATGTAATCTTCGTAATTATGAAGTATATATATTATCTACACCAATATAATGTCATTTGATTTTAAACATGTCACATGAGCATTTGTAACCATTTTCAAGTGTTTACTACCCTATCAACAATTAACTTATATATATTATGGTATTTTAAGTAATTTATTTGTATATATATATTTTATGTTTGTTAGTTATCAATTAATTTATAAATAAATTAGGTATTTATACTTACATAAGATTGAATTAACAGATTAAATACGATTGTTAATTAATAATGAAGATATTCTATATAAAATGGGCCCAGTTGCGAGAGGCCTTTCGTTACCATGAATTTTGACAAAATCATGTTTTTACTAGTTAAAAATGTTACCTATAAGATAAGTATAGAGTTAGGATATTTTGAGAACTCATATATTCCCGAGAACCCGAGAACTCCCCAATTTCCTATATCTCTCAAACCGTTATTTCTTTCAAAAAACCGACTTCGGGACCCTCCAAAACGTTAAATATGTGTTATGAAGACTTCTATAAAAAAATTTCAGGTATTATAACGTTTTTGAAACAAAAACTTGAAATATGCATATATGTAAGGTAACAAAACTGAAAATATGCACATGTGCAATTTTTTTTTGCACATATACAAAATTAAAAAAAAAAAAATTTTTCGTTTTTTCGGAATTTTTTTTTTTTGCGACCGGGCTTGTATTTGAGCGATTTTTAGCCCTCCGAAGTCGGTTTTTCGAAAAAGTTAACGGTTTGAGAGTTTTCGGGTTCTCAGAAATATATGAGTTCTCAAAAGATCCCGACTCTAGTAATATATATATACTTTGATGCTTATATTACATATAACTGCGTAATTCCTAATACAAACCACATTATTACATAAACTGGAAAAGATAGAAAGTTTTTTAAATTAATAAAACCAGTATTCTCTATTTCTCTTAATTCAAAATTGTTACTTCCGTTGATTCGCCAAAAGTCAAAATTGTTATTATGAGAATGTTTTTTATTAGGAACAAAGCAGTTACCAGGAATACATGAGATTAAAAGAGCGCTATGATGCCTTGAAACAACTCGAAAGGCAAGAATAAGAACCCTCGTTTATAGAGTTACGATCTTATTTCTTATTCATTGTGAACTCGGTTTTCACTTTTTTACTGCCGTAATTTTCAGAAATTACTATGGCGAGGAGATAGACTCGTTGACCACCAACGAACTCGAGTCACTCGAAAGACAACTCCATTGTTCATTGAAACAAATTAGAACAATAAGGGTACATTTACTAGCTTATACTTTCGTTCGTAATTGGTACTATTAGTGGAATCTTTAAACTCAACACCTTGAAGTTTTTACAAAATCAACAAAAACCCAAAACCAAAAGGCTTTTATGGATACGATGTGTGTTTCTCTATGTAAGAAACAAGGTAGAAGTTTTATCTTTTTTTTTTGTTCGTAATTTTTACGATCTTTTGACACAGACTCAATCGTTGCTGGATAAGCTCTATGAACAACAAAAAATGGTACGAAACTAGTTTTTTTTTTAATTTGAATTTTAAAATATGAACTTCACAGTCGTATTTGAAAAGGTTTTGATATTCTTTTGGTTATCAGGAACACCAACTATTCGAGTCCAACAAGACGCTTCGACTCAGAGTATGCAATATATTGAGATTAAATGCAAAAAAAAAATCGTTCTTTTATTGATTTTTGTTTTATTATAGCATCTTAATTTCATTTCGTTCAATTCCAACGTTGTAACCTATATATAGAAATTAATGACCTCAAAATTTAAAACAACTTTAAAAGATGTAGTGAGATAGAAATTCCAAAGCATAATGGTTTAATAAGAATATATTAAAAAACAAAGTGCTATGGATGGATAAATTTTTCCGAAATACAATATGTTAATAAGAAGTAAACCGAGACTAAAATGTTGTAATAGAAAGGAATGAAAATAGAATTTTCTAATATCCAAATTAATGAAGTACACTTATATTTATTGTATTTTCTCTCCTTCATCTTTTGTTACCTATTTTCCTTATGATTGATACTTAAACTAGTGGTCACAGTTAGAAGAAGAAAGCCAAGTAGAGGCGCTCCAATGGGATGCACACGCACAAGCGCAAGCACATACAAATGGCATGATTTACGGGCATCATCAGCACCAACTCTCTCAAGCCGCACGTGACACCTTTTATCATCCAAGTGGCTGTAAAACCACTTTGCAAATTGGGTAAGAAAATTCCATTTTGAGTTCATATTTGAAAAAAGAGTGATTTTGGCTCATTTTTCATGTAATTTTAGGTACCAAACGGATCAAATGTCAGCGGTTACCTCTACAAACATGAACCATCAAATGCAAGGTTGGCCAGCATGA</t>
  </si>
  <si>
    <t>SS_219/SS_200000101520</t>
  </si>
  <si>
    <t>join(611123..611307,612870..612948,613187..613248,613349..613448,613563..613604,613721..613762,613856..613992,614090..614192)/join(62041..62225,63806..63884,64121..64182,64283..64382,64497..64538,64657..64698,64794..64930,65024..65126)</t>
  </si>
  <si>
    <t>XP_023762114.1MADS-box protein EJ2-like</t>
  </si>
  <si>
    <t>62040/611122</t>
  </si>
  <si>
    <t>65126/614192</t>
  </si>
  <si>
    <t>Toff_WURv1_g15439.t1</t>
  </si>
  <si>
    <t>s68_1540738_1585332/s3678</t>
  </si>
  <si>
    <t>join(23755..23758,23848..23938,27358..27436,27506..27570,27662..27761,27862..27903,27965..28006,28100..28266,28351..28435)/join(23755..23758,23848..23938,27358..27436,27506..27570,27662..27761,27862..27903,27965..28006,28100..28266,28351..28435)</t>
  </si>
  <si>
    <t>XP_023728966.1MADS-box protein CMB1-like isoform X2</t>
  </si>
  <si>
    <t>3812/23754</t>
  </si>
  <si>
    <t>8499/28435</t>
  </si>
  <si>
    <t>complement(join(33855..33939,36057..36211,36309..36350,36445..36486,36835..36934,37013..37077,37250..37328,38700..38884))</t>
  </si>
  <si>
    <t>XP_023737701.1developmental protein SEPALLATA 1-like</t>
  </si>
  <si>
    <t>ATGGGGAGGGGAAGAGTGGAATTGAAGAGGATCGAAAATAAGATAAATCGGCAGGTGACTTTTGCTAAAAGAAGAAATGGCCTTCTTAAGAAAGCTTATGAACTCTCTGTTCTTTGTGATGCTGAAGTTGCTCTTATCATCTTCTCAAATCGTGGAAAGCTTTATGAGTTTTGCAGTACCTCCAAGTACACATCTTTACTCTGTTACTATGTTTGTCTCTATGTGTGTGTGTGTGTGTGTTTTCTTAGCAGATCTGATGGAGGTTATGAGTTTCTTGATCTAGGATAAGTGATTTAGATTATTTTAAGTTTTTCTAGACTAAATGGTTTGTGTTTTAGCAAGTTTAAGATTATTTTTTTACGAAAGTTATGAAATTAGGTTTAGTAATCCGGGACATGAGTAGATCTTGCGTTTATGAAATAAAAACAAGAAATTGAGAAGGATTTTACTTTTGATTTTGGTTTTCGGAACTTGGAAATGAATTATCTTTTGGGTTTTGATTGACATGATCCAGTTTTACAACAAAAGTAAGTTATTTAATTGTGAGTTTTTACGCATTTATCAATGTCAATCATGACCGATCTTTAACTTTCGGTAACGATCTTCATTTGGTTCTAGTCCTGCTCGTTTGATCGGTTTCTTTTTCTGTGTATTTATTGTGTAAAAAAATTGTGTTTTTTTGTGGGAATTAGAGTTGGAGTTCATTGAATTCGTAGACTGAAGAACAAAATCTCTACCTAATTTTCTCTTGGAACCCTAATTTTCAGCACAATTTTCAAAGAAGGAATGATCCAATCATAGATTTATTTTGTCCTTTTTCTCGTTTCAAATCAGTCTAATAACTAACATGATTTTTGGATTAGGAAATTCTTAAGATATTTTAGCTTACAAGAATCATTGATCATTGCAATAAACCCTAGCTACTCGCTGCCCACTTTATCTTGTTCATGATCATGGTTAGATACTATTTTTCCTTTGTATATTATTAAAAAAAAAGTAATTCGTATACAATAATTTTTTATTGTACAAAACAATTAATGTTTTAAAAATCCGTATATAAGAATAAAAACTATTTACGGACCACCTTCCTTATTAAAAAGATGTAAACTTTACTTTATTTCAAGTCGACAAATACAAATAGGTCATGCAAGTTAGATATTTAGAAGGTTTAATGACATACAATTTAAAAACATGCATATTCCATGCTCTATTATTCGGTATAATTTTCTAAGCCTTGTGAAAATTATGAAATGGCTATTTTCTAAATATATCATATCTAGATGACCATAATTTTCCGTATTTTTTATAATATAGTGGATCATATCCTATATATTATAACCAAAATGTGACACATCATTAAGCTATGGATCTTTGGGACAAAACTCCGTAAATATGAATAATTATTTAATTAGTGTCTCACGGAATTGTACGTTCAAGAATACGTCGACTTCACTTCAAAATTAGAAACTCAATTTTTATATAATATAGACCAATGTTTGCATCAAATATATGAACCCTAAATTTTCTAAGTTTGTTGTAATTTTATCGTATCTCAGTATGCTCAAGATGCTCGAAAGGTATCAGAATTGCACTTATAGTTCAATGGAAGTGAGCCGAACCGCCAATGATGCCGAGGTATATTTTTTGCATTTTCATTCTTTTGTTTATATATTTTGGAAACACAATCAAATTATATAATTCACACCATACATTGACATTATTTTCCTTTTTATAAGAGAAAGCTATATAATGGGACCCAATTTGCATGTATCATGCAATTTATATAGTTTCTTTTTTGATAATTTAGCAAAACAGCTACAAGGAGTACATGAAACTAAAAGCTAAATACGAGTCTCTGCAACAATACCAAAGGTAATTAGCATGTAACCTATATTAAAAATCAAATCTATATTTACATGTTTACTATAGCTAACATTATTTTAATCATAGGCAACTATTTGGGGAAGATCTAGGGCCACTAAATTTAAAAGAACTCGAGCAACTTGAACGCCAACTTGACTCCACTCTGAGGCAAATCCGGTCCATAAGGGTAAAAATCACCAAATATTTTACAAAATATTTCTTAAGAAACTTCATGATAATCGTTTGGGTATTTGGAAATGCAACTTAAAAGTAATTATTGCGATTTTCAAGAATCAACTACTGTTAATTAGTAGACAAGAAAGCTAAAAAATATTCTACCAAACTTTACGTAATTTCATTCCATAATCATTTCAACTCCTTACAAACTTCTCCAATTTTTCTTAAAGAAATCCAACTAAATTTATGTCGCCGTTTAGTGAAATCTGAAGCTTTTTAATTAATGTCTTAAACCGGATCATATTTGGTTATATTATTTTTGAAATGTGTCAAAATCCATATGTGCTTAAAAATGCAGACTCAATCGATGTTGGATCGCCTTTCTGATCTTCAAGTAAAGGTATCGCAGCTCTTTTTATTTTCAAGATTCAAATTGTGTTTAACTTTTTTAAAATATTACGTAACTATTTACAATTAAATTGATAAAACCATAGGAAAGGATGTGGCTTGAAGCTAACAAAGCTTTGCAGAATAAGGTTATATAATACCATCCACGAAAATAATTTAATATATCATATATAATCTAAAAACATTAGAAATTTTTATTTTAATAACATTTTTTTGTTCTTGTAGTTAGAAGAGTTTTATGCAGAAAACCAAGCGGGGCCATCATGGGCTGGAGGAGAAAATGGTAATTCATTCGGGCAACATCATCAACATCAGGATCAGCATCCTCAACCTCAAGGCTTCTTTCAGCCTCTAGACTGCAACTCGAATTTGCAAATTGGGTAATTATCGAGACTAAATTTACTAATTTCTCCATTTTCTGATAAAAAATATAAAAGTAGATTTTTTGTCGTTATTACAAAATTTAGCTCTTAATAGGGTTAAACCCAAAAATAGTAACATATTTTCATTAGTTTTTAGTCATAGCATTTTGTTTTAATTTATTCCTCCTATGGTACTTTATTCTAGTTATTATATCCAGGTTTTTTAGGATTATAATCCTAATACAAGCAATTAACACTACAATAACTAAGTAAATATTTAAAATAAGTTTGTCCTAGTACAATAAAGTGGTGGATTTTTGTAGTTCAAATGCTTTAATTTGAAAAAGAAAAGAGAAAGTACAATGGTGCAATAGAAAAATGAAATTAGCTGTTACTTTTATCTATAGCATTTAACTCTTGTTAGAAAGAAAGTTTTGTGGATAAATAGATATATGAAAATGAAAACAAAAACACATTGAAAATGAAATCCATTATCTTGTCACCTCATCTTTAATGATCGATCTACAAACTGGAAGACATATGGTGTTCCTAATAAAATAATATTTCTTTTCTGATGTTGTAAGAAGTTCGACGTACTATTTCATATTCTGTCATTAGATAAAATTACAATAACGAGTTGGTTAATGATCAGTGAAAGATAATGTAAAAACATTTTACAACAACAAAAATCATACTTAAGAAGTCAAAAACAAAATTTTATAATTAGGAGAACGTTTAAATTTGTGTTTTAATGCGACTTTTAATGATAAAAAAAACTAATAATAAGATGAAGTAGTTGTGTAGTAATTTTTTACCTCACTAGGTTATAGCCCGTGTGCAACACGGGTTGAAAAAAAATATTAGAAATAACAAAAAATATTTAATACTTTGTTATGAAAGAATAAAAACAATTTTTGATCATTATATTTACATATACAAAGATATATGATAATTAAACAAAATAGATTAACAGTTTTGTATCGTAAAACAAAGTTAAAATGAAATTTAAATGACCCGTGTGTTACACGGTTCACTACATAAAACTTATATAAAAGTCAAACACATATAAACAATGAAAATACAAATAAAATATACGGATTAATTAAAATAAAATGTGAAATAGAAATGTATAAATATTACGAATTAAAAAAAATTAATACAATTTATATAAGAATGAGTATGATATTAGATGTCATATCCAAGAGAACATACTCCATCCGTCCCAAAATTATTGTCACAGACAAAAAAACATGCAGATTAAAAAAAACAATAATTGATTATGTATTTTTTAATAAAATGACACTTTTGCCATTTTGTAAAAGTATAGGTCTATTTTTGGTAGTGAAGAATAATTTTGGAACAAAATAAAATAGTAAGGTGGACAATAATTTAGAGATAGAAAAAGTCTAATTTATTAAAATATAAATGTTTATGGTAAATCGAGAATGAAATTTTTCATAATATAATCATAAAATTTTGAAGAGATGATAGTGTCGTGAGGTAACCAACAATAATGTCTCATATATGTTGATTATAGATTGAAGCAATGTTACCTAATTCATCCGGTAAAAGCAATGTTATGCAAAGCAATGTTACGTAGTGCATAAAGTAAGGTTATTGCAAATATATAGTCTATATTAACCCATTCATCCGGTAATGATTTAAATTTCTAAAAAAAATAGGTTAATTGATATTTTCGGATTTTAAAAAACGAAATTATGTGCTATGAAATACAGCCCATTTAATTGATTTATTATTTCCTTTAAAAACGAAAATTTTATGCTGACAACTCATTCCTTCCTTACACGTTTTTCAGGCTATCTAATAAGGAATTTTTTTGAAATTCGAAAATAATATTTATGAAACAATTTTTGGAAACCTTTTAATTGATTTTTAGGCGGGAAAATATTGGTGATATTGAATTAGGTGATGCCATGTGGCATTAGGTGTGTTCTTTTATTAGTTTAGGTTGATTACTTGCTTCTTACAAAATTATGTATTCTCAAAATAGTTAATTAAACAAACACATATAATCTGTATTTTAGACAATCGCATATAATATGTAATTTACAATCAGGTTTATTTCTTTTCTACCCTAGTATAAATTGATCTTAAAACTCCAAATTAAATTGCAGGTATAACACCATAGGTTCAAACCAGATAGCGGCATCAACAAGTGGACAAAATGTCAATGGAATAGTGCCAGGATGGATGCTTTGA</t>
  </si>
  <si>
    <t>SS_131</t>
  </si>
  <si>
    <t>624101..624736</t>
  </si>
  <si>
    <t>XP_023756253.1floral homeotic protein DEFICIENS-like</t>
  </si>
  <si>
    <t>ATGGGACGAGCGAAGCAACACATGGAACCCATCCACAACCACAAGAAACGCAAATTCACATTCCTCAAACGGAAAGATGGCTTACTCAAGAAGGCTTTCGAACTCACAGAACTCTGCGACGTTAATGTCTCCATGACAATCAACATCAACAATCAACAACCCCAACGCTTCCCTCAAGACCCTTCAAAATTCAATGGTGTGATCGATCTTTACAAACGGCATAAGAATATGGAACCTAGGAAGATTCTACATTACAGTTTATCGGATTTCTTGAACGAGAGGAAGAAAAAGATCGTGGAAGAACTTGCTAAGGAGAAAAAGAAGAACATGGAAGCAAAGTACCCGACCTGGTTCGATTTCTTGAACAAGTACTTAGAAGTGGAATTAAGAGAATTCGCGTTTGGGATGGAAAGGAAATTTGATATTGTTAAAAGCAAGATTGAATCACTGAAGAATTCCAAGATTCAGAATCTTGATCGCCACTCTTTCTACCCTGGTACCCTTCTTGATGTTCAGAGTTCTTTCGCTACACCATCCATAGACCCTAGTCCTTTGCCTACGATGATCCCAAACGATATTGTCTCTTTTCCTGCACACCTCTTTTCTGATAATAACAGTTATATCAGAAACACCTAA</t>
  </si>
  <si>
    <t>join(18847236..18847426,18847647..18847824)</t>
  </si>
  <si>
    <t>XP_024989409.1agamous-like MADS-box protein AGL27 isoform X6</t>
  </si>
  <si>
    <t>t2</t>
  </si>
  <si>
    <t>ATGGGGCGGAGGAAAGTTGAAATTAAGCGGATCCAAGATAAGAGTAGCAGGGTAGTGACATTTTCAAAGAGGAGAGCAGGATTATTCAAGAAAGCGAGACAGATTTCTGTGCTCTGTGACGTTGATGTCGCCGTCATCGTATTCTCCGATCGCGGCAAGCTATACGAAGTCTGTAGCGGTCGTACTAACAGGTGCAATTCCTTGTTTCTTATATTATCCAGCAAATCTGTTTATTTCCGTTTTATGAAACTGCTCGTATATATGTGTTCTTTTATCTTTCTCTATAGATAAACTGTAAGGAATTTCTGAAATAATGGGTTTTTCTTTAACGTACTTAACAGTTAACACACAACAGTGATAACAGCATATGCTTAATGTCTATAGATTTTGCTGTTATAATCTTCTAATTAGATGGAGGTTGAGATTTCAAGGGAATTGTACGGAGAATGGTTTCTATATATTTCTTGCTTGCTTCAGTTACATCCTTTTCTGTCATGATAGTGATAACATGTGTCCTTTAATGTTACTGTTTGAAGGGGCATATCTTTCTATCTGCCGCGTATCTTCCATACCTGATACTGAAACCTAAAATGTTTTTTAATACAAAAATAATCGATCAATTTAAAATGTTTTAGTTACTAAATGAAAATAAAATTAATAAATTACCTAATGAAACAATTACACTACTTCAACTTGAAACCTAACTAATATAAAAAAAATACAAATATCTAGTCATTCTTGCTAGATAGTTGAGTTATGTAAAAATATGTTCTAAACCTAAATAATATTAAAAATACATATATCAAGTACTCTTCCTTGTGGAGAGATTGTAGAGTTATGTAAATATGTTCCACCAACTTTGATCATAGATTGTTATGCGTTTCTCGTTATGTAGTTTCCAAACAATAGTTTCATATTGTTGTGCATCAAATCCTTCTAGTTCGTAGGCGGTTGAATGTTGGTTTCATCGTAGCTACAAATTTCATTAACTTTTGTATAGTTGTGCATCAAAACCTTTTTTGTTCCTGAGGGTAACAAATTAAGTATTAAACTTTGTCAACATACTTTTTCAGGTTTATTTATGTGAAAAATGACCAATAATTGATAATATTGGTGGTATTTGTCATTACTTAAAAACCTAATATAGTGATATAAAAGAACATGTAATAGAAGTAAAAGTTAAGTGATCAAATTCAAATTCACTAAATCAGATAATTATATATATTTAATTTCTAAAACGTATTACATGAACTACAAAATGGAAGGGGATGCGACATGGTGAGATGGGGTCCTGGTTTGGGATTCTTGGGCAAATACACCGTTGTAATGGTTTTCTCTTCTAACTCCTCGCTAGTTTAATAAAAATCTTGTTGTTCAGAAAAAGGTTACTGAATTAGTTATTCAATCTATTTTGGTTTGTGACATTGTTAATAGCGGTTTAACCAACAAGTTTTTGTCTCTTGACATGTAAATAACACCCATCCCCTAGGTGTTTTGAAATATAGTTTAAAACATTGTTCAATTTTAAAATTCCAAGATTCCAAGTATAACATTAGTACCAAAAGTTTTTAAAGTTTTTAATTTTCAAAATGCGAGTTAACATAATTGGTCTAAAAAACACTTGTCTTGTTTATGTCGATGACATAATAACTATTGACAATAACAAGGAAAATAAATAATTCGAAGGGGTTTTTTGATGTATTTTTAATAGAAGATTTAGTTCCAAAATTTCTTCCTAAGGATTAAAGTGTTATATTCCTTCGGGAGTCATTCTAACACAAAAGAGATTTGGTAATGATATGTTGAAAGAATTCTAATGTTTGGGGAGAGTAGTTTGTCCCCTTCTTTCCCATACAAAATTATCACTTAATGATGGACAAGTTTTATAATATACTTTAGTACATCAAAGACTTGTTGAGAAACTTAATATCCTAGCTCCGGCGTTTGCTTTTAATGTACAACACCTAAGTCAATTCATGTTAGATCATCGCTTGTCTCATTTTGAATATGATATGCATACTCTTCTATATAAACAGTTATCATAATCAAGGAATTGCGTTCAATAACATAGACGATTTACCCTTCAACCTTATTGTGATTCAGATTGGGCATCATGCCCTCAATCTCGAAGATGGATCACTGGGTTCTTTTATGATTTTATGAGGAAGTCAATTATCCTCGAAATCAAATAAACAAACTAGTGTTTCATTATCCTTAGGTGAGGCCGAGTACAGGAGTATGAGATAGCTTATTGGAGAGCTGGCATGACTTTCCTCGGTTATTATATGATTGATCAATTCCCAAAGTCACTCTAGTTCCTCTAAAATATGACAATAAAGCGACTATCAATATTGCTAAGAACCTAGTGTTCCACGAGCATACCAAGCATGTAAAAAATCGACTTCCACTTTGTTCTAGAATAATTACGACTTTACTAGGATTAATCTCTCTTCAACATGTTCCAACAAATGTCCAACCTAAGTGGCAAACTTTTTCACAAAGATTTACCAAGCAAGATCCATTATCAACTATTAAGCAAGTTTATTAACACGTGTAATTATTCAGTTAGTATGGTTGTTAGAGTTAGTAAATAAGTTGGTTTACTAACCCAACTACAGTTAGCTTAACTTAACTAGAGTTAGCTTTAGTTAGTTGCTTTATATACTCAGCTCAATGTAACTGTTTGAATTCAATTGAATACGAATACAGTTTCATTATACATTTACATATTCTCTATCTTGAAATGGTATCAGAGTTGTTTCCGCATTCATGATGAACAATATCGATTGATTGTTTTGTTCATCTTCTTCATTCTGTAATTCCGATTATTGATTCAATCGGATTCATTTTTTTTAGATTATTCATTTGTGTTGTCACAATGAATTCTGAACTAGTTATTGGTGAAAATTCGAACCTTAATAATTCTGGATCCAATTCCAATGGATCAAAGGCTGATTCTCCGAATATGTTCTTAGTCTCAACATTTCTTAATGGCAACGAGAATTATCTTCAATGGAAATTCTCAGTTCAAATTGCTTTAAGAGCTAAGAAGAAGCTCGGTTTCATTAATGGAACCACTTCAAGACCAGAAACTGGTGCTAATGACATCGCTGATGGGATAAGTACTGATTGCATGGTGAGATCTTGGTTACTTAACTCAATTTCAAAAGAAATCTCTGGAGCTTTCATATTTGCTACAACAGCAAAGGAATTATGGACAAAGTTAGAAGAACATTTTGGCGAAAGTAATGGACCTCTAATATACCAGCTACAAAGACAAATTGCCTCGATTACTCAAGGTAGTGACTCTCTCTCAAAGTATTACACTCGTCTGAAACAACTATGGGACGAGCTAAACTGTCTAATTCCTCTACCACCGTGTACATGCGGTTCTGCAAAAACAATATCAGATCTCACATCAATGACCAGATTGATGCAACTCCTTATGGGATTAAGTGATGTTTATGATAATCTAGGCAATCAGATACTGGTCCTCGATCCTCTACCTAACGTTCATAAAGCATACTCTATGGCCTTAAGTGTAACGTCCCGAAAATTACAACAAATTTAAACTTTTTAAAACATATAAATTAACCATTTCTTTAAGATAAACCATTTGACGTCTATATTAAAATCATTTATTAATTCAAAGTATTTAATATGTCTTACAAACACAAGTCAACAAAAGTCAATCTTTGGTAAATAGCGAAAGCAGAAATATTATATATAAAATCCAAGAGAGCATCGCCAGTGTGTACGATCAAGCCGGCTTCTTTCCCTTCTTGCAACTAGAAATACCTGCAACTAAGAGAGGGAAATGGGGGGATAAGCACAAAGCTTAGTGAATTCCTAACATACATAACACTTCAATCATACATACTTTGTCTCTAAGAAACATACAATCAAACAATACCACACATGCAAGTCTAAAAACAAATTCTAAACAAGCATCAACTAATGACTCGGCATTACTGCCTTCAGTCCATTGCCTCGGCATTACCGCCTTCAGGCTACATGTCTCATCATTGCTGCCTTCAGACTACTGGCTCGGCATTGCTGCCTTCGGCCTACACATCATACCATAATAATTAAATATACAACCAAGCACACAACATACCCCAGAACCTAACACACAGACTGATACTACTCACCTACCTCCTATATTCACACACGAGCTAACACAAAGAACGTACGATATCCGTACTATGTAGTGAGAAACTCACCTCGATCCGAACGCCGCTAAGATGAAGTCGTAGTGGTGAGGACCTCTGCACGCTCCTTCGCAAACTACGCCTCTACACGAATGATATGAAGCATTAATACGCGACCGATATAATTCGTCGTTAAAAAGTATATATATAAGTGTTTTAACGTAAATCCCAGCAAACTTCGGGCCTGTTCGGGACCCGGTTTCCTACCCGCAAACCCCACAAAAGTGACAAGACCTTATATAATTAGAAAGTACTAGGTCTTAGCTAAACATGGCCATAGGATAGAAGTCCTAAATGTCATCCTACGATTTAATATGATTTTTACGATAAAAGTGTGCAAATCTGTCAAAACCGGGACAACCGGTACGAACGCCTCGGTTTGGCCGACTTCGGATTAGAATCATGGATTATTTAAAAGAGATGAAGGGTAGAGGACCCTTCACTCTAGCTACTGTCCAAAAATGAGGTCAAAACTCCAAGGGACCAAAGAGATATGACAATAGCAATCAAGTATAAAAACAGTGAACTTTTAACAATCTGCGCAGTTGTACGGAAACGATCATAACTCCTAAACCAGAGCTCCAAATGGAGAAAATCCGGATGTTCTGGAAACCTAACACATAGAACTACGTTTTAGAAAACTGTAAGCAATTCTGGATCGGACCCTAACAACTCTAAAAACGTGCATGAACACTGACGAGAAAATGTGACAGCAACATTTCTATGATTTTATGTGAAGAATACGTATACTTTAGCATTAAGAGCTTAATAGGGTTCTTAATCAATGATACAAGACTAATTAACAGAAAATGAGCATCCCTAAGATGTCACCACCCGCTGCCACCATGACCACGGTGGCTGGTGGCGGCGGAGGTTGCCGGTAAACACAATCATACAATTTCTAATAACTCTATCACATGCAATCGTTTAGTGACCCAAGAATTGAACACATGACAGCCCTAGGTAATGATATAGACAACAAGAACATACAGCCACCTGCTACCACCACAGCCACGGTGGCCGGTGGCGGTGGTGGTCGCCGGAGTACAAGAAAACGAGTTCTAATACTAAATAATCAAGGAATTAAACATGAAATCGATAGGAACTCACCTAAATGATGTCAGAGGCCAAGAAATCGAGCCCCACCACCTGAACACGGCTGTCAAAGAGATCTCCGGTGGCCTAGGGGCTGTCTCCAGCAGCTTTCTTCATCACAGTGGCTCAAGGATTTCCGGTGGCGGTCCTTTATTCACGGTTGCTCCTGGTTGCGACGGAAGGAGGTGCTGCTAAGAAGCTTCGGTCGAGGCAAGAGGAAACGAGACGGAAAGATGCAGGTGGTGTGCTTGCCGGTATATCCTCCTATCAGCGCCGGTGTGCGTGGTTCTTCCGGCAGCAGCGACCAGCAAGGGATGCGGGTGTTCGGTTGGTGGTTGGCTGCACAAGACCCGACAGGAGATGATGGCAGCGGTCGCCGGAACTGA</t>
  </si>
  <si>
    <t>join(18804784..18804974,18807829..18807898,18807963..18808024,18808092..18808185,18808283..18808366,18808481..18808546)</t>
  </si>
  <si>
    <t>XP_024989404.1truncated transcription factor CAULIFLOWER A-like isoform X1</t>
  </si>
  <si>
    <t>ATGGGGCGGAGGAAACTCGAAATTAAGCGGATCCAAGATAAGAGTAGCAGGGTAGTGACATTTTCAAAGAGGAGAGAAGGATTATTCAAGAAAGCCAGACAGATTTCTGAGCTCTGTGACGTTGATGTCGCCGCCATCGAATTTTCCGATCGCGGCAAGCTATACGAAGTCTGTAGCGGTCGTACGAACAGGTGCAATTCCTTGTTTCTTATATTATCCAGCAAGCTTTTCGATTTCCTTTTTAAGAAACTGTTCGTATATCTTTCTCAATACGGGTTAGATATATATATATATATAAACCGTAATTAAGAAATTTCTGAAATACACGATGAGATTACTACGACATGATTAAGAACTGGGTTTTTCTTTTTAACGTACTTAACACACAACACTGATAACAGCTTTATACTTAATGTCTGTAGATTTTGCTGTTATAATCTTCTAATTAGATAAGCATGTGGAGGTTGAGATTTTAAAAAAATTGTACGGAAAATAATAATGTAGCTGCGGCGCCTACAGTGGTAATTTCTATATATGTATATCTTGCTTGCTTCTCAATTTATTTCCTTTTTTGTCATGATAGCGATAACATGGGTCCTTAAATGTTACTGTTTAAAGGGGCATATCTTTCTATATATCTGCCGCATATATTTGATATTGAACCCTAAAATGTTTTTTAATACAAAAATAATTATTCATTTTGTAATGTTTAACTTACTATATGAAAATAAATTTAATAAATTGCATAATGAAACAATTGCACTAATTCAAATTGAAACCTAACTAATATAAAAAATACAAATATCTAGTCATTCTTGTTGACAGATTGTTGACTTATGTAAATTAATGTGTTCCACCAACTTTGATCGTAGATTGTTATGCGTTTCTCTTTATGTAGTTTCCGAACAGTAGTTTCATGTTGTTGTGGACCAAAGCCTTCTGGAGTTCTAGTTCGTAAAGCGATTAAATTTTGGTTTCATCGTAGCTATAAAAATTTATTAACTTTTGTATAGTTGTGCATCAAATCCTTTTTTGTTCATGATGGTAACAAATTAAGTATTAAATGTTGTCAATGTATCTTTTCATGTTCATTTATGTGAAAAATGACCAATAATTGATAATATTGGAGGTATTTTTCAATTCTAAAAAAACTAAAATATATAGTGATATAAAAGAACATGTGATAACGGTAAAAGTTAAGTGATCAAATTTACAATGTCTAACTCAAACGATTCTATACATTTAATTTGTAAAACCTACTCCATATAAACTACAAAAGGGGGAGGGGATCGATGAGATCATGGATAGATGGGGAAGGGGACATGACGATGTTCCTTATATGTTGAACTGCACTTTTCTCAATATATATTGTCTAGACAATAATAAGTTCCAATCTATAATACTAGATTAGTAAGCCAATGAAGATGTTTTCATGTGACTATTTAAAATTAATAGACAATGCAATCAAGTCCTACAGTAACATAATTAAAATTGAGAAATAAGGGACTTCAATTTACGAATTGGTCATTCAATGTATTTTGGTTTGTGACATTGTTATTAGCGGTTTAACTTACAAGTTTGTGTCTCTTGACATGTATCACACATCCCCCCAGTGTTTTGACATATAGTTTAAAACGTTGTTTGATTTTAAAATCCCAAATTTTCGAGATTTAAAAATATGTGAAAAATAACATTAGTCCCAAAAGTATTTAAAGTTCTTAATTTTCAAAATGCAAGTTAACACAACTGGTATCAAAAACACTTGTTTAAATACCACACACGACAAGGTAATAGCTAGAACGGAACACAAACACCTTCTTAATACTTCTAGAGCTCTCTTGATTCTAATCTTCCTTTTGGGGTTTGGGGAGATCGGAGATTGTGTGTTCACTGCAATATACCTGATTAATAGGTTCCCAACCAATATTCTAAAAGGAAAAACTCCAATTTTCATGCTTCATGGTTAAAATTTATTAATCTATATTCATTCAAAGGCTTTTTGGGTGCTTATATTTTGAAATCACTTTGAAGGAACATAGAGACAAACTTAAACTAAATGTCTCCCCATGTGTTTGTTGATTATCCATTTGGAAATAAAGCTTAAGTTATATAACATTAATACTCACAAGATTATCTTTATAAAACGTCTTTTCATTTCTTTCCAAAACATTAGATTACACTCATCTATTACATATTCAAGAAAACTCTTTTGATTAGGAAGAAATCTTTGATACAACCCTAACTCCTCAAATCCTTAAGTCAATTCATGTTAGATCGTTGTTATCTCATTTTGAAGCATACTCTTCGATATATTAACAATGGTCCTAATTAAGGAATCGTGTTCAATAATAAAGACGATTTTCCCTTCAACCTTATTGTGATTCATATTGAACATCATGTCCTCATTGACGAAGATGGATCACTGGCTTCTTTGTGTTTCTAGGAAGAAATCATTTATCACGGAAACCGAATAAACAAATTAGTGTTTTATTATCCTCGGGTGAAGCTGAGTACATGATTATGAGATATATAGCTTATTGGAGAGCTGGCATGACTTTCCCTGATTATTATATGAATTATTAGTTCCCGAAGTCAGTTTAATTCCTCTAAATTACGACAATCAAGCGACTATCTATATATCTAAGAACCTAGTGTTCACGAGCATACCAATTATGTAATAGAAATCGACTGGCACTTTGTTATAGAGAAATTACAAGGATTAATCTCTCTTCAATATGTTCCAACAAATGTCCAAGTGCATGGCAAACTTTTTCACAAAGAATTTACCAAGCAAGATCCGTTATCAAGTATTAAGCAAGTTGGGGAGTTTCTCACCCTCCACCTTGAGGAGAGTGTTCCGAATATTTCAATTGTTAAGTTAGCTTGCTTATGTCATCAGTTACTTTCCTTACGTCATCAATGATGTTAATTAGCTTGGTATTTAAAAGAAACAAACTCCTTCTTCCGGTATATAAGTGTATGCTTGATTAAACTTACAATCAATCAATGGACTAATTAACTATTATCTAATTTGCTATTGTTCAGTGTGGGGCATATGTTTTCCAGGTATCAGAAAAGTTGCCTTGAGGGCGGAGACCGAACTACCCTAGAAGTGGTAAGTAATAGTAGTAACTATTTGAACAATTGGTATTAGTTATATTAACGTACATTTTGCACAGGAACTTGACAACCCATGCACAAAATTCCGAACATGCAAAGAGCTTCTAGAGATGGTGAAAAGGTACATACAAAACTATATATCTCTATATGATCATGGTCTTGTAATAGATAATCCCACACCTTGACAGGATTGATGAAGAACCAAATGAGGTTTCTTTGACCTACATGATAGATTTACAAGAGGAACTTAGCGATGCTCTTTTGCATACAAGATCTAGGAAGGTGATTGTCTGGCTCCCATTTATTATTCAGTTATTAGCGATCTGGTCTATTATTATATAATCAGTCTCTAAGTTGAAGATTAATTTTGTTTTCCCAGACACAATTAATGATGGAGCGCATGGCGACCTTGCATGAACAGGAAGGGAAATTAATTGAGGAAAATGAAGAACTGGAGCAGCAGGTATATTATATATCATATTAAAATTAAAACTGGAAAAATTACTGCAATTGTTTCAGCCTAAATTAAACATTAATCTAGTCGCCTTTGAAAGTGATGATATGATGACTTTTGCAGGTAGCATTAGCAGAGCTAAATGATTACGTTGATTATGGTGACGAAGGTGTTGACGTACGAGGCTAA</t>
  </si>
  <si>
    <t>SS_263</t>
  </si>
  <si>
    <t>complement(join(152340..152424,152546..152685,152778..152840,152937..152978,153092..153191,153309..153370,153466..153541,156028..156243,156316..156386))</t>
  </si>
  <si>
    <t>XP_023732929.1MADS-box transcription factor 6-like</t>
  </si>
  <si>
    <t>ATGTCGGATGTGAACCAAGAACCTTTAAATTACATCGAATCAACCTCCACCAACTTTGACACACTCCGTTTGTACGTCTTCTGCTCCATTTCTTTCTCCCCTTTTATACAACCGCACCATCTCTTACTTGCAGAGAATTCTAGAGAGAGAAAACACAGAAATACAGAATCCATTGTTATGGGGAGAGGAAGAGTGGAGCTCAAGAGAATCGAGAACAAAATCAACCGACAAGTTACCTTCTCAAAACGAAGAAATGGTCTGCTCAAAAAAGCTTACGAACTTTCCGTCCTCTGTGACGCCGAAGTCGGCCTGATAATCTTCTCCAGCCGTGATAAACTGTACGAGTTCGGCAGCGTCGGGTAAGCACCTCTTGATCACCGGCGATATTGTTGTTGTATGAATTTAGTGAAAAAATCAGCTAATTTGGTGATTCGATCTTCTAAAATGGTTGTTTCGATGAAGCTTTTTTCCACTAGAGAGAAATCGAACGAGAGATCGACACGTATCGTAGTGATCTGATGGTACAATTCGTCATTAGACTGACGAGGAACAGATCTAGGGTTTTTATTTTATTTTTTTATACATTTAAAAAAAGTACTTTTTTGATTTTGTTTTGAATATTTTGTTCACTGGGATTAAAATTTTGTCTCTTCTGTTTGGATCATAGGATCTAATGGTTTCTTCAGTGATTTTTCTTCAAGTTTTTTTTTCTGTTTTCAATCATCAATTTTTCCCAAGGTAACACCAACATGAGCAGAGAAAATGTAAAGAAGCTTAAATACTTTCCTTTATAAAATCCAAAAAGAAAATTCATAAATTCTAAATAATACTCCTGAAAACTTTCATCTTTTTTATTATTACTTTTGTATCATAATACCATATTCACTTCAATATTACTTCTAAACCCTAATTTCTTTGTTTCTTTCCACAATATATATATATATATATATATATATATATATATATATATATATATATATATATACACAATATATACACGACAATCTATACGAAATAAAACCATATATATGATATGATGATGGTAGGATTTCCGACGTTTCAATTAATTGCATAATAAGAACTTAATAGAATTTTGGTGGTTTTTACTGGAAAAAGAAGGAATAATTCTCTTGTTACTGCGTTCATCGAAGCTTTTCTAAAAGCATCTTTCGTTTTGTTTTTGTGTGTTATTTTTCACTGTTTCGAGGGAATTTTTATAAGTAATAATATCCGCAAGTACTATCATTTTAGTTTCTGGGTTTTGTCCAATGGACAATATGGTGTTAAAATGTTTGTGCAACTCATATTTTTTTTGTCAAATTTTATCATACAAAGATTGCATATGAAGAGTAAATGCCTACCTAATGTTTTAATTTTGTTAGGGTTTACTGTTGATTTGTTCAAGCAACTTTATTATTCTTTTGCTTATAGTCAAGCTTCTTATTTGTACTTCTAAATTGTTTTAAACATTTTTATTTCTTATAAATGATATATTTCTTATAAAATTGTCTTGGCTTTTTTTAATTTTGCTACCGGTTTATAATTTTCGGATTTTAACTTTGTTTTTTATATACTATAATGATTTTATATAGTATAAATTTTATGACACTTCTTGAAGGAAAGTATTATCTATAAATATGACTCTGAAAAGTATAAATAATTCATCTATCTTAAGAGTGATTAATTTCAAAACTCGAATTATTAATCTATGAAAATTTCTTGTCTTTTTTTCTACATTTGAGATATATTGTCCATGCATATATGCTTGCAGGAAATAAACTTTGAAATTATTGGGAGATTATAAGCCTATGGAGGTTTTCATTTGTTAAATCAATTTTTATCATATCATTATATGCATGTATCTCATATAAGCTTTTTTACATAAATCATATATTTATATATAGGTTCAAAAGACAACAATTATTAAAATGAGAACACAGAATAATTTATCTTCTATTTTGGAATGATTTTTTATTGAAATATTTTTTTGAATGCGTTAAATTTTTAATTTTTATTGTTATATGATTGAGCATTATTTATAAAAGTACGGTTTTTTTATAAATTTTATAATTCTATATATTAATCACAACATTAAATTAAATAATCATATATGATAAAACTCTGTTACACATATGTGATTTAACTCTGTTATTCACATGTGATTAATTTATTCTCGCAAAACATTTTAATAATTTTCTTATATACACTTTTCTCTCTCTCTCTCTCTCTCTCTCTCTCTCTATATATATATATATATATATATATATATATATATATATATTTTATTATTTGTGCAAAACTAAATGTTACCATAAAATCTAATATATAACTCTAGAAGCAAATGATATGATGCTATCATTTTTGGTTAAAAGGAAAGAATAATTCCTTTTCTGTTTATTCTTTAGCTGGGTATATAGTATATACAAGCTAACCTGAAGCATATTTATTTTTATTTTTAATTTTTTTATTTTTGATGTAATATAGAAATTTTTTGGCTTAACAATCTCACTGTACTACCATATAATTTCTGGATTTTGCCCAATGGATATTATATAAGATGACATTTAAAGTTAATGGACTTGAATTCTTCTCCATTCCTAATTTTAGAAAGAAGAAGAAATCAGATTGTTTGCTTTCTAGCCTGCCTCTTTCTTGACTTTCCCAATGAATATTTTTAATGTTTTCTCATCAAAATGTTAATAAAACAAAATCCTTAATCATATGTTAACACTGCTGATTTTTAACTTTAGAACTAACTTAGTTACGTTTTCCAATTAAGTACTAAACGCAACTGTATTTGTCATTTTATCGTAACCCAATAAATTTTATTTTTTTGTATTTACAGTGTCATGAAAACCCTTGAACGCTATCAACGTTGTTGCTTTAATCCACAAGACAACAACAACGAACGTGAAACACAAGTTTGATCTCAAATCAATTTCAAATCTTGATTTTTTTTTATGTTATATGTTAATTTTTTTTTAAAGTTTATCTAATTGGTTCGATTTTTATACAGAGTTGGTATCAGGAAGTCTCCAAGTTAAAAGCCAAATTTGAATCCCTTCAACGTACCCAAAGGTGCACACATATTTGTTACTATGAATAATATCAATCCGATATTTTTCACATTTGTTAAATGTATATTCTGTTACTTTTAACTATTTTTATATTGATTTATATGGAAATTTATTAAAGACATTTACTTGGGGAAGATCTCGGACCACTTAGTGTGAAAGAACTACATAATCTTGAAAAACAACTCGAGGGAGCTCTTACACAAGCTAGGCAAAGGAAGGTAATTAATAAAATATGATTATGATAATTTGTTTTTATTTGCTAATTTCTATTTAATGTTCTCAATACAATATAATGACAAAAATGATGTAGAGGTTTTGTAAAATTATGTAGACGCAAATCATGGTTGAACAAATGGAAGAGCTTCGACGAAAGGTAAATTAAATTCATACAAATTTAATAAGTGAACAAAAAAAGTGTTATTTTAAAAACAAAAAAAATATTTTTATTTATTTATTTATTTTGTTGTAGGAACGAGAACTTGGAGATATGAACAAACATCTAAAGATCAAGGTCTCACATGAGTTATCAACGGTACGTTTCATATAAAAAAATATTAGTAAAAAATTATGGTTTAAAATTACGTAAAAATTAGATATAATGTTAATAAAATATAAAAATTACAGTTTGACAACGAAGGGCAAGGATATAGGGCACAACTTCCATGCCCATGGAACTCTCCTGGAAACAACAACACAAGTTTCCAAATGCATCCTTCTCAATCTAACGCCATGGACATGCAACAAGAACCCATCTTACAAATAGGGTATACATATATATTATATATATATATATATATATATATATATATATATATACCTTCAGTTTCTATTAATTAATCTTTTTGGAATTGATATGATATGATGGTACAAGGATTTTTGCAACAGGTACAACCAGTTTGTGCATGGTGAGGGATCGTCGGTTCAAAGGAACATGATTGGTGAGAGTAGTATCCATGGTTGGGTTCTTTGA</t>
  </si>
  <si>
    <t>SS_2000004020</t>
  </si>
  <si>
    <t>complement(join(553947..553979,554055..554096,554195..554294,554393..554460,556921..556999,558276..558479,558851..558969))</t>
  </si>
  <si>
    <t>XP_023770720.1agamous-like MADS-box protein AGL9 homolog isoform X2</t>
  </si>
  <si>
    <t>Toff_WURv1_g34565.t2</t>
  </si>
  <si>
    <t>ATGTGGCACTGCAACACAACACGCCCTTCGTGTGCATTATTGCGGAGTGACATCCCCGTAAAATCTTCTTCTTTTTACAACTGTCTTCCCCAAGCGAAATTCTCGTATATTATTATAAGGTTTGTATCTTTTAAGAAAATTAGTGTAAATTATTTGAATGATAGAGTGAAAGATAGAAGGGATGTGAAGTGAAAACGTATATATTTAATAAAACTGATATATATTACCTCAATCATAGCTAGCTAGTGTAATATTAAATCATAATTTATATAATTTTCATCATAAAGATATAATACTAGAAAATGAGATTGTAGTTGTGTACGATAAATAGCAAATAACACACTGGTTTCCATTAAGTTAATTAAAAGTTGATAACTGTATCTATATGTGTAAAAGAAGGCGTGTATAAGGAGTACTTATACACGGTAGGAAAGCTAGGAAGGAGAGAGAGATTGTGTTACCGCTGAATCTTTGTGTTTTTTTCTGATAGATTCAGTGACTGTGAGAAAATGGGGAGAGGAAGAGTAGAATTGAAGAGGATAGAGAACAAAATCAACCGACAAGTGACCTTCGCCAAGCGCAGAAATGGACTATTGAAAAAAGCTTACGAGCTCTCCGTTCTCTGTGATGCGGAAGTTGCGTTGATCATCTTCTCCAACAGGGGAAAACTTTATGAGTTTTGTAGCAGCTCAAGGTATACATATATACGGATATATTGATCTAGTCATTTTTATGTATGTTTCGAATCTGCTTTAGATCTAAGCAAGCAGCTCGGACGTACGGGAATTGATCTCGAGTGTGCAAGGAAAAAGTGAATTGGTTTTTCGCTTATCTAGTTTGCTGTTTTCGTGAATGTCTCGGCGTTTATGGAACTTGTTGCTTGTTTTGTTTGATAGATCTGCGAGTGGAAAGCCATGAAAAGAAGATTTTTCTTTTCTTACTCTCTCTCACCATTTCTATATAAATGCATCGCCATTTCTGTTCTTCTGTTTCGATCACGAGTTTCTTCGCCTTTTCTAGCTTCCTCTACGATTCAATTCTTTCAGAAGTGGAGCAATTGGATTTATTTGTTCATGAAATTTGTACAAAACTTCAAAAGGAATTTCTCATGAGTTTTCATTTCATGGCAGAACATTTTCTCTCTCCTCCTTTCCTTATGTTTCCTTTTGTTTCGACTCAACTTGTTATAAATATTCAATTCCAATTCTCATGTTCTAAACATTTCAGCCTCAACTAAGCTACTTCATGAGATCTAAACTACGTCTCATAGTTGAGGAATTCTCTCTTTTCAGACATTTTTCCATCTCTAGGGTTTCTTCACTGTTGCTTTTACTTTTTGACCTTATAGGTTTTCCAAGGAGCTTTCATTCCAACCTTGATTTTCTAAATTTCAGTTCCCTACTAGCAGATGAATTACAGAAACTTCTAATCTACAGAAATTCATCAAATATTACACTTGATTCTTATCAATTTATTTCTCTCTGTGTTCATAACTTATGTTTTACTGAAAATAAATACAAACTGTCGCCGATCTTGCAGCAGTAAACATGATTCTCTCATTCAATCCTACATATGATAAAGTTTGAATCCAACCAGTAGTCATATCATGTAAAATTACTCACGATTCACTCTTTCCTTGATTGTTTTCGGATCTTACCAAAAAAACTCCATAGTCTTCAGTTCCAATTATCCTCAAAAGCTCAATTAGCTCAATCAATGGCGACTTTACAGGAAAAGCTTGAAAGGAAATATTTATTCCCTTCTTTCGGGACATGTAACACCTTTATATGGTCCTTTCATCACACGTGAGACAGAAAAAACAAGAAGATAGGTTAAGTAATTAATGAAGGTTTAGAGTTTCTGTTGATCAAGATCGTCCTCACTCTCGTTCACTTGTTTATTCATACACAATTTAAACTTCATTTTAGTTTTTTGTTACATGTAATTAGTTACACTTATTCTTCTAGCAGCATGCTGAAAACACTGGAGAGGTATCAAAAATGCAACTATGGAGCACCAGAGTCAAATGTTTCTGCTAGGGAAGCACTTGTAAGTATTAATTCTCTTTTCTATACACTAATTATTAATTAATAGTATAAGACTACTAAATTAAACTCTCTTTATCTTTTGTAGCTAACATAAGTTTTATTAGTGGACAAATACCTAACCTAATTAATGAATTGCTGATCAAACTACAAAACCATAACAAAAAAAAAAAAAAAAAAAAAAAAAAAGAAACATTGATTTAAAATAAAGATTCACATAATCATAGAAAAAACAAAACGAGTCATCATTGAATAATATGAACACCAAAAAGCTTCAATCCTTTGGTCTGTACACCGCTTCTTTCCATAATCCCATCATCATCGTCCATCTTTCGATCCTCAAGACTTTCTTCCGTTTCCCTTTCTAATTCACAACCTTGATCATGTGCCCCTACTACCCCTACACCAAGCTTCAAACCTACTCCAATATTACTCGTAGACCAACACGTGTCAATCACCCAAAACCCCATATTCGATACTTCAAGATTCTCATGATAGTAAAAGACAATTTTGTCCTTCGCCATTAGCTTCTTCTCTTTCACAAACTGGTTCCACCCTCTTGTAAACACAAAGCTTTGACTACTCTTCCAATAACAATACCGGAATTTCCACAGCCTCTTTTGAGGATCATAAAAAGATAGATTCACCTCATTATTTACATTATGATTCGAGGCATTATCCGGCACGTGTGGAAAATACCGAACGGCGTATTTCTTTGGTATCACAAGTCTGTTAAGCTTACCAACATCACTTGGAGTCAACTCCTTTTGAAACAGCAACCTAGTTGAAAACCCGAAATTACCCTTTTCGGGAGATATACTGTTGTTATTATTGTTGTTATTCGCTTCATTCTCTTTTTCTTTTTTCCAAAAATCGTCGAATTTGGCTTGATAAGTTCCGTCTTTGATCATGGAAAGAACGGCTTCCATGGTGTAATGGGTTTGGAAGTTTGCTTCTTGGAGGGTTATTTTCGTCCATGGGAAATTACGTGGCGCGTCGGCACTACGGAGTTTGATGGATGCTCTGTCGTACGCCATGGCTGCGTGTAATTCAGATTTGAAGGTTCCGAGCCATATACGGCGGTTATTTGCGTATATTTGGGCGCCCCAGTTTCCGTTTTGTTGTGGGACCACCCCTTTGTATTTTTGCGAATAATCGTAATTGTTTATCAATTCAACGTCATTCATGGTATCGAAGTTTGAAGACGAATATTCTTCCTCCATTTGTTCACAACTTTTATAAGAATCAAAAGCTCTGAGTAAAATGGTAGAAGTTTAGTATCATATAACTTTTATAAGAATCAAAACTTCGGAAAGAACATATTTTATAGTAAAAAAATGAAAAACTTGAGAAATAATGTGACAAAGATGAACATGATTAACAACATTGAACGGAAGTTAAAGGCAGTAGGGATCATAAAATGTGGTGTTTTTCTCTCATTTTCTCTCTTTTGGTGAAGCGATGTTGCTATAAAGAAGAAAAAAACGTAAACGTATGATTTAATCAATGAAATCTGGATTTGAATAATCAATAGGAAGTGAAATTACTTACCTTTGGTATCTGAATAAGCTGGAAAGAAGATGATTTTTGAGTTCTCGTAGAAACGTTTCAGGATGATAATATATATAAAAGAAGTTGGGAGTGGTTTATGGAAATTATTTATGATTCCGAAAATTTGGTGTCTGTAAGAACATTTCCAAAAATAATTTCTCAAATAAACAGGAAACGAATATCGTTATAGATCTTCTAAGAAATAAGAAATTGGATATAACATGATTATTTATGTATAGTTATAATTATATATTTGTTTATGTTTGTATTTTTTACATATATTTACATATGTAGCTCATAAATAATTATTGAACATTTGAATAATTAATGTACATAATTGTACTCATTAGATACATGCTCGAATTGGTACGTACAGACATTTTGAAATAATATTTTATGTTATATGTAACTTCTGTTATGAAATTTACGAATAGGTAATAGACCCATATAAATGTAATAAAATATCAACAAAGTGACATATGCTGTAAACGTCAATTTCAGATATTAAATATATGTGATTTGATGAATGATTTAAGATATTATTCGATTTGTAAATATCAAGCTATATATTAAACAAATCGTAACATGAAATCAAAAGTCTTTTCTTGTTACCCAGGAATTCAGTATATATGCCATAATAATTCTCTTTTAGTTATTTATGCTCCTTATATTCAATCGAACAATTTACCTAAATTAACCAAGTTGACTAATATTCTTTGCCCCCTTGATTTTCGTTGACTAAATGTCACCCAAATGACCAAATTAAAAATCAGTTTCTCGGAACTAACTTTAGGGTTAACTCGATGCTATCAAATTAATTAGGGTTTCAAATCAATTCACAAACTTCCATTAATTTATATCATAAATAATTCATGCATACATGTATAATACGATATCGTTTCTCATAATATAGGAGCTAAGTAGTCAACAGGAGTATTTAAAACTTAAGACACGATATGAAGCCCTGCAAAGATCCCAAAGGTAATTAATTACAAATAATATATAAAAACACTCAATACTTACTTTTTTTTAATTACTAATTAATATATTATTTGGGTGTATGTAATTATAAACCCTAGGAATCTCCTAGGGGAAGATCTTGGCCCTCTAAACTGCAAGGAACTTGAATCGCTAGAAAAACAGCTCGATACATCTCTCAAACATATCAGATCCGCCCGGGTATATATATATATACCTTACACATATTTATATTAATTTAAATATAATTAAATTACATCACATTCATATCAAATTAATTATTTTTACGTATTACACAGACGCAACTCATGTTGGACACACTTTCAGATCTCCAAAAGAAGGTAACAAATCAATTTACATAAAATAATCCCATTTATCTTTTCTTTTTCTGATAAAATAATTCTTCATTTATGTAGGAACAAGCGTTAAATGAAGCAAACAGACCTTAA</t>
  </si>
  <si>
    <t>SS_243/SS_200000794</t>
  </si>
  <si>
    <t>join(65192..65373,68599..68680,77996..78057,78155..78254,78592..78633,86264..86305,86473..86565)/261176..261385</t>
  </si>
  <si>
    <t>XP_024962343.1agamous-like MADS-box protein AGL12</t>
  </si>
  <si>
    <t>65191/261175</t>
  </si>
  <si>
    <t>86565/261385</t>
  </si>
  <si>
    <t>SS_200000782/SS_200000782</t>
  </si>
  <si>
    <t>complement(join(216013..216073,216168..216295,216647..216688,217055..217096,217230..217329,218131..218195,218526..218601,219247..219527))/complement(join(205035..205095,205393..205520,205872..205913,206282..206323,206457..206556,207356..207420,207749..207824,208468..208748))</t>
  </si>
  <si>
    <t>XP_023731673.1MADS-box transcription factor 23-like</t>
  </si>
  <si>
    <t>216012/205034</t>
  </si>
  <si>
    <t>219527/208748</t>
  </si>
  <si>
    <t>SS_317</t>
  </si>
  <si>
    <t>join(59989..60170,61207..61276,61647..61711,61869..61968,62041..62082,62292..62333,62431..62615,62911..63007)</t>
  </si>
  <si>
    <t>XP_023768196.1MADS-box transcription factor 23-like</t>
  </si>
  <si>
    <t>ATGGGTAGAGGTAAAATTGAAATCAAGAAGATTGAGAATGTAAGTACCAGACAAGTAACGTTCTCAAAGAGACGTGCTGGTTTGCTCAAGAAAGCTCATGAACTTTCTGTTCTTTGCGATGCTGAAGTTGCTATTATCGTCTTCTCAAATACAGGTCGCCTTTACGAGTTCTCCAGTTCTAGGTATTATTCAAAACCCATTGCATGTGTTTTACGATTCGATTTTCTGTTTCTATTGAAGTTTGTTTTGACTTCGCGTTGTTTTCCTTGTGCGGATTTGAAGTTGCTGCTTGATTTGTCGAACTGATTGAGGGTTTATCTATTAATGAGGGTTATTGATTGATTTAATCTTCCACTGCTTTTTTTTTTTTGGGGGGATTTTTGATGGTTCAATTAAAGTTTTTAATTTGCGATTCTGTATTTTGGGGGGTTGAGAAAGTTCGATTTTGGTCTCTGAATCTGTTGAATGGATGTGTGTTTGCATGTGGCTACTTGTTCCTGGTTCTTGGATTTTGGTTTCATCTTCAATTTCACGATCAATTGGGGGAATCCATTCATGGACATTGCTGCTCTTAACTATAAGATCCTCACCCAGAATTCAAAAAAAAAAAAATCAAATCAAAATACTCTGAGGGTTGTGCATTGTATGTATTATGCTTGTTTCTCACTCAAATCTTGCTGTTTGAGTTACATCCATGGTTTTTGGATTTTTTAGAACATTATTATTCCATTCTGTACTTTCTTTATATTTGATTTTTTCATAATGTAATTTATGCTGAACAATCTAAATGTAGTTTGTGTTAATTGTTATGTCACTTGATGGAATATTTTCCTAGGATAATAGATAAATTTTCTTTTGACAATTACCTTTGGAATTGAAATTATTTTTAAGCTTACACCACATATGTCAAACTTATTTTACAATGGCATTCTGTTATAGTTTGACTTAATAGCGAGTCATATTCTCTATTTTCCTTGGCTGATGTATCTTTTCATCGTGGTTGTTATACTACTCTTGCTTTAATATGCATCCATATCACTAATAACATCAAACATTAGAATAAACTGCTAAAAAACCAAACTTTCAAATTAAGTTGTGAACTTAAACAAATATTGGATTTTGACTATAAATTAAAAGTAGATTTTTTATATGGGATGGAAGTATAATACATGACTTTATACTTTATACAGATAAAATTAAATTTTTTTTATTTTGCAGCATGAGGGGCGTAATCGAGCGGTACAATAGGGCGACAGAACCATCTACATCGCAAATGCAAATTGAGATGGTACACTCATATTTTCCCCATTTGTAGCTTATATATAATTTTGCAAAGAGAAAATGACTTGATATGGTAACCATGTTTTCGTTTTGTACAAATTTATTCACCGATGTTTTCTTTGTCCACATTTAGTCCTTCATGTGGAAAAATAATGACTAAATGTGGACAAAATAAAAAGCTAAATGACTAAATTCGTACAAATTAAGGACTAAATATGGACAAAAAAACATCAGTGACTAATTGTATACAAAACGAAAACATGGTTACCACATCAGGTCGTTTTCCCATGTATTTATATAAGATCATTATTAAAAGTCACGTGTCATTCTTGTGTATACCAATTGTTGATTTCTTGTATTCCTTCATTTATTGATAGAGGCAAGAACAAGTTGAGCTCGAAGTTTTGAGAAGTGAACTCACAAGACTCAGAAACGAAAATGCGTAAGTGCATCGGGTGATTATTCATAGTTTACATAAAATATAAAAAATGGTTCTTAGGATCATAGAATTAAAAAAGACATTGCTATTTTAGGACCTCATCACATTATTTGCTTAACTAAATGTTTTGAAACGCATGATGGTTGTGTTAATGTTTTAGGCGGTTGCTGGGAGATAATCTTGGAGGCACGGGAGTGCAGGAACTGATTCAGTTAGAACATCAACTAAGTAATGCCATCATATCAGTTAGAGAAAAGAAGGTTAATTGTTTTTATATCTCTCAAATGCAAAACTTTTTACGATTTTAATTGATACCGTAATTTTTTTTCCAGAATGCTTTGGTGTTTGAGGAGATGGAGCATTTAAAGCACAGAGTAAATTACTAACACCTTATTCCTTTTCTTTATTAAATGTTATCTGGATCTATGATGTTAAAAAAACATATATAAATGTGCAAAAAAATTAGGACTTATTCGAGAAAGCCGGCTTTTCTATATTCAGTCGTTCGTTTTATATTAAAAGAGACATTCGTAAGTCCATTAAGTAAAAGAAGATACAAAACTGATTCGTGTTTTTTTGTTAGGAGCGAGAGCTGGGTTATGCGAATGAGGTTCTTCGTGGAGAAGTAAATAATCCCGATATTCCTCGACACAACATAAGTTTTTTATTATATGATTTTGTTTTTCTAATGTTTAATAATTATTAATTACCATATGTTGCAGATTGATAAATTGAGGCGATTTATACCGTTAGCTTTACCGCCCTGTCAACCGCCTTTCCTTGACCACCCACCCGTGGCTGCACCAAGTAGCAGTGCAGGCCTCTCAAAACATGACAGGGTTAGTCCTGACACAGTGTGCTACTATGGATCCGACAACACTGACTCAGAAACCGCACTTCAGTTAAGGTATTCAAAGATATGTATATATATATACAGTTCTGTATCTATATTTACTTTTTGGTACTATTTCTGTGAGTGTGTTATATGGCTGATTGACGAAATATAATAATCACTTGCTAAACTCACAAAATAAATTAGTTCAATGGCTAAATCCATAGAATGACTTGTCTTTTGGTATTTTGAGGCATTTGTTTTACAAAAGTCAGAAGACGTGTAATGGGTAATTATTATTTTACTACCATTTTAATATTTTTTAATCAATATAATATCATGGTCTTGAGTTTTGACTTTTACTGTTCAGGCCACCGTGTAGTGACCACTTGAAAACCAAGGAATTAACAGTGACAAAGAGGGAAAGTAATTCAAGCAGTGGCAGAAGTGGGGAGATGGAGCAATGA</t>
  </si>
  <si>
    <t>SS_200000970</t>
  </si>
  <si>
    <t>complement(join(104539..104554,104630..104805,104879..104962,105045..105086,105185..105284,106658..106719,110764..110846,111006..111090,114700..114775,127099..127288,127633..127671,132045..132199,132285..132475))</t>
  </si>
  <si>
    <t>XP_023750504.1agamous-like MADS-box protein AGL16 isoform X1</t>
  </si>
  <si>
    <t>ATGTCTTCGATGGTGACCTGTTGTGCCGATGACGACGGGCTCGACGGGAATGCAGGGGCTGTCGAGGAAGAGAAGCAGCACCCGGAAGAGAAGCAGCGACCGCCGGAAAACTCGCGATGGGTTCGATGTCGACATCTGCTTCCTGCTCGTCGGCTCCGATTGCAGCGCTGGTTCGTCGGCTCCGATTGCAGGTTGTTGTTTCCTTGAAGCTGTCGCGTGAAGGAGACGAAGAAGAAAGGAGGTGGCGGCCTTCCTTTACCGTCGCATACTTAACAGATTCGGCCCTTCTGAATCGGTTCAGGTGGCGAGGGAAGGTGCGAAGCAGCGATCGATTCAGATGAGAGGTGGGACGGAGGAGAAGGCAGATCGATTCGGCCCTTCTCAATCGGAGGTCGCAGTCGGAGGTCCTTCAATCTACGGGAGGAGGAGAGGTGGGTTTATTCACAGAGGAGTGGAGAGATACCCAATTTTGATTCCCCAATTTAGATCCCCAATTTCCGGAAGAAGAAATCATCCCGCGTTGCTTTTTGTCTGGAGGGAGATTACTAATATACCCCTTCTTTCATATTATATCAATATTATATCAGTTAAATTTATTTAAATAATCAAATTTGGTTAAATCTAATCACAGCCATTGATTACTTGAATCAATGGCTTAGATCTCTTCTTTCCTTCTTACCAAAAAACATTCTTCTCACCTGATGCAAAAGTTAAAAAAAAATATCGTTTTTTCGGAAAAAAAATTCAGCGAATTGTAATGTTTAAAAACGTTTTGGAGGGTTCCGAAGTCGGTTTTTTGAAAGGAATAACGGTTTGGGAGATATAGGAAATTGGGGGAGTTTTCGGGTTCTCGGGAATATATGAGTTCTCAAAAGATCCCAACACTATATATATATATATATATATATATATATATATATATATATATATATATATATATATATATATATATATATATAGGTAAAAGTTCAATGAGAAACCTTTTTAAACCAAGGAACCAAGGACCCAATCCTAGCCGCTATACACATAACGATCTACGTCCAGACTAAAAGGTTGCACGCTAGAAAGTTGGACGCAAATGCACCGGATTATTACTAAACCCACCACATTTTTTTCGTTTTTTTAATTTTTAGGCTTAATTTTTTGTCGAAAAAAAAACCGAATATACCAAATTTTATAATTTTTTATTCTCTTTCCATAGAGCACCATATTGCTATACAAAAAACGAACTTTTTTTTTCCCAAAAAAACCTATTTCGTTTTATTACATTTTTCAATTTTTAAAATTTATTTTCGATCAAATAAAAAACACGAAATTCATTATTTTTTGTTCTCTTTCCAACGAAATCAAAATCGAAAAAAAAAAACAACAAAAAATTTCAAAATTTTATATTTGGATTCTTTAAAGTCCACGTTCACAATGTGTATACACATGTTCACAATGTGTGTATACATGTTCACAGTGTGAATCCATGTGTATATACATGTTCACAGTGTGTATATACATGTTCACAGTGTGTACATACATATTCACAGTGTGTAGGTGAAAAAAAAATATAAATTTTTAAGATCGATTTTGATGTCGCTGGAAAGAGAACGAAAAATTATGAATTTCGGTGTATTTGGTTTTTTTTGGTAAAAACTAAGTTATAAAAGTTTAAAAAACTAACAAAATGAAGTGGGTTTTTTTGTGAAATTTTTTTTTCGTTTTTTCTATAGCAATATGGTGCTCTATGGAAAGAGAATAAAAAATTATGAAATTTGGTATATGCGGTTTTTTTTTCGACAAAAAAATAAGCTTAAAAGTTAAAAAAACAAAAAAATGTGGTAGTTAATTGGCTATAATCCGGTGTATGTGCGTCCAGCTTTTATATATGCAACCATTTTTTTTAGCCTTAGATTATTTTTCATCTAGCGGTGGAGATTAGGTCCTTGGTTCCTTGGTTTAAAAAGGTTCCTCATTGAACCTTACCCTATATATATATATATATATATATATATATATATATATATATATATATATATATATATATATATATATATATAAACATTTCATCACAATTGAATATCATCAAGCTCATTTCATACCAAACCATATCTCAACACCCATATATTACCAATGGCTAATACCGGCTTTGCATCGTTGCCATTTTTATACTTAGGGTCTATGTAGGGCGGTAAACAAACGAACATGAACAAGATTTCTCGTTCGTTTAGTTAAACGAATGAACACGAACAATGCTCTTGTTCGTTCATATATGTTCGAGAATGTTCGACTATGTTCGTTTACGTTCGTTCATTTATGTTCGTTTACGTTTGTTCGTTTATGTTCGTTAATTGATAACATTTACAAGGTAATGTGAAGTTTTAAGTTTGTTGATAATATCTAATGTAAGAAACAGAAATCCATAATCTAAATTTTTTGATTCATTTTATCGTGAATATATTTTTTAGTTTATTTGTGTATAGCTTGTTTGTTTGTGGTCATTAATGTTTGTTTTTTTTCGTATGTGTTTGTTCGTTTATGTTCATTTATCAACTAAATGAACATACATAAACGAACACAAATAAACTAAATTGCTTAACAAACGAACACGAACACAAACATTTGTTCGTTTAATTGTTCGTATTCGTTCGTTTACCGTTTAAAGTTAAACGAACAAACGTGAACAAGCATTTGTTCGTGTTCGTTCGGTTCGTTTACAGCCCTAGGTCCATGTCCTTAAAGTATCCACCCAAAGTCTAGGACAAGGTGCCTGAAAGAACAAAATCGGGTTCACCAAGGCTAATAGAATCCTCTAGGACCCCTTGCGAGACTCTCTTGGTCTGAATAGTTATGCCTTTTTCACACTTTCTTCCTAGCTTTTACAATACCAAAGTCCACATGTCATAATTCATACATAAAAGCAGTTATTAGAAAGACACAATCAAGTTCTTTAAAAAGGCATTATCTTTGCATAAAACATTTGTTATCATTTTCAAAATGAGTTTTACCATGTACCCCGAAATAGAGGAAACAATCCACACTTACTCATCTTTATTCATAAGAAGGCTAGCTACACCACCCTTGGTGTCTCCTTCTAAACACCGTTCATAACTCCTCTATATCATAACATCACCCATTAAATAATTGACCAAAGTACCCATAAGGGTCTAAAATACCTTATTCTGGTATACCCACATTAGTTTCATACTCGTACAAGAGCTACAGAAGAAACTAGACTCAATTTCAACACTTTTGAAAATGGACTATTTTGGGTCATCTGAAATTTTTCTGCCCACTGCAACCGCGCGAGCTCTCCTAACAAACGCTTGTTTTCTGCACACCTCAAATTAGGCATGGAAATGGGCGGGGAAAGGGCGGGAAGTGTCATCCCTGTCCCCGTCCCCGAGTTCCTGACCTTGTCCCCATCCCCATCTCCATCCCCAACGGATGTGGGGAATCAAATTCCCTCCCTTTAGATTTTGGGCTTTTCCTCGACCCATCCCAGTTCATCCCCAGCCCATCCCCGACCCACAAACATAACAAACTCGATTTATGCAAATATAATTGTAAGTAAAAATTACGTCAAAAGCAGTTTGTGTTACATAGTTCAGACAATTTCAGAACTAAAAACATAATTACTCAAAAGATAATTTAAAGTCTTCAATTCTTCTTTTTAATCTGAAAGATGTACGTTAATTGATATATATATATATATATATATATATATATATATATATATATATATATATATATATATATATATATATATATATATAAAGCGGGGGCGGGGCGGGGTGGGGATTGGTATATCCGGCCCCTACCTGTACCCGGTTTTAGCTTAGCGGGGATCTCCATCCCCATACCCGATACCCATTTTTCGGGGATTACCCGGCCCCGATAGGGGCGGGTAGACCGGGTTCCATACCGGGTCAGATTAAATTTCCATGCCTACCTCAAATACTTAAATGTGAAAAAATGAAGTAGTTTAGAAACATATTAGATTTTCGTCAATAAAGATATAACCGAATCTTTTGATTAACAAATGTAAGTTTGAAACTCACCACAAACAAAACATACTTGTAAAATTGATATGTTTTACTTAAAAATATAATAACAAATTTTTTTAGAAGCGATAATATAATACTTTAAAAGAAAACGCAACACGAAATATCGAAGATGCGTAATTAAGAAATTGAATATATAATAGCCTAATTTAAATTTCTTAAATGAACACATTAAGGGACCTTTCTGCTGAAACAAGAAATCGAAGGTGTGTGATTTCGAAAAATTATTAGAAGTTTGGCACCCACATACCTGAGGGCAAAATAGCCAGAAAACAAAATCTCGAAACCCTCAAAACAAAAATAAGCAATACCCTTCAAAAATAAAAAGGCGAGCTTTGTGCCAGCAAAAGCTAACACGTGTCAGTGATCTATAGGATATTATCGTCAATACCAACAAAAAATTTAAGATAATCATAATTTAAACAGCTACCAATCTTATTGGTCCATGTGTCATCACGCGATTCATTTTCTAAATCAAGTAAAAAAGTATTAGCGGTATTCTTCGTACAGAGAGTGGTTTTATAGAGAGAGAAAATGTTTTAAATAATAAAAAGCGGTTTTGTGGAGAGAGAAAGGTTTTATAGTACCTACCATATATGGAGAGAGGAGAGGCAACTTTCCTTATGTAGAAGACGACTGTTATCTCAATCGGGAAACCAGAGATACATATAGAGAGAGAAAGAGAGACATATAGAGAGAGAAAGTAGAGAGAGAGAGAGATCGAAGGAAGACGACGACTGATTGATTTGCTTTAGTCAAGCGTCCTTTTGTCTGCTTCAAATATTCACGTCAAAGTAAGCACTGATTTCAACTTCGATAATCACAACTCACACACTCGATCTCTCGATTACCCACAATTCTATCGTAGTACTTCTGCGATTTGTTGTTGAATTGTTTGAATCCGAGAATATTTGAACAGTGTTCATGATGAACTTTTCTCTTCGTGCGTTCTCTCTCGCTTGTATATATCCATTTGTGGTTATATACATTTAGCTGTATGTATACAAATGCGCGAATTCACTGTTTCTGTTTTACTGGATGAATTGTTCAGGTGTTTGATTGTAGATTGATTCATTTCTGTAAGTTGTTTGATCAATTGAACGATTTTTGATTGATGAACATGAGATTGATTGATTAGGGATCCGAATGGGGAGGGGTAAGATCGTGATTAGGAGGATTGACAATTCGACGAGCAGGCAAGTAACGTTCTCGAAGAGGAGGAGTGGATTGCTGAAGAAGGCTAAAGAGCTTGCGATCTTGTGTGATGCTGAGGTCGGTGTTATGATCTTCTCTAGCACCGGCAAACTTCACGAATTCTCCAACACTAGGTCAGTTTTAACTAGATCTATTGCTGCACACTCATACATGTCGTCATCTTCGTTTTAATTTTTTTCATTACGTCATAATTAATTTTCAGTATGTTGACATGCCATTTCTTTCACGATATCTGTTCGAAAATTAAAGACCTAAAAACCACGATCAAGGTGTTCTTGCTCATATATATATATATCTTCTGAACGTAAGGCATATAATTCATGCTATAAAGAAGTGAAACAATGACTTAATCCTCGCACATGTTCATAGAAGTTGTTACTCACTTTGACTACATCTCTTCTGAAGCATTGTTTCTGACTCAAATCAAACAACTAAATTTTGTGAGTCGAATGACTCAGAGAAAGAGGAAATCCATATGATTCATTCTAGAAATGATAATGTATATATGTTGTAATAACAACTAGCTATACGTACATATGTGTTATGTGTATATATATATGTTTATATGCTTCATTAGCTAAACTGTAGGGTGTCATTCCTAATTTGACCCTTACAAATGTATATATGTTGTTATAACAACTACCTATAAGTAACTTAACTAGAATTATCTTACCAAAAATATAATAATAATTTACAATATCAATAAATTAAAAGTGTCACGTTATTTATAAAATTTCTTGCTGTTAAAAAAAATGAAACAAAGAGAGTAACAAATTTCTGTTAATGGTGTATGATGCTATATCTATTTCTACACATACATGTATATATTTATCATGTATGTATTTCTCTAGGCTAACTAACTTTGCATGTAACTACTGTTACTGTTGTATTTGCTAGCAACAGATTCATCACAACTAAACTAATTATATAACAGGCTTTTTTCAGTTACAAATTAATAAATCCATAATATGTAATTAATCATAAAATAAAACATAATCGACATTTGCAGGCCTTGTTATTAAAGGTATTGAAAATGCACAAATTACAAAATATAGTTGATGGGGTTTTCTTAAACAAAGAATTACCACGTCCACAGTTGTAAGGATAACCTGTAAAGTATGCAACTTTTTCCCTCACAAAGTTTTACTTGTGTTTGACTCTTGTCATATTTTGCTAACATTATTTTAATGATTCAGGTGCTTAAGACTTGCATACACAGTAGTCGTTATACATTTCCTAGTTATAACCTGATATTGTGAGTTCCAACCAGTACTATACACATGTGGTTGATTCCTTCTAGATAAATCACGTGTTCCATATCCTAAAAATATTTTCAATCTTTATCTATAAATATATCCTACACAGTTACGAAATATTCTACAATTAAATATTCATAAACTTGATCTCATGGACAAAATAATGTCAAACCTGACAAAGATAACTATGCCTACGTAATAATGTTTACAAAGTTAATTTCTCCCAAGACATATACCTTTTTCTCCACCATAATGATCAAGACATATACCTTTCTCTCCCCTTTCTTATTCCACTTGGTTATGGAAGGCATTAATATGGTTTTCAAAGAAACAAAAGGGATGGATTCATCAAGGAATTTCAAGTGGGAACGGGTATTGGAGATTGTGAAGTATTCATCTTGATTTTAAGGATGACGCCATGTTTATCGGGGCTTGGGACAAATAATACCAAGATTTGGGTCATTAAATAATATGAAAAACTGATACGAACTCATTCCATACTAGGCTCGCATCAAGCCTTAAGGTCAAGTGTATAACTTACTCCCAAAAGCCAGCTTATAGAAGGAGGAGACACTTAGACTTATAAGCCACCAATTTAATTTACTTTCCACCAATGTGGGATCATAACAAAAACTTCATCAAATATAAAAACGAATATCTCCCTTGAATTCATATTAGCTTTACTATTGGTGAAAATATGTCTACAATCAAAGCTTCGTACCCGATTACACACAAATCTAAAATCGAACTTTCTAGGTGGACAACCAATGTCTTCTCCATTAGAGGTAGAATTTCACTTATCAAATATGTTCATGAGACTTTCTGTTTCTTCCTTTAAAGTGGATTATAAAGGTTCTCTCATATCCTTGAAAGCCCTAGAAGAAATTTCTCTTGGAGGTGCTAACCATGTTCTTCTTGCTAAACCAAAAGCGAGGTTCCTTTATGATGAAGTGTATAGGTAGGTTGATTAAATGCATTTGAAGAATCTTTGGTCCTCTATAGTGATCCTTATTCTCTATGGCATCCATTTTCGCTTCCCACAATGAGATAAGCTCTATAGGGTCGATATTGGATAATGAGATTGTAATGAAGATGGGAGATGGATTGAATGAGTGAAAAACAATTTTTATTGTACCAATATGAAGCTACTTATTCCCTTATGGTTTCTTAATGGGGTTCTTTAATGAATTTCGTTATTCAGAACCACGTTCATGGTGCGAGACTGTAATACTCATCACTATGGTTTATTTCAAAATACGTTTAAGAAAACATAAATATTTTCAAAAAGATTTCACCAAAAAGTAGTTGCATAAAATACAGTCTTAAATATCTTAAAACACATTAGTAAAGTTCAAAATAGCAAGGTTGTTACCAATAAACATATCAAAACATGGTTCAAGCCTACCGCACAATCTATGATCTTCTTGATGTCCAAGCTAATTATCCTAATACACGATAGGATCTTTAATTTGAGCATACCTCAAAATAAAGTTAGAAATGTAATTGCCTCATAAATTAACCCGAGGTTGACTCATTTGGAGAAAGAAGATAAGAATCTAGCTTACTCGAATCAAACCACCATAAATAGATGGAAACAACATAAATTACCATAAGGTACTTATGACCAAAAACCAACACAGGGAATCCATTTCCAGATAGACACACTTAAAACACTTTTTAAACACTCATAATGCTTTTGGATTTTAATAGCCTTGTTCAAGTAAAATGGGGCATATATGTCTTCAAGTTTCAGACACTTAAAAACTAAGTATATATTTAGCAAAGATGGACAAATCAATTCAAATTCACATAGGGTTATCAAAATATTTCATGATATAGTTATGTAATGCATGAAACGATCCCAAACTCGTATCAATCTCAATAATCCTAACAATGGAAATTAAAGGGTACTTGAGAGGTATCCTCTCAAGTTGCTAAAAGGTAGGTTTCTTACTTTTAAGTTTCCATGAAGAGTGGTCGCCTTTCTTCATTGTCCCAGGTGTGGTAGGCGCCCACCATTTATTTAGGACCTAATGTGTCAATATCTCAAATCCCACACCAAGGTTAGCTAGCCCTCATATGCATGTAAGGATTATATAGAAATCTACTCACTGTCACGCAAGAACTCAAGTCGTGCCTAGATTCACACAAGTCACTTCCCTATCCTAACATGTATACAACAATAGGGATGATTGAATTCATTTTCTAAAAAATAACAATTTCAACTTTATATTAACAGAAGCCTTTGAGTAAATATGATTTCATTAATGCACATACATTCCACATTGCAACAAGGTTTACAATTAATATCATATAATGAAAACGTAAGAAACTCTTATATGCAATAGTCATCAAGACACATAATGTAATGTAAGGGGATGTGTACTCTCGGTAAACTCACATTAGTATACATCTTAGCAACCTCGCACACTTCTTCACTTGAGCTACTCTTCCCGAAGCTATATGATTCTCAACTAACAACTAATGTTATCACTAATACTTATCAAAGGACTAAAATACCCATATAGGGTCATGTAATGCTCCTTATCTATCCTAATATAAATTATGAAACCAAATGAGACCAAAGGAATACGCCAAACTCAAGGAATAGAAAACTATGAAACTCTTGTTAGGCTCTTCCACACGCTCTATGTGTTTTTCATTCAAATCCACACGCCCTGTGTGGATACATAGATCAAACTATTTTGCAAAGAAAAAATCAAATGCTATTCACTTTGACTCTTGAATTGTAGATTTCTAATACACATCCAGTGACTCAAGATATTTTAAGTAAATGTTCTAATACCATAAATTAACATTATAAAGTATCACTATATGATTCATATCCTTGGAAGAGACATAAAACATTAAAACATTTCTCAAACTCCATATAGAAGTCTAATGAGCACTTAGAGTTCAAATTGTACCAAATCATTATTTGTGATCCAAACTTCACATAAACTCCACAAACCCTCAACGCGTCAATAATGACTGTAGTTACATAGATTACAAGTTCAGAAACAACGATGTCGTAATACTTATTTTTAACTTGAGAATGTCATCATAACATTATATAGAGTTCAGATTTAGATCCATGGACATTTAGGATTTGGGAATCCCCAAATCACACATGATAGCTAGGATTTTATCAAAACTCTATAATCATCAAAATAAGACATAAGTTGGCAAATGATAAATTTGAAGTTACATATAAAATTTAAACACGAAATCAACTTCGAAACATCTAATGAACATGAATTTTGGATATATAACACCTAAGGTTACAAACCCTGATCATGACCAAAACTCAATTAGACCCAAATGAGAGTAGGATTTTCAAATCCAGTTATAGCTACTGACTAAATATATTAGATAAACATAAAAACACAATGTATATTCATATAAAACTATCAATTTTGAATTCCATGATCTATGGTTGATAAAATCTATTCAACACCACCAAACTATCAAATCTCTCAATTAATTGCTAGTTGTAGTTTGGAGGTGGTTCTATACATGGATTTATCATCTAAAACGCATATGAACATCATAGATATATAGAGAAATTCGGATTTACAAATTTACATGAACCCTATAACAAAATTTGGAATAATAGGGAAGAAGGAAATAAATTTGAATGCTAGATTATGAGAGGAGGTGATCAAGGCTTTAACTAATTGACTTAAGATCTTCAAAATACCAATAATTTAAAAGAATTCATCCTATAAGAGCATTCTGTGGCTAGTTTTCATAAGTTAGAGGGAAAGAAAGAAGATTGCTTCAAATAATTCAACTTTAGTCAATTATGCAATTATAATCCATGTTTGCTAGTTTTTCACTTATTTGGTCCCATATGAACTAAAAATCCCACTTACCGCTATCTACTTTCATATTAAACCTCTCATCACTATGATCCTAACATTTCCAATATTTATTTTTAAATAAGTTGGTTAATAGTCAAGCTTTAGTTAACTTGCATATTTTAAGCAATATCTTCATTTTGTCCATTTAAATCTCCAAATAATTATACATATATTTTTCATTTAAGGTTGTACATTTCAAATTATTATATTATTCATTTTGAATTATTTTAATTGATTAAAAATGAAAACTAAAAAGTCTTTTTTCTCGAACAATCTAAAATTTTTAGGCCAAATGTCAGGGTGTTATAAATACAGTATTTGTAACATCCTGACTTTTTTCCTAAAATGCCTAATTGAACACTCATACAACATTATGAAAAATGTGTGTGAGTTAATAATCTCCAAGATAACAAAGAAAACTCTATCAATACTAAGGAAAATGCCTAGCAAAACACTCAATGAAAATGTCAAATGGGTGCAACAAATCTTACATACAAATGTTTACAACACCAACCCGTCCAGCTTGGTACAAATATAGTTGATATATGCCCCCATTAAGTAACTTGGGTTTATATGTATATCAAATATATTTATACCAAGCTAGACGGGTTGGTGTTGTAAACCTTGGTATGTACGATTTGTTGTACCCATTTGATATTTTCATCGAGTGTTTTTAGGCATTTTCAAAATGCCTTAGTATTGATGGAATTTTCTTTGTTACCTTGGAGGTCATTAATTCACACAAATTTCATAATGCGGTATTTGTAACGCTCTGACTTTTGGTCTAGAAGTTTTAGATTGTTTGAGAAAAAATACTTTTTCTCTTTATATTATAATCAATTAAATCATCAAAATGAATGATATTTGAATTTTACAATCTTAAATAGAAATATTTATATAATTATTTGGAGATTTTCAAGTCATCATGTTTTAACACTCTCCACCTTGGATTGAGAATTCACCATATCTCCACCTCGATGCAGAAAACCAAAAAACTTCCTCTCACATCTTGCCAGTTTGCGCCAAATATACTTAAGTCTTATGAAAATCAACCAACTTCAAGCATAACACAAACTTCTCCTTGGATAACGACTTTTTTAGCAAGTTTGGTGGATTCACCTTGGTATTAATCTTTAGTATTGAGAACTTATCTTCCTCCATTATGTCACAAATGAAATTCAACCGCAATAAGCTTTGTGAGGTCATGATACACATGATTCTTTGCATAACACAAAGCATTTTTTGTGTCATAGTTTAATACAGGATTCTCTACCTTGAACCCAAGACTATCTACCAAACCATATAACTGCAACACACACGTAATTTGTAGACAAGGCAATTGTAGGTTGAAGAGCCGACTTCCAACTAACTACACATCCAAATAGAGTGAAGATTTAACAAATAAGTGATCTTATTCGCATCAAATCACCTCCATGGTTTGAGTCTGCATATCTAACCAAATCACTATGATTATCATCCACATAGACCATACAAATGTTTTTCGTCCCCTTCAAGTATTGCATTATTGATTACTTCCGAGTGAGCTTTTATCAAAATAATCATAAACTTGCTAACCACACTAATTGCATGTGCTAAATCGAATCTAGTACAAATTGTAGCATACATAAGACTTCCAACATCAAGTGAGCACGGAACTCTTCTCGTATAGTATTTTTCTTCATCGATAGTTGGCATAGTACATATTTGTAACTTAAAGTGTGTTGCCAAAGGAGTTCCAACTAATTTTAACTATTCTATACCGAAAGACTCCAAGACTTTCTACATATATTTTTGTTGTGAAACATACAATAGTCCAACTTTTCTGTCTCTTCGAATCTTCGTCCCTGATATCTTCTTTGGTGCACCGAAATCCTTCATCTCAAATTCACTTTCCAGTACCATATTCAAGTTTTAAATCTTAGCCATTTCTTTAGATGTAATGAGAATATGATCAATATATAGCAATAGATAAATATAAGAACCATTAGACAAATGTTTCAAGTAGACACAATTATAAAACTAATTTGGAATGTATTCATGAGAAGTCATGAACGAATCAATCTCTTGTACCACTTTGTAGGAGACGGCATCAAACCATATACAGATTTCTTCAGCAAACATACATGATCTTTATTAGGACCAAAAAACCCTTCGGTTGCGACATATAAATCTTTTCCTCCAAACTGCCATGTATAATTGCAGTTTTGAGATATAGTTGCTAAAGTTCCAGATTAAACGCATTCACCAAAACCAAAAGAACCCGAATTGATTTATGTTTCACGTTTGGTGCGAAAACCTTGTGATAGTCAATTCCTTTTATTTGAGAAAACACCTTTACCACCAACCGTTCCTGAATCTTACGGGTTCAACTCCTAAATATTCCTTCTTTTTTCTTAAAGACTCATTTGCATCTTACCAGTTTTGCTCGTTTAGGTAATGGAACTTGATCCTACGTTTCATTCTTCTCGAGAGATTGTATCTCTTTATTCATCGTCATTAACGAACTTTATATTTCTTTACTTGCAACGGGCTCTTTGTAAGACTGAGTCTCATCACTTTCATTATCTTTACCAACAGCTAGGGCATATGCCACAAAACCAACATCGTCGTTAGTGACACATGTAGCATATCTAGTAAGTATTTTAGTGTTCATTTTCAATCTTTTTTTCTATCGATTCTTGTTCCTTTCTTCTCTTTGAGCCTCACCTTCACTAAGAGACATCCTCATTGGATTGTTCATGAGTTTCACCATGTTTAAGTTGTTTATAATTTCTTTGTTGTTTTCATTTATCATAACTTTGTCAAAATTTAATAAGACAAACTCCACCTTCTAATTAGCACATGATATTTCGCTTCATGACTTGTACAACCTCTTCTTGGTTACCCATAACATATACATTAAAGGTCATATCTCTGCTAACTATAAACTTGGTAGTTTTCCTTCTTCTGTACACCACATACGATAATCTTTCACTCCCAGTCCATATCCTAGAAATATGCATTTCATCGCCCTGCTTCTAATATACCATGATTAACATGCTCATAGGCGGGCAAACCAAGAGGTTCACCCGACCATACATATTGAGAAGTCTTAAGTCGATTGCAATTGATGGTGATCTATTCACCCGATATCAAGCAATTTTAACCACTTTTGCCCAAAATTTCTTCGATAACGATAGTCGCATGCTCCTGCCAAGTGTATCAGTGTTTGGTTCATCCGTTCTGTCACTCTGTTCTACTATGGTGTGTATCATATAGTGTGGTACCTCACTATACTTTTGGTATACAAAAGTTATCAAACAGAGCATAGCAGAATGCCAACCCATTTTCATTTCTAAGTGTCTTGACTACTTTCCATGTTAGCTTTTCAATCATAATATTCATTCCTTGAACTTCCCAAACACTTCATCTTTAATTTTCAGAAAATACGATCAAACCTTACTTGACTAGTCATTAATAAAGTTACAAGGTATCAGTGACCATTATGAGACTTGACCGGAGAGGGACCCCACAAATCTGAGTGAACATAATCCAGGATTTCCTTCCTTATGTGTTTACCATAACTAAACTTCACCATGTGTTTCTTTCCTTTAAGACAAGCTTCAAGAAACTTAATTTTCCAGTTAGTTCCCCACCAAATAACTCTTGCTTACCCCAATCATCTTCACCACAATATTTCAGCCCATGTTTCGCCAAAGTACTAAGAGAAATAAGATTCTTCCAAAGATCAGGAACATACCAGCAATCGAGTTTTTTGGTCATACCATCGTGCATCTTAATCTGCACCTTACCAATGCCTATAACGTCAGCAACCCAATCATCTCCCATCTTTACAATGACATTCAAATCTTTAAAGGATTCAAACCATTCATGTATTGAAAGTTATATGATATATGCACATATATCCACGACCCATGCACCATCATAACTAGATGTGCAAATAATCAACACATCGCCTATGTCTTCTTCACTAGAAGTATCTTCAACAATTGTAGCACTAACATTATTGATTGATACATTCTTAAGACTCATTTCTTTTTAATTGTGGGCAATCGCGTCTGATATGACACTTCTCCTTACAGTTATAACACTTGATCTTAGAGGAAACTCTAGATTTTGAATGTGACTTTCTCTTGTTTCTACCATCTCTCTCTAATGTTCTTCCCCATACAACAAACAGACCTGAACCAGATGTCTCCTCATTCCCAGAAACTCTATGTTTGAATTCCTTGGACAACAAAGAACATTCACATCATTCACAGTAATAGTGGTTCTACCATACAACATAGTATCAACAAAATTCTCATCTGAATTGAGCAGTGAACATAGAAAAATAAGAGCTTGATCTTCATCTTCAATCTTTGCAGATATAGAATAATATGATTGAAAGAATCAAGATGGTCTTTTACCTGAGTACCTTACGACATCCGGAATGCGTACAACCTTTGTTTCTAATACGACCTAGTTGTCAAAGAACCGTTACGATATTTGTCACAGAGCTTCTTCCAAATACTGTTAGTAGTAGGTTGATCAACTACCTCACTCAACACCTCATCTTTCAGGATTAATAGAATAGCACTATAAGCCTTTGCCATAGTATCCTTCTATATCACGTATATCGTATCCTTCAGATATTCTCCTTCTAATGTCACCGCACATCCTAGTTGAAGCAAAAGAACCTTCATTTTCACCTTCCACAAAGTGAAATCGCTTGAACCAATGAACTTCTCCAAATCAAATTTATGAGTCAAATCCTTCAAACAACATATCTGAACCGTGAATCTGAAATCGTAGATCTGAAACCACTTGTCAGGAAATAGACCTAGATCTAGAACTTGTTGCCTAGGAATAAAAGAGAATATATGCAGAAATATACACACAAATTTAACGTGGTTTGGTCAAGGTGACCTACGTCCACAGGGACGAGTGTGTATTCTTTTTATTTAGAGAGCTAAAAAGTGTCCCCCCCCCTCCACCCAGGCCAAAACACAACACGTTAAACATTTTTAGTCGTTAAACATGGCGCTCCCATATCCAACATGACATACTTTTCGAGGATGAGACTTTCCGAGAAATTCATCAACACAATGCGCTCATTTGTTGTTGAATTCTCAAGTCACACACACACACACATATATTATCGGTTTCTGGAAAATGTCAAATATGTTTCTCAGTTCAATCGACTAGTAAGATTAATAATAGCTCAAACATATACCATAGCAACTCAAAATCATAACCTTTGCCTCATTCTCTCAATAACGACTTAATGGGTCCCCTTGACTATCTCATGCATATGTAAGCTTATTTATTTTCTCACATTTAACTTCTTTTCGACATAAGCATAAACATAATCCGAGGCTTAGTCGTTGTATCATACTTTACATATCAGATAGGATATATGTCATCTAACTTATGTCATTTTAATCGTCACAACTCACAATAATAAATATTCATGTTATCTATGCATACGTAGATACCATATCTTGGTAATTACATAATGTGATAAAATCCTTCTTACATATGTATAAAGTATATTTTTTAACGACGAAAATAACACACATAAGTATAAAACATAAAAGCATGACATGTTATTCATATTTTTTAATTTACAAGCATAAATTTCAACTTATTTATATAATTCAAATCGCACTAATAACATCAAACCCCCTCATTCTGCAAACTGCGGTTTTGAGTTTTGACACCAGGTGGAACTTTTCAAAAAAAAAAAATCATCATCATAGAATGGTGTTCATCAATCTAAAGCCTTCGCCATCTTCACATCACAAACTCTCCATTACAAATTTACATGTGCTAAATTACAAATTTAAGATAACAAATCAAATTACATTATAGGGAATTTTAGTGAGAAGAGAATTACATCAAGATAGAAAGTAGAGATATGACATGAAAGTTGTATTTTCCAAAACTACAACCATGTCTAGGGTCATTCACAATAGTGAATGGCCCTAAACACGGTTGTAGTTTTGAGAAATACAACTTGCAAGTCATACCTTGTATCTTGTAACACACATTGTACGTATAATCTGAAAATAACTTATAAAGAACAATGATTTAGTAAAAATCAACTGACCTAGTGGAATTGGAATTTGTGTATTGACAAAGTAGTAGTCTAAGTTGACCTCATTAGTATTAGTTTTTAAAAGTATTAAAGGTATTATTGTATTAAATTGAAGTTATAGTGACTTTTAGGGCCTGTTTATCTTCCTGCAGTCATCGTTATTTTGAGCTCTTCCTAAGATTTGTAGATGTGATGTCTCTAAACTAATTGAACCGTTTGCAGCCATGGTTTAAGACAATTCCTACACAGATCGTAGGTGAATAGAGGAATTTCACCAATTAATTTTCTATCATGGGGATTGAAATCCATTGTCTAGTATACCTACAAACCACTTCTCCAACCCTAATCGTTGGTTTAAAACAGCATGTGGTCTGTGGACTCCTTTTTTAGATAAACGTAATGTTGTTCTTTCACTCACAATATCACAATAAATTTGAATGACTATGATCCAAAAGCAAGTTGGCCTTATTCGTATAGTATTTTTGATTTTTGTGTGGGATAGGCCTATTAGAAAAAGTCAACTATTCCTTGTATCATCGATCATGCAACTAACTGATCAGGGATTGCATACTTTATATGCTGACCCTATGAAATGTTGACAAAGTGTGTAGATTACATTGTTTTACGCACACTTCAACAATATTACTGTGTGATAACCTTGGTGAACTTAAGTCTGATACATATAATGAACCTTTACCCTGGGACTTGAGTCTTTAGAGTTTTCAACTTTTAGCTCCTTTATTCTAATTTATGACTTAATCTAATTTGATTTAAACATTTAGACAAGTAATACACATAATTACGTATGCTTTGTATCTGCATTTATATGGAACAGGTTTTTATACTGCTGACAGTCCTAAAACTATACAGTAGACATTCAGGTAGAAATCTATGCTTATATGGGTCAAACACAAGTAGCTATAAACTTATAAAAGCAGTAAATGAATTTGTATAAACTATTTATTCTGATTTGCAACTTAGATAGCTACAAACTTGTATTTATTTATTTATTATTTATAGCACTCTTTCTATTACACCATCGTACTTTCAGTTCTTTCTTACTATGGCGCTCACTTTGAAAAATCTGCCCATTTTTTTTCTTATTAAGGCACTTGCTTTGTATTCGGATGGAATTGCTATGATTGGATAAATTTTATTTTATAATGATTGAAGTTACATTATAAGGGTTAAGGCATATAGGATTACAAACTAAAGAAAATGTGTGCTACTCTTACCAGCATGAAGTCGGTGATTGATCGATACCACAAAGCCAAAGATGAACAACAATTAACAACCCCAATTTCAGAGGTCAGGGTAAGCTCCCTATCCCATCATAACTTTTTACTATTATGGCTTATAATAGACATAATCTCCTAGAGTCTTACATTACCTAGTAGAGTAGAACATCAGTAAAATCATCACTTTTCACTCCCTGTGACACAAAAACAGACACCTTTTACTTACCATGCTTCATGATTATTCATTTACCATATTCCTTACACCTTTTGCTTAAACAGTAACATAAAACACAAAATTTACTTCATTAACCCATAACGAAAGTCCACTTTACAAATTTGCAGAGTATTGCATGGGCCTAGGAATGTAAATTTTTGACATTTAAAATACCCCTCCCTTCTTTTGGGGGTTAAAAGTAGAAATACGTAAAAGGAACCTTGGGAACTAAAAACAATAGAAATATTGACATAAAAGAAAGGGCCCAAAACTAAAAACATAAAACTCTGAGAAGAAATGCCATAGTAGGTGGTAGCAATACAGATCTGGGAAGGAGTAGGCTGCCGATTTGATTTGAAACGTATATGAAGGTGGTAAAATGTGCATGGAGATGCTGGGCTTAAACTTTCATGGAGTTCTTTGAGAGTACCAAGTTATATGGTCCATGGGTTACAACTTAACACAATTACTTTAAAAGGTGAACTAGGGGTAAACTGGTAATAATAATGCTTTGACTTATATCAGCTTTTTATATATTAAATATTTGTCAATATAATTTCATAAATTTGGGTCATTTCGGTTTCTTATATTTACGAAACCGAACCCAAAACCCAAACCCTCGGTTTCATTTTTTTTGTTTCGGTTTTGTCGGTTTTTATTGGTTTTCGGTTTCCGGGTTCTTTTTACTCACCCCTACTTTGAGACTGTTACATGGTTTTTGTTTTTTTTTTTTTGACAAATTGAGACTTTAATCTGGAATTGCTGGAGCAAGTGCTGGCTACCAAATCTTGGTTTTTAACCTCTACAACAGGTTAACAGAACTTAGGTGAAAGCACAAAGGTGATAAGAGAGTGGCCTGAAATAATACAGGTTAAAAACTAGAACCTACAGTAAGTGGCCATCACAAGCAGAAGAAAAACAAACATGTGGGAAAAAGCTGCCAGAATGGACAACTGATGTAACAGCAGCTTGGAAAGGCGTGTGATATTGTCTTGTGGCAGTTGTGGTGTTCTATTATGTTCACCGGAGGATTATCTCAGTTTTGGAGCCAATGCAAACCAAAGTCAATAGGAAAGTAGTATAACTAAGGTGACATGGCATTTCCATGTCGCTACTTCTACCCCAAATTTTACGATTTGCAAGTCTACTCGCTATGCGACATCACCAATGTGAGCCCTGTTATGCCCGAAAAGAAGCTCAGTATATTATATCATTACTTTTTATTTCATAATTAGTTTATTATTACAAATATATTTATATATGTGTTAACAATTTATTAACGATATTTTAATTATTATATTATATGATTTAATCAAATTAAATATTTTCAAAAGAAAGTCGCATTTGATTATAAATTTACGTTATTATAAAATTATATAATAATAACTATAGAGTTGTACAAAGTCGGGCGCATTTTGCTATTTCAAGTTTTGTTTTTGAATTTTATTGTATTTAACTACGTATTCTTTTTATTATTTTATTATAGATTTTAACTATTATTTTATTATAGATTTTAACAATTATATTATTTATTATGTATTTTACATATTTTACTTAAAATGGAAACCAATAATACAAATTGTGCTCTTTAAATCACTAAACTTTTTAAGTGTACTCAATAAGCAATCCCATTTTTTATTTTTGTTTTAAAATATCAGCCGTTACAATTTTTACTAGTTAAAAGTCTCTTATAGTCACTTTTTCCAAACCACAACTTCAACTACGTAAAATTTTACCGGTTAATTTGTCAATGTTATTACACAATATGACATTGCTAATGGTTATCAATTGTGGTTTGAAAAAAAAAAAACCCGACTACAATAAACTTTTAGTTAGACATGTGTTTGCTATATCATTTTAACCGGTAAAAAATCGAAATCGCAGGTATTATAAAACCAAAATAAGAAGTTGATTTGCTTATTGCGTACTATTAAAAGTTTAGTGACCTAAGGAGCAAATTATATTTTATTTGTTACCATTTTAAGTCATTTCCCCTAATATAAGTTACATATGATTAAAATAGATATTAACAAATTATAACATAGTTGTTAATATAGCAGTGGGGGACCACTTTTGAAAGGTATACGAAATCGCCTATCATTATGGGAGTTGGCCATGCCCAAAGTCTACCTACCTCCTCAAGTCGATCGATTGTGGGCCCCACAACAGGCTATTAGCCAAGTAGAGTAGACTAGTTGAGTGAGAGTAGAATATAAGAGTCTGCCCCCTGTGCCCGGGTCGTGATCCAGATGGGCACAAATGAAATTGCAGAGATGGAGATTCCTTAGCTTAATAGACATAGTCCACATATAACTCTTGCTTCTGACGATAAATAACTGCCTAGAAATTTAGCACTTTATATTTGAAGCACAGGTATCTTTTAGTATGCTGTTGGCTTTATCATAAGAGGGAACATCAAGTCACTTCCCTGAAACGACAAAACACAAGTATTATATCATTGATCAACTGATAATGTTCATCTTTAGAGTGCATTGAATCTAGTAATCTCATACATAAAGGAAGATAATAAAATAAAATACACAGTATCTTCATAAAAGTAAAATCATACTGACCCTATAGGTAACAAAATCACAGAAACATCTGAGACAAATAGAATGAGGTAGGGTTTAGGTTCAACATATTCTGCTCAACTACAGATAATTCTCATGAGCATTGTTTTTATAGTAAATTTTGTATCATTATCACCTTATCCTTACATAAACTCAGTAATATCCAAATTTTCATATCTTTCTAGATATAGCAGCAGCAGATAGAGAGGCGGTTTAAAAAAAAGTTCCTTAAGTATGCCTTACCTGATGGTCACCTACTTTCACCATAACTATAAAAACTAATCATCCTACCTGGGATAACTAACCACATAATCAGTGATATAGTTGTCAGTCAGATCATGATTCACATCACAGATCAGATAGTCAACATTTGTAATCAAACTGTAACTGCCATCCTCTACCCTAATCCCAAATCATTTTCAACTTTGTGGCCAAATTAGTTACCAATACAACTAGGCTATCATGTGAAAAAGTTTTTTTACCTCTGCAGGCCAAGAGCAAAAAGTTGCCAACATAACCTCTGTGATAGACCTCCAAAACATGTCTTCTTCAATCACTCTTATACTTCCCTCATGAATCTTGACTGTCAAATGAGAATATACAGCAATCCTTTTGTTATAGTACTCTAACTACCTGCAAAAGGTAGATTCAAGTGTCTGATGGCTGCTGTGTTATCAATACTGACATTGTAAGGCTTCTGATATGACTAAAATATTCTGCACATGTCAGCAGAGCTCCTCATAAGGATGACTGTCATAGAGCTTTGCATAAAGAGTGCCTGCCCTATAATTTGTCCATCTATTTATCTTCTATCTTTTTGTTTTTACTGGTGATTTAAAAAAGCTGTGAAACTTTTATGGAATTAGGAAAGTCAAAGGAAGATACTGATTTCTGCAGATAGATGCAGATGGAGGAGGAAAACTCAGAAGCAAAACCATCCAAGAGACAGCAGTGGCAGGACTCAGAGTCTTTCCCATTGAAAAATAGTTCGTTTTCTTAACAGATCACTCTTCAAGTTAAAAAACAGATTGGCATCAACAAAAACGAAATGAAATCCTGCCCAATTTCATACAGAAAAGAAGCAATATGGTACCAATGAATATTCTTTTTTTTAGTGTATTAAGCAGGCTGCTTCCTTCATCCAGGAACTACCAAGACCAAAGCAAACGGAACAAGAAGCTGCAAGTCTGGTGGGCAAGGGGCAGATTCGGAAAATCTGGAATTGCAGGTAAAAATCCATCCCAGAGAATAATCATATTACTTATTCTGTTTCCTTTCCTTCTCCACAGCCACAGTAATAAACCATTAAACCCTATTCAAAAGATTTTAAAAAAGGGTATGCCCAGGGTTGAACCTCATACCTTGCAATAACAGCTTCCTATCACCTGATTCATATAAAATCGCTATTTAGAACGTTTTTAATTACATAAAGGCGTCCCTGCATATGTGTACTAACAGTAAGAAGGTGAAAATCCATAAGAGAGGTCTTAACTTCAAGCATGGGCATTATCTTTCGAAATCTTTTATGTAAGTTCATACCTGTAACCTTTGCGGGTATATCGATTTCCATGTTATTTTAGCAGGCCTTATAATGTCCACCATGCCCAACCACTTAGAAATGAAGCCACCTTTTCCATTCGATAGTTTTCTCCCAGAATGTAGGAACACAAGAGCATATTGTAATCAATTTCCATAGACCATATGGCAAATGACAATCCTCTATGACCCAAGTCCTGGTTCATATGTCTTAAATCATTCTGGGAAAGATCAAACATCGTAAAAAGTATTTGTGAATAGGCAAGACCCTGTATGAGATACATTGAGAGAGAGAGAGAGATAAGTTGCAGATAAGAGTAAATTAAACCAAATACCAAGGGAAAACAAGTGTAGGCAAGAAAAATAAGCTAAAGATCATAGCCTTTCATGCAAAAGACAAAAGTATCAAGATTAAAGAATGAGAAATCCAGGAGCTTGCATTGATAAAGGACTCAAAGAGGCATACCATACTTGAATCTCCTTTTAACAATGAAATACGAATGGAATGGCGAGGGGTTAAGATTATTGTGCAAAAAGTAGAAGTAATTTGGAGTGATACAAAGGTGGTGTAAAATGAACTCCATTTCCAGTGACATATGTATGGGTGGGGGGTCCCACACCATAGCTTTTCACATACACCTGACAATATACCTCTTTGCAAAACTACTGAGCCAATATTAACACTTGGTGTGTGAAGAAAAACTCGGGACAACTTCATTAAACCCTGAACAATAAACACACAAGAAGATGACTTAATTAGTCTAGAAATTAGAGAGCACAGAAAAGATAAAGATAATAAATAATAGGACCAATGAGAAAGAAGGACCAGGAGATGCTTTCCTACTCACTTCAATGGGATTAAAGCCTATCAATGTTTGTGATTGTCAATTTTGCAGTACAAATGCTGAAATTGCAAAGATTTCAGAAAACTCTCAAAGTTACGATTATAATTTTCTACTCAAAACTAGAGTCATGATTTTATAACAAGCCAATACAAAATCAACAATGTGATTTGGTTTACATCCTGAAACTTTATGCAACTTTCCAAAAGTATATTTTTCTACCTGTGAACATGTTTTCATACAAAGGGATCTCTAAGATGGGTTGAGCAATAACACGAGATAATGTGTAAAACGGACTCTATCCATGCAGTGAACATTGAGTACGGACTTTTACGGAATCGGTTTAATAGTATCTGAATATATGGTTGAATGAGCTTAGCTACACACATCCTTGCCACATCGTGTTAAGAAAGCATGTAGGGTATCATGAATCATATCATAGGATACAAAATTTTAGAATACATCTGAATATCTAATAAAAATTATGTAGATACGGTCACTAAATCATTCGCCTAGCTGAAAACATCCCTCACCACTTACATTAGCCACTAATTGTCGAAATAAGAATCTGAAAACGATAACAAAGGTACTATTTCTTATATAGGAAGTTATTATATTCTCAATCCTTAATGGCTAATTGCATCATATGAACAATGAAACTAGCCATGTTGAAGATGTAACTTACCAAGAATAATGTAGTATCAGATTAATTCTAACACGTATATGTAGTCTAATAATATTCATATCCCCAGTTGTTAAATGAACCATATATCTACTGATGTTTCCGGATGATCATTGCTAATACAAGTAAGCCCTACAAGTACAAACCACATATAACATCAAAAAATTTAGGTTTCAATGAAAAAACAATTCAGCTAAAAGTGGATGTGACCCAAAATTATATATACATATAATTATCACTCAAGTAGTAGTTTTACCATGTTTGGATAACTAGTCTGAACTCTCAATGCACACCCTCATGTGCATCCACCCAATCAAGAATCAGTTGTACCCACATGCCCTTCACGTGTAACGCTCCCTCGATAATTAGACAAGCATATATAACTGCATTGATGCAATAAAACAAATTAGGTTTTACCAATATATAGAATAACCCAACTTCGATACAACGAAACACAGTAGGGTTCACCAATGTTGCAATGTGTTGAATATGACATAGATACATAATCCAATCAGGTTTTTAGACATTGAACAATAATGTTATTCACAACTACTTGCCCTAACAATTGGTGAATGCCACCCTGAAGGTAAATTGCAATGGCCCAAAACAAGGAAGGTGGTGCTAGGCTGAAACCTAGCACCTCGCTTGTGGATTTTGACCTCCTTACCACTATGGCAAGCATGTAGGAACTCCCTGATCAAACAAGAGTAATCCTAAATTTGGATATCTCTAGAACTAGGGTTGTGGAAAATAACTGAAACTAATTAGAGACAACAGAAAACCGAACTATTGTGAAAAAGCGACCGTCTCGTTTTTAGAAAAACCAGTACTTTGGGTGCGGTTTGGTACTCCGATATAAAAACCGGGAAAAAACTGACCAAAATACAAAAAAAGGGTGTCTTTATTTTTAATTTTAATTGATTAAGTATGTTAAAATTTAATATGGTTAATATGCATTTACGGTTTCTATTGAAAAATATGAGAATCAGCATATGTTTACATCGTCTTGCATAATTTATAGTGAAGCACTTGTTGTATGTCTTATTTTAAATGTAAACAAAACAAAAAAATCGCCCATGTACTTGGTTAGTTTTCGGTTTTTACTAAAATACCAAACCAAGCCATGTTCACCCCTATTTAACACCAGTGTTGTAAAAATCACCTAGTGACCAAGTAATATTAACTGTAATCGGTCAAATAAAATAAACACGGTCAAAATCAGTCCAGATAGTCAAAAATCGGTCAAAGGGGTGAAATTTTCAAAAAAGTCAACAGGAAAATAAAAATTAATGGAAATTTAAAGATATAACAAACTAATGCCCTAGATATTTAAGCATGTGTTTCCATTTTTTGCACTTATTAAACATATGATGTACTTACCATATGATGATTGGTGACTTAAATATTTAAACACGTGAATATAACTATTTTTTCAGTAATTTACCGATTTTATTATAATCTGAGTTATAATTTTTTTTCAATAATTTTTTTACAATTTAGGGTCCCCACCTAGTTTCTAATTAATGTCTGATAGGCCGATTAGTCCCTAGTCGACCGCCAAACTAGCTCCAAGCGACTTTTACAACCTTGTCCAACACTAACAAATTAAAAAGGCTACATAGTGACTTATAGAGTTATACATAAAATATATATATAGGATAAAAGACAAAAAAACTAGTTAACAAACTGAAACAAAAAAAAAAAAAAAAAAATTGTCCACTGTTCTATAAGAACATATCCGCAAAGCTCAAACAATATATTACACTCTCCATTCGAAAAAATGTAATGTTTGACTGACCATGCACTTCAATAGAAGAAGTCTTTTCCTGAATTACTTAGCTTTTGATCTCGAATTGGTGGTGATAACTAATAAAATGAAACAATCAAAATTCTAAGCGGTAATTATCCAATGTACTTGGAGTTTTATTTAGTCTCAGTTCTCATCACTTATTGATTTAGCACAAGCAAACACTATCAAAAGTTGTCATCATTCACCAACAACCCATCATAGATGTAAGCAATTAGATTTAAGTAATGTTCCTGTGCTAGATTGCTTCTTCCTGATACAAGAAGTTATAATTAAAGGTATAATTAAAATCACACCTGAAGTTCTTTTAGCATACAAATTCACAGTTATATTGTTGCATACATTTTCAAGTATTTATGATGATTACATAAATGACCCTAAAAAATCTCTACTTATTATTGACAGTTCTGGCAAAGGGAGGCTACAATGTTAAAGCAACAACTGCAGAGCCTGCAAGAGAATCACAGGTAAAATTTCTATCCAACAAGATTCAGCAAGTGCAAAGCATGAATTCTAGCAATACAGGCTATATATGCTCTTGATCTGGTAGGACACCATTTTACATGAATTTCCATAAGGGAAAATAGTTTGACATGTAACATTCATATACTAAATCGTAAGAGGGCTAAAATGGAAATAATCTTGGAAATAAAAAAGGTAACGAAATTTCACTAAATCGTTTCATGTCCAGAGGCTATATATGCTCTTAATCTGGTAGACACCCTTTTACATGAATTTCCATAAGGGAAAATAGTTTGACATGTAACATTCATATACTAAATCGTAAGAGGGCTAAAATGGAAATAATCCTGGAAATAAAAAAGGTAACGAAATTTCACTAAATCGTTTCATGTCCAGAGGCTATACAGGCTATATATGCTCTTAATCTGGTAGGACACCATTTTACATGAATTTCCATAAGGGAAAATAGTTTGACATGTAACATTCATATACTAAATCGTAAGAGGGCTAAAATGGAAATAATCCTGGAAATAAAAAAGGTAACGAAATTTCACTAAATTGTTTCATGTCCAGAGGCTACGCATTTGAAAAGCATTACATAAAGCAAGCCTAGATTAATTCTAGCAGGAAACCCTGAATTAGAGCATCCACAATAGTTAATCTTATAACATGACTTATAATTTTTGTCAAGTCTTCTTTCCGTAACTTTACTTAACAAAAATCTATTAGCATGAACATTCTCCAAAGGTAACCCATTTCAAAAGATTTTTTTTAATTAAAAACATTACCTAATTTATCCTCATCTATATAAAATGTTTTTTAAAGCCCCCTCATCTAATTATCATTTTTAAGCACACATCATATTAGTATTTGATATTAAGAAGTAAAATGAAATCATGATATTGTACAATCGATATGGATGTAGTTATTAATATAAAATAAACACTGAAAATAATTGTTATGAATTTAATATATGATATTGGTAACAAAATGAAATATTATTGGATATTTAGTAAGATAGATTTACCGGTGAAAAAAACAATAAAGATGTGAAATCAAATACAATTAGGGGAGCAAAGTGAAATATATTGAATGAAGGGGGTTAAATACAGAAAACATAAAAAAAAAAAAAAAACACTTAAGAGAAGTAGATACAAAAGGCAAAATAAGTCATCATGTGTTCCAATGTAAATATGGGAATGTCTTTATTAACACTACTTCAAATAATAATAAGCTCTACTGAAAAACTCCCATTCGAGATGCTCTAACTACAAGTAATCCTATATTTGTAATGCAAACTTGGGATCCTTAAAGGAACTTCTAGAATTTGATTATAAATAGATACAAGCTGGCATGTATTGAGCTTGAAAAACTATAGGCGAATGATGGGAGAAGAGCTTTCTGGTTTAAGTGTCAAAGATCTACAAGGCATGGAGAACCAACTTGAAATGAGTCTCAAAGGTATCCGCATGAAAAAGGTTTGTTCCACAATCCTCTATTTAATGCTAATTATAATCTTATATATTCTTTTATAACACAAAAAACTTACCCTCAATGAAAATTGGTGAATCACTAGGACCAACTTCTTTTTGAGGAAATCGAAGAGCTAAACCGAAAGGTCAACCCAAAAACCTAACACCCCTTCTCAAATGTCAATCCTAAAGAAAATGAAACTAAATCTGTTTTTTAATCTTGTTCAGGGGAGTCTCATTCACCATGAAAACGTCGAACTGTGTACGAAAATGACCCAAATTCGTGAAGAAAACATCCAACTCTATAACAAGGTATATATTATTTTTTCAATCACAATATAAAATATTTTGAATATAATGAATTAGTAATTTTGTAACTTCCAAGGTTTATGGAATAAGAGATGGAGAAACAGTAAACAGGAATGTATTTTTAACAAATGGTTCAAGCATGAGAGAGGACCCACATCCACATCCACATCCACATCCCCCAATTCATCTCCAGCTTTCACAACCAGACCCACATGAAGCAGTTGAAACACCACTCCATTCTACAAATTTGGGGTGATAATATTTTATTCATTTCCTTATTAATTTTCAATTATATAATTAATTAATTACCATGAACAATTATTTCAGATTACAATTACATTAG</t>
  </si>
  <si>
    <t>s2165</t>
  </si>
  <si>
    <t>complement(join(27083..27206,27312..27341,27398..27465,27574..27615,28816..28857,28945..29044,29212..29273,30488..30566,31170..31351))</t>
  </si>
  <si>
    <t>XP_023754290.1MADS-box transcription factor 23-like</t>
  </si>
  <si>
    <t>ATGGGAAGAGGAAAGATTGCAATTAGGAGAATAGACAACTCAACCAGTAGGCAGGTGACATTTTCAAAGAGAAGAAATGGGTTACTGAAGAAAGCAAAAGAGTTGGCCATTTTGTGTGATGCTGAAGTTGGAGTCATCATCTTCTCCAGTACCAATAAGCTCTATGAATTCTCAAGTGCAAGGTGTAACATAAACTAATTAATTGAATGTTATTTTGTAATAGAATTTCATATTATTTTTCTTCTATAATCTATCTTCTAATTTTTACTAACTCCCTGATCTCCATTACAAGTAAACCAATTCCTAGCCATACATATAGATGTACATATAGATAGATAGATATTAGTTCGTTTTGATGAAGTCTAGCTTGTTGTTAAAAAACATATAAATAGATACACACAAAGATAGATATATCTATATGGTCACTGTTTTGAAATTGTTCCAGCTTTTAAGCAGCAACTTAACAGGAATTACCGGATAACCAAAATCCGATGAACGTCCTATTGGATCTGAACATAAAGATTAACATGTTGTACTTCTTGAGTATGACTTATAGTTTTAGTTAACATGATATGTAATCATTTTTTTCTCCTTTAATACACATTTTTGTTTACAATTGTTCTTTTTCATTTAATCTTCAGATTGTGTGTATGTGTGTGTGTTCTGCATTGAAATTTTGGCATTGAACTTGGATGCTGTACATTTTGTGTACCGTGATAAAAGAAAAAATGTTAACTGTTTTCATTGCTAACCAATTTCTTTTTACATTTTGTCTGATAATTCAGCATGAAATCAGTGATTCAGCACTACAATAAATCAAAAGAAGAAAACAGTCAGCTGCTGAATCCGATGTCAAACGTCAAGGTATTTCATTCTTAATCTTTGAATCAATAAAGGGGAAACGGAAATATATCTGCTAAATAAATACTTAGGATAAATGTTTCAAGGAAAAACTAATATATCTTGAATAAAAAGTTTAATTATAGTAAAGAAATGCATAACTAGCTCAATAATCACCTTACGAATGATCATATTCATGAAATCCTTCCGCGACAAGAAAAACGAACTATTTTTCAATGGAATTATAGGATCTTCAAGATGTATCATGTATGTATGTATATTTGGTCTCCGATCCTTGCGCCATATGCATGTACCCTTTACAAAGAAAACTTCTTGGCTTCTTGAGTATATTTAATATTATATTATTATATAGAGAATACTAATTTAACATTAAAAATCTAGACTAATTAAGATACAACTTAGGGCTGCTTCATAATATCTTAACTGACTAATTCAGAGTCACCTCTAAAACGATCAGTATTATATATGTTTGATATAATTTCTAAATATTATTTTAGAAGTTATGAAGTTCTATCTTTACTGAAACATTAAGATGTTGAATATATTCGACACTTAAATTGCTCGGTTCTAGATAGCACATTTAGTTATCTAAAGTCTCATTATTATATATATCTAATTAAAACGCTGCAGTAGTGGGGATATATAATGATCATATATAGTAAAACTTGATGGAGTGTGAAATGACATGGTAAAATATATTACCAAATGTTATTACACTATGACATTCACTAATATTTAGCATTAACTTTTCAATCTTACTTCATACCCTGGGACATATATATGTGTCCCGTATCAGCCAAAGGAAACAAGCTACATACTATTCTTGACACATGAAACGTATGTTGGTAAAGTTGTAAATGGTACAAGTTAAAGGGCACAGGTTCTTTAGACCGAATTATCTGATCATCTATCTATAGACAAATAGTTCCATTGACAGGTAGTTTGTTTTTCTTGTTTCGGTGGCATTCAAGGAATAATCAAAACTCAAATATAAGAACAGAATTATTCAGTATATATAAAGCATGAAACTTAATAATAACTCCCATAATACTAATGGGAACTTACATAATGTATGACTAAACTTATATATGTTAAAAGTTAAAACTAATTAAATACGAAAGGGGTTAATTCTTTATATTCCATATACATGTTGAGTGAGATTTATTGCAAATATGCTCATCTTTTTTGCTTGGCAAATACAATTGATCGATTGGTAGCTTTGGCAAATGGAAGCCGCAATGTTAAAGCAACAGTTGCAGAACCTGCATGAAACTCATAGGTAAGTCTTTCCAGGTTAATATTGCTTAATTAATTCATAACCAATTAAGAGTGTAATTAACAGAGAAGAAAACAACAAAAGATCTGCAACATTAATTAAGTATGAAGATAGTTAAATCCATATGATCTTTTACTAGTTGATTGGCCGTTTTGATGACATTTAATTAGGCAACTTATGGGAGAGGAACTTTGTGGTTTGGGAGTTGAAGACCTGCAGAAACTAGAGAACCAGTTGGCAGTAAGCCTACAAGGTATTCGAATAAAAAAGGTAATTAATTCTCCCAAGGGTTTTGCTTTGTATTTTCATATGTGTTTTTTCTAAATCTAAAAACACCACATTTGATATATTTTGCAGGAAGAGATTCTAACCAATGAGATACGAGAGCTCAACAGAAAGGTCTTTCTTCTATTTCCCTTACACACATTTTTAGTAAAGATGCTTACCATTATAACTTTGATAACATATGTATCTTAGCTAAGTAATTAAAGTTTTCCTATACGGCTTGCATCTTACGATTATAATATAATCACATATATATATATATATATATATATATATATATATATATATATATATATATATATATATATATATATATAGGGAGAGGATCAAATATAACACTAAAAGAGTGTGTCAATGTGTAACACATTCTCAGCCAATCATTTGTATCATATTCTTTCAAGAATGAAAATCATGAAATCGTATTTTCCATTTTTTTAAGAATGAAATCGTATTTATGATACACAATTTTCATTCTTAAAAGAATAAAATGATTGGCTGAGAATGTGTTACACATTGACACACTCTTTTAGTGTTATATATGATCCTCCTATATATATATATATATATATATATATATATATAGTGTTGGGATCTTTTGAGAACTCATATATTCCCGAGAACCCGAGAACTCCCCCAATTTCCTATATCTCCCAAACCGTTATTCCTTTCAAAAAACCGACTTCGGAACCCTCCAAAACGTTTTTAATCATTACAATTCGCTGAAAAAAATTTCCGAAAAAACGATATTTTTTTTTAACTTTTGCATATGTGCAACTTTTTTTTATTTTTTGTGCATATGTGCAACTTTTTTTTTGCGTTTTTTTTCAAATTTTTTTTAACAAACCTCTTTAAATATGTGTTATAAAGGCTTCTATAAAAAAAATTTTTAAAAATTTCGTGTTTTTTGAGCGGTTTTGAAACAAAACAAAAAACTGTGCACATATGCACAAAAAAAAAGTTTGCACATATGCAAAGTTTATGGGAAAAAAAAATTCGTTTTTTCGGAAATTTTTTTTTTGCGACCGGGCTTATATTTGAGCGATTTTTAGCCCCCCGAAGTCGGTTTTTCGAAAAAGTTAACGGTTTGTGAGTTCTCGGGTTCTCGGGAATATATGAGTTCTCAAAAGATCTTGACTCTATATATATATATATATATATATATATATATATATATATATATATATATATATATATAATCGGTACCGTTTGATTTTTTGCTCACTTGCACGCTTGTATCTTTAACATATTTCCTTAAACAACCAAAAACTAACTAGTATTATATTTTGGTAATAATGAAGATTTTCCCTTGTATAGGGGAGCCAGATACATCAAGAAAACGTCCAACTCTACAAGAAGGTACCCAAGATTTTTTATTTCAATAGATCGATGATCACAAATCTAATTCTTTTTTCAAGAAATTTTCAACCTATATCGATATTTATGCAAGAAAAATGTTTCTATCAGATTCATGAAGCAAAAGCATATGCAGCTAGCTATGATGAGATTTGTAATTCCCTCCATGAAACTCCAGTGTCTATCAAGCATGTAACCCTACCAATCCGTAGTTATGCCAACCTTAACATCGGAGGACTCTTGACATACCAATGAAAAAAATAAGGCGAGTGCTTCTTTTTTGAGTATATATCTGAACTTTTACTGATGAAATTAAATGTGAAGAATTGAGGATAATGTGTTCAATTGTTGTTGAATTGCTACGTTGCAGGTGGAACGAATGCATGATCGATCGATGCAGGCAAATAATCGTTTTTATGATTCAAAAGTTTTTTGTTAAGGGCATTTTGAAATTCTGGCCTTTGATTTTTCGTATATTGGGTCATTACACATAA</t>
  </si>
  <si>
    <t>SS_193/SS_200000655</t>
  </si>
  <si>
    <t>join(169939..170120,174632..174710,184294..184355,184496..184595,184712..184753,184827..184910,186307..186425,186513..186516)/complement(join(102512..102539,102620..102738,104115..104198,104272..104313,104430..104529,104669..104730,108184..108262,112319..112500))</t>
  </si>
  <si>
    <t>XP_023764793.1MADS-box transcription factor 23-like</t>
  </si>
  <si>
    <t>169938/102511</t>
  </si>
  <si>
    <t>186516/112500</t>
  </si>
  <si>
    <t>SS_200000196</t>
  </si>
  <si>
    <t>complement(join(341036..341179,341288..341329,343529..343570,343658..343757,343925..343986,345201..345279,345882..346063))</t>
  </si>
  <si>
    <t>Toff_WURv1_g41629</t>
  </si>
  <si>
    <t>ATGGGAAGAGGAAAGATTGCAATTAGGAGAATAGACAACTCAACCAGTAGGCAGGTGACATTTTCAAAGAGAAGAAATGGGTTACTGAAGAAAGCAAAAGAGTTGGCCATTTTGTGTGATGCTGAAGTTGGAGTCATCATCTTCTCCAGTACCAATAAGCTCTATGAATTCTCAAGTGCAAGGTTTAACATAAACTAATTAATTGAATGTTATTTTGTAATAGATTTTCATATTATTTTTCTTCTATAATCTATCTTCTAATTTTTACTAACTCCCTGATCTCCATTACAAGTAAACCAATTCCTAGCCATACATATAGATGTACATATAGATAGATAGATATTAGTTCGTTTTGATGAAGTCTAGCTTGTTGTTAAAAAACATATAAATAGATACACACAAAGATAGATATATCTATATGGTCACTGTTTTGAAATTGTTCCAGCTTTTAAGCAGCAACTTAACAGGAATTACCGGATAACCAAAATCCGATGAACGTCCTATTGGATCTGAACATAAAGATTAACATGTTGTACTTCTTGAGTATGACTTATAGTTTTAGTTAACATGATATGTAATCATTTTTTCTCCTTTAATACACATTTTTGTTTACAATTGTTCTTTTTCATTTAATCTTCAGATTGTGTGTATGTGTGTGTGTTCTGCATTGAAATTTTGGCATTGAACTTGGATGCTGTACATTTTGTGTACCGTGATAAAAGAAAAAATGTTTACTGTTTTCATTGCTAACCAATTTCTTTTTACATTTTGTCTGATAATTCAGCATGAAATCAGTGATTCAGCACTACAATAAATCAAAAGAAGAAAACAGTCAGCTGCTGAATCCGATGTCAAACGTCAAGGTATTTCATTCTTAATCTTTGAATCAATAAAGGGGAAACGGAAATATATCTGCTAAATAAATACTTAGGATAAATGTTTCAAGGAAAAACTAATATATCTTGAATAAAAAGTTTAATTATAGTAAAGAAATGCATAACTAGCTCAATAATCACCTTACGAATGATCATATTCATGAAATCCTTCCGCGACAAGAAAAACGAACTATTTTTCAATGGAATTATAGGATCTTCAAGATGTATCATGTATGTATGTATATTTGGTCTCCGATCCTTGCGCCATATGCATGTACCCTTTACAAAGAAAACTTCTTGGCTTCTTGAGTATATTTAATATTATATTATTATATAGAGAATACTAATTTAACATTAAAAATCTAGACTAATTAAGATACAACTTAGGGCTGCTTCATAATATCTTAACTGACTAATTCAGAGTCACCTCTAAAACTATCAGTATTATATATGTTTGATATAATTTCTAAATATTATTTTAGAAGTTATGAAGTTCTATCTTTACTGAAACATTAAGATGTTGAATATATTCGACACTTAAATTGCTCGGTTCTAGATAGCACATTTAGTTATCTAAAGTCTCATTATTATATATATCTAATTAAAACGCTGCAGTAGTGGGGATATATAATGATCATATATAGTAAAACTTGATGGAGTGTGAAATGACATGGTAAAATATATTACCAAATGTTATTACACTATGACATTCACTAATATTTAGCATTAACTTTTCAATCTTACTTCATACCCTGTGACATATATATGTGTCCCGTATCAGCCAAAGGAAACAAGCTACATACTATTCTTGACACATGAAAAGTATGTTGGTAAAGTTGTAAATGGTACAAGTTAAAGGGCACAGGTTCTTTAGACCGAATTATCTGATCATCTATCTATAGACAAATAGTTCCATTGACAGGTAGTTTGTTTTTCTTGTTTCGGTGGCATTCAAGGAATAATCAAAACTCAAATATAAGAACAGAATTATTCAGTATATATAAAGCATGAAACTTAATAATAACTCCCATAATACTAATGGGAACTTACATAATGTATGACTAAACTTATATATGTTAAAAGTTAAAACTAATTAAATACGAAAGGGGTTAATTCTTTATATTCCATATACATGTTGAGTGAGATTTATTGCAAATATGCTCATCTTTTTTGCTTGGCAAATACAATTGATCGATTGGTAGCTTTGGCAAATGGAAGCCGCAATGTTAAAGCAACAGTTGCAGAACCTGCATGCAACTCATAGGTAAGTCTTTCCAGGTTAATATTGCTTAATTAATTCATAACCAATTAAGAGTGTAATTAACAGAGAAGAAAACAACAAAAGATCTGCAACATTAATTAAGTATGAAGATAGTTAAATCCATATGATCTTTTACTAGTTGATTGGCCGTTTTGATGACATTTAATTAGGCAACTTATGGGAGAGGAACTTTGTGGTTTGGGAGTTGAAGACCTGCAGAAACTAGAGAACCAGTTGGCAGTAAGCCTACAAGGTATTCGAATAAAAAAGGTAATTAATTCTCCCAAGGGTTTTGCTTTGTATTTTCATATGTGTTTTTTCTAAATCTAAAAACACCACATTTGATATATTTTGCAGGAAGAGATTCTAACCAATGAGATACGAGAGCTCAACAGAAAGGTCTTTCTTCTATTGCCCTTACACACATTTTTAGTAAAGATGCTTACCATTATAACTTTGATAACATATGTATCTTTGTATCTTAGCTAAGTAATTAAAGTTTTCCTTCCTACGCTTGGATTAGGAGTAGGGGTTCGAATTTTAAACATTTGGACTGGATTACGTGGGCTTCTGACCCTGCTTTGTAACCGTTTTTTGTTCCCCTTTTTCTAGCTTGTCGCTAGCTTTAATAAAAGTCTCGCAGTTAAAAAAAAAAAATAATTAAAGTTTTCCTATACGGCTTGCATCTTAAGATTATAATATAATCACACACACATATATATATATATATATATATATATATATATATATATATATATATATATAGAGGGCGGTTCAAACGAGAACAAATTATTAAAATGAGAACGCGAGAACAACCGTGAGGCCTTGATTAAATTCGGTGACAATTTTGTAAATAAAAAGAGTTACGGTGGGTAATAAAAAGAGTCCCGACGACCTCCAGAAAACCCTCGACGTCGCGACCTCCTTCTTCCCCATCGCGATACCCTGTTGTTCGCTGCCCATCTCTCCCGTCGCTCCTGGATCGCCGGACCTCCACCGGAGCCACTGTCGGAATCACCGTCGAAAACCAGAAAGGAGTTTGCGATATTGCTAAAAAGACACAGGGCGGCGGTGGTTATACAAAAACAAGTCAAATCAAAATTAACCAGAAGAAGATTCACCGACGTTCATGGCGCTACGGTTGTGCTACAAGCCGGTATAATTAATCAATTACGAATTCATAATTACATTAATCACGTCAATTTCCTCCTCGTTTATTGTACTAATTAAAACCTACCTCTTTCCAGTCATACGTGGGTGGCTGGTCAGAAGATGCTCAGGAGACATCGCCTTACTTCAATTTGGTTTTGGAAAGGTAAATAATGACGTTACTTCAATTTACGTCAATTTTTGATTTCTGATTTATGAGATTTATTTTGTGAAAAGACAGGGTAACGAGACAGATGAAGTGGTGGTGAAGTCATTATACCTAGCAGAACTCCAAAGAAGAATCCTAAAAGCGGAAGCAGGTCTAAGAGAAAAAGAAGAAGAAAACGACATCCTCCACCAACGCCTCCAACAATACGAAAACAGATGGTCCGAATACGAACTGAAAATGAAATCAATGTTTAATCATATGTGATTAAACATTCATCAGCATCAGCGTTTTCGTCTCAGCGTCAGCGTCTCCCTGATAAATCACATGTGATTATATACACGAGAACAACAACATGGTTTAATCATATATGATTAAACACTCATCGTTTAATCATATATGATTAAACACTCATCCCAAGGTTTAATCATATATGATTAAACACTCATCGTTTAATCATATATGATTAAACACTCATCCTAGGGTTTAATCATATATGATTAAACACTCATCAACATCACATCGGCGGTAGTCCGAAAATGGTCCAGCAGTGGTTCGGCAGTGGTCCGATGTGTCGATGGGTGCAGGTGGTGCACCGACGGTGGTCCGGCGGTGGTCCGACAGTGGTCCGATGTGCCGATGGGTGCAAGTGGTGCACCGGCGGTGGTCCGGCGGTGGTCCGATGTTGGTCCGGCGGTGGTCCGGTGGTGGCGGTGGTCCGGCGGTGGTCCGGTGGTGGCGGTGGTCCGGCAGTGGTTCGGCGGTGGTCCGACAGTGGTCCGATGTGCCGATGGGTGCAAGTGGTGCACCGACGGTGGTCCAGCGGTGGTCCGATGGTGGTCCGGTGGTGGGTGTAGGTGGTGGTCCGATGGGTGCAGGTGGTGGTCCGGTGGTCTCTAAGTTAAATGATTAAATATAATATATTAAATATATTTAATAAGTAAAGTGAATTACCTATAATACCCTTACTTATATTTCTAAAACACCAGAATTACAAAAATGCCACTTGAATTGATCAAGGCTCCACGTTTGTTCTCGCGTTCTCGTTTTCATAATTTGTTTCTCGTTTGAACCAACTTCTATATATATATATATATATATATATATATATATATATATATATATATATATATATATATATATATATATATATATATATATATAATTGGTACCGTTTGATTTTTTGCTCACTTGCACGCTTGTATCTTTAACATATTTCCTTAAACAACCAAAAACGAACTAGTATTATATTTTGGTAATAATGAAGATTTTCCCTTGTATAGGGGAGCCAGATACATCAAGAAAATGTCCAACTCTACAAGAAGGTACCCAAGATTTTTTATTTCAATAGATCGATGATCACAAATCTAATTCTTTTTTCAAGAAATAATCAACCTATATCGATATTTATGCAAGAAAAATGTTTCTATCAGATTCATGAAGCAAAAGCATATGCAGCTAGCTATGATGAGATTTGTAATTCCCTCCATGAAACTCCAGTGTCTATCAAGCATGTAACCCTACCAATCCGTAGTTATGCCAACCTGAACATCGGAGGACTCTTGACATACCAATGA</t>
  </si>
  <si>
    <t>SS_200000297</t>
  </si>
  <si>
    <t>join(306758..306939,307527..307605,308783..308844,309016..309115,309203..309262,309828..309869,309989..310132)</t>
  </si>
  <si>
    <t>ATGGGAAGAGGAAAGATTGCAATCAGGAGAATAGACAACTCAACCAGTAGGCAGGTGACATTTTCAAAGAGAAGAAATGGGTTACTGAAGAAAGCAAAAGAGTTGGCCATTTTATGTGATGCGGAAGTTGGAGTCATCATCTTCTCCAGTACCAATAAGCTCTATGAATTCTCAAGTGCAAGGTTTAACATAAATTACTTAATTGAATGTCATTTTGTACTAGATTTTGATATTATTTTTCCTATATAGTCTATCTTCTAATTTTTACTAACTCTGTGATCTCCATTACAAGTAAACCAATTCGTGGCCATATATATAGATAGATAGATAGATACTAGTTCGTTTTGATGAAGTCTTGTCGTTAAAAAACATATAAATAGATAGACACAAACATAGATATAATTATATGGTCACTCTTTTGAAACTGTTCCAGCTTTTAAGCAGCAAGTTAACAGGAATTACCAGATAACCACAATCTGATGAACGTCGTATTGGATCTGAACATAATGATTAAGATGTTTTACTTGTTGAGTATGACTTATAGTTGTAATTCACATGATATGTAATCTTTTTTTCTCCTTTAATACACATTTGTGTACAATTATTCTTTTTCATTTAATCTTCATATGTGTGTATGTGTGTGTGTTCTGCATTGAAGTTTTGGCATTGAACTTGGATGCTGTACATTTTGTGTATCGTGATAAAAGAAAAAATGTTAACTGTTTTCATTGCTAACCAATTTCTTTTTACATTTTGTCTGATAATTCAGCATGGAATCAGTGATTCAACACTACAATAAATCAAAAGAAGAAAACAGTCAGCTGGTGAATCCGATGTCAAACGTCAAGGTATTTCATTCTTAATCTTTGAATCAATAAAGGGGAAGGGGAAATATATCTGCTAAATAAATACTTAGGATAAATGTTTCAAGGAAAAACTAATATATCTTGAATAAAAAGATTAATTATAGTAAAGAAATGCATAAACTTATTCAATAATTACCTTATGAATGATCATATTCATGAAGTCCTTCCGTTACAAGAAAAACGAACTAATTTTCAATGGAATTATAGGATCTTCGAGATGTATCATGTATGTATGTATATTTGGTCTCCGATCCTTGCGCCATATGCATGTACCCTTTACAAAGAAGACTTCTTGGCTTCTTGACTATTTAATATTATATTATTATTTAGAGAATACTAACTTAACATTAAAAATCTAAACTAATTAAGATACAACTTAGGGCTGCTTGATAATATCTTAACTGAATAATTCAGAGTCACCTCTAAAACTAATTACATTATTTTAGAAGTTATGAAGTTCTATCTTTACTGAAACATTAAGATGTTGAATATATTCGACACTTAAATTGCTCGGTTCTAGATAGCACCTTTAGTTATCTAAAGTCTCATTATTATATATATCTAATTAAAACGCTGTAGTGGGGATATATAATGATCATATATAGTAAAATTTGATGGAGTGTGAAATGACATGGTAAAATATATTACCAAATGTTATTACACAATGACATTCACTAATATTTAACATTAACTTTTCAATCTCACTTCATACCCTGGGACATATGTGTCCCGTATCAGCCAAAGGAAACAAGCTACATACTATTCTTGACACATGAAAAGTATGTTGGTAAAGTTGTAAATGGTACAAGTTAAAGGGCACATGTTCTTTAGACCGAATTATCTGATCATCTATCTATAGACAAATAGTTCCATTGACAGGTAGTTTGTTTTTCTTGTTTCGGTGGCATTCAAGGAATAATCAAAACTCAAATATAAGAACAGAATTATTCAGTATATATAAAGCATGAAACTTAATAATAACTCCCATAATACTAATGGGAACTTACATAATGTATGACTAAACTTATATATGTTAAAAGTTAAAACTAATTAAATACGAAAGGGGTTAATTCTTTATATTCCATATACATGTTGAGTGAGATTTATTGCAAATATGCTCATCTTTTTTGCTTGGCAAATACAATTGATCGATTGGTAGCTTTGGCAAATGGAAGCCGCAATGTTAAAGCAACAGTTGCAGAACCTGCATGAAACTCATAGGTAAGTCTTTCCTGGTTATTGCTTCTTAAATTCATAACCAAGAGTGCAGTAATTAATTAATACAAGAAAAACAAGAAAAGATTTTCAATATTAATTAAGTATGAAGATAATTAATTAAATCCATCTGATTTTTTTCATGGTTGATTGCCCGTTTTGACGACATTTAATTAGGCAACTTATGGGAGAAGAACTTTGTGGTTTGGGATTTGATGACCTGAAGAAACTGGAGAACCAGTTGGCAATAAGCCTACAAAGTATTCGAATACAAAAGGTAATTAATTCTCACAAGGGTTTTGCTTTGTATTTTGATATGTGTTTTTTCTAAATCTAAAAACACCACATTTGATATATTTTGCAGGAAGAGATTCTAGCCAATGAGATACGAGAGCTCAACAGATTGCCCTTACACACATTTTTAGTAAATATGCTTACCGTTATACCTTTGATAACATATATATCTTTGTATCTTAGCTAAGTAATTAAACTTTTTCTATACACATCAGGCCAGGGGGTGGATCTAAACAAAATGAAAATAATAAAAAAAAAATTATTCTAAAATAAATTTTGACTTTTGACCCTTTAAAGTAAATAATTTTTACATTTTAAAAGTTTTTACTCCTTAAAAGTTTTGAAAAATAAATGCAATATGTCATTAAAAAGCGAAAATAAGAAAAAAGGTTAACAGAAGTTTTTTTGTCCCCTTTGTTAGATATTTTATTTGTTCGTGCATCCTTCAACAATTTATGTTTTAAAAAAATTTCCCCATTTGTAACAAGATCCTGGATGGATCTGCCACAGCATCAAGCTTGCATCTTATGCTTGCATCTTAAGATTATAATATGATCACATATATATCTATAATTGGTACCGTTTGATTTTTTGCTCACTAGCAAGCTTGTATCTTTAACATATTTCCTTAAACAACCAAAAACTAGCTAGTATTATATTGTGGTAATATTGAAAATTTTCCCTTGTATATCTAGGGGAGCCAGATACATCAAGAAAACGTCCAACTCTACAAGAAGGTAATTAACCAAGATTTTTTATTTCAAGAGATCGATGATCACAAATCTAATTCTTTTTTCAAGAAAGTTTTCAGCCTATATACATATAGATATTTATGCAAGAAAACTGTTTCTATCAGATTCATGAAGCAGAAGCATATGCAGCTATCTATGATGAGATTAGTAATTCCCTCCATGAAACTCCAGTGTCTATCAAGCATGTAACCCTACCAATCCATAGTTATGCCAACCTTAACATCGGTGGACTCTTGACATACCAATGA</t>
  </si>
  <si>
    <t>SS_2000004473</t>
  </si>
  <si>
    <t>join(565407..565594,565808..565874,565974..566138,566268..566309,566398..566439,566502..566754,567156..567160)</t>
  </si>
  <si>
    <t>XP_024976188.1MADS-box protein defh21</t>
  </si>
  <si>
    <t>ATGGGAAGAGGAAAGATCGAAGTGAAGAGAATTGAGAACAATACTAGTAGGCAAGTGACGTTTTCTAAGAGAAGAACTGGGCTTCTAAAGAAGACACATGAGCTCTCTGTTCTTTGTGATGCTCAAATTGGCCTCATTGTCTTCTCTAGCAAAGGGAAACTTTTTGAGTACGCAACTCAACCTCTCAGGTTCATATATTTTCTTCATTTGTTCTTCAGTTACCACTTTTTGAATACTCAAAAATAAATCTTCATGGTGATTTTAGTTTTGGTTTATATATATATACTCATGTTTTTCGGTTAGCTTTATTAGGGTTTCTTGAATTTGACCAGAGAATTTTCAATATATACATATATGTATCCAAATATATTGTTGTGTTCTTAACATGTGATATGTTACAGCATGTCGCAAATCATAGACAGATATTTGAAAGCAACTGGTTCTCGTATCCCTGAGCACAATAACAGGGTAAGATCTTGGATTAGATATATAATTGTATATATATATTTAGTGATCGATTTCACTTTTAATTACGTGAATAATGATTTTGCGATCGCGAAACTGAAGGAACATATGCATAGCGAATTGACGAGGATGAAGAAGGAGACATTGAACCTGCAACTGAGTCTTCAACGATACAAAGGTGACGACTTGAGCTCCGCCCAGCTTGAGGAGCTTAATCAACTCGAACAACAATTGGAATACTCCGTTCAGAAAGTCCGAGCCAGAAAGGTACTTTAATAGTTTCAGGTTTTTATATCGAAATCATCACAAAAAACCCATCTCCTTTTAATCGTACATGTATATATCATCAAAATATTCAAAACACTTAATTGTTAACCAGTTTGGTACTTTTTGCAGTTCCAACTCTTGCAACAGCAGGTGGACAATCTTCAAAGGACGGTAGTCTCATCATGCTATGGGTGTATAGATATATACGTTGTATATATATAAAGATTTCCAAGACATTTATTTTCATTAATTTATGCAGGAAAAAGTGCTGGAGAAGGAAAATGAAGAAATGTGTCACTGGGTAAGTGGTGAAAATCGACTAATTAACGCAATTTAGCATACATTGATTGATTTTTGAAACAGTTGATGGGTAAACAGCAAGAGGAGATGAACCAGCAACAAGTAGCGGCCATGACTGAACTAAAGCTTGTTGGACAAGAACATCAATTATTCGAACAATTTCCGTTTTATGGATCGGAAGAGCAGCCTAACAGTGTTCTACAGCTAGCTGCAAATCTCCCTGAGCTTCAACTTCATCCGTACCAGTATCATCGTCTTCAGCCCACTCAGCCCAACCTTCATCAAGAATCCACCAGTACACAACATCACATCTTTGGTATATACATATATATACATACATATATCTATTCTTATAATTAAATGTTTGTTGTTTTCAACTTTCCAATCGTTTAGCATTTAATGATGTGGTCCCTCGTCGATCTTTAGTTAGCTAGATTTATGGCATTGATAAGAAAACGAAAAAAATGGACTTAAAAGTTAAAACTACTGATGAAATAAGTCAATAACCAAAACTTTGTGCATAAGATCTATATATATATATGATTTGCAGACCATGGGGTTGAATATGTAACATACAAGTTCTAACTCCTATAAGTCTGAATCTAACTAAAGATTCACATTTAAATGTAGTTCTCATACTTCTTTTTAGAGAAACTATATGATGTAGCTCGCTATATTATTTTGAAACTCATAAGATTTCTTTGACTTTTTTTGCAGACTGA</t>
  </si>
  <si>
    <t>complement(join(16952671..16952790,16952997..16953038,16953365..16953406,16953520..16953619,16953699..16953760,16953886..16953955,16966671..16966864))</t>
  </si>
  <si>
    <t>XP_023741821.1agamous-like MADS-box protein AGL27 isoform X1</t>
  </si>
  <si>
    <t>ATGGGGAGGAGGAAGCTCGAAATAAAGCGGATCGAAGACAAGAGTAGCAGACTTGTGACGTTTTCGAAGCGGAGAACGGGCTTGATTAAGAAAGCACGGCACCTTTCCGTGCTCTGCGACGTCGACGTCGCCGTCATTGTATTCTCCGCTCGCGGCAAGCTGTATGAATTCTGCAGCGGCGATACGGCTAACAGGTGCCTTTCATTCTTTTGTTTTGTATGTTCGATTTCCTCTTTGAAGAACTGTTTCTAGCATTCCTCTCTCTCTCTCTCAGCTCTCTCTCTCTCTCTCTCTCTCTCTCTCTCTATATATATATATATATATATATATATATATATCACCACCTTTAGTTAAACTCTGTATGTGTCTGTTATGACAAAATGAGATTTTTAGGGCACAAACAGATTATTTTATGTGTCTGTATATATAGCATGCATTTTTTTTATAATCGGATAGAGATTAATAGTTGGGGAGTTTCGAAGTCGTTTGTGGTGGATGTCTACATGTTGATTAGGTCTTTGTCGTGTCTTCTTTTTTAATCCGTGCTTGCTTCGTACCTATTTTCATTTCTGCCATGATAGTACCTGTACAGGCTACATGTACATATTTTTGAATGTATCTTGTATCACTCGCTTTGCTATTTTGGTTCATTGCTATAAATTCTTAGACTTTTGTCTATGAATTTGAAATATGAAACATTGTAAAGATTGTTCTTTAATTTTCTGCAAAATCCTTCTCATCATCATACAACTGGATATAACCTTATATCTCAAATCTTGAAATTTTGCAGCGAGTGTAGGCCTCTGTCCAATATAATATTCAGATTTCAATAATAAGGGATTATGTTTATGGATAATTAAATTAAATTACTACATTTAATTAGTTGATCAAGTATAGTTTTCTAGGGTTTTTACGAGGGATCCCAAAAATTAGCCAACCGTATTGTGTTTTATTTTGTCAACATTTTAAATCAAGAAAGCTGTGTTTTATTTTATCATGTCCTGTCAAATTAGTATTTTAGCATATCTAATTTCTTGAACCAATGTAAGCAAAAAAGCTGTGTTTTACTTTATCATTATCTAAATTCAACAAAGAATATCGGGTCCTATATCATATTTGTATTATTATATATAGTCGTTTATTTTTCCTACCAATACCAGTGGTCCAGCAAATAATTAATTAGGTTAATTACAAGTTATTGACAACCCACATATATATTAAAATTTATAAGGGGTGTAATCAATACATGAGGAGATTCAAGAATATTTAACCCATCGCACCTTTAGGAATAAAGGGCTACAGTTTTGTTACATACCACGCCTAAAGTATAGTGTGGATCCCATGATGTGCAAGTTATTGGTAGCTTAATTCCAACCCAAGTGCATGTTATGAAGGGGCACAAAACTGTTACTTCCTATCGAAGTGGATGAGGTATTATACTTGATGCTCGTGATATATACTCCTTCCGTCCCAATTTAAATGTCCACTATAAAAAAAGTAATAATTGCTAACTTTATCTAATAAAAAAATAATTTTGCCCTTATCATTAATAAATACATATTGATTAACTTAAAAATGAGGAATAATATTGTAAAGTGTTCATCTATCTTTAGTAGTGGACACTTATTTTAGGACACATATAAATGATAAAGGGGACATTTAAATTGGGACGGATTGTATTTTTTTATAGTTATTCAGCAATATTACTAATATTTTTAATCCAACACAAGATAGAAAATAAGGGTAATATGGTCTTTTGTCATCATTCAGCATAATCAGTCAAATATATATTCAAACAATATGGTTTCAGTCAGATGTATACTCAGTCAGAAATTCTAACTCAGTCAGCACTAACTCAGTCAGCACTAACTCAATCAGCAACTATCAAACGACCCATTAGTTTATTTGTCAGAATAGATTGACAATGTATAAAGAATGGAGCATGAGTGATGACCAATGACCAGTGGCGGGGTGAATCTAAATTTTTGTAAGATTTATATTAATTTTTTAGTGTTTTAAAGTATAAAATCATATATGTTATATTAAAAAACTAGAAAAATAATATTTAAGTGGTGGATCCTCCCCTGCCAACGAATAAGGTGGAGAATGACTGATGAAGTCCACCCTAGACTATCGGTTTGATTTTTACTTAGGATAGAATTTAGAGAAGCTTGTGAAGGAGGGAGTTTATTCCCGCATCAATTGTTGGTTAATGGCTCTCTCCATCTCTCCTAAACTTCCCATGAGTTTTGGCTCGAGTGGTATGAGGCAAAAACTCAATGTTATGAAGTCAAAGAATGGCATCTTTGAGCATCAAGCGCATAATACGAAGCTATGTACGTTAAGCATAAAGTTTGTATATGTTGACTAGATTAATGAATCGATTATCTAGATGATACTGGGACAAGAGGAATGTCATCATCTCCCATGGAAATGGCTAAAGGGAGACTAAAGAGCATTGCTAGGAGCGAATGGGTCAACTAGAAATTTTGGTGGCAGCGGGGACATTGTTATTGTGTCGAGGGGCAAGAGTCATATATTGTAAGACCCCTTGTATGACTAATTTGAAATTAAACCCTTTTAAACACAATGTACCTTTATAAATTGCGAACGTGTTGTAGTTGCACAAAAGAAAATTAAATACTTAAAGACGTTTAAAATCAAATGAAAATTCCTTTCTAAACACAGTATCTTACTACTCTAATAAAAGAAAATAAAATAGGACACATGTCAAACACCACAACTTTTCTCAATTTAATTTTCCCGCTCATTTCATCAAAATTGAATTTTTTTTGAATTTTTGCAATATTTTTCAATTATTGTTATGGTAACTATTAATTACTTATAATCTTATTTCAAATCTTAATTTATTATAAAATCGCTCACGTTATGCTATACATATTAAGGATTATCAAATATAAAATTAGTAGGTTATAACCACGTGTGATACACGAGTTAAAAAATTAAAATACATATAAACAATATAATTTTTTAACCGGTTAATGTGACCATATAACCGGTTAATATTGACGATGACATGGAGACATGGAAATTATTAATTACTTATCATCTTACAGGATTGATGTGTAAAAACACAAATGTAACCATATAACCGGTTAATATTGACGATGATATGGAGACATGGAAATTCAATTTTACCAAGATCTTCCTTATCAGCTGAGTCGATGTGACATTTGAAGACAAATTGCTAATAGAATGACAAATTTGAGAAAAAAAATAACACAGTGTCAAAATAGAATTTTAATATAAAGTTGTGTTTATTATTCCAATACCAAATATACAAACATCTAAACCCAAAACCTATTGGAATCAAAGGTTTACCAACTTTAATCTAAGCTATAAGGCCATTTGGTATACCCACCACATGAAAAAATGTGGTGGGATGCCATGTCAGCACCACATTCTACCACATTGGGTGTGGTATACACACCACACCACATAAGATTTTTGTATTAAAAAAATAATTAAAACATAATCAAATATTTGTTTTTTTAATTAAAATAACAACATTACATTGATAGATTCAAATAAACAACTACAATTCAAATTATTCGGCTTCATTTTCATCATTCATGTTTTGGTATACATGCTGATACCAGCCCAGAAGCAAGACCACCCCAACAGCCCACAGCAAGGCCCAAAAGAACTATAAGGATTCCGGCCCGTCTGCAAGATTGAATCTGGCAGCAAACCTAACAGCAGCACTCTCGTAATTGCATTAGTAGTTAAGCATAACCATAAGAGGACTTAGTCTTCCTGTACGTTTCCATTTAGTCATCATGTTCCTGTTTTTCAGTGAGTCTTTTCTATTTAGTCAAGTATTGTAACGTTCATGAAATTAATCTGAAAATTGTCCCAATTCTTGTGGTCTTCTATTTCTGTTATTTCAGGGAGATTAGCCATCTCAAATAGGCTTATCAATTTGGTGCTTTCATCTGTTCATCATGCCTCCGCGCCTCGAACCCGTCGTCGACGATCCGCCCACCATTCACGACCAACTTCAAGCTCTCATCCAATTGGCCACCACCTCCAATAATCGATTCGATGCTATCATGGCCACCCAATCTGCTCGCCTGATTACTCAACAAGAAACGATGACCAACGTGGTCCAACTGCTCACTACCCCCACTCAGAATCTCAATCGGCCACCACCACTGCCTCCGCCACCTCCCCCACCACCACCGCCCCCACCACCGCCCCCGTTTAACAATCGGCCACCCAATAACAACCCCCGTCCCCCCAAGATCCAATTACCCACATTTGATGGTTCTAACCCTCTCGACTGGTTGTTCCAAGCGAACAATTATTTCACCTATTACACCATTCCCGATAACCAACGTCTTGCGCTCGCTGTCTTCTATTTTACCGACGAGGCTCTTAGCTGGTATAAACATTTAGCTACTAATAACCTACTTGGCGATTGGTCTGCATTTTCTCGTGCCCTACAACTCCGATTTGGACCTTCGTCGTTCGAAAATCACCAAGCATCGATTTTTAAGCTCCGCCAAACTGGTTCAGTTTCTTCGTATCAGGCAGAATTTGAGCGAATCAGCAACTATGTGGTGGGTCTTTCCACCGACGCTTTAAAAGATTGTTTTTTCTCGGGCCAGCGAACTGATATCCAAGACGAATTGGCTCTCTATGGGCCCACCTCCTTACATGAGACTTATGGACTGGCCAAATTAATTGAAGATAAATTAACCCACTCCCGTGCTCGTTCTCAACACAGGTACCAACAGTCCTCGTCTTTTACATCTCCAAAACCCTCCACCCAGTCACCACCAACACCGACGACAACCCCGCTGCTTCCATCTCCGCCCAAATCCACCACTCCTTTACCCCTTAACCGTCTCTCTCCCGAGGCCCTGCAAAAACGAAGAGCCAACGGGCTCTATTTTCGTTGTCCCACTAAATATCACCGAGGACACAAGTGTAGCCCTCCCCAGTTCCTTCTCATTGCCGATAACGACGACTTTCAGGTCGACCTTGACCCTGAGGAATTCATTGACCACGCCGACATTTCCAAACTGGAACCCCTTGACTCACAGCCACAATCCCAATACTTCGCCCTCTCTCCGGCAGCATTTTATGGCGTTGATCCCCCCCAAGCACTCCGAGTTCGCGGCTACCTCCACAACCATCCATTCACCATCTTGATTGATTCGGGAAGCACTCATAACATTGTTCAGCCCCGTGTGGTTCACTACCTTCAATTACCCACGTCGCCCATCCCAGAGTTCGCAGTCAAGGTTGGCAACGTCGCTCAACTCACCTGTTCCGGCTTTTGCCCTGAGACTCCCCTGCAGTTAAGTAACATCACCTTCTCTATTCCCCTGTTTATACTTCCTATCGAAGGTGCAGACCTGGTCCTAGGCATGGCTTGGTTACGTACCCTCGGACCTGTTTTAGCAGATTTCTCCATACCCGAAATGTCGTTTACCTTCCAGAACCAACCCATCTTACTCAGGGGTGAACCAGCCGCTCAACAGACCACCCCAGCTGGTCTCCATTCACTGATCCGCCAAGATTCAGTGGTGTCACACCCCCAAATCAGTCGGCGGAAACATTCGGGGGTGGAACTTTATGTCAATATCACAACCACAACATAATAGTGTAAATATAGCAACCATTCTCAAAATACATTAACTTGAAACAATTATTACAAGAGTTTTGAAATGTAGGTGTTCAAGATTAGAAATACATAATAACATTCTTAAAAATAACGAAAGTTGTCTTTCGCCTGAAGACTCCGTCTGCTACATCTTGAATCATCACTACTGATTTCCTGAGATTACATGTATTTTGAAAGGTCAACATAAGGTTGGTGAATTCATAAGAGTTTTGTTTGTAGAAAATCCTGTATTTTCTATTTGTAAAATGATATGTTGTTCGTAGAAAATCCTGTATTTTCTATTTGTAAAATGATATGTTGTTTGTAGAAAATCCTGTATTTTCTATTTGTAAAATGATATGTTTGTATGAGTTTGACTACATAAGTAAATAATCTTACTTAAAAATAATGTTCGTATCAAAATGTATAAGTAATAACCATTCTTAAAAATGTTTCTATTTCATTCGTTGTTACTGTGAGCCTTATAATCGAGCTAATATGACCAAATGTTTGCCCGCACAACGCTTCTCGGACGTTGTGAAACTGTTAAGACAATTGTCACCCATGACATGACCGTCGTCGTCGTGGTTGTAGCTAGCAACCGTAGGTGGGGATTGTCAATCCCATACAGTACTATATACAATGTTCCCGCTCATTTCATGATTAACGATTATAAGTTCGGGACTTACCGATTTGAGATTTGTCTCACATAACCCTTACGAACGTATGTAAGACCCATTGTAATAATAATATTATAAATGACTTAATATTATTATACTTGTGCTTATATCTATGCATCATATGGTGTTTAACGGCAAGTTTACGATTTTTATATTTGTAGTTTCATATAAACTTCCAATAAAACAATTCCAATATAACACTTCATGACTATCAAATAAAGAACGGCCAGGTAGAAGGTCAAATGGGGAAAGCAAGGCCCGTTCGGCATTTAGCTTTTTGGTAAAACCTAACAACTTAAGCCCAATATAACCTGCCTAGGCACCGTTCTCGTAAGTAGTTCAATCAGTATTATTCTCAGAATGTTTATGTATTAAATTATAAAAATAATATATAATTTGAAACCATCATGAATATATGATATACAATATGACGCTAAATATATAGTCAATTGTATAACAAAGATACTTTATATATATATAGCTAGCATGTAATCTCCCCCGATTTGTAAAACTTAAGAAAATATAGGTGAAAAGGGGGTATGAACTCACCCTCGTAGCGTAAAAGAAAAACGTTGATGGTGACGAGCGGCGGTTGGCGGCAGCTGGCGACGGCAATTGGCGGCCGACGGTAGCAGGTGGCGGAGGGAGGTGATAGAGAGAGAGAGAGAGAGAGTGAAGGAGAAATTGGTGTGAAAATATGGGGAGAAGTCCCTCCTATTTATAGGGGGGATTTTTGCCCCCTTGCGTCTAGTAGCTCCGTTTTGCCCCTCTTTCGCGCCCCGCTCGTTTCATTTGTTTTCGATTCCGAAAAATATTTTAAAAATTACTAGACTGTAGTACTCGACGCGAGGTTTCATAAAATATAAAAACATAAATTTTTCGAGGCTCGTAGATAGGAATTTATTTAATGTTTTGGATATATATATATATATATATATATATATATATATATATATATATATATATATATATATATATATATATATATAACTAAAAGATTGTCGTCCACCAATCTTCATGGACTATGACATATCAAGTGACGTATTAGAAAAATGAGACTTTCATAAAAGTGACTGAATAATTGTTTGGTTTGTTTATTTATTTGTAGTTTTTAATCTTTTTGATTCACGTTTATTCATTATATTATACGTCCACTAAATAAAGTTATATATTTGATCAAATGGAAAATCATATATTAATATGAAATCCCAAATCGTATTTTCATGGCCAAAAGCACTTAGGATTGTGTAAATTGTTAAGTCTAACAAACTAATTAAGCTAATATTGGATTTGAGCATTTTAGTTAGCCATTTAGCTAATCCTAAATATTGACATTATATTTTCCTTTCCTTGTATAGACACATTATCTTAATGGTGAAACATCAAACAACATTCGTATTTTAATTTTTGTTAGTCCCTATAAAATCTATCATATTTATAAGAAGAAGTGAGTTTAAATCAACTGTTATGATTATTTTGTATGATTTTGTATGGATTCGAAATTACACTATATGATTTATCATGTTAAGCTTGAAATAACAATTTGCCTTGTGTTATAGCCTTTTATTTGATTATATTGACTATTACATACGATAGCATTAACTAAAAATATAGGAATTTTGACGGTTGTCACAAGTGGCCTCCTGTTACACCATTACCCCAGCTCCGCCTCCAGCACCCTTACCCGACACCCTCCACCACCAGGACCCAACAATTCAGCAGCTCCTGTCCTCGTTCCACCACCTGTTCACACCACCCACGAACATTCCGCCATTCCGCACCCAAGACCACCACATTCCCACCATACCAAACTCTAACCCTGTCAACGTTCGCCCTTACCGCTATCCCCATTACCAGAAAGAGATCATGACCAACCTTATCACCGAGATGCTCAAAGATGGTATTATCACCCCCAACAACAGCCCTTACTCGTCACCCGTTTTGTTAGTCCGCAAGAAAGATGGTACTTGGCGTTTTTGTGTCGATTACCGCGCACTTAACGCAATCACAATTCGAGACCGTTTCCCAATCCCCACAGTAGACGAATTGCTGGATGAACTTCACGGAGCTCAGATCTTTTCCAAAATCGACCTCCGTTCGGGATACCATCAAATCCGCGTCACACCCCCCGACATACACAAGACAGCATTTCGCACGGTGGACGGCCACTACAAATTCCTCGTCATGCCGTTTGGCCTCTCCAATGCACCCTCCACCTTTCAAGCCGCCTTGAACGACATCTTTCGGGAGGTATTACGAAAATTCGTCTTAGTCTTTTTTGATGATATTCTTATCTACAGCCCTTCCTTGGAATTCCACTACCAACATTTACAATACGTGCTCGCCACCTTAGCTCAACACCAATACCATGCCAAATACTCCAAATGCACCTTTGTCGTGCCCGAAATTCCATACCTTGGCCACATTATATCCGCCTCCGGCGTCGCTGCTGAATCCGACAAGGTGGCCACAATTCAACGTTGGCCTGTCCCAACCTCCCTGACCACCCTCCGTGCCTTCCTGGGTCTCACGGGCTACTTTCGCCGCTTTGTCCCGCACTACGCCACCGTGGCAGCCCCTCTCACCAACCTCCTCAAAAACAAATCATTCACCTGGTCCGCAGCCGCTAACACTGCCTTCACAGCCTTGAAATCAGCCATGACCTCGTTAATCCAACTCGCCCTACCGGACTTTTCTGCAACCTTCGATGTCACCACCGATGCGTCCGACACCGCCATTGGAGCCGTCCTTTCCCAACAAGACAAACCGATTGCTTTTTTCAGAAAAAAGCTTACCCACCGCATGCAGAACGCCTCCACATACATCCGCGAGTTATACACAATCACCGAGGCTGTTAAGAAATGGCGACAATACCTATTGAGAAGACCCTTCCGGGTTTATACCGACCAACGAAGCCTGAAACATCTTCTCACCCAGGTGGTGCAAACTCCCGAACAACATAAATGGGCCACAAAATTATTGGGATACGATTTTTAGATTTTTTACAAACCCGGTAAAGAAAATCATGTGGCTGACTCACTCAGTCGCATAGAACAACCGTCCTTAATGGCTATTTTTACAGCTGAGGCAACCTGGTTGCAAGCACTTCGTGTTTATTTTGATACTAACCCTACAGGTACAGCACTTCGCAAACAGTTACTGGAGCAGTCGGCTACACACCGGCATTACACCCTGCGTGATGGTCTGATCTACACCGACGGCCGAATCTTCATTCCCGACATCGCCGAATTGCGGTCTAAATTATTGTTCGAGTTCTACAACTCCAACCTCGGCGGACACTCGGGCGTCACAGCCACCATCAAACGCCTTTTCGCTGGGTTGTTTTGGCCCACTCTGAAACAGGACGTCATTCGGTACGTGAAGGAATGCGCAGTTTGCCAATCTATTAAATATCCGACGCACAAACCATATGGTCTTCTACAACCACTTCCGATCCCAACAGAGGTTTGGAGCGACATATCCATGGACTTCATTACCCATCTGCCATCATCAACTGGTAAAACAGCCATCTGGGTAATCGTGGACAGATTCACGAAATTTGCACACTTTATCGCCCTCCCCACAAGCTACACCGCTCTCTCCCTCGCCACAATGTTCCTTCGGGAGATTTACCGCTTACATGGAATTCCCCGCAGTATCGTCTCCGACCGCGACCCGCTTTTCCTCAGCCACTTCTGGAAAGAACTGTTTAAGCAATTGGGCACGCGTCTCTTGCACTCTACCGCATACCACCCACAAACCGACGGTCAAACAGAGGTGGTCAACCGCTGTCTTCAAGGGTATCTTCGATCGTTTGCAAGTGAGGAACCAAAACATTGGCAAAATAATTTGTATCTGGCAGAATTCTGGTACAATACATCTTACCATTCCGGCATTGAGATGACCCCCTTCCATGCACTGTATGGCAAACCGGTTCCTACAATTCATCACTACACATCGGGACAGTCCACCATGGCCTCGATTGACACTACCCTGGCTGAACACCAACGCCTTCGCCAAGTACTCAAAAACACGCTCACCCGCATGCGTCAACGCATGACAGATGTTGCCAACCGCAAGCGTCAAGACAAACAATTCCAGGTGGGCGACTTAGTTTTCCTCAAACTTCACAACTACCGACAATGCTCTGTCAAAGACCACAAAAACAAGAAACTTTCTAAACGTTACGTTGGGCCATTCCCTGTCAAGGAGCGCATCGGATCAGTCGCCTATCGCCTTGAATTACCCCCACACTCGAAGATTCACCCGGTCTTTCATGTGTCCCTCCTCAAAGAAGCATTTGGGAACCATCCCATCGGCACAACACCCCTTCCCCTACTGATCGATCACACAAATACGGCATTGACACCTGAATACATTCTCCAACATTGACTTAAAACCGACGGCACCTCCGAGGCTTTAGTGAAATGGCAAGATCGTGACGTGGCCGAAGCCACTTGGGAAAGCTTTGCCGATCTGGAGATCCAGTTTCCATCCTTCCCCATTCCAGCACAACCCGAGCTCGAGGACGAGCTCATTCTCGAAACGGGGGGTATTGATACCGGCCCAGAAGCAAGACCACCCTAACAACCCACAGCAAGGCCCAAAAGAACTATAAGGATTCCGGCCCGTCTGCAAGATTGAATCTGGCAGCAAACCTAACAGCAGCACTCTCGTAATTGCATTAGTAGTTAAGCATAACCATAAGAGGACTTAGTCTTCCTGCACGTTTCCATTTAGTCATCATGTTCCTGTTTTTCAGTGAGTCTTTTCTATTTAGTCAAGTATTGTAACGTTCAAGGAATTAATTAGAAAATTGTCCCAATTCTTGTGTTCTTCTATTTCTGTTATTTCAGGGAGATTAGCCATCTCAAAAAAAAAGCTTATCACATGCTCGGCTAGGTCTTCTCGAAGATATTGGCACGTTTTTACATTTTCAATTTCAGCGACCCTTGTTAAAAATTCGATTGTACCTAGAATGAAATATTGACCCTGATCAACGACTTCATTCTCATCATATTTGCAAATCGCACGACCTTTAAACTCAACCATCATTTTATGTAATATGATGCATGCGTACATTATCGTTTGCATGCTATCGTCTTTCCACAGCCGTGAAGCATATTTCACAACATGTCGTTTTTGTTTAAGTACTCCAAATGCTCTTTCTACGTCCTTTCGAGCAGATTCTTGTCGCTCGATAAATTTCTTAGCTTTTTCGGTCCTAGGTACAGAGTAAGCTTTCACAAACGTGGCGTAATTTGGGTAGATCTGATCACAAAGGTAGTACTCGTGTTTGTACTCATGTCCGTTGACCGTGAAAGTCATATCTGGTGCCCTACCTGTCCATATGTCGTTGAAAATGGGAGATTGTCGTCAAACATTTCGGTCGTTGTTTGCCCCAGCAACCCCAAAATATGCATGCCAAATCCACAAATCAAAAGAAGCAACTGCTTCCAATATCAGAGACGGATCACCTATATCACCCCGTGTGTATTGTCATTTCCACGCATTTTGACATTTTTCCCACTTCCAATGCGTACAATCAAGACTACCCATCATACCCCGCAAACCATGTCTAGCTTCATATGCTGCATATAACTTTTCTATGTCACCTCTAGTGGGTTTACGCAAATCTATGTCACCTCTAGTGAGATATAGATGAATGCGATAGAGGAACGAGTGGCTTTTATATGGGTGTAGTGGTAATCGGCTGGGTCTAAGCAACCGGAGAAAAATGGTATAGTTGTCAAGTTTACCAGTTTACAGGACTTTAATGTCGATAAAAAAGTTCGGGACTTTTTTGCAAACTTAACCAAAAGTTAGGGACTTTTCAGTAGAGCCCCGTTTAGTGGTAACCGGCTGGGAGAAAGCAACCGGAACAAAGGGCATAGTTGTCAAGTTTTACCAGTTTACCAGGACTTTAATGTGAATAAAAAAAGTTCGGGACTTTTTTGCAAACTTAACCAAAAGTTAGGGATTTTTCGGTAGAAAACCCTAGAATTTATTACATATTATGGGGAAGAGAGGTCACGTCTTGGTAAGTGGAAAAGAAAGAGGATGAGTTGAATAGGCTTTAATGAGTTTTAATTCAATTATCTATTCAGTTAACTATTTTTTAATTTGTTTTACTATGTTTTTTTGTGCTACTTTCTCAATTTTGTTAGATTATAACATTTTATAATTTGTTTGATGCATATATAACAATGAATTGTAAGTGTATGAATCCTAAAAAGGGTATTTATAAAAATATTAGTAATGTGCTTAACTAGTTGTTCTATATTTTGATTATACGTGATGTTATATATAAGTTTTTGTAGATAATTTTTAGTGTCGTGACTCTTACGAGTCGAGTCACGAATCGATTCACGAGTCAAAATCTAGGATTTCAAGTCACGAGTTGACAACTATGGATAGAACATATATTACATACTAGGAAATACAACCAAATAGATAAACAATTCAAGGAATACATTCTAGTGAACAATACTTTACCTAAATAACAAATGTTTCATGACATCAACATGTTTGACTTTTGCTTCTGTGTATCATCTTAATCAATTGCATCTAAATGTTGTTTAACTATGCATGTCGCAGTGTGGAGCATCTTCTTGCTAGGTATGAAGCAAATGCGAACAGGACCATAAATGGAAATGCCCAAGATTTGGTAAGTCTCAACTTCTTCTTAATTAATACCCTATTGGGCCTTCATTCTATTCACACCATATACACTTTGTATAAATAATAACTTATCTAATAAGTTAGTGACTTAATTAATGAGATGCACTACAGGAAGTCCCATTGGAGTGCACAAAATTCCAAACATGTAAAGAGCTTCTACACACAGTTGACAGGTCAACAAACCCACTTCTTCTCCTCATGTCTGACTGTAATCAGAAGATGATATATACTATTCCCGAATCTTTTGCACAGGCTTGTTGAAGAGAATAACAGTGAGGAGCTCTCTGTGACTGACATGACACAACTGGAAGAAGAACTTGATGCTGCTCTTATGCAGACACGATCAAGAAAGGTGATTCATCTGTAACTGGTTAATTTGCAACTTATGTGCCGAAATATTTTTGTGAATGTTTAAAAGTCACCTTTTGAACTCTGTATAGTGACGGTGATTTCTGGTTGATGCAGACACAGTTGATGATGGAGTACATATCCACTCTCCAAGAACAGGTATGATATCTATGCTTTTGTACTTGTATTATTTTTCATACACAATCTCTGATGTCCATCGCATAGGTTCGTATATAATCTACAACATAGAGTATTACAAAAAGCGTAAGATACATAGGGCACTTACAGTGTTCACTGGAGTGCTAGTAAAGTTCAGTTAGTGTTTTGGCTGTTTGTATGTAGAGGTTAATTCATCTGGTTAATTGTAAGGTCGTTAAGATGATACACCCTCTTCACAAGTTTAAGATCATCATTCCCCAATCATGACAACCTGGATAAACACCACAACAATCTAATCAACATTTATGTTTGTGAACTGTGAGCAGGAAAGGAATTTAATCAAAGAAAAGGAAGAAATCGTACAGGAGGTAAATCTATTACTCGGTTTCACATTTTTAGAAATTTAAACAAACTTACATTTGATGAATTTTTATATACGATTTGAAGATGAAAAGATCTAAGTTGCTAGAATTTACAAAATCTTAATGATTTTGGCCACAGTATACCTTCTAATGTAAATATGATTTGATTTGAAAGTAGTGTAAGCATAAACGAGTAGATCTTTGACTTACAGATTGCAACGGCGGATCAGGTGTTTGGAGCAGGGGACGACGAGGGTGGAGGTCGGAACGACCTTTCAATTAACCAGATGGATTCACCCCGACATGTTACTCTCCCCCTTTTTCGTACCTAA</t>
  </si>
  <si>
    <t>complement(join(16980929..16981048,16981255..16981296,16981623..16981664,16981778..16981877,16981957..16982018,16982140..16982209,16989967..16990160))</t>
  </si>
  <si>
    <t>ATGGGGAGGAGGAAGCTCGAAATAAAGCGGATCGAAGACAAGAGTAGCAGACTTGTGACGTTTTCGAAGCGGAGAACGGGCTTGATTAAGAAAGCACGGCACCTTTCCGTGCTCTGCGACGTCGACGTCGCCGTCATTGTATTCTCCGCTCGCGGCAAGCTGTATGAATTCCGCAGCGGCGGTACGGCTAACAGGTGCCTTTCATTCTTTTGTTTTGTATGTTCGATTTTCTCTTTGAAGATCTGTTATATATATATATATATATATATATATGCTGACACCACCTTTAGTTAAACTCTGTATGTGTCTGTTATGACAAAATGAGATTTTTAGGGCACAAACAGATTATTTTATGTCTATAGCAATATATATAGCATGCATTTTTTTATAATTGGATAGAGATTAATAGTTGGGGAGTTTCGAAGTCGTTTGTGGTGGATGTCTACATGTTGATTAGGTCTTTGTCGTGTCTTCTTTTTTAATCCGTGCTTGCTTCGTACCTATTTTTATTTCTGCCATGATAGTACCTGTACAGGCTACATGTACATTTTGAATGTATCTTGTATTACTCGCTTTGCTATTTTGGTTCATTGCTATAAATTCTTAGACTTTTGTCTATGAATTTGAAATATGAAACATTGTAAAGATTGTTCGTTAATTTTCTGCAAAATCCTTCTCATCATCATACAACTGGATATAACCTTATATCTCAAATCTTGAAATTTTGCAGCGAGTGTAGGCCTCTGTCCAATATAATATTCAGATTTCAATAATAAGGGATTATGTTTATGGATAATTAAATTAAATTACTAAATTTAATTAATTGATCAAGTATAGTTTTCTAGGGTTTTTGCGAGGGATCCCAAAAATTAGCCAACCGTATTGTGTTTTATTTTGTCAACATTTTAAATCAAGAAAGCTGTGTTTTATTTTATCATGTCCTGTCAAATTAGTATTTTAGCATATCTAATTTCTTGAACCAATGTAAGCAAAAAAGCTGTGTTTTACTTTATCATTATCTAAATTCAACAAAGAATATCGGGTGTAATCAATACATGAGGAGATTCAAGAATATTTAACCCATCGCACCTTGAGGAATAAAGGGCTACAGTTTTGTTACATACCACGCCTAAAGTATAGTGTGGATCCCATGATGTGCAAGTTATTGGTAGCTTAATTCCAACCCAAGTGCATGTTATGAAGGGGCCCAAAACTGTTACTTCCTATCGATGTGGATGAGCTATTATATTTGAGGTTATACTCCCTCCGTCCCAATTTAAATGTAAATTATAAAAAAAATACAAAGTTTAAAAAAAAATTAATAATTGCTAACTTTATCTAATAAAAAGACAATTTTGCCCTTATCATTAAAAAATGCATATTGATTAACTTAAAAATGAGGGTAATATTGTAAAGTGTTCATCTATTTTTAGTAATGGACACTTATTTTGGGACAGATATAAATGATAAAGTGGACATTTAAATTGGGACGGAGGGAGGATTTGTTTATTTGTCAGAATAGATTGACGATGTATAAAGAATTCTAAAAAATCGCCTAGATCCAAATCTACCATTCAAAAATGCTACACGAATAGGGCCAATGGCACAGGTGGAGCATGAGTGATGACCAATGACTAGTGGCGGGGGTGAATCTAAATTTTTGTAAGATTTATATTAATTTTTAGTGTTTTAAAGTATAAAATCATATATGTTATATTAAAAAACTAGAAAAATAATATTTAAGTGGTGGATCCTCCCCTGCCAACGAATAAGGTGGAGCATGACTGATGAAGTCCACCCTAGACTATCGGTTTGATTTTTACTTAGCATAGAATTTAGAGTAGCTTGTGAAGGAGGGAGTTTATTCCCGCATCAATTGTTGGTTAATGGCTCTCTCCATCTCTCCTAAATTTCCCATGAGTTTTGGCTCGAGTGGTATGAGGCAAAAACTCAATGTTATGAAGTCGAAGAATGGCATCTTTGAGCATCAAGCGCATTATACGAAGCTATGTACGTTAAGCCTAAAGTTTGTATATGTTGACTAGATTAATGAATCGATTATCTAGATAATACTGGGACAAGAGGAATGTCATCATCTCCCATGGAAATGGCTAAAGGGAGACTAAAGAGCATTGCTAGGAGCGAATGGGTCAACTAGAAATTTTGGTGGCAGAGGGGACATGGTTATTGTGTCGAGGGGCAAGAGTCATATATTGTAAGACCCCTTGTATGACTAATTTGAAATTAAACCCTTTTAAACACAATGCACCTTTATAAATTGCGAACGTGTTGTAGTTGCACAAAAGAAAATTAAATACTTAAAGACTTTTAAAATTAAATGAAAATTCCTTCCTAAACACAATATCTTACTACTCTAATAAAAGAAAATAAAATAGGACAATGTCAAACACCACAAATTTTCTCAATTTAATTTTCCCGCTCATTTAATCAAAATTGAAGTTTTTTGAATTTTTGCAATATTTTTCAATTATTGTTATGGTAATATTATGGTAACTATTAATTTATTATCATCTTATTTCAAATCTCAATCTATTCTAAAATCGCTCACGTTATGCTATACATATTAAGGATTATCAAATATAAAATTAGTAGGTTATAACCTCGTGTGATACACGAGTTAAGAAATTAAAATACATATAAACAATATAATTTTTTAACCGGTTAATGTGACCATATAACCGGTTAATATTGACGATGACATGGAGACATGGAAATTATTAATTACTTATCATCTTACAAGATTGATGTGTAAAAACACAAATATGACCATATAACCGGTTAATATTGACGATGACATGGAGATATGGAAATTCAATTTTACCAAGATCTTCCTTATCAGCCGGTCGATGTGACATTTGAAGACAAATTGCTAATAGAGTGATAAATTTGAGACAAAAAATAATACAGTATCAAAATAGAATTTTAATATAAAGTTGAGTTTTTTATTCCAATACCAAATCTACAAACATCTAAACCCAAAACCCATTGGAATCTAAGGTTTACCAACTTTAATCTAAGCTATTACACCGAATATTAAAACAAAGTAACGCTTATCTAAATAATTTCATTTTCAAAAGCAGTTATGCAATGGGAGAGGGAAACTGAATGAGTGTTCCTTTACATAACATTATAAGAGCATCCACAATGGTAGTTTAATGGGAAAGTTGAATAAGGTGGCAAGTCTCAGTGTCATTCAATGGATATAACTCCACAATTATGAGAGTCCATCTTGGCATTTAATGGATTTGGAGTTCAATGGTTATTAAACTCTTCAATAAGAAAAAGGAAAATCTTTTAACTCTTAAATAGATAAATGATTTTGTTTTTAAATTTATTTTATTGAACTTTGTAGAGTTCAATGTATTGTAAGAACAAATGTGATAGAGTTATATGAAACATAAAAATGCGATGTGTCAACTCATGGAGTTCAATGCGTTGTGGATGCTCTAACTATAAGTTACGAGTTAATTCAACATAATAAAAGTCATCACAAAAACAACATTATATCTATCTGTCAAAGATAGAACCATAATTGTTAAACTTGTACGAGTCACGAGTTGACTCGTCCGAGTCGAATCAAAATCAACTAGGAAAGTGGCGACTCGGTTAGTGACTCGGTAAGGCTAGTGAATTGTATCCTGACTCGCAATTTCTGATGTGACTCGGACCGAGTCAAGGTAGCTCGGAACTCGGTCGAGTCAAGAGTACGAAGCAAAATGTCACTGTCCACATGAACTTTACCCACAGATCCATGATATAGTTTCTAAATCCAACGGTTTTTAACGTAGAAAATAAAGAAAATAGTAAAAAGAATTGCATAAAAGCAATACCTTTTTTCTGAAGCAGTTTCTCAAAGAGAATGGAGAAGTAGAAATGGAGAATAGAGGTCTTCGTGTAGTATAAGGAGGGTTACAAATGAAGAGAACAATAACTAGTAAATTGAAAAAGAATAGAATTTAGGGTTTTCTACTGAAAAGTCCCTAACTTTTGATTAAGTTTGCAAAAAAGTCCTGAACTTTTTTTTATTGACATTAAAGTCCTGTAAACTGGTAAAACTTGACAATTATGCCATTTATTCCGGTTGCTTTCTCCCAGCCGGTTACCACTAAACGGGGCTCTACTGAAAAGTTCCTAACTTTTGGTTAAGTTTGCAAAAAAGACCCAAACTTTTTTATTGGCATTAAAGTCCTGTAAACTGGTAAAACTTGACAATTATACCATTTTTCTCCGGTTGCTTAGACCCAGCCGGTTACCACCACACCCATATAAAAGCCACTTGTTCCTCTCTCACATTCATCTATATCTCCTTTATCTGCCTTGAGAAGATGAAGACGACGTCACTCTTAGGTTAAAAATTCCTAATTTACAAAGATAAAGGAGATATAGATGAATGCGATAGAGGAACGAGTGGCTTTTATATGGGTATAGTGGTAACCGGCTGGGTCTAAGCAACCGGAGAAAAATGGCATAGTTGTCAAGTTTTACTAGTTTACAGGACTGTAATGTCGATAAAAAAATTCGGGACTTTTTTGCAAACTTAACCAAAAGTTACGGATTTTCAGTAGAGCCCCGTTTAATGGTAACCGGCTGGGAGAAAGCAACCGGAAGAAAGGGCATAGTTATCAAGTTTTACCAGTTTACAGGACTTTAATGTCAATAAAAAAAGTTCGAGACTTTTTTGCAAATTTAACCAAAAGTTAGGGACTTTTCGGTAGAAAACCCTAGAATTTATTACATATTATGGGGGAAGAGAGGTTGGTAAGTGGAAAAGAAAGAGGATGAGTTAAATGGGCTTTAATGAGTTTTAATTCAATTATATATTCAGTTAACTATTTTTTAATTTGTTTTACTATGTTTTTTTGTGCAATTTTCTCAATTTTCTTAGATTATAACATTTTATAATTTGTTTGATGCTTATATAACAATGAATTGTAAGTGTATGAATCCTAAAAAGGGTATTTATAAAAATATTAGTAATGTGCTTAACTAGTTGTTCTATATTTTGATTATACATGATGTTATATATAAGTTTTTGTAGATAACTTTTAGTGTCGTGACTCTTACGAGTCGAGTCACGAATCGATTCACGAGTCAAAATCTAGGATTTCAAGTCATGAGTTGACAACTATGGATAGAACATATATTACATACTAGGAAATACAACCAAATAGATAAACAATTCAACGAATACATTCTAGTGAACAATACTTTACCTAAACTAGTGGAAGCCCATGGTTTGCATGGGCTCAATATAATTGCTTGGTTAAAGTTGGTTTTAATTATGGGATATATTCAAATTAAAAAAATGGGCTTAATATATGGATTTGGAAATGTATTATCCTATCTAAAAAAATTCTAACCATAAAACATGGAAGTCGATTTTTGGCAGAAATCCAAAAGATAAAATTGCCAAAAAAAAAAACCCCACCTGTAAAAGTTAAGAGATTCAAATAGAAAACCAAAATCGAAAATTGGGGGGAAACAAATAATGAATGTAGATTAGGGGAGATAATTCAAAAAAGAAAACAATTTGTTTTGTGTTTTACCAGGATACAATCTATTTGGGTTAAATTTCACTTTATTTTCAAGTTTCTATTTGCATCAATGGCTTCCAATATAAAAAGAAAACAACCTAAACTAATTTAAAATATAGCCATTCACAAACACTGGGTTGGTACACCCGTAGAAAACCAACAACAAACAAAGCAAAACTGAATAAGCCCGAGGGTACAAAGGTTTCTAATTACCTCTTCAATAATATCTAGAAACTGGGAGCATGTGATTTTTAATTCATTGGGAATCGCAGCACCTCTTCAGTTGCACAACCCAACAATGATTTTGTTGCGATTTTGATGGAATTATGAAAACGCAGCTTGTAGATATTATTGAAGAAACGATGACAAACCCACCGCTTGCATTCATCTGGTTTTACTCCGCACTCACATTTCAAACCGCTAAATCATCCAATCTCTTTTTTTTTTTTTTAGAGATTTTGTGTTTGGTGACTATAAACAGTTAAGAAATAAAATCAATTATGTGCACAGAAGAAGAAGAAGAAGAAAATCAGCTAATCATAACTTCAAATATAACTTACCATTGTAAATCGATAAGGAAGTTTCACGATAATATGCTCAAATATGACTGCATTTAGCAAATGCCCGCCTGCACTTATTGTTGCCTGAGACAAATGCAATCAAACTTTAGCATGTCATGTCATTACATTTTGGGCATTTTTACCGTACTACCCCTAGAGTTTCGGCCCGACAGAAACACACTAAGAGCTTTAATGGGAAGAAATGGTTTACCTTTTGCATTAGTGTTGGCATCATTTCAGGCATTTCAAGCTCTAAATATGTCTGTCATTCTACAAAACTATTCACAAAACTATTCAACAATTAGAAAATATATTTAATTGACACAAATTTTACATCAAACATAAGTTAAAAAATAAAAAACTTACATTCATCATACAAATATTATCAATATTTATCCAAAATGCAAGTTTTTGATGATGTGTAATTAGTCCTCTAATTTAACAGAAGCAAACTTGAATGTTTGTGTAAACTAATAATTAGACAAATTTACATATTTGGTACGTGTGTAATTGTGGTTTTGGTGAATCAAGGCCAAAAAGGAATCCTTTCTCAATTATGATCCTTATTGCAAGGTTTTATAACATATTTGATTGAGGTCTAATTCCAAGTCATTGACATAAGGACCATTAATGTCCATGATGCTTTTAATAGCTGGAAATCCTGAAAACGCCCATGTGTGGTTGAGCAGAATGCTATAATCATATACATAAGGACATTGACCATGAAACACTATTGCTCCTCTGATTTTTGGATTCGAACAGTTCCTATATCAAAAGTAAAAACAATATAGCTACTTTTCAGTAACGTTTCCACAAAATATTCAATGACTTTTTATGTTTGAATAAAGGTATGGGAAGAAGGGTATCACTTACTTTACTTCACTGCAAGAAGCATAGACATTTAATTTAAACAGGTCTCAAACTCTAATTCATCTTTGTATACTTTTGTAACCATCTGCAACTACAAAGGTAGAGTTGCTTTACTTATGAACAAAGAATATAAACAAAGGTAATCAGTTATGCATACCTGCATTAAGGGAAATTTGTATGATAAAATGTTAATAATTATCCTTGTATCACTTGTGTTAGGTGCAAAAGCCAGATATTCACCATTAGCCATTAATGACTGTAAAACTTGATTAAAAGTTTGGGATATGCTGCTCTTCCCCACAAAATAACCTCACATCACAAAAAGACAAACAATGGGCTCATATAAATCATGTTAATTGATTGGTCATTTGCCAATCATTTTCATTGACTATCCTTAAAAGTTGGAATTTCAAAAAATGTGAAGTAAGATAAAGAATTAGGCCTCAATCAGATCCCAATTATGCAATATGGAATCATCAGTTTCCTCATCCCAATTCTGCAAAATTCGCCAAGCAAGAAAGCATTAAATTTTTTATTAACTTCAAAATAAGAAAATGTTGATTAAATTTTCTTCATTGAACTTGCATATGGCCTGAAAATCCTAGAACACAACTATCAACGCCCTCAAAACTACTTTCCATTCCAAATAAAACATCCTCAAAATTATGAGGGTTACACAAGTGGATTATAAAGTCGTTACAATAATAGATAAGTTTCTATGGGAAAATTTAACATCCAGCGTATGTGTTAGGCACACGGAATCGTACGCTTGTGAAAGAATACAAACAAAACGATGTAAAACACCCAAAACGACGTCGTTTTGGACTTCACTGTTCATAAGAGGCAACCTAAATTAATATAGAGAGTAATAACAAATGTTTCATGACATCAACATGTTTGACTTTTGCTTCTGTGTATCATCTTAATCAATTGCATCTAAATGTTGTTTAACTATGCATGTCGCAGTGTGGAGCATCTTCTTGCTAGGTATGAAGCAAATGCGAACAGGACCATAAATGGAAATGCCCAAGATTTGGTAAGTCTCAACTTCTTCTTAATTAATACCCTATTAGGCCTTCATTCTGTTCACACCATATACACTTTGTATAAATAATAACTTATCTAATAAGTTAGTGACTTAATGAGATGCACTACAGGAAGTCCCATTGGAGTGCACAAAATTCCGAACATGTAAAGAGCTTCTACAGACAGTTGACAGGTCAACAAACCCACTTCTTCTCCTCATGTCTGACTGTAATCAGAAGATGATATATACTATTCCCGAATCTTTTGCACAGGCTTGTTGAAGAGAATAACAGTGAGGAGCTCTCTGTGACTGACATGACACAACTGGAAGAAGAACTCGATGCTGCTCTTATGCAAACACGATCAAGAAAGGTGATTCATCTGTAACTGGTTAATTTGCAACTTATGTGCCGAAATATTTTTGTGAAAGTTTAAAAGTCACCTTTTGAACTCTGTATGGTGACGGTGATTTCTGGTTGATGCAGACACAGTTGATGATGGAGTACATATCCACTCTCCAAGAACAGGTATGATATCTATGCTTTTGTACTTGTATTATTTTTCATACACAATCTCTGATGTCCATCGCATAGGTTCGTATATAATCTACAACATAGAGTATTACAAAAAGCGTAAGATACATAGGGCACTTACAGTGTTCACTGGAGTGCTAGTAAAGTTCAGTTAGTGTTTTGGCTGTTTGTATGTAGAGGTTAATTCATCTGGTTAATTGTAAGGTCGTTAAGATGATACACCCTCTTCACAAGTTTAAGATCATCATTCCCCAATCATGACAACCTGGATAAACACCACAACAATCTAATCAACATTTATGTTTGTGAACTGTGAGCAGGAAAGGAATTTAATCAAAGAAAAGGAAGAAATCGTACAGGAGGTAAATCTATTACTCGGTTTCACATTTTTAGAAATTTAAACAAACTTACATTTGATGAATTTTTATATACGATTTGAAGATGAAAAGATCTAAGTTGCTAGAATTTACAAAATCTTAATGATTTTGGCCACAGTATACCTTCTAATGTAAATATGATTTGATTTGAAAGTAGTGTAAGCATAAACGAGTAGATCTTTGACTTACAGATTGCAACGGCGGATCAGGTGTTTGGAGCAGGGGACGACGAGGGTGGAGGTCGGAACGACCTTTCAATTAACCAGATGGATTCACCCCGACATGTTACTCTCCCTCTTTTTCGTACCTAA</t>
  </si>
  <si>
    <t>complement(join(16995589..16995708,16995893..16995934,16996221..16996262,16996335..16996434,16996558..16996619,16996745..16996814,17003910..17004103))</t>
  </si>
  <si>
    <t>XP_023740659.1agamous-like MADS-box protein AGL27</t>
  </si>
  <si>
    <t>ATGGGGCGGAGGAAGCTCGAAATAAAGCGGATCGAAGAAAAGAGTAGCAGACTGGTGACGTTTTCAAAGCGGAGAACGGGCTTGATTAAGAAAGCACGACAGCTTTCCGTGCTCTGCGACGTCGACGTCGCCGTCATTGTATTCTCCGCTCGCGGCAAGCTGTATGAATTCTGCAGCGGCGGTACGGCTAACAGGTGCCTTTCATTCTTTCGTATATTCGATTTTCTCTTTCAAAATCTGTTTATAGCATTCCTCTATATATACATGCTCTTGTTCTTTAGGGAGCACCACCACCAGCTTTAGTTATAAACTGTATCTGTAGGTTATATGACAAAATGAGATTTTTAGGGCACAAAAAGATTATTTTATGTCTAGGTATATATAGCATGCACTATTTTATAATTGGATATATAGACATTAATATATGGGGGAGGATGTCAACATGTTGATTTGGTTTTTGTCGTGTCTTTCTTTTTTAATTCGTGCTTACTATTTTCGTTTCTGCCATGATATATATATAGTAACTACATGTACATATTTTTGAGTGTATATTGTATTACTCGCTTTGCTATTTTGGTTTACTGTCATAAATTCTCTGACTTTTTTGTCTACGAACTTGAAATTACAAAAACTGTAAAGATTGCAAGTTTTCTCATCATAGAAGTGGATAAATTATTCCCTTATATCTCCAATCTTGAAATTCTGTAGCAAATGTGGGCCTCTGTCCAATATAATATTCAGATTTCGATAATAAGGGATTATGTTTATGGATAATTAAATTACTAATTAATTCATGTAATCATGTTTACTGTTAGTTTTCTAGGGTTTTGGGGAGGGATGCCAAAAATTGGCCAACTGTGCTGTTTTTGTTTTATCAACATTTAGAATTAAAAAAAGTGTGATGTCCTATCAAATTGGTATTTTAGCATCGCTAATTAAGCACAAAAATTGCGTTTTGTTTTATCACTATTTAGATCCAACAATAAATATCGGGTCCTATTCCTATATATCATATTGGTATTACTATTTATATATAGCCGTCTCTTTTTCCGACCAATATAGGCATTGGAAGTTATCAGTAGTCCAGCAAATAATTGGGTCTATAACTAGTTACAATCCACAAATTAAAATTTATAAGGAGCGTAATTAATACATGAGGAGATTCAAGAATATTTAACTCATCGCACCTTGAGGGGGCTACAGTTTTGTAATATACCACACCCAAAGTATGTAGAGTGTGGATCAACTTATAAAACCATGATATACAAGTTATTGGTAGCTTAATTACAACCCAAGTGTTATGAAGGGGCTCAAAACTATTACTAGTGGATGAGCAATAAATACTTGAGTTTCGTGATACATATTAATTTATTTTTCGGAATAGATTGACGATGTATAAAGATTCTATAAAATCGTCTAGATCTAAATCTACAATTCGAAAGTGCTACACGAATAAGGCCAATGACATGCATAGGTGGAGCATGAGTGATGAAGTTCACCTATATTGACCGTCTCAATAGAGTTCATGAGTGATGAAGTCCACCCTAGACTATCGGTTTGATTTTTAATTAGGATAGATATTAGAGAAGCTAGTGAAGGAGGAAGTTTTTCCCCGCATCAACTCTTAGTTGATGGCTCTCTCCATCTCTCCTAAACTTCCCATGAGTTTTGGCTCGAGTTGTATGAGGCGAACAAGCTATGAAGTCGGAGAATGGCATCTTTAAACATCAAGCCCTTAATATATATCAAGCTACGTTGAGCCGAAAGTTTGTATATGTTGATTAGGTTAATTATTATCTAGATGGAACGGGAACAAGAGGAATTTCGTCCTCTCTTATGGAAATGATTGAAGGGAGAATAAAGAGCATTTTTTTGGAGCGAATGCGTCAACTAGAATATTTGGTGATAGAGGGAACAACATTGTTATGCACTACAACAGAGAGATGTCGTGTGGAGGGGAAATGGTCGTATATTGTAAGACTCCGTATATAACTAATATGAAATACTGTTAAACCCTTTTAAAGACAATGCACCTTTATAAATTGCGCAAGTCCTTTAGATTCACTAAATTTTCGGAATATAAAGAGACGTTTAAAATTGTATAAAATCCCCTACCAAAACACAAAAAGATATAAACATAATAGTCTATTGTTATTTTTAATGCCCAAAAACCATCTAGCTACTCTATTCTTCTCACAAATCCTCCATTCACATGCATTTATTAAGTAGTTAGATTAAATAACATAAACCAAGTTTATACCCACCTAGGATCATTTTTTGCATGAACATGAAAGATTAAAACACAACCATAGGAGGTTTAAGAAATAACAACCTTTGTAGACTTTGGTTCCTCTTGGGAGGTTGGAAGTTGGTGAAGATGGTAGAACCGAAAAGAGAGCTCCTCTAGAGTAGTCCACCAACAAGTTATAACACTTGGATCCTAGTCCTTAATCTTGCAAATGTGAACTTTAAGCTTCCAAGACCAAACACAATTTGTCTTGAAAGAAAGTTTAAGTATCAAACATTTTACTTTATATTCTAACATTTAGAGAGAAAATAGAGGGAGAATAGTAAATTGATGGTGAGAATCACATGAGAAAAGAAAAATGTCCAACCTCCCTTTATTTTATTTGCTAAAAGACCCCATGTTTTCTTAACCTTGCCCATGCCTAATTATGAGAAACAAGCATGTTTGAAATGCATGCTTACTTGAATAAAATAAGCTAACAAGGACAACTCCATATCCCATCTTGTTTCATCATCCTTTTTATATTTCTTATATCATGTACATATCATTTTATGTATAAAACTTTTTAGTCTAAATAATTGTACATGATATTATATATCATACCTTATGATATAAAGATTGATACTTTTGTGGAAAATATTATTTCCATAAAATATTAATTTTCCAATTAATCGCAAAAATTATAAATATTTATCAAGAATCGAATTCTTATAAATGTTCAGTTTGTGTTAACTTGTTATTGGTGTGACCATATAGGATCGTATATTATTAGCAATATAATTCTAAAATGATTCTTGAGCATATAGATCATTCAATCTCCCACTTACACAAGATTCATTATAGATTGATATAGACAGTGGTGAACGTCTAGCAACATTTCACTGCCCCCAACAACACACGACGAAGTTCCATTCAACAACATCCAATCTTCCAAAAGCTTAAAGCTTTAAAAGATGTATAAGGTTTGGTATCAGTCATCCCTTTGTCTCAGACATCATGTTGAACATGAGACATGGATCATAATCATTCTCATTAACTATTCAACTTTTAGTAAGGCGCCTTAGATGTCTAACTCTCAACACATAAGAGGAACAAATTCCATTTTGACTACATATGCCTCTTGTGTAGTTCATGTCATACCTAATAATGGCTTTTATAACTGTCTGGTGTGACCTTATAGGATCGTATATTATTGGCAATATAATTCTAAAATGATTTTTGAGCATATAGATCCTTCAGAGTGATGAAGTTCACCTATATTGACCGTCGCAATAGAGTTCATGAGTGATGACTGATGAAGTCCACCCTAGACAATCGGTTTGATTTTTAATTAGGATAGATATTAGAGAAGCTAGTGAAGGAGGAAGTTTTTCCCCGCATCAACTCTTAGTTGATGGCTCTCTCCATCTCTCCTAAACTTCCCATGAGTTTTGGCTCGAGTTGTATGAGGCGAACAAGCTATGAAGTCGGAGAATGGAATCTGTAAACATCAAGCCCTTAATATATACCAAGCTACGTTGAGCCGAAAGTTGTATATGTTGATTAGGTTAATTATTATCTAGATGGAACGGGAACAAGAGGAATTTCGTCCTCTCTTATGGAAATGATTGAAGGGAGAATAAAGATCATTTTTTGGAGCGAATGCGTCAACTAGAATATTTGGTGATATAGGGAACAACATTGTTATGCACTACAACAGAGAGGTGTCGTGTGGAGGGGAAATGGTCGTATATAGTAAGACCCCGTATATAACTAATATGAAATACTGTTAAACCCTTTTAAAGACAATGCACCTTTATAAATTGCTCAAGTCCTTTAGATTCACTAAATTTTCGGAATATAAAGAGACGTTTAAAATTGTATAAAAATCCCTACCAAAACACAAAAAGATATAAACATAATAGTCTAGTGTTATTTTTAATGCCCAAAAACCATCTAGCTACTCTATTCTTCTCACAAATCCTCCATTCACATGCATTTATTAAGTAGTTAGGTTCACACATTTACATATATAATTAAAATAAACCCTTTTCAAATTTTAACTTCAAATGAATTTTTGTAATTTTATTGCAAAAATATCAATTATAAGCTTACAACGTATAAAAAACAACACAATGGATAATATGGACTTGCATGTCCAAAACTCATGTTAACCGGTCAAAGTCACAGTTTCCTAAGATAGTGGTTTCTCCAAGAAATCTTTTCCATCTAGCACAAATTCTAGACCAAACAAAAATGCTATACCGCCTAACAATTAAAATAGATAACATGTGAATCATGATCACATATACTAAAAGACTTATAACACCCAAGAGCCATTATGTAATGATGATCTAGAACGCCCATCATGTTCGTTTCTAAGTATACAAACCATACTTCTCATCCACTTATAGTCATTAATGATTAATCGATGAACATGATTTATGAAATACACTTATCATTTTAAAGACATTCCATTCTAAATGGTTTTCATATGGCATAAGTAATTGGGAGAAAAACACCCGAGCAAGACTTGGTGTTGTGAGCGGATTTCGTTAAATATGGAACTTTGTCCTATTGTTTGGTGGTTTTGCCAAGCTCGTCGATGTGGATAATCTAAAAAGGTTCGTTTACAAGACTAGGAAGGCAGATACCAGTATTTAAGGCACATCTCCATATGATATTATATTTTTATCCTATATGCTAGATGTGATACATTTTTTATGATATATATGTATGTACTTAACTGTGCATATAATGTAGAAACCATTGGGAAGGAAATGCCTTTAAAATTATAAGTGTTTTTCGTAAATCATGTTCTATCAATTCTTTGTTAATGACTATAAGTGGCTAAGAAATCTATATATCTTATAAAGGAGGCAGAAATGGAGGCTCCAGAATCGTTTGAGCACCACATTGATTTGAAACCTCCATGATCTTTCATATTCCCGCATTAAGTTATTTGAAAACTCCATGCCATTTTATATTCCCGCATTAAGTTATTTGAAACCTACATGCCCTTTCATATTCCCGCATTAAGTTAGCATGAAATTTGGCCTCCTATATAAACGACATAGTGTGAAGACAACTTACTTTCCCAAGGCAGGAAAATCTCGGCTAATCAAATGAATGTTGCACAACCATTTGGCATGGAGTAGACAACTAATTATCAGGTTTGGTGACCATATTTACATGTATAATTAACACTTGCATGTGTTATTGTGATTTTGTTATTGTTTTTGGATCACACAAAGCATAAGTTGAATGTGCTAGCAAAGACAGTTTTAATAAGCACCTACAACCAAAAAAATAAAAGATTAACTTGGGAGTCCAAGATTTAGAGTAAGATATATGTTATATCCAGTATCTTTTCTTTTTCACGTGTGCAATAATATTACGAATTGACGTAACTATATTATGAAGTGTATATGCATGTGCATTGTGTATGTATGTTCATTTAAATGTATTGCTTAAATTAAGGTTCTAATTTAATAAATAAAACAATTACAAAGAATTATAACCAATTTAACTTACAACAATCAAACTCAGTTGGCTCTAAAATCACGTAATATTCATTCTTATGTCATATTTTAATCTCCCTGCGCAACGCGCGGGAATTCGCCTAGTGATTTGTATACTTAAAAGCGAACATAATGACATTGTACATAGATTATCATTACACAGTGGCTCTTTGGTCTCGTAAGCTTTTCAGTATATATGGTCATGGTTCCCATGTTATGTTATCTACTTAAATGTCAAGTGATATAGGACCTCTGTTTGGCCTTGTGGAATTTGTACTAGTCGGAAAACATTTCTCCGGGAAATCCCTATCTTAACTGACACTATGACTTCGATTATGGGTTTTTGAGTTCATTGCATTGATTTCTATATATGTTGTATAGCTTATTATAGATATCTGTACAATGAAAATACGAAGAGTCTCTTAGGGTGACAAATTGAAAGAGATTTATTTTGAACCATATACATCCGTGAAACTAACTACTTAGTAAGTGCATGTGAAAGAAGGATTTTTGAAAAGAATAGAGTCGATTGTTTATAGGCATTAGAAATGACAATAGACTACTATATTTATATACTTTTAAACGTCTTTATATATTTTAGTAAAACAAGAAGACTATCGCATTTTATATAGTTGTGTGGCTTTATTTCAAATTAGTCATACGAGAGATCTTACAATATACAACCCTTGCCAGTTGCCACTACACACAATCACTAGGTTGCAATGCCTGATAAATAATAATGTTGCCCCCTTTATCACCAAAATTTCTAAATGATGCATTCGCTCCAAGCAATGCTCTTTAGTCTGCAAGGTCTATTATAAAGATCTCTTGAGAACTTTTAAGAACTTATATGTTCAACATCGTATTATCTGCAACACTTCTCATCAAGACCATCTACGAGCTATAAATATTTATTTGCTTTTATTACCGTTATTTAGAGGTCTCACGTAGTAAGGTCTAAAGATGGAACGACTTGAAACTCCATTTTTCGACATATCCCATATTTTTTTTCCTTTTTCTTAATCCTAACATATACTAGTTCACTCCCAACGGATTGTTATTTGGGCCGCATGAATATTCTAGAATTAAAATTCTAATAACCATCGGAATCAAAGGTTTACCATTTTTAAACTAAAGCCATAATACCCGAATTTTAATACAAAATACTCCCAAAAAACTTGGTTTTCAAAACATGTTTCATGCAAAGCAGTGTATTTTTATACTAATAATTTCTTTATCATAAAGTATGAAACTATGCAATGGCAATCTGCAAGGCTGTCAAGTCATCACGCTAGTTCATAATAGCAAACATGACAGCATAATAAAAATCAGTCTAAAACAACATTATATCTATCAAAGAGACAACATATTAGGAAATGCAACCAACTAGATACAATAATTCAACAAATACATTTCCTAAATACAAATGTTTCATGACATCAACATGTTTAACTTTTGCTTCTATGTGTCATTTTAATCAATTGCATGGTTGTTAAATGTTACTGGTTTTAATGTTGTCTAACTATAAATACTTGTTCCAGTGTGGAGCATATTCTTGCTAGGTATGAAGCAGAAGGCAACACGACCATAAACGAAAATGGCCAAGATTTAGTAAGCCTCAACTTCCTCTTAATTAATTAATACCCTATTGTGCCTTCATACTGTTCACACCATATACACTATGTATAAATAATAACTTATCTAATCAGTTAGTGACTTAATGAGATGCACTACAGGAAGTCCCATTGGAGTGCACAAAATTCCGAACATGTGAAGAGCTTCTACACACAGTTGACAGGTAAACAAACCCACTTCTTCTCCTTATGTCTGAATCTAATCAGAAACATATATTATATATATATATATCACACACACAGAGGGAGTTATTATATATACCCAAATCTTTTCATCTTTTGCACAGGCTTGTTGAAGAGAATAACAGTGAGGAGCTGTCTGTGACTGACATGACACAACTGGAAGAAGAACTCGATGCTGCTCTTATGCTAACACGATCAAGAAAGGTGATTCATCTGTAATTGGTTAATTTGCATCTTTGAACTCTGTATATTGACAGTGATTTGTGGTTGATGCAGACACAGTTGATGATGGAGTACGTATCCACCCTCCAACAACAGGTATTTTATATATAACCTACAACGTAGAGTATTACATAAAGTGTAAGATACATAGGGCGCTTACAGTGTCGCTGTTAATCATGTAATTGTCGTTGAGCATCTGAATCGGGAAAGTTATGGCCAATTGATGATATGTTGAGGGTAATTCATCTGGTTAATTGCAAGATCGTTTATGATACACCACATTCACATGTTTCAGATCATTACCATTTACTCCCCAGTCATGAGAACCTGGATAAACACCACAACGATCTAATCAACGTTTATGTTTGTGAATTGTGAGCAGGAAAGGAATTTAATCAAAGAACAGGAAGAAATCGTACAGGAGGTAAATCTATTACTCGGTTTCACCTTTTCGGAAATCTAAACATATTTCATTTGAGGAATTTTTGTGTAAGATTTGAAGATGAAAACATCTAACTAGTTTTTTTTTGTGTATTGCGATTTCTATCGTAAATATGATTTGATTTAAAAGTATCATAAACATAACCGAGTAGATCTTCAACTTACAGACTGCATCAGCTGAAAAAGTGTTTGGAGCAGGGGATGACGAAGGTGGAGGTCGGAACGACCTTGCAATTAACCAGATGGATTCACCCAAACATGCGACTCTCCCTCTTTTTCATTCCTAA</t>
  </si>
  <si>
    <t>join(18795296..18795500,18801235..18801731,18802852..18802863)</t>
  </si>
  <si>
    <t>PWA61853.1cytochrome P450</t>
  </si>
  <si>
    <t>ATGGGGCGGAGGAAAGTCGAAATTACGCGGATCCAAGATAAGAGTAGCAGGGTAGTGACATTTTCAAAGAGGAGAGCAGGATTATTCAAGAAAGCGAGACAGATTTCTGTGCTCTGTGACGTTGATGTCGCCGTCATCGTATTCTCCGATCGCGGCAAGCTATACGAGGTCTGTAGCGGTCGTCGTACTAAGAGCATCCACAATGGTATAGCTTTTTTAGAGCTTTTTCATGCCAACATATTCATAATAAAAAGCTTCTTAAACTTCCACTATGGTAGAACTTTTTTATTAGAGTTTTTTTATAACACATTGATTATTTAATTATTTTATAACAATAAAAACCTTAATAAAATATAATAAATATAAAAAAAACTTGAATGAAAGACTTTTCTATAGAAAAGCTTTATAAAAAAGATTTCACAAAAAAAGCTTCCACTATGGATGTTGAGGTTTTTTAGAGCTTTTTTCATAAAAAAAGCTATGAAAAAACTTGGAAAAAAGACCATTGCGGACGCTCTAACAGGTGCAATTTTAAACCGCAATGGTCTTTTTTCCTGTTAGAGCGTCCGCAATGGTCTTTTTTCCAAGAAACTGTTCGTATATCTTTCTCTATATGGGTTAGATATATATAAACCGTAAGAAATTTCTGAAATCCGCGATGAGATTACTACGACATGATTAAGAACTGGGTTTTTTTTAACGTGATTACTGATTAACACACAACAGTGATAACAGTGATATGCTTAGGCTGGAAGGAATGGTAGGTAAAAAATGATAGAGGCAAAGTTGACACATAAGCGCCACGTAGGCGTTTCTGATTTTTTGGGGAGTTTGCCGCTGGCAAACTTTTTAGGGTGGAGTGGTAGGTAAAGTTTGCCAGAGGTAAACTAATTATTTATGTTTTTAATTTTTTTAAGAAACTAATTTTTTTTATATTTGTATATTATTTTATTAATTTAACAAATTTGTAAAAATAATAAAATAATATAAAATGACATATTTCATTAAAAATATAAAAAAACATAAAATATAAAATCCTAAGTTAATATATTATTTAAATAAATAACAAAAAACACTAAATTACTAAAAGTTCCACCCATACTTTTGCTTGAGATGGGCATTGAGCGCCTTTGCCCTCTCAAGTTCCTCACCCTGGAGTTGACTAATATCTCTCATATACATCTGGAGGGCTCGAAGCTCGTTCCTTGATGAGATTTCGGAAGTCATTTTGGCAAACTGATTTTCGATTTTATCCAAGGCTTCCGATGCTGCAGAAGACGATTTTGCGGAAGAATCACTACTCGTCTTTGATTTCTTCTTCGCTCTATCTCTACCAATGGGCAAAGTCCGTGGTGGTGGCATGGGAAGGTCGTCATCTTGGTCGAGGTCGTAAGGGTCGTCCTGAGAGGTGGGCAAGTGCGAGGTGCTAAGTTTGTTTCGCCTTTTACCCCGTTTTAAAATTTCATCCATAAGTGGCAATTGTTGCCACTTTTCGTGGTCTTTGACAACCCTCCAAACATGACCAAATTGCCATTTCCTTAACGTATCCTGTTGATACGTTACTTCAGCCCGGGCCAGAATATCATTGTCATTTTCCCCGCTATGGGGTTGATTTCTGTAGTTGACATAGGCCCCGTTGAACTTTTGAACCTCACGGTTCATCTTGTTCCATTTGCTGTTGCACTGATCAAAAGTGCGGTAATGGCGACCTTTCCCTAATAGTCTATTGAAACGCCGGGTAACATGTTGCCAAAACTTTTTTGCGTTTTGGTCGTTACCGTATCTGGAGTCTTCGGAAACCCCGCACCAAGCTTGGGCTAAAACTTCCTCTTCAAGGTTGGTCCAGTTTTTTCGGACCGCTTTTCCTTTATTGCGAGGAGCTTCTTCTTCATCTGACTCTTCACTGTCAGAAACATCTGCTTGAGTCTCCGACACCTCCTGTGTGGACTCTTCGGTGAACGGTGATGGTGGTTCAAACTGGGGTGATGATGTGTGAGATTGAGGGGACGGTGTATTAAATTGTGACGGTCTTGGAAATTGAGGGATCGGTGTTTGATATTGTGGGGACGGTGTTTGATACTGTGGTTGTGGGGACGGTGTTTGATACTGTGGTTGTGGATACTGCGGTGTGGGATACTGTGGTTGTTGATACTGATACTGATACTGTGGTTGCTGTTGCATCCAAGCTTGAAATGCCAGCTGTTGTTGATATTGCACAGGATCAAATGTTGGACGGTATCCCTCTTGCTGCGGAGGGCTGTCTTCGTTTTGTTGCGACGAAGAGCTAGACCCTCTTCGATTTGCTGGAGCATTTTTGTTGTATCTCCTCATGTTTACAGAGAGATTTTTAAGTGAGACCCGTGTGTATGAAAGTTTGAAGAATGAAAGCTGTCTTCGTTCAAATGAAGAATGAAAGTTTGAAGAATAAATCGATCAAATGTTCTGGCTTTATACAATGTAAAAGTGAGACCCGTGTGTATGCAGTGAGACCCGTGTTATTCAAATACAACCAAAATGTAGTGAGACCCGTGATATTCGATCAAATGTACAGGGAATAAAGCTGCAAATAGTCGAAGATACCACCGGCGTACCCCGGCCGCTGAACTTTACCGCTGGCAACTTACGCCGCTGCCTTCACCCACACCATGGAGGTCGCCAGCGGCAAACTCCCCTAATTCGGTTACCGCTGGGATTACACCGATCACTCCCTTCAGTCTTAGTGTTTGTAGATTTTGCTATAACTGTAATAATATTCTAATTAGATAAGCATGTGGAGGTTGAGATTTCAAAGGAATCGTACGGAAAATAATAATGCAGCTGCGGCTACAGTGGTTATTTCTATAAATATATATCTTCCTTGTTTCTCAGTTTATTTCCTTTTTTGTCATGATAGCGGTAACATATGTCCTTAAATGTTACTTTTTGAAGGGGCATATCTTTCTATCTGCCGCGTATATCTTATACTGAAACCTAAAATTAATGTTGTTTAATACAAAAATAGTTATTCAAATTAAAATGTTTAACTTACTAAATAAAAACAAAATTAATAAATATATGTTAATAAATAACTACATTTTTTTGCCAAGTGTCATTCTCACATTTATTTGGGCACGTGACATTTTCCTAATGAAGTTTTAGAATTTAATTTTCACTTGTCATTTTGTGGTATTTTTGATTTTTTCTAAATCAATTGACATTGATAAATATCGCTGAAGTGGACAACATTTGTTTCTCTTTAAATAAAAAATAAATATTGTTTCTCTTTACATAAAAAACAAATAAATAGGAAAGAACTATAGCCTACAAGTTTCAAACCCAGGTTCTCTAGCTCTCATGTCAATTACACTACCACTAGGCTGCACCAAATTTAGTTATTGTTTGCTTTACATATCTATTATATTGTCTATTATAGTGGAAGACTTAAAGAATGTGTTTTAGTGTTATTATTATTATTATTATTATTATTATTAATGTACAAGTAGATTTACACTACGTTTTTTAAATTTGTAAATACTATTTATAAAATACAATTTTAACTATATAATAATATTTAATGTATAAATAAATTTTAACTATCTTTTGAAAGTTCTTTTTTAAAACCTATTTCTAAATATATAACATTTTATTTTAATCAATCCATATAATATACGGGTCTTACAACTAGTTACAGAATGAAACAATTACACTACTTCATGTGACCGTTAAGAATCCACAATGCAAATAAGTCTAAAAAAGGAACGTTAAAAGTGAGAAGTAAGTGGCTGCAGTTTACTGAATAGTCATTCAATGTATTTTGGTTTGTTACGATGTTAATAGCGGTTTAACTTACAAGTTTGTGTCTCTTGACATGTAACACCCATCCCCCAGGTGTTTTGAAATATAGAGTAAAACATTGTTCGATTATAAAATCCCAAAATTTCGAGATTTAAAATTAACATTAGTCCCAAAAGTTTTTAAAGTCTTTAATTTCAAAATGGACTTAACACAAATGGTATCAATAACACTTGTTTATGTCTGATAACGCAATAATTGTTGACTATAATAAGGGGAGAAATAAATTGTATTTTTAATAAAAGATTTGGCTCTCCGCAAATTCTTCCTGGGATTAAAGTGTTGTATTCCCTTAGAAGTTATTCTAACGCAATAGAGATTTGGTAATCATATATGGAAAGAATTCTAATTTGTGGGGAAAGTAGTTTGTCCCCTTGTTACCTATACAAAGTTAGCACTTAATGATGGACAAGTTTTACAATATCTATCAAAGACTTGTTGAAAAACTTAATATTCTAGCTCATACTCATCCACACGTTTGCTTTTATAGTACAGCTGATAGACAATGTATTAGGGTGTAGGGTTTAGACTCAAGTCCTTTAGAGTTTAGATATCATCTCTCTTTATATATCTATATATGTACCCTTATTGTCATGATCACACAATTAGATTGAGTTTACATCGTAATATAGTATCACGGCGTACCGCACCTCGTCGGTTCAAAACATCCATGTCTATCCTCATCGAGCCACCGACTCTGAGGGGGAGTGTTAATGTATCCTACAACGGTACGAACACGGTTTATAAATTACGATATATGTTGGAGTCTTTAATCTCTTCACAAGAGTTCTTTTTGAGAGACAATCTTGGGGGTCGCAAGATTGTCTCTCCAAAAGAGCTTTTAAGTCAATTCATGTTAGTAAATAAACTAGTAAATAACTAAATGGGGGTTTTGATATTGACTTGCTAAAATAAGTAAACAAATAAAAACTTGCAATTAAAGAAGAATGATGTGTGTAATATTAAATATGAAAAAAATGGTCAACATTGGTGTTCATCATATGGGTAATAGCTTGTATATCATTAGAGTTTATGGACTAAAACTTGTCATCTTTCTAAATTGATTATTATACCCATGAAGCATGGAAGTATCTAAACTCTTCATAGATTGTATAGAAGTTGGACAAGATCACAACTCCTTTCTTAATTGAAGTCAAAGGATCAATTGAAGCAATCAAACCCTAGAAAGTCAATTAGCATTATAAATGAAAGAGTCCCCGTTCTAATAGGAAATCAAAGCTTTCACTTCCATATTAGAGAACAGATCCTAGGGCTAGAGAGATGGTTTTAGCATTCATAAAGCCTTTGTCACAATATGTCTTGAATACCCAATACTTAGTAAAAAAGACATTTGACAATATTCTAGGTCAAAATTGCAACCATGAATCACAAATAAGAACTAGAAATAAAGAATCAATCATAGAATAAAGTTCATGGAATCAATAACAAAGTAATAACATAAAAACTCTTTAATACCTACTAAAAACTCATTTAATCCATCAATGTCAACCAAGATAGAGCTTAGCCACTCATGGCAAGCATGAAATCAAAGTCAAATATCTCAAATAACATCCAAGAATCAAAATATGATGATGAAAAACAATGAAAATACCTCTCCAAATCACTCTCTAGATCCACGTGTAGTGATTAACCATGCGTTTTAGTGTTTTTTTTTATCGTGAAGGAGAGAACGTCTAAAGAAACAATATCAATATTTATGCTTGTAAGCTTATCCAATATAAACGGAGACTTATAAGTTGTTTGGCATAGCCTTGAATATTTTAGATTTGAATTTTAAGATTGTTTAAATTTTGAAGAGATCTTAAATTTGTAAGAAACAAAATTTTAATATCTGAATTTTTATAAGGTGGATCGAAGAGGACACTAAAAAGAGAAATGAAGACGGTTTTGTAAAATAGTAAAAAAAACAAGAAAAACTTTGCTAAAAGTTAGAATATCTTCGATTCATGTTTTCAATTAAAAATTAAGAGAATGTCGAAAGATTTACGGACAACAAATAAAAAAGTATCAAATGCTCTAAATCTAGAAAATTAAAATTGTCTTTAATAACTTTATACAAAACCTGGGGCTCATCGACTTAAACCTAGGAGGAAGGAGTTTTACTTATGTGAGCCCGAATGGTGCAAATTCAAGCCGTCTCGACCGCATTCTCGTCTCTCAGGAATGTGTCTCCAAATGGCCAAATGTCTCCACCATCGCTCTCCCTCTGTTGTTTTCAGATCACTGTCCTATCCTCTTAGAGGCGAATGGTCCTGATTTCGGCGCTACCCCATTTAAATTCTACTCCTCATGGCTTTCGGACCCCAGCTGCATAAAGGTTGTTGAAGATAGTTGGGTCAAAAACGGGCCAAATGTGTCGCTACATTCCAAAATTGAGAGACTAGCGAGAAAGCTCAGGATTCTTAAAGAAGATTTGAAGAAGTGGCGTCAAGAAACCAACATATTGAAGACAGCAGATTACGACCGGCTAATCAAATGCATTGCCGAGATCGATACCATTGCTGAGGTGCTTCCTATAGACGAACAGACCATTAAAGAAAGAAGTGAAGCAGTGCTCAGACTTCAGGAGTTAGAGGCAGCCCGGGTTTTGGATTTAATTCAAAAATCGAGATGCAAGTGGATCTTAGATGGGGATGAAAACTCGGCTTATTTTCACGGTCTCATAAACGCCAAAACCAAGAGAAACAGAATTTCGGGGCTCAATAAAGACGGCATTTGGATGTCCAACCCGAACGACATCAAGAAGGAATGTAAGCGGTTCTTCATAGAGAAATTCAAAGACCCTACACCGGTTAGGCCTTCCATTGTTAGTGACAAATTCCTCAAACTCAATAATGCGGATAGATGTTTCTTGGAATTACCATTTCATCCCGAGGAGATAAAGGCTGCAGTGTGGTTATGTGGTTCTGAAAAGGCCCCGAGACCGGACGGTTTCAACTTCAGATTTTTCAAACAATTTTGGGATATTATAGGGAAAGATGTGGTTGAAGCTGTCCAGTATTTCGGGATCCATAAATCTCTAAAGGGTGGTTGCAACAGTTCCTTTATCACCCTTGTGCCTAAAGCCGCTAACCCTCTCAACCTCTCAGATTTTCGACCCATAAACCTCATTGGATGTATTACGAAGATCATCTCAAAGACCCTTGCGGAACGTCTAAAAACGCTTATTGGGAAAGTGGTTGGGAAAGAACAAACGGGTTTTATCAAAGGCCGTAGCATCACCGATGGTCCCCTAATCGTGAGCGAAGTTATCTCGTGGGCCAAAAGATCAAAAAAACGGATTCTCTTATTCAAGACAGATTTTGAAAAGGCTTTTGACACCTTAAACTGGAACTTCCTTGACAGTTGTATGTCCCAAATGGGGTTTGGTGAAGTGTGGAGATCCTGGATTCATGCCATTATATCCTCAGCCAAAGTCTCTGTCCTTGTAAACGGGGCCCCTACCGATGAGTTTATCATGAAGAGGGGTATCCGTCAAGGAGATCCCCTCTCTCCATTTTTGTTTATCATTGCAGCGGAGGGATTGCGCATCATGATGGGCGAAGCGGTGGCGAATGGTACTTTCAAAGGAGTCCAGCTTCCTAACGACGGGCCTCTTCTTTCCACGTTCCAATACGCGGACGATGCAATTATGATGGGGGAGTGGTCAATTAATAATTGTAAGAATTTGCTTCGTATCTTATCCTGTTTTCACCTTGTTTCAGGTCTCAAAATAA</t>
  </si>
  <si>
    <t>SS_233</t>
  </si>
  <si>
    <t>join(800937..801127,817354..817435,817563..817612,817698..817803,817928..817969,818065..818106,818185..818319)</t>
  </si>
  <si>
    <t>XP_023741806.1agamous-like MADS-box protein AGL27 isoform X1</t>
  </si>
  <si>
    <t>ATGGGGCGGAGGAAACTCGAAATAAAGCGAATCGAAGATAAGAGTAGCAGGCGAGTGGCTTTTTCTAAGCGAAGAGCAGGATTAATCAAGAAAGCAAGGCATCTTTCGGTGGTCTGCGACGTTGATGTCGCCGTTCTTGTATTCTCTGCCACCGGCAAGCTCTATGAATACTGCAGCGGCGGTTCTAACAGGTAACCGTTCATAGCTTTATAGGTTTTCTATAATCTTTTGATTCTCTATTTCAAAACCTTGTTCATATGTTGTTGTTGTATACGTGTGTATGGAATTTGAGCATAACCTCTTAGCCTCTAGGTATTAAACAGTACGAAAGCCTTATCCCTGTTGTACAAATGGTGATTTCTAGGGCTTTAACGAGTGATTTTATGTGTAAGGAACTAAGGATGCTTAACATCAGCAACACCATGCTTGAATGCTCCAGAATTTGCTGTTATAATCCAATTAGGGTTACTGAGATGTAAATTTATAGCGAGTTCAAATCATTGGAGTCGTAATCAGCTTGACACGGGGAGTTTGTGGTGAAGAAAACATAGGTGGTGGGCGACTACATATTGATTTGGTCTCCCCGTAGGATTCTTGACATTTTTTAATTATTATAAGGTCATGTTAGCTTTGTATTTATACTCATTACTAGTGGGAGGGGAAGCACTTGCATGACAGTGCTTCAACTCAAAATTAACTGTTTACCACTTATAGCTAATTTAGGTGTAGATATGTTTCCTAAATGGTTTTCAAATCTCCATGCCTTATGCTATTGCCTATTGTCATAGGTAGTAAATTGTTGTACACACAATAATTTATCTTTTAACAGGTTGTATTGTATAATTTTTGAAAACATTAATTATTGTATACCGTCAAAAATTGCTGTTTGCGAATATAAAATCTCTAAAATGTAGGAGTCATTAAAATATCAACAAACATTAGGTATTTATAATGTATTAAACTTAATAGAGTCAATGAATTAACAAATCATCATTTTATATTGTATATATTTTGATCAAGTTTTCTTACAATATATTGAACTCTCTATATAGAGAGTTCAATGAGATACATTTAGAAAAGAAACCATTTATTTATTAATATATTAGAAACTTTCTTTTTTCCATTGATTACAATTAGGTTCGTCACTTCATTCAACTCTTTCATTAAACTCTTCATACCGGATGATGTGTGTCTGTTTGAGTATTAAGATGGAGATAAAAACTACGTTTGGTAGACAACCTGTAAATTTAGCTCATACAAAATAAAGTTTCATATACTAGCTGAGCTATCTGGATGATATAAAATGACATAAAAGAGAATTGAACTTTAAACTTATTGAATGTAAAGATGATACCTCAATATGGCAGAGTATATTATTGAATGACAACTGAGTTGTCATCTCATTCAACTTTTCTATTAAAATCTCCATAGTGGATGCTATGAGTATGAAGCTAAAGATATAAACTATGTGTGTCAAACTAACTAACAAAAATAATGTTTGTTAAAACTAGCTAGTGAACTGTAAGTCCCAAAAAACACGTTATGGATCCTAGAATCAATCTAATATCAATCAAAGTGCGGAATCCAATGATTATATTATGGGTTTATCAAGAACAGGTTATGAATATATGAAGAACAGTCTTATTGCATTCAAAGAGAACTCTGACAGATACAATAAGCAAGAATGAGCAACAGAATGAGCAACCTAATAGTGAGGCTTAGCTCTAGTATTTATACTAGAGCTAACCCTAATCTAGGTTAAGGGGCCAAGCCCAACATCCTGTCTAGTGGGTTTAGCCCAACACAGTGGCCCACGAACTAATCTAGCCTATTGGGCCTATGAACAACCTACATGGTGTTCGTACAGTAAGCCCAAGATCAGTTCTACAGTCCAATACATATCAGCCCAAGATCACAGTAAGCCTAAACCACAAATTATGGCCTAACAATCTCCCCCTTGGTTTAGTGCTTTCTGTTATCTTCTTTCAATCTTTGATATGGCTTGCTGATATTGGCATTATGTCTTCTCTGCATGGAAGTTTCAACAATCTTCCTTGAGTAACAATCTCTCCCTTCATAACTTGGAAGTAGACTGTTTATAGCTTTCAGTTCTGTGCAGAGACATCTCCATCTTCAATAGTTTGACTTTGAACAATCATTTGGAGTGAATGCTTCTTGTATTGGTCTTGAAATCAGCACATCCAGCTTTGAATTTGACTTTGTCAATTGTTTGGAGTCTGATTCATCTTCTTCTTCTTTTCTTGATCACTTTGACAGGTTCAAATGTAGCAACAGCAACTGTTTGAGGAGGAATTCAACGCAGTTTGTCGCATGGAGTTATGTTTCGCCTTCTTTGGGGTTGAAGTCTTTCGGGTTGACAAAGATCTTCACTTCTTGAACTTCTTCGATTGAATGAACGCTTCGAAATTGAGTGAGAGGTTGTTGGGGTCTCACAACTATTGTGGTAGTCAATAGCAATCATTGTCCCAGATTTTCGTTGTTTTCATCAGCAGCTTGTTTCAGAAGCTGAGTCATTTACAACTTTTATTAGAAGAATATGGGTTAAGAATGGGTTGATGCGTGTAATACATCTCGGTACGAGATATACCCATCGGCAAAGAATGTCGATATTTTATCAGTGTATGGTCTCAATACAATGAATCATCAATATCTTTAATAGAAGACTTGTAGGTAAGAAAGGTTATAATTGCCTCAATTTTACTATTGATGTTTATAGTAAAAAATCATAGGAGAGTTTCGAAATATCATCAACATTTGGTGTTAAATGTTGAATCGTCTATTCCTTTATCAGAAAAATAAATAGATTGGGTAAGAACAGATTGGTGCGTGTGATAGACTACGGTACATAGTCTAACCATCGGAACAGATTTTCTAACTCTCGACTATGAGTGGTTTAACTCAAAGTGTCATTAAGTTATGATTTAGAAGTTTTGTTGGTTAAGAAAGGTTGTTAGTGCTTCATACTTACCATGGTGTAACAGTAAGAATCTTCAGCACATAAGGTTTACCTCAGCAGTGAGTGGTATAACTCGGTGCGTCGTCGGTGGGTAAAGTATGTCTTAATGAATCACGGTGAAAGTGAATCACATCTTTGACATGAAGAGATTGGATCTGTATTCCTGATTGGTATAAATCAAGAACATTGACGATCGTGCTTGATAGTGTAGTTTCAGTCTAGAACTCGTAAGTTCACCATCAATCCCTTAGAGTATCATCAGTTGATGATTTCACAGTTGGTACAAGTACCTGAAATCAATAAGCAAATAAAGAATTAATTGCTCCCCTTCAACTGACGATTCACCTTTCTCCCCCTCAACCAAAGAATTTTCCTCTTCCCCTGAGCTATAGTGCATAGAATCCTGCACACATACTCAAACAACTCTTTTTGAATTTTATTAAATAAAGAATAAAGAATAAAGAATTTATTTTTTTTTTGGATTTTTGATTTTCTGATGTTTTTGGAATTTCTGATTTTCTTAAAGTAAAGACATATTTTTGGATTTTTAATTTTCTTAAAGTAAAGACATATTTTTGGATTTTTGATTTTAATTATTCTCCCCCTAAATTTGTGCATAGGGAAGAATATGAACAAATTTAACTAAAAGAGGACAAAAATATACAACATATACAAAACGAAGCGAATCAATTCCAAATGGAAGTTACATTTTTCAGCACACCGTTTCTTACGGTCCCCATTGTGATCTTCCATTTTTCTTTACCTGCTAGGGACACAAATCCATCATTGGTGATTTGAATGATGAGTAGATGAGATATGTCTCCTCTCATGTGCGTGGAGCAACCACTATCAACAAACCAAGGTCTGAAGATATTCCTCCGTTGCTACTCCTGCACAGGCTGCAGGATTAGTTAGATTTGGGAACCCAGTCCATTTTGTAACTAGGTTTGCCATTTCTATCAACATGCTGTACTCTTTCCCAGACCATATCCTGTTTATCAGATAAAATAGATGAAGTAATAACAGGGTGGTTAGATGATTTAGAAGCTGGGACTTTGGGAACCCATCGATAGATAGGATTGGGCCTCTTATCTAACCGAGTAGGTTGAACCACACTCGATGAAACATTTGTTTTACCATTTTTCGTGGGTTTTTGTTTCGAGCGATGGTTGACGGATCGTCTTTGAGAAGACTTTTGTCTTATCATTTTAGGACATCCTTCTCGTGGACCAGATTCTCTAACATAGATTTGCTCTCTAGTTTTCAGAATCTTTGTCTTGGTCTTGTTTGCAATCCAATCACTATCATTAGAGCATGATCGGGAGGATTTTCTTTTGAAGGAATCTCCTTTTGATATGTTCTTCAAGTGATGTGCATGGACAGGCACAGCTGGCGGGTTTGGACAATTTCTGGCAATGTGTCCAGCAAACCCGCAGCAGAAACATGTTTGTCTTTTCATGATGTTTCTGTCTAAAGGACGATTTTGTCTAAGTTTTTGTCTTGTCGTGTTGGATTTCTGTTTTTGCGTACCAGAGGCTCCACACGAACATGTGCATTTAACAGTTGGTCCTTTCGTTCTAATGCATTTTTCATTCACAACAATATTATCCAAAACCAAAACATTACTAGAACATGAAGCAACAGAATCAATAGTCTTAACATCACCAAAAACAGAATCGTTAGAAATAACAGAATTTAAAGAAGTTTTTGATAAAACAGTAACAGTTTCAGGATCACTATCTTCTTCCTCAGTCCAATCTTCTACTAATACTTCATCTACACAAGTAGTAGAAGCATTAGATTCGTTCGGTTTCATGATGACAACCGGTTTTGGTTTCTCAATCTTAATAGGAACGGACTTTGGTTTCTCGATTTTGATGGGGACAGGCTTATCAGTTTGTGTAATAATTGGTACAGTAGAATTTCCAGCTATAACAAGTTTCTTCAAAATGATAGGTTCTATTGGTGGAGTATAATTATGGTTAAAAGGTGGTGCAACCTGATTATATCAAAGTCCCTCTGTTGATTGGTCCTTATACTGTAAGTGATTTTCTATCATGACCTCTACTTTCTCACTAGACACAGCAAATTTCTTAAAGTTAAACTCAGCATCTACAAATTTAGCATTTGATGCAGCAAGTTCAGCAGTTAATCTATTTATGTTGTACTGTGCCATAGCGTAGGTTTGTTTAAGGTCATACAATTCATCCTTGACACGTTTATAATCTTTTGTTTGTGCCTCTAATGTCTCTCTAATAGGTTTTTGAGCTTTTCTTAAGGTATAACCATCATACTTAAGGTCCTCAATCTCCCTAATTAGTAAATTAACATGCTCACGACAAGTTGTATATTTATCTATGCATGCTTGAGAACAGGAAACTTCACTAACCTTTTCATCAGTAGTGACTGATACCATGAATGCATGCTGAAGCTCCATCATTTGCTCTTCAGCATCATCAGCCTCTTCCACTTGGGCCAAGTTGGCAGCATGATGATCTCCCAGCTTGAGATCATTCAGTTGATCCTCCCAGCTGAATTGCTGGGCCACCAAAGCTCGATCATTGTTGTTGTTGACTTGAGCTTCCCTGTTGTTGTTTTGGACTGGCACCATGGTACGCACATCATTGTTGTTTTGGTGTGGGTTGTAGTTGCGGTTATCCACCTTTGGCTTGGTACATTCACGAGCGAAATGACCTTCCTCGTTACAGTTGAAACAACGAAGCTTGCTTTTGTTGTACCCCATTTTGCGGTCACCTGCACCGCCCCAGATGTTCCTACCAGTTCGCTGAGTGAACTTCTTGGCACGAAACACAGCTATGCCAATATGCCATGAAATATCCATCTCTTCCACATCATCGGGATGAATCTGATCAAGCTCACTCATCATAACAGTAGCGGGCAATTCACTATTTACCACAGCTTTGAAGCAGTTGCCAGCCATTACACCTAGATTTTCTTCAGTAAGAGTGGCAGGAGCACTTGAACTAGATCCAACGGGGTAAACTTGTGCAGCAGGAGCACAATATGGTGCAGGTGCAACCATTGAAGGCTGAGCAGCAAAGGCACTGTTAGATGATGCACCGACATTGTAACCTGCACGATTGATCTCGCGCTGTCTAACATCCATGTCAAAAGATTTAATGACAGCTAGTGTTTCTGCAAGAGTCATGGAGTTCAAGTCACTGGTCTTCTTTATCACAAAGACATTCATATCATATTTGTCGTGGAGGGAATTCAACAGTTTTTTGTTGATCTCAGATTTAGGCAATTCAATGCCAGCAGTGGAGATTTCTGTTGTGAGAGTGGTGAACCTTTGGAGCTGAGCTTCAAGTGACTCTCCAAGGATATGGTTGAACATGTTGAATTTTTGTCTCAACAAATCCTGACGACTCTGTTTCATGTCTTCATTTCCTTCATAAACAGCATTCAAAGCTTTCCAGAGGGCTTTCGCGTCAGTATACTCGCGAAATCCTTGAGCAATGTCGGGTGTAAGAGCCATTGTGAGAACACCTAGAGCCTTGTGATCTTCTTCCACCTTCTCCCATTCCTCATCAGTGTAGTTTTCAGGAAGCTTGATAGTGATAACACCTGTGGTCACATTTGTTTCAGTGATGACGTTGGGACCACGCATCATGCAGCACCATACTTTGGGATGTGCTCCCTTGATATAGCTTTCAATGCGATACTTCCATTCCGAAAAGCCATCAGCACAAGACAAGCGAGGTATCCTAGTCATGGTGCCCATGACAGAGTCGAGGTCTTGCTGTCTCATTGCATAAGGATACATCTGAAACTGAGAAAGAAACAAAGGGGGTTAAACTGAAAGATTCAAAAGTTCAATCAACACCAAGATTTTGCCTAGTCTTCAAGATTTCGGCCAAATAAGCAGGATTTCGGTTGAGAAAGGAAGATTTCGGTTGAGAGAGGAAGATTTCGGTTGACTGATGACCGAACACAAGAGATTTCGGTCTCCTGATGAAAGTTTTCGGTTGCTGCTTCACTTAAAGGCCGAACAAATGAAGATTTCGGTTGCTGCAGGTGGATTTCGGCCGAACACTGAAGGAATTCGGTTGATTAATGACCGAACTGATGAGATTTCGGCCGAACAATGTGGTGCTTTCACTGATCAGAAGATGTTCGGTTGAGTGAGGGCCGAACACTGAAGAATTCGGTGGTGAAGTGGCCGAACTAATGAAGATTTCGGCCGAACTCTTCCAGATCTGATGAACACCTGATGAACTCCTTCGAAATCTTCTTAATATTGCTGATTAATTCCAATTTTTCAAGCTCTGATACCACTTGTAAGTCCCAAAAAACACGTTATGGATCCTAGAATCAATCTAATATCAATCAAAGTGCGGAATCCAATGATTATATTATGGGTTTATCAAGAACAGGTTATGAATATATGAAGAACAGTCTTATTGCATTCAGAGAGAACTCTGACAGATACAATAAGCAAGAATGAGCAACAGAATGAGCAACCTAATAGTGAGGCTTAGCTCTAGTATTTATACTAGAGCTAACCCTAATCTAGGTTAAGGGGCCAAGCCCAACATCCTGTCTAGTGGGTTTAGCCCAACACAGTGGCCCACGAACTAATCTAGCCTATTGGGCCTATGAACAACCTACATGGTGTTCGTACAGTAAGCCCAAGATCAGTTCTACAGTCCAATACATATCAGCCCAAGATCACAGTAAGCCTAAACCACAAATTATGGCCTAACATGAACTAGCCCCAAAATATAAAAGGACACAAAAGGATATTTAGAATAATGAGTTTCTTATGACTAATTAACGATATATACGAATGAATTATAAAACTGTTACTGAAAAGTAAAGTAAGTCTATGTAGTTTTAAATAAACTAGCTTATAAGCTTTTATTTTGTTTATCAAACATAACAACTCTAAAAACTTGAAAGCAAGCTAGTTGTAACGTGGCAACCACATCAACAATAGTAACACGAGTTTCAGTGAAAAAATTAAAACAAGAATAATCACTAAGCCCATAAAAAGATATTGGCTTGTAAAAAAAGAACAAATGAAATGCAAATTGAATTTGAAGTCTCCCTAATCGTAAGTTTTAATAAATAATAGATGAAAAAGAGAAAAAATAAGAAATAATATATGGACACAATAAGGTGATAAGGTGACAAGTAACAAATTAATTTGATATTTATTTATTAGGATAGATGTATATTATCACCTAAGCATGCATTTTTTTAACATTTATTCACCACTTTATTCTAACCTTCGTATTTAGTCAACTTATTTTAGTTTGACTAAATTACCTATTTTTAGAAAATTGTTTCAAAACTCATAAGTTCTTAATGACTATGTTAATCTAGTAATTTTAGCATCATTCTAATGTTAAACATGCTTCCTAGAGGTATAATAGACATTCTTTCCTTTATCTCCTTTTTGTCAAATTTCTAAAAAATTGTACATTTTCTTTTATAAAGTGTGCCTAACTCCACTCCAAGTTATATATAGGTTAAACATGTACAAATAATGTTTTAAACATGTATAAAGGTTTATAGGATATTTTAAATTTTAAACCAAACTCCATTTCTTAGACACACTACTTTCTTTAAAATTTGTTTCTATTGTGTTTTAGAATGTCATTTCAGATTATAATATGTTTATAAGCCCATACAATGATTGATCCAAAACATCTTTTCATATTAACCTTTCATACCATTTTTGGCCATTTGACCTGTTAAAGTTTCTAAAATTATAAATACTATAAAACTTATTAGTTCTTATCAAATCTAAAATTATAAATACCAAACTTATTGTTTCTATCTTTCATGCTTATTTTCATGTCAAGAAATCATAATAACTAAGTTTCAGATTTGTCCTAAAGTTTATCTCAAGTCACATTAATTGACATTTTATCAAAATTTATGTATTTTTGTCAAACTCTAACTATTGATGCATTTTCATCATATTACACAGCTAAGATTCATTAATTTACCCATCTTAACCATTTTTCAAAAGTATATAAAATTGTCTTTTCTTTTATGTTTGTTCCATCCATGTGATATATTATTATATGATAATTTCACAAGGAAACAAATTTTGTAGTCAATATTACCCTTTAGTAACATAAAATTGTCACCAATAGAAAACTTAAACCATCTTTTTAACCATAATCATAAAATTCGTGGTATTATTATAAAATACGACTTTTACCAAAAATCAAACATTTCAAAAAAATCCACTCATTTACTATCGCTCATAGTATATTGTTATTTTTTGCATGTTATAGCAACCCCTTACAATATATCGTTATCATGGGGAGAATCGACATAGTTTAGAACAATAACTTCCATAATGCATTTCCTCGCAATTGTTCTTAATGTCCCATGTACAACTTGCACCTAGCTCAGAAGACATAGCATGAATGGCCGTACGAAGACCAACCCAAAGAAAAAATAGATAAATAACAGTCATTACCCAAAACATAAACACAGTGTCATAAATGTCTTTTTTTATCTGTTTAACCATAGTTGGAGAACTATTAAAAAATATAAATATGTTTTTGCTTGTAATCAACAAACATGGTGACAGTTTCTCGATAATAGTCGGGCAATGGTCCAGTTTGTTCAACATTGACGTTAAAAAGCTCGTTAAAGCAAAAATCTTGAGAGGTCGGTTTTCTTATGTGGGTTGTTAACCTACTTATGGTAAAGGAAAGTGATTAGACATAGAGAATGTGCATCAATTACACCAATTTGAACAAGATTTTCCTTTGAAGGTGGAATCCCTCCACAACTTAAAGTGGAAATGTTTTTTTTGGACATTTACCAAAGGCATTAACATTTTTTGATAAAAAAGGTATTATCTTTTTATTTATGATATCTTATGAGACTTAATTTACTCGAATTTAAGGAAGTTTACTATATGTGTGTGTGTGCTAACAGGTCCCTGTGGGGGTTTGGGATGGGGCTACCCAACCCCAACCCCATCCCCACCTCTGTCCCGAAGTTAAAATGGAGGTTAACTCTTCCCTTTCTTCTGCCCCTGATTTTGTTAAAAAGACCCACTAAAACTAAAGCCAACAAGCATTAGCATATTTCCTATTTCACAAAAGAGCATGAAACAAATAGAAGATAGAGTTACAAAAATAATCTCTCGGATAAAGGATAAAGTAGAATATGGATGGAGATTTAGTAAAGAGCTGTTAGGGCTAGTCTTATCAGTGCATAGGGTAAACGATGCCAAACAATGTCAGGTATTCCCTAAGATCCGATCCTTAGTCGTTTGGCAATGAGGCAGGGTATGAAGCTTTACTATACCGGATGCGTTTGGCAAAAGAGATGGGAGTAAGACACCTAGTGGCATTAGGTGAATCTCCCTAGTAATCAACACTCGCCTCTACAAGGATATTGGGAGCTATTTTTCGGAAACCAATTTTTAGTTTAAAAGGTGCACCTGTTAGCTTTTCACAAGCTATTTCAATGAAAGTATCAAAATGAAACAAGAAAAATATAGAAAGAAAGTGGGACAAAAATGCTTCGTTATATTAATTGCTGGTACAATAATTGGGAATACATTGAACGAGCATAATGCCCTCTGATTTAAAGGAAAAACTACCATAAAAATCGGAACTAACTAGCTACTAGCTTGAGACCAGGATTAAACTGCCACATGATCTCAGACTTATTCAATAACTAAACTAAATTAAATAAAACGTGCAGGTAAATAAAAACTTCTGAATTAACACAACATTCTCCCATTTAATTCAGAATCTTCCAAGTTTCTTGATTCCAATCAGCTCACACATTTCTGCATGCTTTACTCTTGGTAATGCCTTTGTGAGCATATCTGCTTTCTGCTCTTTTCCATCAACATAAAAAACTGCTATGTCCCCGTTCTCCACACATTCCCTAATAAAGTGAAAACGTATATCTATATGCTTGCTTCTTCCATGGAAAACTGGATTTTTCATTAACTCTTGAGCTGGCTTGTTATCCACAAACATTTCAACTGGAGGAATGTTTTGACCTGTAATTTCTGATAGCAGTCTTCGTAACCATATTCCTTGACAAGCTGTGGTTGTTGCCGCCATAAACTCAGCCTCACATGATGACAATGCAACGCACCTCTGTTTTTGTGATGACCAGGACACCAGATTCCCATTTACATAATACACCATTCCACCGGTGCTCCTTCTATCTGTAGGATCCTTGGCATGATCACTGTCAGAATATCCTGTGACAGTGATTTTGGTTTCACCTCTTGTATACACTAGGCCATAGTCCAAAGTACCTTTGATGTACCTCAGAATCCCCTTCACAGCTTGTAGATGAGTCATTGTGGGCTTTTCCATGAATCTGCTTACCACTCCAACCGCATAGGTTAGATCCGGACGGGTATGGGTCAAGTATCTTAGAGCTCCTACTATACTTCTATACTCAGTAGGGTTCACAAGATCACCATCTCCTTCTTTTGTCAATTGCAATTTATGGTCCATGGGACTTTTGGTGGGATTGCAATCCATCATCTGTGTTTTGACCAAAAGATTTCTTGCATAGGCTTGTTGATTCAAGGAGATGGAGTTTTTGTTTTGACTTACCTCGATGCCAAGATAGTAAGTCAGCAAGCCTAGGTCACTCATTTCGAATTTCATATTCATCTCCGTCTTGAAGTCTTTCACCTCTTTGTCTGAGCTCCCAGTCACCAGTAGGTCATCAACGTACACACCCACAATCAACTTGTTCCCGTTCTTTTCTCTGGTGTACACGGAGTACTCTTGAGGACATCTCTTGAATCCTAAGCTTTTCAGATAGGTATCCAGGCATGAATTCCAGGCTCTCGGTGCCTGTTTTAACCCATAGAGTGCTTTGGATAACTTGTAGACCTTGCTTTCCTCTCCTTTCTTCTCGAAACCTTCAGGCTGAGTGACATATACTTCTTCTTCTAGCTTTCCATTTAGGAAAGCTGACTTCACATCGAGATGGTGAACACCCCAGCCGTTCGTCGCAGCTAGGGATAGTATGACTCGAACTGTTTCGATTCGAGCCACAGGTGCGAAGACTTCATCGTAGTCTACCCCGTGTTTCTGCACGTAACCTTTGGCCACAATCCTTGCCTTATGCTTCACGATCTCTCCTTCTGGATTTCGTTTTACTTTGAATACCCATTTCAAGCCAATCGCCCTTCGATCTTTTGGAATTTTCACCAAATTCCAAGTCTTGTTCTTCTCGATTGAAGCTATCTCGGCCTTCATCGCTTGTACCCATTCCTTCTTCTGACTTGCTTCTCTGTAATTTGACGGTTCTTCATTGCTTTCCGTCATCATCAGCTCTTCGAGTGGTAAGTGGATTTCTTCGGTGGCTTCGTATAAGTCTGTGAGTAAACGGTATCGTTTAGGAGCTCCCCCTCCAGTGGAACTCGACGATGAATTAGGTGAGCGAGGCGAGGTCGGAGATGGGGTCTGCGGAGACGGGGAAGAAAACGGAGAGTTTGGTGTGTGGTGCTCTGTTTGAGCTGCGGGACAGGTTGCGTCATTTAGAGGAGAGCCCAAGTTTTCACTATTGGGTTGTGGGCTCCCGGTAGCCCAACTTTCTTCACCTTGTGGGGACCCAATTTCAGGTTGTGGTGTACCCGGTGTCCACCCATCGTCATCGTTCTCATCATCGAAGAAATCCCCATCGTCTCCATCTTCATAGAATCCATCCTCAAAATTGAAACCATCGACAGTAAAACCTGCACCCGTTGAGACTTCAAATTTCGAGGATTGTTCCCAATCCCATTTTCGATCTTCTTCAAAGACCACGTCCCTGCTTATGTACATCTTCCCTGATTTGGGGTCAAGCAATCGGTGGGCCTTTGTTCCCTTCTCTGTTCCCAAATACACTACCTTCATGCTTCTATCATCTAAATTCTTTAGATGATTTCTTGCTATTTTCATGTGTGCCACACACCCGAAGACTCTCAAGTGACCGAATTGTGGCTTTCTCCCGGTCCACATCTCATACGGGGTGGAATTCTTGAGAGCTTTGGTGCTAAGGCGATTCAGCACGTATACGGCGCGGCTCACTGCTTCACCCACAAAACTTCCGGTACCCCCATTGTTTTCAAGCAACTTCTGACCATTTCAAGGACCGTTCGATTCCTCCTTTCCACTACTCCGTTCTGTTGCGGTGAGTAGGGTGAGGTGAAATTGCGATCCAGTCCCGTCTCTTACAGTACTCAGTGAATTCTCTTGACAGGAATTCGCCCCCTCGATCTGTTCTGAGTGTTTTCAATTTTTCCCCAGTTTCAACTTCTACTTTGTTTCTGAATTGCTTGAAGGTATTAAAGGCTTCATCCTTCGTTTTCATTAAATAGATCCACATGACTCTGCTGTAGTCATCTACTAACAGCATAAAATAGCGATTTCCTGCAGGTGTTGGAGGTGAAACTGGTCCACAGAGATCACCATGGACCAGTTCTAATCTCTTCTTTGCCCTGTAATTTGTGCTAGACGGGAAAGAGTTTCTTATTTGCTTACCTAGCAGACAGCCTTCACATGTTCCAGATGAGATTACCATGGCAGGTAATCCCTCAATCAGCCCTTTATCAGTCATGGTTTTCAGAGAATTGAGATTGACATGCCCTAACCTCGTGTGCCACAGCCATGTAGGGTCACTTAGCTCAGTCATAAAACATCGATCTGGAGTCAACTTCTTCAAGGTGGATTTTGTATAGGCGATTTGAGGACTTTTCTACTTTCATCAACAGCTTCCCAGCACGATCATGCACCCATAGGAAAGGTTCCTTGATTTTTATCTCATCACCACCCTCAGACAGCTGTCCAAGGCTGATGATGTTGCTGCAAAGATCGGGTATGTAGTATACACCCTTTAATTTCCTTACTTCCCCATTCTTACACTGAAACAGAATTGTACCTTTCCCCTCTATCTTTACTTTGGAGTCATTTCCAAATCTGACAGTTCCTCTTATCTTTCTGTCGAGCTCATGGAACTTCACAACATCTCCAGTCATGTGGTTGCTAGCACCTGTATCCAGGTACCACTGTTTTGATCTCTTCTTTTTTTCTCCTCTTGTTCTCAACGCTGGCTTCACACCTTCTTTATTTAAAAACACTTCACCTTCTTCATTATTTTCGGTACAGGAAAGTAGCAAGGCTGGTTCATTATCTTCTTGAACCAGATTGCTTTCTTGGTTTCTCTCTTTTTTAGGGTTTTTACATTCAAATGCAAAGTGTCCAAAGTCTTGACAATTATAGCATTGTACCTTGCTTTTGTCTTGACTTGTGGATCCTGAGGTGCTTCCATCTCTATGGTGGTAATTGTCACTTCTGCCACGACCACCACGACCACCACCTCTATTTCTGCCTCGTCCCCTTCCCCTATATTGGTTGTAACCTCCACGATTTCCTTTGTTCTTTGAGTCGGTCTCCCCTTTTCTTCTATTTCTGTCATTCCACTCTTGATGTGTCAAGAGTAGTTTGCGATCATCACCTTCACCACGTCCCTTTATCCTTTCCTAATGAGCTTTCAACCTACCAATGACTTCTTCTACTGTCATCGTCTCAAGATCACCAAATTGCTCCAAAGTGGAGGCAATTTGTAAGAACTTGGACGACACAGCCCTAAGAAACTTCTTCACAACATTAGCCTCCTCAACCTTGTCTCCTAAGGTTCTCATAGTGCTCACCACATGGTTTATCTTTGCAGCAAATTCGTCAACCCCTTCTGACTCTTTCATATTCAAGGACTCGAATTCAGCTTTCAAGGTCTGAATCTTTGCAGTCTTCACGCGATCTGCTCCCATGAACATGATTTTGAGGGCATCCCATGCCTCCTTTGCCGTCTTCTTTTCTAACAAAGATAACAATAAGTCTTCTGGAATTCCTTGGTAGATCGCGGCTAGGGCCATCATGTCCTTCTTCGTCTCTACCAGGGTGTTGGCGGTGCGTGGCTCAACTGCATCCCAAACTCCCTGAGCCAACATGAAGACTCTCATTTTAATAGCCCATGCTGCATAATTCTCTCTTGTCAGCATTGGGTAGTGAAGTGAGACCGAACTTTCCTTTTGACCATTGCTATTTTCTCCTGTCATATCTTTTGGTTGATACTTTGGCATGCACCAGATTTAGCTCTGATACCAAATGTTAGCTTTTCACAAGCTATTTCAATGAAGGTATCAAAATGAAACAAGAAAAATACAGAAAGAAAGTGGGACAAAAATGCTTCGTTATATTAACTGCTGGTACAATAATTGGGAATACATTGAACGAGCATAATGCCCTCTGATTTAAAGGAAAAACTACCATAAAAATCGGAACTAACTAGCTACTAGCTTGAGACCAGGATTAAACTGCCACATGATCTCAGACTTATTCAATAACTAAACTGAATTAAATAAAACGTGCAGGTAAATAAAAACTTCTGAATTAACACAACAGCACCCTCGTTAAAGTTTCTCCAAATGTTACCATAAGAAAAAATTGTTCTCTCGAAAATAATTTCTCTACATGTATTGTTGTGTTGTCATATCATCACATGTGTGTCACCCTTTACTAAATAGTAACCAATTTAGAACAAAAGTTAACTAACAAAGAATATTTCCAAAACTTTATGGGACTTTCCGGTTCTTGTAAAATGGTTTTGCTTCATGTTCAATGGTATAATGTATAGTTTGCATACGCTGTAGAAGCACAAAAGAACTATTTCATGTTCAATGGTATAATGCGTAGTTTGTATACGCTGTAGAAGCACAAAAGAACTATTTGAAGACATTTATGTTAGGAAAATATTGTGAGTTATGGTAAAGCTTCGTGAACACATCGATCTTACAATCAACGATCGTAACTAAGTGGATAATATGAAGCTGGTAAGTAGAAGAAATCATATATAGCAAGTAAGATCTAGTGTCAAAGGTTTTGAACTTTTGATGTAAATTATGACTTCCCTACAAAGCCTCGAACTAACTAGGGTAGGAGGTACTCCTAGTGAAAATCAATCTAATTCGGTTTAAGGACGACACAGAAAAGAAAGTTGAGTGAGATCTTAACACTTAAAATGCGAAAACATTTATCACCAAAGCCATTACTAGGTTTATGTATGTGATAATAGACATCTAATGGTCGATGCAAGAGGGAAGCTTGTTTCGATATGCTCTTCATTATGGATTGTAGATAACCTTCCCGAATAGTCCGTTCTCATTCAAATCTTTATATTAATAGAGTTATACTTTGTTTATATGTCCCTTATTTAAGGCAAATATTTCTGGACAAGAAAAAGTGACCATGAGAAAACTTTAGTAAAACATTTAGGTCTTTCTTAGTACACTACTTTCTAATGAAGTTAGGCTAATTACGCTAATTACTTGTTTGTGTAACAAAGTTGCATGCCTTTACCAACATATTCATACTGTACTAAACACTCACATCTTACTAATTGTTGAATTGTCATTCATTTCAGTGTGGAACATATTCTTTCTAAGCAACAAGGAAGCAGCATTGAATCACAGGAGAGCAGCATAGAAGGAGCTAGCAAAGATTTAGTAAGCAATAACTTCCTAAAAAGCTACTTTTTCAGTAACAATTATGATACGACATATAGTCATATATATGTAATGAAAGAATCTTGACTAATATAAATGCATTGATTTATTTCTTGCTTGCTACCAGAAGTGCACACCTTTTCGAACATGTAAGGAGCTTTTACAGACAGTGGACAGGTAAATAAAGCCACTATATATAATATCATGTCATGGATTACGTCAGCATATAAAAATAGAAATCTAACTTTTTTAATTTTCACAGGCTTGTTGAAGAGAATAATACCGAGGAGATGTCTGTGGCTGTGACTGATATGACACAACTTGAAAAAGAACTTCATGATGCTCTTATGCAAACACGGTCAATAAAGGTGATGTTTTTGTGAAAAAATTAATTTGCAAATTTTTTTATTATATTAAAAGATTCATCCCCGTCACAAACGTTGTTCTTTAGAATGTAAAGTCCATTAATTGACTGTAATTCTTGATATGCAGACCGAGTTGATGACCAAGTACCTATCAACCCTACAAGCAGAGGTATATTACTGTGAAGTACATTTAATATATAAGTTCATATACAAAATGAAATATCTTGGAATAACTAAGACGTAGCTAATTATTTGGAACATTAGGAAAGGAAATTAAGCGAGGAAAAGGAAGAATTGAAACAGCAGGTAATAATTAAATTTGTTAATTACCTGAATGTGGTAACCGGCACATATAATGGGGGTGATGTGAAAGTGGACTTACAGTTACAGGTGGCATTAACTAATAAGCAAGATGATGTTGAAGATGGTGGTGGAGATCTCAACGATTCTGCAACTAACCATAACCATAAACATCCAACCAATCAACAACTTTTCACACTCCCTCTCTTCAAAGACTAG</t>
  </si>
  <si>
    <t>join(184173..184357,184466..184538)</t>
  </si>
  <si>
    <t>ATGGGGAGAGGGAAGGTCGAGCTCAAGCGGATCGAAGACAAAAGCAGCCGTCAGGTGTCGTTCTCTAAGCGACGGAATGGATTGATGAAGAAATCTTATGAGCTATCGGTGCTGTGTGAAGTCGACGTCGCTCTTTTCATTTTCTCCGGCAAAGGCAGACTCTATGAGTTCTCGACTGATGAAAGGTACACCTGATTTTGTCTGGGAAATGGAAATCATGATATTCACTTCTCCTTCTTACCGTATTAGATTCATCAACTGATCGCCGTTTTTAAAATCGATATTTCTCTAAGATTCTCCGGTTCATGTGTCACGGAGACTTCGATCTTCGGTGATTCAGTCCTTATCCTTTCAACCGGGAAGTGA</t>
  </si>
  <si>
    <t>complement(join(21966178..21966199,21966299..21966489))</t>
  </si>
  <si>
    <t>XP_023741822.1agamous-like MADS-box protein AGL27 isoform X2</t>
  </si>
  <si>
    <t>ATGGGTCGGAGAAAGCTCGAGATTAAGCGGATCGAAAACAAGAGTAGCAGACTGGTGGCGTTTTCGAAGCGTAGGACAGGATTAATAAAGAAAGCTTGGCATCTTTCCATGCTCTGCGATGTGGATGTCGCCGTCATCGTATTCTCCGCCCACGGGAAGCTATACGAATTCTGCAGCAGCGGTAGTAACAGGTGAGTGTCATATTGCTATATATTCGGCCTGAATTTACAATTTTCTCTTTGAATTGTTCGTATGTGCTCTCGTAATTCTCCGTACATGCTGTTCTGTAGGCAGGATTACCTTCAGTTATAA</t>
  </si>
  <si>
    <t>complement(join(17043769..17043780,17043881..17044236,17044297..17044407,17047300..17047351,17047466..17047513,17047712..17047753,17047924..17048008,17048089..17048150,17048226..17048292,17060063..17060253))</t>
  </si>
  <si>
    <t>XP_023752455.1agamous-like MADS-box protein AGL27</t>
  </si>
  <si>
    <t>ATGGGGCGAAGGAAGCTGGAGATGAAACGAATCGAAGACAAGAATAGCAGACAAGTTACGTTTTCAAAGCGGAGATCAGGATTGATTAAGAAAGCACGGCACCTTTCCATTCTCTGTGATGTCGACGTCGCCCTCGTCGTCTTCTCCTCCCATGGCAAGCTCTATGAATACTGCAGCGGAGATGCCGACAGGTCAGTCAGTTCTATATCGTTTTTTGTATATGATTCAACATGGTTCTTTGATTTTACGCTTTCTGCTCTATATACATATGCGCTGTGTGAAATATATATGCTGTTATGTATGGAGCGATAATCTTCGTTTAGTCATAAAACTGTGAGATACCTCTGCAATCGGGATGAAGAATTCTAGGGCACAATAAGCGATTTTGGAAAGTGCATAATTTCCTGTCTTATCTAAATCTGCGGCGAGTTCCGATAATTGAGAATTTGAGATAGTCGGTTTCAAGTCATAGTCAGCAATTTTGGCATGGGGACTTGTAAGTTTCTTCCGTTTGCGAGTCGTCTGTGGCGATGTTGACTCGAATTTGCACAGCAATTTTTGGAAAATCTCTATTTTGAAACCAAGCCATGGACCCGCTTATTCTTTATTATATTTACAGGGTAAATTGTGTATATTCACTTTAGCAGTAATTATCTTGTGGTTCATTAGCTTAGGCATGTTTTTCGTTAGAAGTTGACGAGTCTTGAATCGTATATAGTATTTATAAATTAGTTAATATGAGCTTTGATTAATGTTCTTTTTGATCATGCTGATTTACACGAATTGGTGTTTAGGGGTGTAGGAATATAGATAAAAAGAAGTATAAGTAGTTAGATGAAACCTCAAGGTGGGGTTATGCTTTTACCCATAAGTATTATACAAACTTAGAGTCATTATGACCTTTATGTTTGTTTCATTTTTTCTTTCATGCACACAATTTTAATAAGTTAGTTGAACTAAGGTATATTGTAAAAGTATAAGATTGGAAGATATTGTTTTATATCGATCCTAGGTAGGAGAGATCCATTCTCATAATTTCATTTGCTTTCATAAATTTTCAATATGTGATAATTTAAGTATATAATTGTATATATGTATTACTTAGCATTATGTAAATCATATAAGCTATAGTTATATCAGATTCATTATTATTACTTGCTTATGTATGTTTAATTTATAATCTATTCAGTTATTAATATGTAGATTAAATAACACTTTAGGTTCTTAGTACGTCTAAGCCGACACCCGACCGTTCAAATTTTCAAAATGACTATTTTTTCCCCTCTTTATCTCTTTCTTCATGTTTAATGAGCATAGTTAAACCTTAATCAACATCATATTTTTTCCTCAAAATCCCTAACCAAGTTCGACCGAATCCAATAAGTCAAATCTTGTTATGAATTATGATGAAATAACAAGATGAAGAACAAATGAACACATGAACAAAGTAAGACATAAGATTGTAGAGAGTTCTATTCCATTACTTGTGGTGAAATAATCAACTCATTACTAATACATATGTCACCTATTTATACTAGTAGGAAGAACATAAAAGATGAATACACATTATGATGGTGCATAAATACATTCATAATACTCATTAAACTAGTTGTTACTAGTGATAGAGAGTTATGGAGAACATGGGGAAGCTAATAGTCATTCACATATATTATTTCATAACACTCCCCCCTTGAATGACTATTGTATCATGCCTCGTTAAAACCTTAATAGGTAAAACCTCGTGGGGAAAAACCTTATTAAGGAAAAAGAATACATGCTTAATAATAGACATTGGAAACCAATTGACTCATTAAAAACATTGCTAAGAAAACCCAGTGGGAAAAACATAGCTAAGGAAAAGAGTACAATATGTTTCCAACTCCTCCTGATGGACACATCACTTGATTTTCTTCAAGCGTCTCATACCAATGTTTTGTACCATCTTTTCAAATTTAGATGTAGGAAGTGATTTAGTGAACAAATCGGCCAGTTTGTTACATGATTGGATTTTCTGGATGTTGATGCCACACTCCATTTGAAGATCATGAGTGAAAAGAACTTTGGTGATATATGATTGGTGTTGTCGCCTTTGATAAACTCTTCCTTGATTTTAAGCTATAAAAGCCACACTATCTTCGTGTAATATGGTATGAACATCCCTGCTAGAAGTTATAACACAATTCTCGCAAATGTGTTGAGTAAAGTTTCTTAACCAAATACATGTACAACTTGCCTCGTGAATTGATATCTGTGTATGGTTAGAAGAAACAACAACTAAAGTTTGTTTAATAGAAATCCAATAAATTTTCGTACCTCCACAAGTGAATAAATAACTTGTTTGGGATCGAGCTCGTAGATAAGAATGTGTTTGACTCCATTCCAGAGTCATCTTGTTGAGCAAGAACTATATCTTGCAAATAAGGTTACAACAAAATATATATCATGTCTTAATTGTATTGTTAACAATATACATTAGTGCACCAATACCACTAAAATATGGTACTTCAGAATCAAGAAGTTTTTCATATTTTTTATAATGCCGAAATTGTTCATTTCCGGCTTTTAAGTGCCTTACTACCATTAGGTTAGTCAATCGTTGTGAGTTATCTATATAAAACATGTTAAAGACTTGTTTTAATAATAGGATTGATACACAAAAACCCATTTTGGTGTAATTAGTTTGAAAATCTAAACAAAACTTCGTTTTATCAAGATTTTTCATTTCAAATTTTTCTTTCAAACAAAAAGTGATATTTTACAACTCTCCAAGAGTTCCAATAATGTTTATATCATTTATGTAGAGAACACTTATAATAAAATTCGGTCAGAATCATTTTATAATACACATGCAAATGTCCTTAAATGGGAACTATTTGGTTCCTGATCGCAAACCAGTTGAATAGGGGAGAACTTATGATCATTTGTTGGCCTGATGCGTATAACAGACGTTGCATGTACATCACATGTCTCCATGTCGATTTTGGACGTTTATGATACATCAATATTGGTCTTGCAAATAATTGAATGTGTTCTATTAACGATTCAATAAGACCATTTTGCGTATAAACATAGGCAACATGATGTTCACTAGTTATCTCAATCGACATACAATAGTTATGAAAAGCTTATGATATCAAGTCAACTTTTCCTAATTTGGTGATCAGGAATATGTGTCTTATGCGGATTAATTGTGCAAGTAATATTGCAAGATTATGACTAGGCAATAAGCATACATGCGACCGTCTAGTGGACGCGTCAATTAAACCATAAAATATCGAAATGGTCCACATGATGGATAAATTGGTCCACATATATCCTCTTGAATTTTTTTATAAGAAATTAGAACTTTCATACCCAACTTTGTTTAATTATGGGTGAGAAATTAATTTTCCTTGAGAACATGTAACACATGATAATTCATTAGCTTGAAAAATCTTCTGGTTTTTCAAGAAAATGCCCATTTGAAGTTTCAATTATCCTACGCATCATAATTGATCCAGGATGGTCTAACCGGTAATGCCAAACTTTGAAAGTGTTGTCACACATTTTATTTTCAATAACATGGGACTCAACCATTCTAACATTTGTATAATATAATCCGGAAGACAATACAGGTAATATTTCCAAAACATTTTTATTACCCAATATCACTTTTATAATGTTGAGATATTCCTTATAAACATCATTAGTTGTTTCAACAAGACATCCGTTATACCGAATATCCTTGAAACTTAATAAATTTCTTGGTGATTTGGATGAAAACAGTACATCATCAGATGTAATTATTGTCCCTTACGGTAGTATATATTTGCTCTTCCGGAGACTTGAATCATTTTTTTCATTACTCGTTATAATATTAAAATTTGCTTTTATAACTAATAAATAAGCAAAATATATTTTATTATTGAAAACGTTATGCGTTGTTATACCGTATACGAGACATATATATTTCCAATTTATTTTTTCATATATCCACGTTTGTCGTTAATAAATATAAGAAACATTCGACTTAGAGAAATAAAGTCGTATTTTGTTACTTTGATAATATAAGGACAACATACGTCTCATAACACAAATATGATATGCAAACATAATAAACGTCATAAAACGAAACTACATATTATTTTTATCATGACAATCAATCTTAACGAACATAATACCAAAATCAAAATATGCTAGAAAAACCGACATCTTCAGGATAACGGGTGTTGTTATTCTCCCACTGCAGGTGGTTATTTGCATTTTTGTTGTCGTTGGGTCGATGATTATAACGACCTTCACCACGTTTAGACCAACGACTATTATGATTCTATGATATTGCATTCACTTCAGGGAATACATTATCAAACCTGTCGGGTTTAATTGATGATTTTTCATCAATAATTCGTTGTTTCGTTCAAACACGAGAGACATGAGATCAAATCATAATATTTCTTAAAACCTTTCTCACGATATTGCTTCTACAGGAGCACGTTAGTATGAGAGGTAGAAAAAGTTTCGTTAACATGTCTTTTTCAATATATATTTGGTTTTTTTTACATACTTATTTAATAATTGACCCAAATATATAGATGATTTTGCATTCACTTCAGCGAATGGAATAGAATCACTTAGAATGGATTAGCCACAAGAAGACATGAAACTAATTCATAATATAACATAAAACATTTATTATGATATTGCTACTCCAGGAGCATGATAGTGGAATGAAAGGTAGAGAAAATTGTCTCTAACATGTCTTCATTAGTTGATCTTATAGTATTTCAATTTGCTTGCTTACATTAGCAATTAACCAATATATTTACTTTATCGTCATAATACTATAATATGATTTTGTCCATCGAGAAGTCTATAAATTTTACGCATAAACATATGAATTAATTCATAATTCATATCAATTTATATGACATATATACATCCATTTATCATACCAACATTATGTGTAAATATGGAAATGAGTGGATTATACACCATCCCAAAACACTAAGTTATTGGTTTATGTTATACTCTTTTTATATTTCATCACCAACAATTCTTCGTTTGCTTGTCTCGTGAATTAGTCGATCTGATTGTGTGAATCACGTTACATATTGTGTTCAGATGTAATAATTCTTCGTTTGCAGTTTTTCAGTAGTTTATTTGGTAGGTTTTTGAATTCATATTTATCGTTTGGCTGAAGTTGCTTACCTTGTTTTTGAACAACATATAAATTAAAAAAACAAGAGGCTAGCAAGCACCTAGCAAAAAACCAATTACAAGTCTATAGGTTGTTGAATCCAAATGTTCCAATCTCTAGCCACTTTATGGTTCCTAAAACGTACCAATTAAAAGCATACATTTTAATGGTATCAAGAATCATGTCTGCGAAACTTTTTAGATCGAAAGACAATAGAATTCCTACAACACCATAAAACCCACATCAAAGTCATCACAATAGCGAATAACACCTCCTTCTTCAACCCCCGAACATGCAAAGCATCAATCCAATCATACATATCTCGGATCACCCCAAAGGAAGGAATTGACACCTCCATCCATCCCGCAATCCCGGTCCAAACCTGCTTGGCGATATCACAAGAAAAAAGTAGGTGGTTTATTGACTCAAGATCATTATCAGAAACCACTGGCCAAGGGGATTTCAATCCCACATGCCTCCGAATTAAGTCTAGTAGGCAGCCTATTCATCACAATCCGCCAAACTAGGTGGTTTCTTAACTTGTTTTGTTGAATCCCAACAAAATTGCGCCATGCCTACGTTATTTCTAGACGGGCTCCTAAGATGTGCTAGAAGATGCCCCTTTAGCTACACTCGTACAAGACCTATAGGTGAGTCGCTCATCCGAGACCCGTAGATACGCCACTATTTTCTCATCCTTGGCTCATACTCTCTCTTCACTTCCTATCTGTATCACACATAAAAAAAAGTCAAGTGAGGAACATATATCATCTCATCAATAAGGGATATTTAGTCATCATAAACATAATCAATGGTAAACTTCAATAAAATCATAAAATCATTTATACTAAACAAGTATATCAAAACATTAAAATAGGTAAGTATGTTCTCATTACATTATGGGTGAGAAGCGAAATTGGGACTGGGGTGGGTCCAATATTGTCAATTTTGGAACAAGAACCTTTATGATCGGTTCCAAATTTAAAATATGGAACCGACTAATATTGACGATCATCATCATTTTTTCAAATATCTAAAACATATAACATATAGTTGTGTGTACATCATACATAGGGGATTATTTGCAATAATTAAATGTCAAAAGGAGAAGTATGGTCCAGTATACAGTATAAATGGATACTTGTCCAAAATATGGGTTACGAAAATATAATCACAAGCTATGGAGAAGCTTTACATATAGAATAAAAAGGAATATCAAGTACTTCTCTCATGTTAATCCCCCAAATCTCTACTATTCTAAGCATCACAAGAGTCTATAAGAGTCTAAGTTCTTTATACTTATCATGAACTTGGAGTACACGACACATAAAAAACAAAGTACATAATACAAAAATGTCTCGTGAGATAACATAAGTACTTTCATAAAAAATTTGATAATCTATTAGGTTAGAAAAAAATCATACTTGGAAACATATTTTTAAAATTCACCCATTCTTACAGCATTAATGCAATGTAATCCAATTCTTGCTTCCAAGCACACAAATTACAATAAATTATTAGGATCATGGGTAAAACAACAATTTGCCTAAGGCATATGACATATACGGCATATATCTTAATGTACCCCCACATCAAACTAAGATGGAGAGAATCATTCACTCTATATCTGTTTGACATAGATGCTCGTTGTCATCATATTTGCTTAACCGTCTTGCATATAACCGCCGGGATGCTATCAACTACTGCTTGGTGATATAAGGTATGATCCCTCAAGTGTCAAAGCCGAACTAATGGACTTCTTCTAGACCCTATTCCCAAGTGACGAATGGATTACACATTTATGTGTTGTAAACACATAAGCTTTCTTTGTTTTAAATTATTCAATCATTAAATCATCTTGTATGCCATGCATAATTAAGATGCTAGCATAGAAACCTTTCATGATTTACTAATGTAACATCAAATGAGACTTTTCAAAACTCTATAGACATGAAAATCATTGATAATCATATGCTTTTAGCAATAATTTCAATATTTGTGAAAAGTACCCAAAGTAGGTAAAAACTTACCTTAGGAAGTCAGTTTAACTAAAATCTGTCCTCACCCTTTGTCTTGGTTAATATCCAAACATGTCTTTAACATTCCATAATACTTTTTTAGCACATGCTATATTGCACCATATAACTATATATGCCTTTATCGTTGTTAGACCATCATGTATAATCACCACTAGAGCAGAGATGGTGGAGTGTCATGTTATATCACTTGATCACCACTAGAGCTGGTATGCACACCACTGTACATAATTTTTCCACTTAAAAACCAAAAACACGAATTAAACAAACTATTTGTTCATCAAATGTAAATAAAGAAAATTTTCGAAAGTAAAAAAATCAAGCATAGGAAAAAAAATACGAAAAATTGAAAATTAAACTAGTTCATATTCCTAATTTGCACGAACTTTTTCTTTCACCGCAATTTTTTGTCCGAATCTTCGTCTTCGGTTTCTTCGGGTTTCATCTTCAAAATCTCCATTTCTGTTTTCATAATCACCACATTAGTCTTCCTTTGTAATCCTTGTTGCATTTGAACAATATTGTGCTCAACCCGATTTTTTATCCACTATTAAGGTATTTCATCCAATCTTTTCTCAAACACATATATTTTTGTACCAACTTTGTTCTATATGGTATAAAATGTCTATAAAATGTTCAAATGCTATTTACCAATAATAATTTGACATCGGGGATGTACGTCATTTATCACTTTCTTTTCATTTTATTTTAATTTATTTCCAAACCAAGACATATAAATGATCTTGTTCCAAATTTGAAATATGTTAATAAGATTTTTATAATAATTTTATAGAGGTTAGAAGTGGCTTTCACTACTTGGTGCATTTCCATTAATACAATTCTTGTAATTCTTCTCCCTTTTCGTCCACTCTAGGGCATAATAGCAATGTACTTTGTAATTTCATCATTTCTTACATTAGTGTTCATTCAATCGCATATTTCTTGATCTATGTATATTATGACTTATTTAAAGATAGTTTTCACTTAAACATTGATATAGAGATCATATTTTGTCACTATATGTTAGAAGTAAACTTGTAACACCTCACTTATTTCATCCCGAATTTGAGAAATCCTAAAAGATAGTCAAGTATATGTTTTAGTTGCAACCGGGTATGTAGATGTCATATTGAGGTTTAAATGTAAGAATGTTGTCTTGGTATCTAGTTCATCTGATGTAAGTTACAACTACAATACTCAAGACTAACCCTGATCGTAGTCATCTTCACTACCAGAGAGAGGATTTTGTCGTAACTAATTTCTCTTTTTCTATTGGGAAACCTTATCATCCGATCTTTCATTATACCTCTTTTAGAATGACGTTAGTCTTAAAAATATGAACATGTACTTGTGTTGTAAGAGTTACTTCCCATGCTCGTAATTTGGTGAAGAATAACACATGGTTCTTTATATCTGCATCTATTTTAAATATTCTTTCATCATTTAACCGGTTTCTGACGAGAATTACGGGGATTTAGTATGGGCTTCTACTCGTTTGAATCGCCCTTAGTGTTAGCATCTCATTGGTTAAGCGTTCGATCTCATCTTATTGATAATGAGAGCCTTAGTAGGCTCTCAAATGAATGGGAGTAATGCCTTCCTTTAATACAATTTGGTGCTCAAGAAACCTCTCTAGTGACAGTCAGCTCAAAGACCTTTCTAAGATAGGCTAATTTTTTTACACCTTCTAATGTAGTTCCTTTCCCAAGGACCTTCGCAAGGTTGAATCGCCTTGCAGTTTCACATTACTGCCTCCGACTTTGAAGTCCATGGGTTCTTCCGTATTGGTTTGTGTGATACCCTATGTTACAAACCATTTCCTTGTTTTGTTGTCTCTTTCCTTGTTTTGTTGTCTGAAGCCCATAAGGTGTAGTGGTGTAGTGTGGTAACCAAAGACGAGGTAATAAAGTTATGGGTTCGATTAATGCCATCCCCAATTGTGGCCTAACGATACCACGGAGCTTCATAGTATTCGGTGATGAAAGACATACCACTAAACTCAAGGATACTTTAATGGGCTTTCAAAATCTCATAAACTTCTAACGTGATTTTCTTTTTTGATGGAAATCAATCCGGATTAGATTCATTGATTTTATGTTTTACATGCGTCTCATATAGCGATGGTTGTCGTATGCGAACTCGACTACTAGGTTTTTGGTATGTTTAAGTATTCTAAGTATTCATTTGGGTACCCAGCAATCCAAAACCAGATAACTTGAGGTGCCTATTTTTCTCCATAGGATCCATGGCATAACAAACGACCCGTAACCTAATTTCATCTTCATCAGGCTTGAGCCCTTTTATGAAACTTGTCATTGCAACGTGTTCCTTAACTCCATGTAACGGACCATTATTCCTACAATTTTCCGCCATGTATCAATCTAAACTTTTGGAGGAATAACAACTTTAACTATTCCCATATCATTAGGGTTCGCTGTTTGTTGGACCATCAGAACCACGCAAGGGCATCACCACCGAGAGGACGGAAACTTGTAAATTTTTTCCCTTGATCAACCCATAAATGGCCAAGTATCTTTTAGCTTGCAAGATCCATCCCCGGAGTCTACGTCGTCAAAGGTAGGCATGTCTGCTTTTTGGTGTTTGTAGTCATATGCGCCCCTTCCTTGGTTTATTTCATCATAGGAACCACAAACCAACCAACCCAAATCCTACGTTGCCAAATCCACTAGCTTCATTGCCTCCTCCTTGACCATTGTTCTTGTCGTATATGGGGTTCGTCAAGTAGGTGTGATAAGACCCGAGTTTGAAGTTTCGGTGCCCTTACCTTGGTCCATCTTATTCATCATTTCATTTTGGAAGATTCTTTACATCTTCCAGAGCCCTACGTTGTTGATGTTGTTCCTCCAACACCTTTCCCAGAGTCTCCCCCATAGCATCCATCCTTTTGTCCCTAACAACATCATTCTTAGGAGGAGAAACCATCCTCTGATTACCAAATGATAAGCTTATACTTGCTAGTTGTCAGCACAAATCAATCAAACAATAGAAAGGAAAGAAATTGCAACTAATAGATTAATATTCCTATCATTTGAGAGGAAGGGGACTCTCCAAAACAAAGTTTTCAAAGAAATTTATTAGATGCCGACATATAAAAAAGATAAAAGGCTTAAATACTAGAGTACAGGTGTCAACTCACTAGACAAGACCAAAAAAGTGGTTCCCCATTATTTTTCCAGATATGTGGGGAGAGCATTACTAAAACACATCCCTTTATCAACATAAGACAAATAGCAAAATTGTGCAAAGTGAAGTAGGATAAGCCCCTTGGTTAGTTAATTGGATCGTTTTTGGGGTCTTAGGACCTCCTAGTAGACATGGAGCACTTCAGGCTTATGAATATACCTATTGGTACAAAGGGTCACTAATGAATTAAGTAAGTTTATGTGCTATCTTAATCTACCCATAACACCTATTACTCTTTGCCTTAGCAAGTCTTTTCTCTCGAGAGGTTTTCAGGATTATCATCAAAATCTTGATCACATTCCCGCCACAAAATCAATGAATCCTTTTCTAATGTATTTACCTCCATTATCAGGTTTCAAACTTGCGGTAATTAGATTTGTCTCGTTATCCACAATTTCCCACTAGGAACACATCATATTTATCTTTTAGAAGATAAACCTATACTTATATGACGGAATCAACAATGAAAGTGACATTGTACCGCGATATTCCTCTTGATGAAACTTATGTTAAAACATCAACATGAACTAACTCAGATTCTTCGTGTATGTATACTTCAGCTATAAACAAAGTTCCTTGACTGTAAGCAACAGCCGACTTTCCCTTTGTTTCTTTCCACTAGAGTTGCAAGAGGAAACTACCTAAAACCCTACGGATAATGAAAAGGATACTCAAGAAAGTCACGACATGAAAATAACCCAAAACACTTCCAAAAGTTCAACTTATAAGAATAACCCAAAAATCCTCCAAATCTAACCACGAATTCGGCCCAAGAAATCATGCATTGAACCAACTTTCTATGTTGTTAGTATGACATGGTAGTTTTACGATAATTGTTCATCCTATTGGGACTTTGGTTTATAGAATGTTGTGGAAGAAGGACTGAGAGATTTCAATGATATTGGAATATGAAGGAGTTGTAACTTGTCACGTGTTTGGTTGGCATTGGCAAGAAACGGAATCTGACAACCAAAAACAAAGAGAAAGTAGAATTCCAATCCCAGAGTGAAAACAAGCACACTTTAGTGTCTTTCTCTTTAGTCTAATTGTATTTCTCCTTTAATTCTCATTGTAATCAAATACAATTTGATCGTTTCATACTTAGTTTCTCTAAATTAATATTTATTTCCACCTTTTTCATTACTTGTGTCTGTATGTTATTGTATTTGTTGTTATTTTAATTATCGATTTTCATTAATCATGTAATATGTTTCTAAGTTAGTTTGACCAAAAACTTGGTGGAGGTTAACTGTCTTAAACAAACCATTAAAATTGCCTACTGGGAAACAAAGCAGATGTGAGTGGTTGTTCATCCTATATGCTTGGTGATTTATTGTTTTAATATTAAGGTTGTACTTTAATTTTTGAATATGAAGCTGTTTCAGTATTTTTAGGGCTAATTGCAGAAAAAAATATGAAGCACAGCCAATGGTTGCATTAAATAGAATATTTTTTGGAACAGAACGAAAGTTGGTTACCTTTATATGCAATTGGCCCAGTTATTAAGACGATTATCTAAGCAGTTTAAATATATATATTGTTTAGTGTGGAGGTTATCCTTTCTAAATATCACAAGGCAGAAGAGATAACAACCGAAGAAGATGCAGACACAGTAAGCAATTTCTCATCTATAATTCACCAAATAGATTAACACTAAATTATAGACTTTTTTCCATCCCACACACAGGGAACTAACAACCCTTCCACAAGATTCCGTACATGCAATGAGCTTCTACAGTCAGTCACAAGGTATCTTTACACCTTTTTTATGAATTCTGAATCTATAATTATTATATATGGAATTTACTCCCGTAACCCTTATACGACAGGATTGATGAAAAAGCAGATGTAACCGACATGACAGAGTTAGAGGAGGAACTTACTGCTGCTCTTATGCATACTAGATCTAGAAAGGTGTTTCTTTTTCTTATAATTACGTCTCATTTCGTTTTTTGTTTTCTTCTTTGATGCTCTGTTTTTTTTTCAATTATGTAAAACAGAGTTGATGTTTAAACACGAAGTTAAATTGGTTATGTTGTGGTATCTTATTCTGTAGATTGAGAATATTGTTTTTTTTTGCACAGACACAGTTATTGATGGAGCGCATATCTACATTTCATGACCAGGTATGCATATACATATATGGAACCCTCATATCTATATCTATTTTGGGTTTTTTATCACCAATATTCTATTGTTGATTGTTTTGTTCCTTCTGGGTTTTTTTTTCCTATTATGTGTGTATTTGTGAAGACGATTTGGCATGTGTCTTACTCTTATGATGATGAATCTAACATCGAGAAATATATATATTATAATTATAGGAAAAGAAATTAAGCGAGGAAAAGGAACTACTGAAGCAGCAGCAGGAGGTAAATATCTTATTTACATCAAATCAAGATTTTACTCAAATTACAAAATATCTAGTTTTGATTGTGAGAAAAACGAAGAGCAATCACAATCAGCGATGAAATGTTGACTTACAGTTACAGGTGGCATCAGCATCAGCGAAGAATGAAGATGACGTTGCAACACTCCGTCTCTTCAAAAACTAGTTAATTAATCTCTGATGAAAACATCTTCGGAATAACGGAAAATAAAACATGGATCCTACTCTTGTTTTCTTTCACCAATAAACCTTTTTATCGAGTGCATGTGTCTTCTGTATAGTTGTCGTCCTTATAGATATCATATCATTCCCGCCAAGAGAGCTTATCCGCGAAGAAACTTATAGAAAAGTTTTGTAATGGAGAATGCCTTGTATTCATGTAATCGACAACAAATAGACTTATTATTATAATAGTTTTTATTTTGCTTCGTTACAAGATTTTTATAAGTCACATCCACGTATGTGTCGTTACCAGATATTTGTAGCCTGAAATTGCAGTACGCTTTACATTAATCACCTTAATCTTTCCATTTCAATAACAACTAAATTTGTGAATTCATTTAGAAATGAGAAGATATTTTCTAACGTCGATTACGTTTTAAAGATATTATCTAATTCAAAGTATTATTTTATATCGTATAATAATATTAGAGTAAGTTGTTTAACAATATTTACATTATGAGTATCTTCTATCTTGCTACTAGTAATGAAATTCGTGGCTTCTTTTATGCTTTGTTTTAATTCGATTACTAGTTGTATAAAAATATTTAGATTAGAAAAAAAAACTAGGATAGCATATTTTGAATTTTATAAATATTGAATATAATTATTATATGAGATTAAATATATATATTATATGGGTGATATTTTTAAAATAAGTAACGTATATTTATTGTGGTTTTTTTGGACGGTTAAAAGAATGAGTAATGAATATTTATTTTGGTTTAAACTATAAACATACAAGTTGGTGATGACTGAGAGCATCTCGAATAGAAGAGCTTTTTTCTAAAGCTTTTTTATAAAAAAGTTTTTGATTAAAAAGCTTCACAATAGCTTTTAGTGTAAAAGCTTTTTCAATTTAATATATATATATATTGTTTTTATAGTTGTTGATTTGTTATTGGTTTAGATATATGAGATCTACCAAATAATTGAAAAAACTCAATCTAAAAGCTTGTTAATTAACAAGCTCATGAAAAAAGCTTTTAAATTAAAAAGCTCCTACAATAACATTTCCATTTTTTAGAGCTTTTTAGCTTGAAAAAGCTTTTGAAAAAGCTCCTATCGGAGATGCTATGATGATGAGGCGATACGTGCAAGAAAAAAAAAGAGGTGACAGTACGATCGTACATGACTTAAAAGGGATGTGGTGTTCAAATTTAGTGGAGAGCATGTGAATATGTGATGTTGGAGGGTGTGAGTACTTCGCCCCTAAGAAAGGTGCATTTTAAGTAGATATTTTGTTTGTTTTTTGTTTTCGCAACTACTGTAACAAACTTTTGCAATTACATATATTAATTATTAGAACTTTTATTGTATGAGGTTATATTATACTCGTTTCGTCTTAAAATTATTGTCCATCTTATTATTTTAGTTTGTCTCAAAATTATTGTCTATTATAAAAAACAGATATACACTTTCATTATGTTACTAACATTTAATAATGTAAATTAAAGTAAATGCAAAAGCACACAAACAAAATGATATAAATGTTATTTTATTGAAATATACAATACTAATTATTGTTTTTCTTAATTGCGTATTTTTTATATGTAGACAATAATTTTGAGACGGAAGGATATATGTTTTAAGTTTTTTTTAAACCGAATGATTAATCGAATGAAAATATATTTTTATGTTTTAAAAAGCTTTTGATAGGATCTTACAACTCCAAACTCCAAATCGATATTGTGATCACTTGTTGAAAAACGTCAAACGATCCTATATAATATTCTTATTTTGACAACTATTAATTATCAATTTAATAATATAATTTTCAGTAATAAGAAGATATTTATTATTCTTATCTAACATAGACTAAATTTGAAGATATATATTAGTTCAAAATCAATTTTTTCTAATTAAAACAAATTATGAGATTGAAAATGTTTTTTACATTTTAGTATAACATAATACTAGTATAGAGTCTACATATTATAGGGGTGTGTTCGGTGACAAACTTTTGAGAGCTTTTGAAAACTTGTAGCTTGTACCTTTTAACAAAAAACTAGCAGGAAAATAAAAAGCTCTGTCGGCGTTTCGAGCTTTTAGTTTTTAGTTTTTAGGCTGCCCGGTATGGGCAGCACGTTGTAGAACGCGAGTCCGAGCTGGACTGGACGACAACGGCGTCGTGGACGACGAACACCGCCCCCCACAACGCCGCGTTGTGGGGTTGTCACGAAAACGACGCGCGACGACGGAGATCAAACACAGCCTTTTCTCAAATTGTTTCCACATTTCGTCTTCTCCATCGACTCCCGTCTCCACCTCCAGCAACCTCTTCCTCCATCAGGTATAATTTATTTCTTTTCAATCGCATTTTTAGTTTGTTAATCTCCATTCCATGTATGTAAAACGATCAAAGTAGGCAGTAGGAATTTTATTTTATGTTTACAATTGTAGTTATTTAGGCATGCACACCAACTGTTTGGTAAAATGCCACATAGAAAATATTGAAACAACAGCATATGGGGTTAATTCCTATTACATGTCTTCAATTGTAGTTATGGATCACAACCAACAATCAAACACCCCCCCCCCACCAAACCAACAAAATACCCCTCCACCAAACCAAAATATGGCCGGATTTGGGCCATATTCGCGATTGTTACGAGAGGGAACGATGTCGCCCATGATCCCTAACCAACCCCAATTTAGCCCAATGCAACAATCCCCTGCTATATCATTCAACCAAATACACCAAAACATCAACCCACAAAATCTAAACATCCACCCACAAAATGTCTACTTTTCCCAAAATTTCAACGATCCTCGCACTTTCCTTCAACCCGAGTACCAACAACCAAATTTCTACGGTGGAGGTGGTTCCGGACAAGCTACGCAAGAGGAAGAGGTGGTGCCGGAGACGCAACCGGAACCAACCAAAAGAAAGAAGAGGGTGGCTAGGAAGAAGCCGTCATCGGCACCTGCAGGTGAGACTAACTTGTATATCGTATAGAATATTGTATATCGTCTAACTTGGAAATTTTTAGGTGAGAAAATGCCGTGGTCCGATGACGAGCTAGTCGCACTAGCGGATGCTTGGTGCACGACCTCACAAGATGAAACACGAGGCACGGACCAAAAGGGCGATGCGTATTGGTGTAGGATTCAAGCGAAGTTGGCCGAGACACTTGGGCAACCGGAGGACTACCGGAGCACCGACTCCATCACGAGCAAGTGGACCCAAATGAAGGGGAAACTAACAAAATTCAACGGGATCTACATGCGCCTCGCTAGAAATCCACCAAGCGGGTGGAATGAATTGAAGTTGTTAGACGAGGCGCACATTTTGTACAAGGCCGAGAATAACAACAACGTTTTCAAACTAAAGAGGGTGTGGGACCGAGTGAGAAACGAACGAAAGTGGCTTGAATTGCCATCGACTACTTCTCGTTCATCCGGCTCCAAAAGGTCATTTGTTGATATTGATAATTCGATGGGGTCAGATGCTCACGTAA</t>
  </si>
  <si>
    <t>SS_230</t>
  </si>
  <si>
    <t>complement(join(160728..160874,160951..161040,161136..161229,161291..161352,161411..161474,176736..176926))</t>
  </si>
  <si>
    <t>XP_023732397.1agamous-like MADS-box protein AGL27 isoform X1</t>
  </si>
  <si>
    <t>ATGGGGCGGAGGAAGCTCGAAATTAAGCGGATCAAAGATAAGAGCAGCCGGCTAGTCGCATTTTCAAAGCGGAGAACAGGATTATTCAAGAAAGCACGACAGCTTTCTGTGCTCTGTGATGTTGATGTCGCCGTCGTCGTATTCTCCGATAGCGGCAAGCTCTATGATTTCTGCAGCGGTGGAGCTAACAAGTAGGTGCTTTTCCTTGTTTTCTTATATTATCCAGAAAGTTTTTTTGATTTTCTTTTAAAAAAGTCTTGGTATTTGTTCTTGTATCTTTCTCGATAGATGGTAGCTAGCATCACCTTTAGATACAAACAGTATGGGATCTCTGAAATAGACGAAGGGATTTCTAGGGCATCTTGTTAAACACATGATTAAGCTATCTAGATTTTGCTGTTACAATTAGATAGACTTGTAGATCTATAATAGGGTTTATTCATCCGACGATCCAAGGAGTAAGGTGTTCTTGATGGCATAGTGGCATGTGGAGTTTGAAAGTATTGGTGATGACAATAATGTACTTGGGTACATGCTGATTTATTACTATTTTTTTTTCCATTATTGTCATGACAGTAACAACTACATATGTCGTTGAGTGTTTTATTGTATTTGTTCCTATTTTGGTTCAATGGTTTTGAGGATATTGTTAATTTAACTCAAACAACCTAGATTCTTCATAAACATATATAGAAAAATCAAATAAGTTCTTAATTTCCTCCTTAATCACAATCATGCCTAAACAATCCCATGGAAAAATATAACAATTTGTACTAAAAACTAAACATCATCAAATAAAAAACACATTAATTTCATAAGACCATAGGATATATTTCTATGATCTAAGTAGGTCAATCAAATATTTCACTTAAATCACTATACCTCATCAATTAAGTAATCTAAAACCAATGTAAATAATTGTTCATACATTCAAAATCAAAGTTTTTTTTTTAGAATGACAACATTTTCATTAAAATCAACCAACTAAAATTACAATTAAGGAATAATTTGGTTTTGCATCTAGACAGTTCAATTTTTAGAAGTTTTTGAGTTTCTAACCGAAAACCAAATGAAAGAGAATGGAACAATATTATCAAAAGTACATTGCTTCTGGTAACCCGTTTGACGGAAGATCAACACATTTCAATATGCCTAAAGAACCAAAATGACCATCATGAAGACCAAGAAACATAACTGAACCCCAAGAAAAAAAGGGAACATCCAATCAAACCTTCCTGCTAGCCACATATGAACCGCCTCAAACGGAACCATTAACCCAGACAACTTAAGAGACTCCTCACCACCTCTTATAGGTCGGCGCCAGGGGAATCTCCAACCAAATCCAGACTAAAAGACTATATAAACAATGTGATATTCAAACAATAATTGTATTCATGGAGAGTGAATCTTAATTAACCAATAGTACCATCGATTATACCAATTATTGGAAATAAAGCAATTCATCTTACCCTAATAATATAGATTATACCGATGAAAGAAAGAAAATGGTGAAAATCTTAAGAATATATATGCTCTAAAAAATTACTTCCAAAAGCTGTTATGTTATGGATGTCAAACCGCCCCCAAAATGCGTTAATCCCTTGGTTTTAGAGTCGATTTTCGCAGAAAGTACTAAAGTAGGGTGTGTTCTATGATAATCTACTTTCGAAGTGAGTGGTCTGCGCACTTTAACCCTGTTTTATTTTAAACTCTCCATATGCTCCTTTGATGAAAACATGTACCAAGTTTAGGAGTACCAATTTGGTATCATAATATGTTTTAGTCTTATGGAATCTACAAGTAAACATATTTGCAATGTTATCCGTTGATTTAACATAGTCAATATTTTTTTGGAAACGGCAACATTTTATTAAACATCACAGCCTAAAAAGAGCATAGGCCGGGAAGAAACGAAAACACAAAGTTATACAATGTTTAAAGGATTACAACACCAGATAACCCAATTAAGGTTTACAAAATTTCCTCTATACTTCACCCAATCATACACTAAGGAAAGAACGTTATCTGCAACTTTGGAAATGGACCCACAGATATCGTTGAAAATCCTATCATTTCTCATTCTCCACATGCTCCACACATACCCGTAAATGATAGCTATAAGAACTTTCCGTTTTTTTGGACAATGCCCCCAATTTGCAGCATAAGAGATGATATCATTAACTGAATTGAAATCAGGAGGGTTACAGATGTTACACCAGTTCCATAATCTTGACAGGACTCCTCTAGCAAAGGGGCAAACAACGAAGTTGTGGTCCGTATCATCGACACCATCCGAGCATTGCCGGCAAGATGGATTGCTGATATTAATCCCACGCTTAGACAGTTCAATGGAGGTGGGAATCCTACCGATGCAAACCCTCCATATGAAACACGAAATTTTGGGGGGAACCAAATGCATCCAAATCATGTTATTTTGCATACTTTGAGTAATGAACATATCGATTCTTTGCCGGAAATCAGAGACATAAAACTTACCTTCGGTGTTGAGTCTCGAAGTAAGTTTGTCCGGAGAATTGTTGAGATGTTTATTGCCGATGATTCCAAGAAGGGAGTTTAGCTGCTCGATTTCATCAACTGAATTGGGTTTTTTTTCCAGCAAAGTCCACCATTAGCAAGACCAATCCGCTCAGCGACAGAAGCCGACTTCTTCCTGTCAAGAGCAAGGAGATCCGGAAATTGTTTCGCCAAACATTCCTCTCCAACCCACCAGTCATACCAGAACCGCACGTCTTTGCCGTCTCCAAGCTGGAATTCGAAGATGCTAGGCATTTTTATTCCAATGTTGCCAATGGCGCTGATCGTTTTTGTAATATTCAACCAAACTCCAGGAATTGAGATCTTGCAGAGGGCTTCGACGGGTTTTTTCTCCAAGTTGTGAGTCCCACAAACAACCCTACGCCATAGGGAGTTTTTTTCATTTTTAAACCGCCATATCCACTTAAGAAGTAAGACCCAATTGAGAGATTCCATAGACCCGATTCCAAGCCCGCCTCTATCTTTAGGACCTAAAACCACTTTCCAGGCGACCCAGTGGATTTTCCTGCTGTCATCGGTTCCTCCCCAAAGGAATTTCCTCCGTAATCTTTCTATGTATTCGATGACCGAATGTGGAGCTTTGAACAATGAGAAGAAATATAACGGGAGACTACCAAGGACTGATTTGGTGAGTGTAAGTCTACCACCGAAAGAGAGGTTTTTCTCTTTCCATGAGGAAAGTCTATTTCGCAATTTAATAAGAACCGGTTCCCAGTTTCGTTTCAGCGACATGTTAGCCCCGACCGGCACCCCAAGATATTTGAACGGAAACGACCCCGAATTGCATCCAAGAATCCGAGCACAATTTGCAAGCTCCGTATCCGTCACCCCGATGCCATAAACATGTGATTTATGGAAATTGACCTTGAGACCGGAGGAAGCGTGGAAACACCTTAAAATACGAGCAAGGTTGAGAAAATTGGAACTCTCCCAAGTTCCTAAGAAGATAGCATCGTCGGCATAAAAAAGGTGAGATACGGAAGGCCCTTCGTTGGGAATGGGTATACCATGGTAGAGGGAGTTTTGACACGCGGAATTTAAAGCAACATTTAGCCCTTCCATAGCTATGATATAGAGAAAAGGGGAAAGTGGATCCCCTTGCCTAACCCCTCTCGTTATGGGGAATTCCTCCGTAGCCGACCCGTTGATGAGAACCGAGGATCTAGATGATCTAAGGCATCCTCCAATCCATTTCCTCCATTTGATTCCAAACCCCATTTGCGCCATTATAGAATCCAAGTAACTCCAATTTATGGAGTCAAAAGCCTTATCAAAATCTACTTTGAAGAGGAAAGTCTTCGTAGTAGATTTCTTAGCCCAAGCAATCACCTCGTTAACGATCAATGGCCCGTCAAGAATGTTTCTTCCTCCAATATACGCCGTTTGAACATAGTCAATATTGATACTTTAAGATGGTATTATGTGCATAACAAATACGTCGATACTACCAATCAATGAGTAGTTATCAAAGTGTATACATATGCATGGTAGACACTAGCCTAGGCAAGTGTGGAATGTCTTCTACAAAATGGTGTAGCCATTCCACCTCTTCTCCATGTCTATTTAAGTTGACAAACTCAGGTTTCATCATGAATCTTTTTATTACTTCCTATCAGGGTGATCTACGCAACATTGGCGGATTCACAAATTAAGTTATATTAATCCAATTTGCATCATTGTATCATTATATGATAACCATATTTTAAGTTGTTAATCACTTGTTTGATTATTATACATACTTAGTATGATAATATGATAATGTATGTTAGGGATACAACTTATCAAACAAAAATGATTGTTAATGACACTAGAGTATTCTATATAAGGAGCACCATCACCTTTATTAGTTGATGTTGACCGATATCAATTGGACTTTTCTTTATACTAGAATCACTTGCAATAAACTTTTCAAGAATCTTATCTACATAGTGAATTTTGATCAAATGATATTCCAATTTTGTGTAATTTTGCCTACAAGAATCACATATTCTAAACTAAAACACTTCTTGTCAAAACTAGTTTTCAACATATTTTTAGTCGACTTCATCATATTTCATTGCTTTTGATGTTAAGCATATTGTCTTCATATATACATAGGACGACATATTAACTAGATGTGTTTTTCTTAAACACATCCATCATATATTCTTGTTCAAAAACCATATTTTAGCATGGCATGTTCAAACTTTTGATGCAATTGTTTGGGACGTAGTTTGAGCAATATAATGACTTAACAAGTTTTCAAACCTCCTTTTATTCATGAGGAAACAAAACACTCGGGTTTCCATATATATAATTATTATTTCATGTTAAAATATAAAAAGACCGAATGACATCCCTTTCTTGTACCTCAAAATTTTTCGTCATCAGAAACATATAAGTGTCAAAATAATTTATACTTTCTATTTGTTTGTAACCTTTGATCTTTGATAAGTAACTTTTGTGTATCCAATAATGGAGCCATCTACTTTTATATTCTTCTTGAATACCCACCGGCCCCAAATGTGGTTTTAGAAGAGATATTCTGTATCAATCTTGATAGGTTTTATTATTGGCGATTTCCTTTTAAATAAGCAACCACCTCTCAGTAGGTTTTGGGTTTACTTTCTACCATGTAAATGATGGAATTAGAACCAAAAACATTGTCTACCCCTTCCGTTTTTAGTTATTTAATGCTCAACATCTTCTTCCTTTATATGGTCTTGGTAGTCGTCATGGACAACATTTCCATCTGGTTAAGATAAACTTTCACATTCTTTGGATAAGCATGGTACCACATTTTTGGAATGTTGCATTCCTTGATTATGTTATTATGTTCTTGTCATATCTAGATTCTTGACTCATTCATAAGGAATCCATTTTGACTACTAGGATGAGCATAACCAATAGATATGTAATACACAGTTTTGGGTTTTAGATTTTGAACGTTGGGTATTGACACTACCACTTTAGTTAAGAATCTCCAAACTCATAAGAACTTATAATGTGGTTTTTTTTTCCTAATTAGGACTTATAGGGAGTTTCGTCAGTTTTTTACGAGGTATCTTATTGTAGTTAGATGCTATTTGTATTGAAGTGTTGCAATAAATCACCCCGTAAAGCACTACTTAGATGTTATTTGTATTGCAGTGTTGCAATAAATCACCGATATTTCTACAAACAAACATGGGTGGTCCTATCAATTACATAAACATAATGAATAGAGTGTTTATCACTCGTAACATACTCATCTATACTTAAAACGAGTCTTTCACATCTTCTTTCATATCAATCTAAGTATCCCATTAGTTATACATACCACTTCACATACGTTTCACAAACACAATATAGGTGAATTAATAATAGCTGAATCATATCAATGTACTACAACATCTCTCACAAACTGCCCAAAAAGATTTTAACACTTCATTCATTAGTCTCATGAAAATGCTAGGTGCATTAGTAAGGCCAAATGGCATCATGGTCCATTCATACAACCCATGCTTGGTTTTAAAGGCTGTTTTCCATTCATCACCCTCACGCATACGAATCTGATGATAACCACTTCTCAAATCAATTTTTGAGAACACAATAGATCCATGTAATTCATCCAACATATCATCAAGTCTAGGAATAGGAAACCTATACTTGATGGTTATGTTATTCACAGCCCTACTATCCACACACATCCTCCAAGAACCATCATTCTTTGGCACCAACAAAACAGGAACAACATATGGACTCAAACTTTCCCGAACATAACCCATTTTCATGAGTTCACCAATCTGTTTTTGCAATTCCTTTGTCTCCTCCGGATTGCAAAGGTATGCAGCCTTATTGGGAAAAGATGCACCTAGAATAAGGTCAATTTGATGTTCAATACTACGGATTGGAGGCAAACATGGTGGTCATTCAGTAGGAAACACGTCCTTGTACTCCACAAGCAAATCAGCAATTGGGCCTTCTTCTTGCACAATCTGCCCACCTTTTGATCCCCTTTAGCCACAAGCATGTAAACCACCTCTCCTTGGTCAAGAATCTGCTCAACCTCCCTTTCACTAGCCAACATGGTGAGATTTGGCTTTTTGTCTTGTTTACTGCCATTGATCTCACGGCAGTTGAAGACATGGGTTTTAACACAATTTTTTTACCATTGTGCCTCAACTCATATTCATTACTCCTTCCCCTATGCATAACATCCCTATCAAATTGCCAAAGACGCCCCAACAGAATATGACAAGCATCAATGGGGATAACATCACATAAAACTTCATCTTCATAAGAACCCATAGCCAAACCAACTCTAACTTGTTTGGTTACCTTCACCTTGTTTCCATCATCCAACCAATGAAGGGCATAGGGTCTAGGATGGGCTGTAGTAATCAGACCCAACTTAGCCACCATTTCCTTAGAAGCCATATTGGTGCAACTTCCACCATCGATTATCAAACTACACCACTTGTCTCTAACCAAACATTTGGTGTGAAACAATTGGTCTCTTTGATCAACATCAGCAACCTCAGCTTGTACAACTTGAGTTTGAAGAGTTCTAAGTACCAAGCCTGTATCATACACTGGTGCCTCATACTTCTCCTCCTCCTCTTCATCAGATTCATGTTCTTCTTCAAAAATGGCATTCAACCTCTCTTCTTCCAACAACTCATCACGAATTTCCATGGCCTCCCTTAGTGTCACCACCCTCATGTTTGGACAAGCATTTTGATAATCCCCAAACCCTTGACACTTGAAACAACGAACCTTGGACAAACTGGTCTCATTGTTTGCACTATTCACTTTCGGGGTTGTTGTGGAACTACTAGCATCAATAGGACTAGGTGTAGTGGCTGTCTTCATGCTAGCTTCAGGTTTAGCCCAAGGCTTGGCTTTGGCAGAATCCATGCTAGAACTTGCTCCGAATCTTGTCTTCACTTGGGCTTCCAATTTCAAACACAAATTGCAAAGTGTTCCAAAATCAGAATAAGGATAAAGCTCCACAGTATGAGCAATGTTGTAATTCAACCCCCTTAGAAAGCGTGCCATCTTTTGATCTTCTATTTCTTCAATATCACCCATCAAGGCCAACTTCTCAAATTCATCAATGTACTCCCCAACACCCATCTTCCCTTGCTTCAAATCAGCAATCTTCCTATAGGTGGCGATCTTATGATTGGTTGAGACATATCTCTTCCGGAGCTTTCGTTTTAATGACTCCCAAGAAGAAATCTTCTCCTTGCCTTCACGGGTTCTCTTGGCTTTCAGTCCTTCAAACCACAATGTAGCACCCCCACTTACCCTCAAGATTGCATATTTGCAACACTTCTCATCATCTACCTCTTTGAACTCGAACATTCTGTCAATCTTCCTCTCCCAATTCAAATAACGTTCTGGATCGGTTCCACCACCAAATTCAGGGAGTTTAGTCACTTTGAATTCTTCCACCGCTCTTGTCTGCCCACGTGCTGGCCTCCACCGTCCTTCATGTATGTTTCTCAATTCTTCACGAAGATCTTCCAAGAAATCTGGATCATCGATATTCATGGCTTTTATACCACTTATGATGCGTGTATGGGCTGTTTAGGTTGTTTAGGTAAGGTTATGATAGTATATAGATTCTGTTTTAGAGATTAAGGTGTGTAGGATATTGCTTGAGAGGTAATTTGAAAGATAGTTGTGATAAACAATCTAGACCTATAGATTGAGTATCGGTGAAAACAAACCAAGACCTATTGATTTGAGTTCGTATCAAGATTAGGAAAGCTTCCTAACAATGATAAAATGTGAATTACAGCAATAATTCAAGATGAACAAGAGTTCTTGGATTAAAATTCGAAAGTGGTTGTATTCCTTGCAAAAATCTAAAAATGGCTTATAAAGCATTAGTGGTTACAAATGCAAATAATTAAACTATGGTTGTTACAAAGACTTGTAATCAAAACCATTAACAAGCATTTAAAAACAACATAAAGAACCAAAAGTGTAACGGTCCAGCCTTTATTCTCCAAAATGTAACAGCTAACCATTTATTCTTCCGCCATGTCACTGTGCCACATCATCTTGCCACGCCACCAAGCACACAAACTTTGCCACGTCACCATCCATGTCACCTTGCCACGTGGACAACACCAAGTTATCATTATTAGATCCCACATAAACTATATTTGTATCACACCTTCAACAAGAATGTTTCTCGCCTAGGCCATTTGTAGAAATTGACATGATTCTTCTTTGGTGTGTCACATGAAGAAGTTATATTGCCTTCATTTTTCATATTTTACTTGCTATGATATACATCCAATCTACACCAACATATATTTCTTTCCGTGAATACTTATATATAAACTTTTTCATGTTACAATCTTCTTCCAACATATATTCCATTTCCATTAATCTCCTCGGTTCCACTATTACACTATATAAACTTTTTCATGTTACAATCTTCTTCCAATAATGCAATCAAGGCGAATATCGAGATAAAGGGCTTCAGTTCTTGGAATCAGCCATTCAACTTGATTCATGATATTTCTGGAAGTGGTGTAAATTACACTTTTGGGTCTTGATGAATTAAAGTAGTTGGTGAAAGATCCCTCACACGAGCATTTTAGAAATAGTTCAAAAGTTTCCATTTTGATATCCCAATAAACCATAAAGAGTTTTAAGTTGCGGAATAGGTGGTCCCCAAAGTTCTCAAAACACCATTTAGTAGGTTAAGTGTGAGGAATAACAAAATATGTCAAAAAAATTAGATTACGTGGGGCACATGCCAATACAAGGGTAAAGCTTCGGGAAAGCCTGTTGAGATTACCCGGGGTTAACCCTTCAAGGGTATTGCCAACCAATCCCAAGATCATACCCCAAAACAATTTTAATACAATAAACACCTTCACTTTGCTACAATAAACATCTTATTGGGTAATCGATTCAAGCCTGAAATTGATATGAATTCAACTCCACACGGTCCACCCTCTAGGCCAATTGAGATCATTTCCCGCCCAAAACTAGGTAATATGAAGCTACTCTAATACCATGAACGAGTTTGTAAGAACCTTACATCAGTGAGGCCTTTCTAGAATGGTACTCACATAACACCTTAACACCGTAGTTAAATATATGGAATATATATGTGCGACCACAAGTCACCTTCCCAATCCTAAATGAAATGCATAAATGTGATGCAAGAAAATATCTTTGAAAATAATGCATACGTTTATAAAACTTTATTTGCAAAAGAAGTAGCTTTCATGCAATGAGTTACGAATACATATCACTCAATGTACATCCATATAAATACCAAACTCCTTTCAAAAGACACAAAATAGTATATGCTATGTACTATTGGTAACCAACCTTTATTGTGTAGGTTATGATTAATTTAACTTGCCACAAGATTATTTTAAGAACCTTCCCCTCTATCAAGGATATTGACCAGCACTTCCTAATACACCTTCATATCTATGCAATAGTGATTCCCCATTAATCTAGTTAACTTGAACTCATTTCCATTCGATACTTATTGTACAAGAACCAACGGAGGCAACGAGAATCTATTCCGACCACAAACAAAGATTTTAGAAAAAAGTTATTTGTGTAAAGCAAACTAACAAACACACATGTGTTTCTTGCGCAAGGCCAAATTTTTGTAGTTTTTCTCAAAACAACAAACATGATACTATACACCATTGAGTTTTTTTTTATTTTAATCAACTTGACATCTTCCAATCACCTCCTAACATGTTTATAAACTACTCATAAACATGTTAATATTATTAGTTGATACATACATATATGATTCTTCTATTCATTGTATTTACCTATTAACTAAGAAGTGTTTGTCCCATTTATTTCACCATTTAAACATAATATGCTAGGATACCCATTCTAGTATTTCTATTCTACTTTACTATCATATTGTTACCATTTTATGATTCGTACTTCATTGGAATGTCTCTTACTCCACCAAAGGAATGACCAAATCCATTCCAAGGTAGATTTATGCTACAACACTTGCATAAACATTTATAGATCACTTTGGATCATAAATGCCAATATAACTAAACTATAAAATATATTCATATGATGTACATTCATAGTTCATTAGATCTAAAAACGGTCATATGATAATTGGTAACCTAATTTATTGATAATCATCATAAGAATGCTCAATTCCAACATGAGGCCCTAGTTTCTTCATAAATCAACATCCACAACTGGAGTCAAGCTCCAAATTATGAATCAAATGATGGAACTAATTTGTTTCCAGTATCATCACTCTATTTCTCTACATTCATCATGAATATTGAGTTCACGACATCAATCTCCTCCAAGATCTAAATCATCAAATGAGTGATGCTATAAGCTTAAAATCATTTATAGGATATCAGATTAAGCTAGAGAATCAAATCCAAACCTAATAAACACTTACATTTACCCCACACAAGAGGATGGAGAAAATTCATACTTTAATGAGCTTAACACTCCACTCCCGACTTTAATCATTAACTTTTTCCTTGAATCTCACCTCAAGTCTTCGAATTTCATGAGAGCTTCATATTCACTCCTCATTTCTCTCTAAAAGTTGTCCCTAAGAAGAAATGAGAGCCAACTGGGGCTTTCTCCCAACTTAACCCACATAATACACTCTTGACTATCCATCTCCACATTCTTTCTAAAAGATGTTATGGTATCCAGTGATGAGACTACCAAATATGGCTCACCCAATAATCTTAGAGTGCTTTAGGATTTTTTTTTTCATAGGGTTTTCTTAATGAAAGAGGGTCACTAACATGCATATGAAGTTGAATCTCAAGCAAGCTCGACAAAAGGACCATTTAGTACTGTTTCATAACTCTATAAAGTAGAAACCTATGAAGGCAAACATAGTAATGGATGCACTGTATTGCAAGGTGGGGTCGCGTACAATTATGTAAGCCTTATTATTTGTGAAACATCTATCTCATGAGCTATGCGGAAATGCTTAAGTAAAAATTACATTTGAAATATGAATAATATATCAGCTTATCTTTGCGGAAGTTTGTCCCAAAAAGTAAAATATCATGTCATACTGGAAAACATGTGAGGTAGTAAGAACTAATATGAAGTGTAAGTAGAAATGTCATTCTTACATCTCTTGAAGTATTTTAAAGGCTCAAGTTTTTAATAGTTAATTCCTCAGCTTACTAACAAGTCAGTCTAATATATGTCAAAATATATAAGTTAGGCATGGGAAGCCTAGTGAGTACTACCGTGGTCCACATGTATCATATGTAGTGAGTTTACACATTAATAAAACTATGTGGGCCTTAAAAATTATTCACAAACATCATTTAATAGCATATTTGAAACATATTTAATCAAGTCCATCTCACATGTCTCTCTAAATGTAAACAATCCATATAAAGAGGCACATAGCAAACATCACAGTTATGGACGCATCTTGCTAGGAACATGCACCCATTCACATGAACCATACATGAAGTAGCTAGCCAACTGTGCAAGTGAGGGTTCCTCACAACATCTTAAGAATCTTAACATATTAGGTACCCTGGCCATAAAGTTTCACTTCTCAACCTCAAATTAATGTAAAAACATGTGTTCGTGGGTAAATACTCATATTAGTGATACCAAACACTGTAATTCCCCTCTAGTGTTGATGGAATACTCAACAATCACCTAAGGTTAAAAACTATTCAAGTAATTAATGACTAAATACATCTAAATTATCCTAAGTGGACTATTAATTTTTATCTTAGATTTATAAAGTATACAACTAAGGTTTTTATTAGAAACATCATACACTAATACACAATTTCAGTGTTTTAAATATTTTATTTTGAAGTTAACACAAAGTGAAAGAATCATTAAATAGAGTTCGTTCACTTGTAGTTATATTGGAGAAGTTATGAAGAAAACAACAATAATACATCAAAGTGCATGGTGTGTCCAAGTGCGGGATATTTTTGTGCTTGATCTGCACAACGAGGTTTTGGTCCTTAGGTTTTGTTCGTGCAAATCGACATCGGGTTGGGTTAACAGTCATGTTTTCAAGCTCTAGATAACTTATTTGTTCCCTAAAACTTCCAATTTCACTCTCAATGATTTAATATGCTTATATAGCATGTTCTAATAATGTAGTATCTTCGTATAAGTTAATGCTCATGAAGATTAGTCTCATTAATTTGAATATCAAATACTTTCATAGATTCAAATTGCCATTTAGCTTGTTTAAGCATCTTTATAACTTCTAATGGTAGCATTTGCATCGATTTATGATTAGTCAACAACACTTCTAAATTAAATTGTTTAATTATGCTTGATTCATAGTTTAACTTGAAGTTATAATGAGATTAGAATCAAGTTAAACCATAAATAAGCAAAAAAAAACTCTATCAAATCAAGTAGGTTGTAGCTTAAACTTCATCCATTAGTTTGATAAGAGTTTGCTAAGCACCATTACTAATCAACTTAATTTGAGGTTAGGGAACTCTAATAAAAGTTAGATCACTAGATATGTTCATCAATCATAAATCAAAATTCGTGGTTAAACCTAATTAGATGGTGCTTAGAGTTTGCTAAGCACCATTACTACTCTACCACTTTATTGACATAATTAATCACATGTTGGGTTAGATGGGTTAAATAAAGGTTAAACCTAGTTTTCTCACTTTAATTTAAATTAAACCTAATTTTCGAAAATTCATGAAAATCATTAATGTTTTTAATTTCATTATTTGTTTATTTTTAGTACTTAATTCTATTTTTTTTTTTAAATTTAGCCCTAACATATGGGTGTTAAAATTTGTTATTAGCAACACCCTTAGGACATGTATATTTGCGGATTACACCATGTAATTGCTATTGTAAGAAGGATGTAGCAGGATCATTGTGGTCATGGGTCAATTTTCAAAGTATACATTTTCCCCTCAAAACGGACCCTCAAAATGGATGGGGATACTAAGAGTATAAATGTTTTCCTTGACATACATGAGGTGCTTGGGCAAAGCTTTATAATATTTATAACAAGTACAAAAGAACATTTTAGGTAAAATAAAATAGACAAGAGTAAGCATGAGTATCTTCATGTAATTAGTTCGTTACCTTCATTGATTGTAAACAAAGACTTATATACATTGAGTTAAGCTACACTTCTAACACTATTAATTATAAGCCTAAGTAGCTAACAACTTTAGTTAATTAATTAACTGAACATGCTAAACTAACTTTGGCTAATACAGCGCTTGGCGTGTTTCGAGTTTTTTTGAGTTATCGTGTTTGATAAGCCAAAAAGTTAGCGATAGCTTATAAGCTAGTTTTAAAAAGCTACTTAGAGTAGTTTTTCAGAAGCATTTTTACAAATTTTTCAAATATACTCTTAATTATTTATTACTAATTATTTTTATAAATGCCCTTTTATGTCATTTAATATTTTACAGCTAGCTTATCAGCTATTTTTTTACAAAATGATAGTCCACAAACAAAAAACACACAGATTAAGAAAACATTAATTACAACTTTTTAACTAGCAGTTTTACCTTACTTTACAGTAATCTATTAGCTATTGATTGATACATTAATTGAGCTAATGGTTATTTATTTTTAGCTTTTCAGCTAACAACTAGCTTTTCAGCTATCAGCTAGGTTTTCAGCTAACAACTAGTTTTTTAGCTAACAGCTAGCTTTTCAGCTAGCGCGCCAAACGCAGCCTAACTAACTAGTATCATGTGCTGAATCTTAACATGCTCCCCTAAGTTGGACCTTGATGAATATCTTCAAGGTTCAACTTAGACAAAAAGGATTTTAAATTATGGGCTGCATAGTTCTTTTGTGAATAAATCTGCAATATGTTTTTTTTAGTTGAACCATATTTTGAAATAACATACCTAACTTGTATTGATCCCTTACTAGATGGAAATCAATATCCAAGTGCTGGTCCTTTCATGAAACATTGAATTATCTGTGATTTGTATGTCTATTTTATTATCACACCATAATGCAAATGGAATATTCATCTTAATTTTATATCTCTCAAAATGTAGCTCATCCATAACAAGTTAACAACTGAGAGACAGTGTGATGCAGGAGCATCGGTAATACCAACTTTACAACCCGACCCAAAACCCACTTTTTGAACTTACCAAAGGCGTGGAAAAACCCAGTAGGAATTGGGCTTATTTTATTTTATTTTTAATTGACGTTTATCTTGTTTTATTTTGGATAGATTCTAGTTTGTTGCAATTTCCTTTTATTTCGGGATTGTTTCCTTTTAGCAAAAACTAGCCTCACGGCATTAGTTTTTTTTTTTGGAGTGATATTTTCTTTATGAAATTAACCTGTTTCTTGATTACTTGTTCTCCGGCCATTTGATCGTACTAGTGTTTGCATCACAGTGGCAACTAGATATCTGTATTCTGCCTCACATGATGACTTAGACATAGTCTTTTGTTTCTTTCCTTTCCATGAGATTAATGATGAGCATATGAAAAGGCAATATCTTGTCAATGATCTTTTAGTATCACGACAAATGGTCCAATCAGAGTCACTATAAGCAGTAATAGTGCTATCATCTATATTTTTCTCAAATAATAATCCTTTTGATGGACACCCTTTTAAGTACTTCAACACATGTAATGCTGTCTTCGAATGTGTATAAGTTCGAGATCGTAGATACTGTATTAGCTAAGCTTATATCAGGTCAGAGTAAAGTTGATATATATCAACTTCCCAACCAAATTCTGTACTTTTCTGGATTGTTCAAAATTGTCCCTGCTTCTGAACACAATTTCATGTTTAAAAAATTGTCCCTGCTTCTAGATTGTTTAAAATTGCATGTTTAATGTCTAACTGGTGTAAAAACCATCCCTTTAAAGTAGATAAATCCAACAATATTTTAACTGTGGGTTATGTTATGTATCCCTCCTTTTCAGGTTTCAAAAAAACTGGTTATTGGCACAAGAGACAACTACCCAAGAAGGGGCTTCCCAAGATATAGTAAGTAATTAACTTGTAACACTTTCTTTCTTTCATCACTAAATATGGCATCCCACAGGGATTTAGCAACCCATGCCCAAGATTCCGAACATGCAACCAGCTTCTACAGTCAGTCACAAGGTATATATACATATACAAATCTATATCTATATATATAATGAAGGCGCACACACACTGACAGGGTTGATGAAGAACCAAATGAGGTCTCTGTGACGGACATGGTAGATTTGGAGGAGGAACTTAGTTGTGCTCTTATGCATACAAGATCTAGAAAGGTGATTAATTAATTTAATTGTCTAACTCTAAGTTATTCAACTGTTTCCTATATATAATACATATAATAATAATATAATTAAACTTTGTTAAACAGACACAGTTGATGATGGACCGCATTTCCACCTTCCATGAAAACGAAAAGAAATTAACCCAGCAAAACCAACAACTGAAGCAGAATCAACACGTAAACATTTCTAATTTCTTATTAACGTTTAGGTTTTCCGTAATTAAAAGAGTCATCAACAGATGTTGACTTACAGGTGGCAGAATCAGAGCAAAAAGATGACGTTAACGATGGTGATGGTGGTAGTGGTGGTGGTGGTGGAGATGTTGTGGAGTTGGCTACAGACGATAATTACCAGACCAATACATCCTCACTTTTCACCCTCCCTCTCTTTAAGGAGTAG</t>
  </si>
  <si>
    <t>SS_200000202</t>
  </si>
  <si>
    <t>join(817229..817419,824955..825030,825090..825151,825221..825314,825411..825452,825553..825594,825660..825779)</t>
  </si>
  <si>
    <t>ATGGGCCGGAGGAAGTTGGAGATGAAGCGAATTGAAGATAAGAACAGCCGGCAAGTCACGTTTTCGAAGCGGAGGGCTGGATTGAACAAGAAAGCACGGCATCTTTCGATTCTCTGCGACGTCGACGTCGCCGTCGTTGTCTTCTCCTCCCGTGGCAAGCTCTATGAATATTGCAGCGGCAGTACGGACAGGTCAGCAATCGCTTTGTGCTTTGCTTAATACTCCGTATTGTATATATCTTTACGCTTTACGCTCTATACACGTGTCCGTATATGCTGTTATGCGTGGAAGCTGCATAATATGAATGGAATTGAAATGTATGTGTATTAGGTTAGTCATGCGAATCCTAGTCAGCGATTTTGGCATGATGAGTGCTGGACTGAAAATTTCCTCTATGTGCGTCTGATGTTGACTCGAATTTACATCACAATTTTGGAATTATCTTTTATGCTTAAGCCTATCTAGCTATCGAGCAGACTAAGTTTTATTTTATTTCAGGGTAAAATGTTTATGTTAACTTGATATATTGCACATGTCCTTGAATGGGCTTAGGCTTGTTTTTAATAGAAGTTAATATTTAATACAATATTTTTCTATATTAGTTAATATGAACTTTCAAAAATGTTTTTTATCATGCAACGACTTGATAAGCCATGGCCCACCCAGTTTTTTGGGTATGTAGTTGGCTTTATTTGATCTGTTTTTTTTTCTGCACTAGTAACCATAAATCTCATTTTTTTCATTTCTCTCTTTAAAAAAAAAGAGAAGACTATTAACATTAATAAGTTTTGTCCCCCTAGCTTTTTAGTTTATGTTCCGCCCATGCATGCAAGTTAACATATATATGAATATATTAGTAAAAAAGAAAGTATAATTAGTTAGATGTGAATAGGATGCACGATGCCAATTCACATTCCATGAATTAAAGGATGGCTACAAGCAAGAGTTAAGGATGAGATTATGGGATGCGGCCAAACTGCTGACACACATATAGTTTTGCAATAGGAGGTTTGATGCAAGACGCATTCGCTCCGTTTGTGGAAGTCTGAAGTCGCATGAAGTGGAACGACGTTTCAATGCAAGAGAACAAGTTGGAAGATGCCAACTTGACTTCATATATTGAGGCGTTATGTTAGGAGTTTGATTTAATTTTTAGTCAAGAAAAAGGGAGCAAAAGTTCGTCTCACTTAAACGCATTTGATCTTCTCATTATTGACCGATCGATGCATGACCACGTGGCTAAGGATCTAATGTTGATAGTGCGAGAGGGAATGGCACGAAGGTTTTAGCTTAATGACGACTTTTTCTCATGAAGGGGTGCCATGTTTAAAATGACTACATATAGGGAACAATATTGAAACTTATGTTGAACGTGCTTAGTGTGTCAACAAGACAAGATTGCACAATGCAAGTTGAAAGGGTTATTAGAGCCATTATGAACTCCCAACTAGTTTATGGGAGTTTGGGAGAGCGTGTCTATTTCACATACTTATCAAAGCTGGATGGAAGTCACTTTTATTTGGATTGGTTGTTTAAGTAATAATGTTTGTTCCAGCCTTGGTTACTTGCATATTAGATAAAACGACCAAACTCTTTTTCATCCATGTGGTAAAGCATGAGGGAGTACCACAAATTATTGTAAGTGGTCAAGACTCATGGTTCACAAGGTGATTCTAGATGTAGTTGTCAAGCAAATGGGGATAAGATTTAATTCTTCTACAAGTGAGTGTCACGCAAGATGATATATATGATGCCATCACGAGCTAGGTAGGAGAGAATGTGATGACTTCTTAGTATAGGGTAGATGTGAGATGTCATTCTTATTTATCTTTAGAACGGTTTTAGAAGGGTCATTAATACTCACACCTTCTAGGATATGCTCTCTTAGTTTTGAGTTTCACTTGATCAATGTTAACTGAAAATTTTGATTATTGTTGGAGTAAAGATTCTTTCTAAAAGGACACCAAAACTTTTTGTAATCCATATCCGTCAAATTCCAAACTCCCAGTTGTATTCTTAGAGACCAAATCGGTTTTGTAATTTATACAAGTTGGAATAATCCCATGTAGGCCGGTCTTATTTGAACTTGTCAAGTTTCTTGTAAAAGTTCAAAAACTATAACTAATAATTTTGAAAAAAAACAATGCGTAATTTTGAGTTTTTAAGTTACTCGATCTATCGAGTTCTTAACTTTTCAAATATTAAATTTTATCTATGATATTAAAAGTTAGTTAATTCCGTTAATCTTTTATTCGTTTTTATATAAAAATAATCTAATTATTCCATTTGTAAATTTCTAATGCTTGATCTTGTTTAAAATATATAAGTAGCCATTAAAATAAATTAATATTTATGAATTGATAATATACAACATGTTACTAATGTATAGTTAACTTATACTTGTTTCATTCAATAATGTACTAAGAGATATGTGTCCTATAGGTTGAGGAGTGTTACAAAGATGTCACTTTCCAAGTGGTTGAGGGTTCAGATTCGTTGTGGACGAGATGTGTAGATTTTATAGTAAGATTAATGGGTGTTTGCGTTACCCGTTCCAGAAATAGAAGTATAATAATGTATAGAGTGTAGTACACTTTTGGAAGCATCTTACCACTCTTGATCATTAATATCTTCTTTTCTTCAACCTTAACTTTACTTTAGATTGCTAGTACTAAAAGAAAGAGCTACCTACACACATACACATGTTCATTAGATTCTATTAGTCAAATCACGTGTTGTAATTTGAATTCTATTCATGAATCCTCTCTGAGTTTTGATTGAACATTGACGCAACTTGTATTTCTTTTAAGTGTTACTCTACCTAAATTTAACCAAACTTGATCAAAGTGACTACCGACCAAATTTAAACACTTTGGTTGACATTGTAGCTAATGTAGCTAATACGTGGTTTTTCATTTGCAAGTCATCGGCCAAGATACACATTTTGACAAACATGCTCCATTTTCTTCTAAAAACCCTAAAATGGACCAAATTCAAAATCACCTCTTCCATCTTCGAACAAGAATAGTTCTCAAAAGCAAAAGCCTTTAAACGTATGTTTATTGCTATTCAATGCATTGTTGTAGGTTTGATCTTAAGAGTTTTCGTTGAAACAAGATAAAGAAAGTTAAGCTCACAAGAACAAAATGGTCATTTGTATCAAATTCATAGCCTAGCTACTTTCACTTGGATGATTCAGGCACAAGTTTCATAATACACTTACATACAAATAAGCTAGAAGATTTTTAATTGGGAACACGAGTTGAATAATCGACATTGTGTAAAGCATTTTGATGCATAGGTAGTAAAATTATTTAGCAAGTCATGTTATCAAATGTATCATTATGTAACAAATTGCGCTACACCCAAATCCAAGGGGAACATTCAGAGCTTCTTCTATAGCATGGAAATCACACGAGATAACCCATAATTGTCGAGTAACAACAGTTCTATAAGTTAATTTTGATAGATCATCAACTTTTTTCTAAATATCTAAAACATGAGACATAAAGGATGTAATCACATGTTAAGTAAACATGTAAAACCTTGAAGCCTACATAATATTCCCTATCAACAATGAACCCTAGGAGGCTAGGAGGGGAAATTAGCCACTCAATAGTTGAAGCATGTGATAATAACACCTAGGACAACTCTTTTGAAATGCTTTATTCCAAGTCCTTCACGGGATAACTAAACCGACAATAGTTAACATCCCATTATGTCACATTTTGATGTATATAGGTTCAACTGAGAACAATTATTGAATTTGAGAACACGAGAACACGAGAACAAATATGGGCTATTTATTTTTCATGCAGGAAACTGACATATATAATCAAATATGATTTTTTATATGTAGTCACATTTGATTCATATATAAGCACATATGATTTTATATATGTAATCATATGTGCTTATATATGATTTTGTATAGATATGACTATCTTAAACAACATTTGTAATATTGATATTTTGTAAGATATTCCTTATATTTATATTTTCTGTATATATCCACCTACATATATTTGAAACATGCCAATGTGGGACTAGCCCACTTGGTAGAGGCATTGCCTCTTAGATGGGAGGTCCTGGGTTCAAACCCAGGCATAGGCGAATATATTAACTTGGTGTAACTAACTTCTAACCACTAACTTAGCCGTTCAAAAAAAATATTTGAAACATTTTAAATCAACACTAATAAATAAATATTTTTTAAGTATCATAATATATATTAGTTTTCTTTAAATTATTTCAACATCTAAGGGGCTTACTTGGTGAATTATTGAATGATGAGTTAGTAAGAATTCATAAAATTTGAAGGTGACACTGATTCCTTGGAGCACACTCACTATCTTCTTCATATTGGTAAACTGCATACACAATAAGATTCTTTGTTCTGTGTTTATTGATAGAGAACTATAAAAAATATTACAATATCGACAACAATCACAATATGTTGTCTATACTCATTCCAACAATATACATACATGAATCATTCCAGCAATTACAATATCGACAGCATGTATGGTTTCTTAAATTAATTTTTTCATGAGACATGGCCATGTAAAGTATGATTATTAATTCATTGTATTCTTCTTTGAATTGCATAATATCTTTCACAAAAATGAATTTTTGTAATCTCACAACTTGTAAGTGGCATACTTGTATTGAGGTTTCCACAAGGAGTATCCATAAGCTTTGTTTGCAACATGTTGCTTCATTTCATATCCTGTACATTCCATACCTAATCGTTATGCATAACATGCACTAAAAATTTCATGCATCATATTCTAAACACTTGCGAACATTGTTATGTCATAACACTCCATACACATGCATGACATGCACTAAAAATTTCATGCATCATATTCTAAACACTTGCGAACATTGTTATATGTCAAAACACTCCATACACGTGTGTATATATATGTATATATACCAACGTCTCTTTAGGCAATGGAAATATGTCAATATACCATACTTTTGCATAAAACATTTGTATAGAACCCATGTATACCACATTCTCACTAAATGAAAAAAAACTACTGCCTTCTTTTTTATTATATCATATATTAATAACTTTTTATTATGAATCTTGATTCATTTTGAAGACTTATTTTAGGCCTATGATGAGTTATAAGTCTCACAATAGACCATATATAGTTTTTACAAAATAGTATTGGTGAAATACTTGGCAAAACATTTGACACCTTATGCTCATGTTCATGGTCATATATAGTTTGTCCCATCTTCTTAGTTTTGTTTGGTCATCAAGAATAATGTCACAGTGTGCTTCTATAATTGGCTAGTCATTGGCAACCTGAGATAATGTATTCTTGGCTTGTCATCGACCAAGTTGAAAAGATGATGAAGCATTTGGCTGGCTAAAATGTTTTTAGTATTCTAAAAGATGTCTGTAGAAAATGGAAAGGAGTTTACATTTTCAAATTTCAATGAAAATTTTAGAAAGTGCATTTAGTTGAAAATGGTGGATTTTTCCTTTTCCATTGTAAATAATTATTATGACCCCACATCTACCAACTGAATGTTTTAATGATGCCTTATAAGTGCAAGTGTTCCCTCCTCCTACCAAGTGGATTTTGGGAGTGAGTTCTACACTTGGACTTATGGTTTGATACGAGCTTAGTATGGGATGAGTTCGTATCAAATTGGCAGCATATTGTTATGATCTTACATCTACCAAATGCATGCGTAAATGATGTCTTATAATTCTAAATGTCTCCTCCTCCTACTAGGAGGTTGGGAGTGAGTTTGGCCTTATGGTTTGATACAGGCTTAGTATGGGATGAGTTTGTTTGGAAAATGGACGTTTGTGAGTGGTGGTAGTGGATGGGTGTGGGTTGGGTGGGGTTTGGGGTATGGGTGTGTGTGTGAATGGATTTGGGGTGGGGGGTAATGTAGGTGGGTGGGAGAGTGGGTGTAGGTGTAGGTGTAGGTGTAGTGTAGGTGTAGGTGTAGGTGGGGGGTGTATGTATAGGGAGTTGGGTGGATTGGATGTGGGTATTCAGTAGATAAGGTGGTGTAGGTGGGGGTGTGTGGGGTTGGTGGAGTGGATATCGAGATTCCACAACCAAACACACCCTAAGTTCTATATTTGATTAGCCACAAGTATGACATGTGGTGTCATGGTTTGCTTCAGTTATTTATAACTTATACATCACCATTTGAACCTTTCTATGTAACTATGTTCAATCTTCATAAATAAAACCACTAATACTTTTCATTAATGTTTATACTTCCAAAGGCTATACATCTTTCTCATCAATATGCATTTCCTTCCTTGGGGCAATGCACCTGGTTATAGTCCTCTAACTTGGTATTGGGCTTACGATGTTGTCAAAATCATTGGTATGTATACGAAAAATGGGATGTGGCCAACCATACACACCAGGGTGTGGAATTCCATTTACAAACATTCCCTTGGTATCTTTTTTTCTCTTCTCTCTATTGTAATCAAGACACGAAATACAGGATGATCGTTACCATACTCTAGTTTCTATATGTCATGCTACAGCCTACTATGGAGCGATTGCAATAACAAGAACACACCCACAATAAAGTTGTAGTTTCACTCTTTGATTCAGAATAAAACTCAAATGCTTTACCCTTCATCACATTTGTTAATTTGTCCACTATTATTGTTGCTATTACTATAATTACCTATTTCCATTTAATGTGTTGTATTCTTCTCTCTGAATTTTTATTTTCAATAGAGATCAAGGGTGGTAGTTCATCTTTATACCCGGGACGAGCCACATATAATTACTAATCTTTGTTGTTTTAATGCTTCTGCCAAAGTTGCATCTATATTTTAGGTCTAAGTGTTATCTAACTATGGTTCAATAATTTAGTTGTTTCAGTACTTTTACTAATCGCCAACCAATTTTGAAAATAAAAAGATACTAGTAACACACTTCCTGTATACAATCAAGCTTCTCTAAAATACCCAAATCTAGCATTAGGCTTTTTACCTTTGGTTCCACATGTAATGTTATCCATTGAGATTAATGTCCGCAATATAAATACAGGGATATCTTTTGTCCATCTACATGTAATGCATCCATTCTGCTTGTGAATGTTCAACAATCACAAAATGTGTGTTCTTACTCTTTAATTGTTACCTGCGTAGATAATAGAGAAACATAGGTCCTTGTTATCATTAATTAATGCTAAATTTAGCAACAATTTTCTCTGCTCACCAAAATAGAAAATTTGATAGTTGGTTGTCGTAAATGGTTTTTTAGAAGTTGGTTACGGTAAGTAGAGTTTATATTGTACATATATACTTTTTAAAGTTGGTGATTTTAAATAGAAGAACTTTTGATTTTGTTCATATTTAGTCACTAAGCCATTTTTTGTGCTTGATTTACCTATGAATTTTTTAAAATGTTCACATTTGATTACTAAAACCTCTTTTTGTTTTTTATTTACTCGTGATTTTTTTTCTAAATTGTTCACATTATACCCTTATGATGTGGGTATAATATGGACAACTTTTTAAAATTCGTGGATCTCATGTGAACAAAAAATAGTTTGTGGGTAAATCAAACACAAAAAATAATTTAATGACTAAATATGAAAAAAATTGAAAGTTTATTATCCTATCACGTAATTATCCCTAAATAAAAACCAATTATGGTTACCCTTTTATGCAATTTGGAGTCTAATTAAATTCTTGGACATATCTAACTAGCTATTGTTACAGTGTGGATCGTATCATTTCCAAGTATCAGAAAATCTGCCTTGAAAGAACCAACCAAGAGGGAACTTCCCAAGATTTGGTAAGTAATTTGTAATCTATCATTGTAAACTTCATCTCACAATATCACTTATGTGGCAGGGACTTAACAACAAGTGCCCAAAATTTCAAACATGCAATGAGCTTCTACAGTCAGTGAGAAGGTATACAAATTAATTTGTGATCTATAACTAATTTGGTGTATTATAAAACTTAATCCCAGATCTTCACAGGCTTGATGAAGAAGGGAATAAATGCTCTGTAACTGAGATGACAGAGCTAGAGGAGGAACTTACTGCTGCTCTTATGCATACAAGATCTAGAAAGGTGATTATGTTCTTATATTCAAAAACCATATGTTGATTTTATCCACAATTCTCTGATTTGAACAAAATAAATTATTTCCAATAATATCTATTGCAGACGCAATTGATGATGGAACGGATATCGACATTCCATGAACATGTATGCATGCATATCCTTTACCTTTTCATATAATTTAAAGTTTTTTTTTGTCTCCTGTTACTACCAAATATGAATCTTTAACACTTATAGTCACATGTAGGAAAGGAGATTAATCCAAGAAAAAGAAGAATTGAAGGAGCAGGTAAATTTATTATTTCGTAGTTTGAAGAAGTGATCAATGGTCAAATGTTTGACTTACAGTTACAGTTTCAGGTGGCAGCAGCGAACCAGACAGATGATGGTGATGGTGGAGAGTTTGCATCTAGACATCATTACCATACTAATTCACCCCAACAACTTCAGACTCTCCCTCTCTTTAAGGATTAA</t>
  </si>
  <si>
    <t>SS_200000106661</t>
  </si>
  <si>
    <t>complement(join(207010..207114,207235..207318,207432..207525,207608..207672,207781..207865,219890..220080))</t>
  </si>
  <si>
    <t>ATGGGGCGGAGGAAACTCGAAATTAAGCGGATTCAGAATAAGAGTAGCAGGAAAGTGGCGTTTTCAAAGCGTAGATCAGGATTATTTAAGAAAGCACGACACCTTTCTGTGCTCTGTGATGTTGATGTCGCCGCCGTCGTTATCTCCGATAGCGGGAAGGTTTATGAGTTCTCCAGCGGTGATACTAACAGGTACTGAATTTCATTGTTTTTTGTATTACCCAGAAATTTTTTATATTTCTTTTTGAAAAACTGTTCGTATGTGTTGTATCTTTCTTCATAGCATCACCTTTAGATATATATAAACTGTATTGGATCTCAGAAGTCAGAATTACACGATGAGATTTCTAGGGTATTAACACTGATTATGTGTCAAGCTTGCTTAACACACAACGGCGATATGCTTCATGTCTCTAAATTTTGCAGTTATACTACTCTTATAATTAGATAGGCATGTAGATCTTTTTTTGGAACAGGCGAGTTAGTTGTTAGTGACGTAGACGAATCTCAGTGACGGGTCTTCCACCGTCTAGGATAGCCTTGACTCAAACCCAATGGCGAATCTCAACTTTTTCCATATTTGACGCTCCTTTGACTCCAACCTGAGGCCTCCTCATTTTTTCTCCACTTTCTCCTAAGGAAAAGCCGGGACTCGAACTCGAGACCTCCAAGGGAAAACCCCCCAAGATCACCCGTGGTGGCCAAGTGATCTAGACCACTTGGTTAGGCCTGTAGATCTAATAGGTTTTATTCATCTCGACTATTGAAAGTCATTTATGATGGTGGTTGTACTAAATAAATAGTAAAAAGGAATTAACTTTATAATGACTTAACCAAATAATTATGTTCTTAATTTGTAAAACCAATTATAATCTAAAAATGGGAAATGGATGGATTGGGTACTATGTTTTTAATCAATTTTAAGCATAACAATATTCACCACATCTAAAGGGAATTGAAGAACCCTTATTGAAAAAAAAGATCCAATATCTAGTTAATTGTAATGTAATCAATTCATTATCACAACAACAACAAAGCTCGAAATTCCTATTGCAATGAAATTGGCGGAGGTAGATATCGACAAACGTGCCTCCAACAGAGGTAGATCGACTATCTCACATATAAGGCCTCCAACATGTGCAATCAATACCTGTAAAAGAAGTAAACACGGGAACATAACTTAATGTGAACAGTAACGAATAAACAATGATAAATCCAATTGGAGACATTTGAACCCGAGAACCTTACAAAATCGACAGGACAAATGGACGTAAGTCAAATATGTGTCCAAATAAAAAAACTGATCAATCAGGGATAGGAAGAAAACATAATCTACATAATACTGGTCATCAAACATACATATATAGGGGAAAGTTAGTCGTCATCTAGTGTCAGCCTTCACGCCTTCCTATCTGAGGTCATGTATTCGGAAAGAGCAAGAGCCATCGTGTATTACATGACACTATCATCTCACTTCCTCTAAGAATCAGATCTTCCTCTTACCATCAACCATCATTGACTCTACTCTCTTTATTGTTGCAGTTGGTATAGACCTGACAATCCGTGTCACCGTGTCGTGTATTCGTGTCAGACACGAATTTGCACGACACAAATTTGGCAAACACGAACACGACACAAATTTTAATTCGTGTCTGAGGTATTAAACACGAACACGACACAGACCAAACACGAACACGACACAAATTTATACGAATAAACACGAATAAGCAGTACCTCTTTTTAAGCTAAACATGAATTTACATGAATAAACACGAATTTATACAAATTTACACGACTAAACACGAATTTACACCCCTTTTTAAGCTAAACACGAATTTACACGAATAAACACGAATAAACACGAATTTATACAAATTTACACGACTAAACACGAATTTACACGAATACGACACGAATAAACACAGCGACGACAGGGAACATAACAACGACTAGGTCTAGGGGAAAAGGATTTCACGATTTCGTGATTTAGTGAGTAATTCTTAATTTGTCAAAATAGTCCCCTCACTTTCATAAATATAATGTTCAACCCCTAAAATTTTGGCGTGTCTTATGCGTGTCTATTCGTGTTTATCCGTGTTTGACACGAAAACACGAATTTATTTCGTGTCTTATACGTGTCGACACGAATACACGAATTTGCCAAACACGAACACGGAAAACTCGTGTCGTGTTATTCGTGTCGTGTACCAAATTGCCAAGTCTAAGTTGGTAGCATCGTAAGGACATGATACCACCTCAATCGTATTTCCCTCAACTTTCAGTGATCAACGCCAATCCCAATACGTTTCTTATATCCGCATTTGAGATCCTATCTAATAAAGTTCCCTTCAACATCCTTATTTTTTGATACTTCCATCTTCACTCGTTGTCCTCTTTGGTTGGCCACTGTTAAGATTTATACATCATGGGAGACCTAACAACTACATTTTAACCAACCTTCCTTTATATATCTTTATACAGTGGGTAACGTTTCCTTCCTCACCCTGCTTTATGAATCATGGAACCCAAATACTTACAGACTTCAAGACAAGATAAGAGCATGCTCCTCCCAAACATACATTGCTTGCTTCTATACTAAAATTGCACCAAAGATATTGTGTCTTAACAATCTTTACCCCTTTCTCTTCTAGTGTACCCCTCCATGTCCAACTGATCATTCAAATCAAATTTCGACTAGGCTACCAACATAATGTCATCGAAGAATACATACACCAAATCACTTCATATTGGATCTCTCTAGTCATATCGTCCAAGATCCAGGAAAACATATACAGGTTGAGAGTCGAACCTTGATGAATCCCAATTTCAACCGGGAATGATCTTTATATCCCATTGGTGTCCTGCCATTGTGCGACCATATATATATATATATATATATATATATATATATATATATATATATATATATATATATATATATATATTCCAAATATGCCATGAAATATAAACTAGGGACCCTTCTAGCTTCAAGAGTACTCCAAAACGCCTCTCGTGGACACTATTCTACGCCTTCTCTAGGTCGATGAACACCATATGAAGGTCTGTACTTCATTCACGAAATTTTTCCTTAGTTGTCAACTTTCCGGGAATGCAATTTGTAACAGTCGTGATGCTAGCAACCTAGCCTCTAATACCCTCCCATTTAGTTTCATGGTATGCCAGAGTAGCTTAAATCCTTTATATTTTTCATAGCTTTAGGCAACACCTTTACTCATATATTAGGATCCGAGAACATGATCGTCGTTCCTTACCCATCTTATCAGTCTCAAATATATTTTTAAATAAGTTTGTCAACCATCTAACTCCTACATGTATAAGACACTTGCAAATATTAAGGATTTGGTCTGTGGACCTAGTGATTTTTTCCTTTCTACCTTTAAAGCCTTCTTTACTTCCTAGTTAACTATCCTCATGTAAAGTGTCTTCTTTATTAGTCTGGGCCTCCTTCTAACATTGTTAGTTGTCATGCTGAAATGGCTAACATTAGATAAAGAACAAAAATAGTTACCCCATTTCGAAGTTAGCCTTTGTTGTCGTTAATATATCTAACGTTCCTTAAGTCCCATTGTCTTCTTTATTTAGATTTATGTCACTGAGTCAATTTCGGACTTGTGCTACCTTAGCGATCTTGTTTCCAAATATGCTATGTAAGCCGAAAACATTATGAGAGGCTAACAACGCAACACTTACACGATAAAATGTTGGAATATTAATACTCTTATATTAAAGAGAAAATTCGTGTCTACAAATGGAAAGGTAGAGGCCTTTAGTTATAGGTCATCCCTGGAATAAAAACACATGGAAAATCAAAAGGTAGGAATATAAGCAAATTCCTTATAGAAGCCAGCCCATCAGGGCTCAACACTCTAACGGTTTGGACTAGGCAGCCTCATGCGTTTGGGCTGTAACACCCTCCTCCATTTGATTTCACTACGTCCCCGTCATATCTTTATTATGGAGTCGTATGTCACTCCAAACTGCCACAAATGTGTCTTCTCGTACCCAACTTGTCTCGTTCTTTTTTTCCTATTCCATCGAATCAAGCATTCTTTGTCGGATTATTCGATCAGCCAAAATGTAATCTATTTCTTTTTCTAATTAGGTTGTAACGGTAGTTTGTGCCCACTTGGATTTATTTCTTTTTAGATCTTCTTCGTCTCCATGATACAGTTTCAACATACTTATATGCACAATGAGGTGAATCTTGAGCATTAAAGTAACTTAAGATGATAAGTGGCTAAACCGACCTTTTGATTATGGGAAATGGTCTCACGTATCAAGGCCTTAAAATGGTTGGCTAGTAATTTCAGCATAACCAAGTCTCCAACTTTGAACTCGAGGTATTGGCGTTTCATATATGCCAATTTCTTCATTGTCCTCCTATCCTTATCGATATAGACTCAACCTTCATCTGCTCCCTAATGGCAATTCCTTTGCAAATTCGAATGTAGAATGTTTGTTTACCGAGTACAACGTTGCCAACATATCGGGGGTGTGAGGTTGCTGTCCGGTTGCTAAAACGATCTACTACCACCATTATCGCTCCAAACTCTTCTGATTTTGGGAGGGCGGCTATAAAATCCATGGAGACGATATCCCAAGGTCTTTCAACAATCGGGAGACGTTCCAAGAGACTGGCTCTTCTGTTCTCTTTTGTCTTACCGGCACACAAGACATGTTTTCACATATACTTCAATATCATCCTGCATGTTGGGCCAATAATGTCGTCGCTAGACAAGGGAAAGGTCTAGTGAATCCCCGGATGTCCTTCCTACAAAGACTCATGATACTCCTTAATTACTTCTCGACGTAAGTTTTTCCAAGTCGATAGATGCACCCGATTCCCCACAGTATACAACAACTCGTCTTCCAACTCCTTAATTCCTTTCTTAAATTAGTCAAGGAATTCAGTTGGGGTTGGATAGATGAAATCCCAGCCTGTTCTGCCTTCCGACTAAGGGCATAGCTAACAACATTGGTTCTTCGAGGTTTGTATGTGAACTCGTAAATGAACTCTGCCAATAAGTCTTACCATCGGGCCTGCTTAGGAGTTAGGCACTTCTGGGTATGAAAGTAGCTCGTCGTGATTTTTTTCGGTCATGATCACAAAACGATTCCCCAACATGTAGTGTCTCCAAATGCGTAAGCAATGTATATAACAGTCATTTCCTTTTCTTGCACTGTGTATATCTTTATGTTTTGTTTAGCTTGTGACTTACGTATGCAATAGGGTGTCCATCCTACATCAATACACCACCTGTAGAAAAATCAGACGGGTCAGTATGAACTCCATGATAAGAAAGATCTCATGAAATAAATTCCATCAACAATTAGCAACGATCGATCTCCATATGTTTGGTTTGGTCACTATACACCAGACTTCCATCTATTCAAATAGTCTTGTGAAACACCCCTCATCCGGGAAGTTTTAAAAATATCATTTAAAACAACTTTTAGTTTTTAAAATTCAAAAGTTTGAGAGTTCATCAAATTTTTCGTAAATAAAATGGTCTCAAAACATCTCAAAGGTTTTAGTTGTTCAAAATGAGAGGTATATTGGTAAGGTATCAAAACTTACTACACATGTCCCGATTTTCTAAAGTTCCTCACAATCCAATGGCCTCTGAAATATTCAATTTATGCATATGTCATAATAGTTTCGAAACATAGGGTATTATTCACTTAGTCAAATCAACCCCTCCCCCCCCCCCCCCCCCCAAACAATTGTATACATATCTTCAAAACATAGGGTATTATTCCTAAAACATTAATACAACACAAGCTAAACACTTAGTTATCAAAATTTGGCATTTTATCTCAAAACACCAAAAATGTTGTATAGGGAACAATATTATAATATGCGATGGAATGCATGTAACTATTTCCAACCTTTTCCATATCACAAATTCACCTCACTAACACTTGATTAGATTTGGATGAGGCTCGTGGTTGGTTCCATAAAGAAAAATCACAACCATTTATTCTCAAATATAGAACACTAGACATTAGGGAGCCATCCACCCTAAGCCACATAAGGGGTATCTAGCCTCATGTGCTAATGTGAAGATTTTCTAAAAAATCACACATCGAACTAAACTGTAGCTAATTTGTAAAAGTGTTACATGGATATAAGGAGGGATACTCACAGACTCCCATACTAGAAGAATTATCACAAAGGATGCCACAATAGTTTTGAAACTATTTAAAGGTTCAAGTGAACAACATAATTTTCAAATAGTTTTAATGTAATGCATACATAATACTAATAATATAACATAATACATCTAAAAAACAACAATCAACTCAAACCATCATATAAATAGATACATATATATATATATCATAGCATATGAGGTTGTAAATAAAATAAAGTATAATACCAATGTATGCTCCTAACAACTCATATCAGTGTCCTAGAACATAACATCTAATTCAAGAAATCTCCCTCCTCAAACACTATCTTCAGAACATGGATATCAGTTATAAAAATACCAAAATACCTCTAGGAGGGTGCTCAACCTATCTTAAGCGTGGAATGTCCACTACTAATTTTATTTGGTTTTTGGAAGCCGTTGAATACCAAACTAATGGGCCAAAAATAAGTTTTGTACAAAACTACAATTCCTATCAAACCCTTCACATAGGCTGTTTTCCCCTGCATCCGGATCAAGTTTGTGCATTGTTTCCTAAAACAACATTCTACTTTTCCAAACCAAGTTCTAACACACTCGACCCAATTTTAAACCATTTTCGGCGATTAAATCAATTAATAAATTTAATTACCATGTTTTAACACTCTCACATTATTCATAACTTCTTTGGATCATGGGTTAACCTAATCATTTCGGTATTTTGATTTTTAGGCTTTAAAACTCCAAAATTGTCATAACTTTAGATTGTTAATCATTTTTGCATCAATGATGCTACAAATCCATTAATGAACATACTTCACTCGTAATAAATCGTAATTCCCTTTCCTTAGCTTATTTTAAGTGTATACACCTTTTATTCCACCATTGAAATTACCTTTCCTAAATTCGAATGCCATTATCAAGCAGTACTTTCTAAAACTCACTTAGATCACTTTGGATCATGAGTTTTCCTCATACAAACTCTATATGATCTTGAATTTGTGATTCTAAATGACTCTTATAAGTTTATTATTTGTAACTAGGATCATATAACTCATTTCAATTCCAAATAGAAGAGGATTCCCTAATTCCAAATGTCAAACCCTAGTTTATGATAGACTTAGACTTATAGCTCTCCATTTTGGGATCCAAGAAACAATGCACCATTTTGTGTCTCGCCAGTAGTCTTTTTTTAAAAATAATACAAATCTTGGAATATTTTTAGGTAACTAGAGAATCTAGGATACAACTTCCATATGTTGCGTTGTTGGTGACTTCATGAATCTGCTCACTACCCACTGCAAACCCAACACCATGCTGCATATTTGCTATGAAGATCAATGTTCCAACCAATATCTTATTTCTTTCTTTGTTTGCCAACTCATATTTACTTCGTGGTTGGAATACTTTCCTGGTTACATCAGTATGCTAGTTGCCTTGCATCCTAGTGACGTTTCTTCAAAGAGGTCTAAGGTGTACTTCCTTTGTGTTATAGAGATTTCCTTCCATAACCGTGTGGACTCGATCCCAATAAAATATATTAGTTGGTTCAAATATTTGATTCTGAATATTCTCCCATTACTAGTTTCAACTCATCCACATGCTTCGTATAATGACCTATTATGATGATGTGGTCGACATAGAAAATCATTATGTGGTCAATTTTTCCTGAGTGAATCCAAAACTTTTAACCACTTGTGTAATGTTGTTAGGTTATTGCTTTAACCCACACATAAACTTCTTGAATTTATAAATCATTTCATATTTTATTATGATTATTTTCCTAGTTGGATTTCCATGTAAACATCCTCTTCCAACTCTGTTTACGAACACATAATTTAAATCGAGCTACGCTTCTGTATGAAGCCTCTAGAAACAACCTTGTACGTATGTACACTTCTGTATTATTTGTACTCAGATGGTGAAAACCCATATAGACCCTATATTCATTTTTCGTGGTGGAAGATTTGTGTATTCCAACGTGCTTCCTTCTTGAAGGGCGTCTACCTTTTCGATCAATGCATCAAGATATTCATTTATCGATGTTGCTTTCTAAAGAAAGAACAAAATATTTGTTTTTTTAGTGATAGTTTATCATATGAAGCAAATCTTGGGTGTACAATACAACTTTTATTTTCCTTTTATAAAGTAATTGGTACATCGAAATCGAATTCATAAGTGACCAGCTTTTTTAAGTTAGGTGTTACCTTGTAAATCCGAGGATGATTCATAATCATGTGCAACATTTGTGACTTAGTCTATCACCATAATTTGTATTGGACACCTAGTATAGACAGTCTGACAATCCTTGTTTGCAGATTCATCGATAGATTACTTGGTCTTTGAGTTGGATCATCTGGGTTTAGAAACTTGGTATTCATGTAAACATGTATAGGTTTGGAAACTACATAAGAGCTTATTTAACGATACGAATGTCATTTCGTAGTGTTTAGAAGAGTCAGGAAATTCTGATCCTGACTTAACTTCGTAGTTAATTGAAGATCCACCCAATTTCCATGTAATCGTCCTAAATTCATACCATAATTACGAGGAAGACCTTGCTTCATGAGTGTCTAAACGAGCATCAACGTTACTCGTGACTTCTCTAAAACGAGAGTTCGAAGAGATTCCTATGGACCTGACTATAAGAAAACATGAAGAACCTAACTTTATGGAATTCTTAATCAAGTGGGGAATTTTCCCAATGAAGCAAGTTGGGAACCAAATTAGTTGTTATGGTAATTTACAGATGATTCAAAAGATACAAGGATAAAAGCATGATAAGTATGTAACAAGCTTAGGTGGTGAGGGGCAGGGAATGTAAACACCTGTCTACTCAAATATTTTTTGTTCAAATCAAGTAAGTTTCGAGAAGAATACTGAATAATCGTATTCTAGAAGCATGTCCCGTTAGTTGCTTGCTTTTTTTGTTTCAAGTACAAATAAGGCCATCTCATATGATTTGCACTCATCGCGGATTCTTGTACAACCTCTCAAAGTCATTCAAGCAATTAGCCACTTAACTTTGTTTCCTTTGTCTGGTGTTTGTAACCATAGTTGGTTGATTTATTAGTTGCAACTAAGTGCCATACAACAAGATTTAAGGATCAAGTTTGTGAAATGGTCATCGAACATCATAATTCAATCCCTACATCTCTCTGAATATGTCTCTACAGATTTTTGATCCGTAGAGTTCAATGATGTTTATCCATCATTTACACATGCGACTTTATACTTCCTACACTTACGTTTTAGGCTAATCCTTTGTTACCACACTACTGTCAATTGCTTCAGTGGTTATATAAAGGTTGCAATCTAATCTTTGCATCGAGATGTTGTGAAAATAAAAGATTTTTTTATTATTTTTCGTGTACCAAATGTACAACATTGAGAAAAACTTTATACAATTATGGATATAGGAACCAGATCTCCTAAAACAGAAATAATCCTATCATATTTTCAACTATAAAGTCTAGAATAATTCTAACCAAAACATATCATTAATTACAGTGCTTCTCCTCAAGCTGGTGAATGGACATTTATCATTCCCAGCTTGGATATTAAATTCTGAAATGTCTTACCGTTTAATCCTTTGGTAAGTATATCTACAAGTTGTTTGTGTCCAGACCACTTCCTAATTTTTCTTTAATAGTGTCTATAAATATCAATATGCTTGGTTCGACCATGGATTATGGGTTATGCTTATTGCTAACTTATTATCACATTATGATCCCACTTGATCTTTAGATCTCTAGGTCACAAGGTTTCCTCCAATAAATGTACAATATCTCCAAGTTGATGTCCAATCAACTAGATATCTCCTATAATTTGAATCAATGTATGCGTCAATGGTGGCTCCTGCATTTCGTTGAATAGAATTCCCTTTCCTGGTCTGTTGGGAAATATAAATATCTATTCTGAGTGGGCAACTTCGATTCCAAGAAAGTATTTTAGTCTTTCAATGGCTTTGATCTCAAAATCTTTAGGTAGATAATGGGATATAAGATGTTTTATTTGTCGTCATTGCTTGTTGGTATAACATCATTAAAGTAAACAGTTAGAGCTATGACTCCCCTGAATGAGAGTGTTATATGAACAATACGTGATCTCATTGACTTTGTTTGTAGTCGTTAGTACTTAGTAGTCATGACCTTAGAAAACCTCACGAACCATGCATGTGGTGATTGTTTGAGTGGCTACAAGGCCTTACTTAGCTTTCAAGTTGTATGTGTTGGGAGATTTTTGTCGTAGGTAGGAGGGACATCCATATATATTTCTTCGTCTAACTCCCCATGCAAAAATGCCTTTTTCACGTGGAATTGGTCCAAGTCCTAATCATAGTTTGTTGCCAAAGATAACAAAATTCTTATTGTATTCATGTTTGCAACAAGGGCAAATGTGTCTTGATAGTTTACTCTGTATGTCTGACTATATCTCTTTGCCACAAGTCTTGCCTTGTACCGTTCAGTGGATCTGTCTGCTTTATACTTTACAATATACACCCATCTATACGGTCTTATTTACTTTTGGAAACTTTACGAGCTCCTATGTATTATTGTCTTCATCTCTTCATTCAAAGTTTGTCTCCACTTTCCATCAGATGCATTAGTGAGGATGGTAACAAAGTTTAGACTCGTAAGAAAATCTTTGTGTACGGGAGAAAGTTTTTAAATGAAACAACTTTTGCAAGAGGGTATAGTAGGCGCTTGGTGCATTCCCTAGATCCTTTCATAATGGCAATTTGATGATCTTAGTGAGCATCACATGCTTCTGTTTCATTTTGTAAAGAATATTTGGAGGGACCATAAGGCATTACCTCAGTAGTAGGTTTCAGATTGGATTCTTGGTCGTTCCAGAGTTGGGAACGGTTTTGTTTCGCCATTTAAATACTTTCTCAAATATTCAACTTTCAATATCTAGTTTAAATAGGATTGCGACAGTTTCAAGAGTTTGTTCCAGTTTAATGGGTGATTAGTGGTTGAATATGAATTTTGGGCATCTTCTATTCGTGATGGTAGGTTGTTGGCAGTTTAGAATTGACTTGGTTTTTAGTTGGGTGATGGTTCGGTCGGTGATGGCATGTTGTGGGTAGTCTTAGGTTCAGTTAGTTTTTAGGATGTGTGATGGTTCAATTTTAGGATGAGTGATGGTTCAGGTAATTGTGGAGTGATGTGTGTAAGAAGATCTTCAATGTTCCAATTATCTTTAAATTCCCTTTCTAAACTCTCCCTCCTGAATGTGAGGATAACAAAAATAGGACTCATGTTCATGAACTACCACATCAATGGAAACATAAAAACGTTTTGATAGTTGATGATAACACGTATGCCCCTTTTTGTGTTGATGAATATCATACAAAGACACATCTATAGCTCTTGGGTCAATTTTCCCCCGTCCATGGTTGTGAATATGGACATAGGACAAACAACCAAAGATCACGTGGAACCAAATTCTTTTGATGTGAACATCCCAAATGTCTTTGGCATTAGCCATAAACATGAAAATATCACTTACTTCTCGCACAATCTATTATGTTTTGTGTATCAAATGGTAAAATATAGGATGTATATATAGTACAACATTGTGAACAACTTCCTATTAACTATGGACTGAAAATCAGGGAAACAAAAATAATCCTATCATATATTCAGCCATAAAGTATGGAATATTTCCAGCCAAAATATATCGTTATTTCCAATACATGTTATATCTAACCTGTTGTGGTTCAATGTAGGGCTTATCATTCCTTGGTGTTAATTAGAAAAGCCGAATATTACCTAATCAAGTATTTTTAGGTCTAACTGCACTTAAGAGCTAACCAACAATGAATGCAAAAACTAAAGTACTAACAAACTTCCAAATTGTTGTACGTTGGGTAACTGATGATCTGCTAGGAAAAAAAACAAATATTTCTCTAGAACACCCAAATCTACATTCGCCCTTTGTTTCCATTTCATTAAATACAAAATTTTGAAACAAAACCAAAATTGGTTACTTTTTAAAAATTGCAACCAATTATCATTGGACTTAAATGTTGTATAACTAGCTATTATTCTTTGTTCAGTGTGGATCTTATTCTTTCTAGACATCCGAACAGCTGCCTTCAGCCAGAAGAGCAAACTACCCAAGAAGACGCTTGCAAAGATATGGTGAGTAATGACTATTTCAACAACTGGTATTAATTAGGTCTGCTAGCAATTTGTACAATTTGAGATCTATAATTGTGATCTATAATCACTACATGTTCTATTTTACAGGGATTATTTAGCAACCTACGCACAACATTCCGAACATGCAAACAGCTTCTTCAATCAGTGAAAAGGTAGATATAATTAAGTACTTATTCCAAACATACAGACATAGATTAGTGCAAAATAATGATAAAATCACACATACCTTGACAGAGTTGATGAAGAACCAGATGAGGTCTCTTTGACTGACATGGCCGACTTGGAACAGGAACTTAGTTATGCTCTTATGCATACAAGATCTAGAAAGGTAGTTGATTCTCTGGCATCGACTTCTTCAATTGGTTATATAAACTGACCATATATATATATATATATATATATATATATATATATATATATATATAACCTTTGTTTGCACAGACAGAATTGATGATGGAGCGTGTAGCGAGCTTTCATGAACAGGAAAGGATTTTAACTGAGAAAAATGAACAACTGAAGCATCAGGTAAATAAAATATCTTAATTAGTTATTAACATGAAAAAATGTTGGTTTTTGATTGGAGATTTGGAGGTAAGGATAATTAAAAATAAAAACCGGTAGAAGTGATGAAATGATAACTTACAGATATATGATGTTGACGATGGTGGTGGAGACTTTGCAAGTAATCATAATAATTACCAGGACACCAATAAAAATCAGCTTTTAGCACTGTCTCTCTTCAAGGAGTAG</t>
  </si>
  <si>
    <t>SS_108</t>
  </si>
  <si>
    <t>join(1804898..1805079,1807385..1807466,1807547..1807608,1808560..1808659,1808798..1808839,1808937..1808978,1809071..1809217)</t>
  </si>
  <si>
    <t>XP_023764337.1MADS-box protein SOC1-like</t>
  </si>
  <si>
    <t>ATGGTGAGAGGGAAGACTCAAATGCGAAGGATTGAAAATGCTACAAGTAGACAAGTGACCTTCTCCAAAAGAAGAAATGGTTTGTTGAAAAAAGCGTTCGAACTCTCTGTGCTTTGTGATGCTGAAGTTGCTTTGATAATCTTCTCTCCAAGAGGCAAACTTTATGAATTTGCAAGCTCAAGGTTCCATTTTTCTCACTCAATTATCATGTTTTCAAGATTCTAATTTCTGGGATTTTTTCATATTCTTGATCTTAATTCTGGGTTTCAAAATTATTTCATGTTTATGATTGCATACATACATATGCGTACACAATCACACACTATATATTAAACGGATCTGATTTTAAATAACATCAAAGAGAACATATGATCATTTAGTTTTTTTGTTGATTCTGATTTATTTTTCTTCTCTTTACAAGAATATATTTTCTGAGTTTCAGATGTTCTTTCTTTATTATAATTTTTATTGAATTTCCAAGCTCACAAGTTCCATTTTTCTCACTTCAATTTCACGTTTTATCGAGTGTAAAGTATTAAAAAAACTAATGTTATTTGGTCGAATATGGGTAACCGGATCTTAAAAGGGAAAAAAGGATTCAACATTCTAGGATTGAACTTTAGTTTTAAATCTTTATTAAACAGTTTCATTAGTTTCATACAGTATAATTACTTTATACATAAAAGATAGAACCTCTTTAATTATAGTCCGAATCTCTTGATTTCTCTTTTAAACTTTTGGAGAAGCTTATAAACATATATAACTAAGAACATATAACTATGAAGTGATGTCAACCCGTATTTCCTAATAGTCAAGACAACTAATAATAAAGAAATCATATCAATATTTTAATATAAAATCTTTGATATAATAATAAAATGATATGATCTGATTGACTCATTGTCTGGCCTGTTTTGATCAATTAACTTGAAATGGTGTATTTCATATTCATCATATGAAGAATGTCACAGCTTTTACTTTTCTGATTTTACCATAAAAAGCATCTATTTAAAATTAGGTTTTATGTAAAAAGAACAATACTCATTTTTAATATATCCCAATAGTAGTAAAAACAATAATATATTTTCTTTTTACATATTGTCCTATATTAAATTGACATTATTATATCCAAGTTTTATATAAGAAAAATATATACTCAGGTGCTTCAAAGATATGGGCGGTTTGCTCATGTTTTGGTAAGTCTAATTAGTTGTAGAGAATTATGAAGACAGTATTTTCAATCTTGATTCTTTTAAAAAACTTCAAACAAAATAGATTTATTATTATTTTTTACTACTATTTCCCCACATATAATCTACTTTTAGAGGAATTTTGCTCGATAGAGATATACATATATAATATATACATATACCAAAGGGCATGTGACCTAATTTGACAAAAATGTGTGTCTATATATTAACCTAAGGTTGAGGTTCAACTTTTGTTTGGTATGAAAAATACAGATTTTAGAAAGACAAAATTTCAAAATTGGTCTTTGTGGTTTTCATAAAGTCTCACTTTAAGGACAACTATTGAAAACATCACGCCATAGATCCCTATGGTTTTATTTTGTTGCGTGGTTGATCATTGATGCATGTAAAATGACATTGATACCCCTTTTATTATCTTTAATAATTTTTTATTTAATCACAATTTATATAAATCTTCATACCTATAATATATTAACAAAAACTATATTATGTCCAGCCTATCCTTCTTCCATCGTCGATCGCCTCCGCCACCAACTGTCGTCCAACGCCGCCAGTCACTGTTGTCCGATATCCGTAAAAAAATTTCGAATATTTTTTATACATTTATCTAAATATGTTAAATTGCAAAATAATTGTTTATTATCAAATAATATCACATGCGAACAATATAATACATCAAACAATCACAATCATTAACTTGAAAACTTTCAAAGTTAATACAATATGGGACTCGATTGTTATTTTTTTCTTAGGTTATGATTGTTCATTAGTTGTGTGTTTTGAATTGATGTTGATTACTTTTTAATTTATTTGATTAAAGTATTTATCATGTAAACTATAAATAAGATAATATGTCAATATTATGTGGTTAACGTTGGTTATTTATGTAATATAGTAAAAAATAAAATAAACTCTAAAAAAAATTATAAGGGTATAAATGTCATCTATATGCAACAAGGACCAACCACGTAACAAATTTAAACCATAAGGACTAACAGCATGATGTTACTGATAGTTGTCCTCAAAGTGAAATTTTTTAAAAACCACAGGGACCAATGACGAAATTTTGTCTTTTAGAAATAAAGCAGAGAGTCTATGAGTTAGTTGTCCAAAAAAATAAGTAGTTTAATTGCATAATTATATGTATTAGCACATCTATACATACACATGTGTAAGCATGCACATATATGATATGTAGTTACATACAGACTTTGTCTATCATTACATTTGACACATAAGTTGTTTAACTGCATCTTATTTTTTTGAATTCAATCAGCATGCAGGAGACTATAGAACGATATAGAAGTCATGTAAAAGATATTCAAGCAGACAATTCTTCAAGTGTAGAAGATGTTCAGGTTCATAGATACATAATATCATCTATATAAACCCTAACAATATGTTTTTATTTTGTTCTTGATATAATTTGGTGTTGCAGCATTTAAAGCAAGAAACAGCTACTATGGCAAAGAAGGTAGAACTCCTAGAAGTTGCAAAAAGGTGCAATTTTATGTTTTTATCATTAAAAATATACTTTATTTAAGAAGATGAAGGATGAACGAATGGCTACTAAGATCACTTTACAATTATCAGGAGGCAAAAGGGCTCAAAATTGTTGTCTTGTAAATCATTGCAAATGCATTCCAGTTTGCATTGTATATGCATGCTTATGAGAATTCAGATCCTGATAAATTAAAATTCTAAGAGATTAAACATGAAAAAAAATCATGGCTACTATTTTACTAACAATGCTAGAATATTGGTATTTTTCCGACAAACATAACTTATACAAACAAATCGTTTTTGTCAAAAATCTTTGTCGCAAAACCCCAATATTCTAGTAGTGCAATTGCTGATGTAGCCACAAATTGCTATTGGATTATTTATCAACATGAATATACTTAAAAACGTATTTTTCGTAAATCATTCTTATTTATTGAATTCTAATAAACTGCCATATCATTATTTTGCTTTTTTTTACAATTTTTTTCTACAAATACAAAACGGTACAGAAGTTTAATGAAACCTATCATTTTAAATCATTTATTATTAATCATTTTATATTGTAAAAGTTTTATTTTTTCTACTAAAGAATTCAATGGTCATTAAACTTGATATCCAGTGTTCAATTTAGTTTAAGCCTTTGAAAATGCATTATATATTCCACCTCCTTCACCTATTCCATTAGAATATGCATCTTTGGATGCTAAAGCTTAATACAAGTTGTCAAACACATTAACATTCAACTTTTCATACAACTTTACCATTCAACTTTTACACTACAATCAACTTCTCAAACTTTATCGGCACATATATTACAAAAATTAAAAAAGTTTGTTGTTTCCACTAAACAATGTTGTAAGCATCCACATATACCACACACACACACACACACAAAGATTCGTATATACAATTAATTAAAGAAGCTAATCTTATTCGCAATTAATGCAGGAAACTTTTGGGAGAAGGATTAGGATCAAGCACAGTTGATGAAATAGTTCAGATTGAACAGCAGTTGGAGAGAAGCGTACGCATTATTCGAGCAAGAAAGGTTTGTATAAAAAGAAAAAGAAATTAAATTACTTGTTTTTTTTAAAGAAACCTTCTTCTTAATTTCTTCCATACAAATATTAGGGTTTACGATTGAATCTTTAATTAACATTCTTTTGTTGATTACTTGACGTTTTAGATGCAAGTCTACAATGAACAAATTGAGCAACTACAAGCAAAGGTAACCTATCGACTTTTAATTTACAACTTGTCAGAATGTCAGAACGACATAAATATGTGAAGTAGGGTTTTTTGAATAACTAGTTATATATATTCAGGAGAAAATGCTAGCAGCTGAAAATGCAACACTTACTGAAAAGGTCCGTAGTTTTTCTTCCGTATATGTATGTCGTTTAACGTATATATTGATCTATTAGCTAGAGTGTTGAATTTGTATTTTTGTGCCATTCAGTGCTTAATCCATACAGACCAAGGAACAGAAGATATTAGACCAGATTTACGTGTTGTTGATAACGGGGAGAATTCTGATGTAGAAACGGAATTGTTCATTGGACCACCGGAAATCAGGAGAACAATTAAGCAAAGATGGCTAAACTAG</t>
  </si>
  <si>
    <t>complement(join(9359422..9359562,9359723..9359764,9360037..9360078,9360164..9360263,9360401..9360468,9360856..9360937,9362675..9362856))</t>
  </si>
  <si>
    <t>XP_023730863.1MADS-box protein SOC1-like</t>
  </si>
  <si>
    <t>ATGGTGAGAGGAAAGACCCAGATGAGGAGGATAGAGAATGCTACAAGTAGGCAAGTGACTTTCTCCAAAAGGAGAAATGGTCTATTGAAGAAAGCTTTTGAGCTTTCTGTGCTTTGTGATGCTGAAGTTGCTTTGATTATCTTCTCTCCAAGAGGCAAGCTCTGTGAATTTGCAAGCTCAAGGTGTCATCTTTTTCACTCATTTCTGATTCTTGATTTCTTCCAAAAAAATTCTTTCATGCATATATACCTATACAGACATACATACATATAATATATACAGATATACATATGTTGTATATATGTATGTTTTATGGGTGTTATGCTCTAGTTCTATGTTAATAACTTTAGGGTTTCTTCTTCTTCCCCTCCTCTCACACGCACAAAGAAAACATAGACACTCACACTCATATATATATTTAGATCTAAAACTTGTTTTTATTTTCACTTTTAGGGTTACGAATAGGAATCTTTATGGTCTATATATACATATATACTGGAGTTCGTAGTTGCTCAAAATTAATTATATTTTAAGATCAGTTAGGGCGAAAGACACCATGGACGTCGACCCATCTCTCTCTCTTCCTCTCTGCAATTAAATCTTGTTTCAAAGGGTTTTTAATTCGAATCACAGACTAAAACTTCTTTTGAGAAGCTATTTTGGAAATTAAATAGATATTTTAAAGATCTTACTCAATAAATTATTAAAAACATCTGACAAAATTTCACTTGTTCCCTGTGGGTTTTCTTGTTTTTTCATGACATTTTGTGATGACCCTCGAAAGATCTACAACCACTCTTTATGTTTCAGTCAGATTATAACATGAAGTGGTTTGTTTCATATATTCCAACTTCTTTTCTACGCAGAAAGTGATCAGCTTTTGCTTTTCTTCTGATTTTTACCATAAAAAGAATCAACTTCCAAATATACATATGATTATAGTACAACAATATTATATGATTTATGTATGTACTAATTAAGTTAGATCTATAATTTTATTGTAGTGCATGTTAAACTAAAATTAATAACTTTAATTGTTATCATTCCTTTTTAAACCAAATCCAATATTTCATACATAATGATCTTAATAACAAAATAATAAATTTAGCTAGAAATTTGACAAGTAAAAGTAGACAGTACTTCAGTTGATGACTTGATGTGGTATTGTTTTTGACAAACATGATATATATTTTTAGTTTTTTCCTTTGTTTTTCCGGTTAAATAGTTTTTCTCTCAGTTTGAGGATAAATTACAGATATCTTCCAACATAAAATAGATTTATTTGATGTAGATCTATAATGTGCCAGTTTTTTAAATGATCTTAAAACGATTTTTACTTCAAAAAGTGACTGATTATGGAACTCCTCCATATAACTCTTAGCATGAAATAACATCATTTTTCCAAAAATAGAGATTAGGTATTTTCAAAAGTTTCTAGTACTAGTGATTTATTCTCCGTCTTTTCAAAATTCCCAAGCTTTCTTTTCCACCCATACTGATATAACATAGAATCATATATACATGATTGGTGTGTGTTAGAACTATATGGGAAAGTATAACCAAATATATGGTTTAACACAAGTATTTTACTATCACTTAAATGTTTAATTATGACTTGCTAACTATAAAGTGGTACTTAAATCTGTGTGTTCTATATGGGTAAGCGAGTAATCAAAATTTACTTTGACAATTTATTTTTATCAATATATGCTTGGATTATGATTAATAATATAGATTTCATGTAACCCCAAATTACAAAAGACTCATCTAATTTTAGTATTAAAATATATTTATCGTCCTAGTATCTATCTGTATATCTACCACATAACTTTGATACATTTTCCATCTACTAGCTCATACTCAATAATAGAGAAAATGTTGCCATTAACATCTAATTTTTGTGTTTGTAATTTGTTCAGCATGGAGGAAACCATTGAACGTTATAGGAATCACTCAAAAGAAGGTCAAACCGAAAATTCTTCGAGTGTAGAAGATGCTCAGGTCCAAATAGTTTCCCTAGACATGTCTTCTTTCCCATTGATCCATTGTATTCTTGATCTTTAAACCCCAATTAAACCATTTATACTGACAAATTAAGTTCTATCATAAAAATGACCATTTTAGTTTGTCTTTCAGTTCACTATTAAGATGTAATCTTATCATGTTCTTCATCAAGAACTGGAATTCAGTTAATTTTCGACGGCAAAATCGGATGGAAAATGTTGTTTTGCTTGGAATTAAATCGAATATAACCATGAGAACCATAATAAAGATACATAAAAGTTAAACATTTTGCGACTACAAAACTAAAAATTGAGTTATAAATTCTGAAGTTCCAAAGTCAAATTAAGTTGATGTCTCGTACTTATTGTCCTCAATTGTGTACAGTGGCAACATTTGAAGCATGAAACAGCAAGAATGGCAAAGAAGATAGAAGCCCTAGAAATAGCAAAAAGGTAAGAATTTCATGTTCTGAATCGGCAAAATCTAACTTAACTTTGCCACAGTTGTATATGTACTTATGTAACTAAGATTATTGGTTCTAAATTAAAGCTATACAATAAAAACCATCATAACATCTTAAAACTTAAAGGAAACTTTTGGGAGAAGGTCTGGGATCAAGCACCATCGATGAACTACAAGAGCTTGAACAGCAGCTAGAGAGGAGTGTATCCATCATTCGGGCTCGAAAGGTCGACTAATTTCATCACACAATATATAAAGAATAAGATTTTGATCCTCAAAAACTGATTTATTTTGACATTGTTGGTATTTCAGATGCAAGTATATAATGAACAAATTGAGGAACTCAAAGCAAAGGTACAAATATATAATTACTAATTTAATAAATCACATTTTAAGACTTGCTGACCTATTCTGCGGTAATCTCTGAATGGTTTCATATAGAGGTTATCAAAAGAGCACCTAATAACATTAAACTTTCAAACTAAATTAAACACCTATATGTTCATTATTTTCATCTTGTTAAATTCTTCAAAGCCTATTTGCATGATTTTGGCCAACCTAAATAATTACATTTCCAGAACTCAATCATATATTCATATGCACCATTTATTTGTAAAACTTTTCAGGAGAGATTTTTAGCTTCTCAAAATGCAATGCTAGTTTCAAAGGTAAGGTTATTCTATTCGTTTGTATCATTTTTATTTCATTCTTTATGGTTTCTGTGACTTAACAATCATATGTATATTGCTTATTTTGAAAAAAATGCTAAATTAATAATTTGTAGATGAAAAATGAAACAACATACATAAACTCAAATCTCTCTTTCAGTGTCTAGTCCAAACCGACGGAAAGCTTGATGAACAAAGAGCCATGTTACAATTTACAGAATGTGTAGAAAGTTCCGATGTGGAAACAGAACTGTTCATTGGATTACCCGAAAAACGGATGAACAAAGAGAGACAAAAATGA</t>
  </si>
  <si>
    <t>SS_200000839</t>
  </si>
  <si>
    <t>complement(join(296064..296109,296206..296387))</t>
  </si>
  <si>
    <t>XP_023755627.1MADS-box protein AGL42-like isoform X3</t>
  </si>
  <si>
    <t>ATGGTGAGAGGAAAAGTTCAGATGAAGAGAATAGAAAACGCAACAAGCAGGCACGTGACTTTTTCCAAGAGAAAACATGGACTTCTAAAAAAGGCGTGTGAGCTTTCGGTGCTTTGTGATGCTGAAGTTGCTTTGATTATCTTCTCTCAAAAAGGCGAACTCCATGAATTTTCTAGCTCGAAGTAAGTCTAATACTCTAATTCCTTTCATCTATCTTCATGCCATCAATTATTCAATTACATATACGCAATAAGATTTTCTTGATAAATTTTGTATAGAATGTGCAAGTCGCTTTACGTGTACAGTTGTAATCATCTTTTTTAA</t>
  </si>
  <si>
    <t>SS_2000004053</t>
  </si>
  <si>
    <t>complement(join(158215..158361,158435..158497,158567..158608,158709..158808,158927..158988,159079..159160,160245..160426))</t>
  </si>
  <si>
    <t>XP_023753340.1MADS-box protein AGL42-like isoform X3</t>
  </si>
  <si>
    <t>ATGGTGAGAGGAAAGGTTGAACTGAAAAGAATAGAGAACTCAACAAGCAGGCAAGTTACTTTCACGAAGAGGAGAACTGGGCTTTTAAAGAAGGCTTATGAGCTTTCAATTCTTTGCGATGCTGAAGTTTCTTTGATTATTTTCTCTCAAAAGGGAAAACTCTATGAGTTTTCAAGCTCCAAGTACGTGCTTTTAGTTCTTCTTCTTCTCTCTCTCTCTCTCTCTCTCTCTATATATATATATATATATATATATATATATATATTGGTTTCAATTAAGTATCTTCAAGAACTAGATGTGAAAGTACACAGATGTATAGTAGCTCTATCTATATCAAGTCGAAGTAACTAAAACAGCATGCTCCAGTTTTGGTTTAGTTTTTTAAATTTGCAAGATGTGAAATGATTTGATTTTGTAGTTTGCTTAATCTCAGTAGATACCTAGTACCTATTCCTCGTACTTTCTTATGCTTTGATGGGGCTGGTCACTATTTGATTATGAAACTGATTCAGGCAATTCACTTTTCGGTACTTAGTATTATTATATTATATTATTCTAATAGTTCCGTTGTCTTTTGATAAATTTCCTAAAGAGGAACCAGATTTTGATAAATTATAGACTTTGTATGGATCATAAGTAATAGACTAATCGTTGCAAGAACATTATTCTTTCCAAATAGAAGTTTTGAATCGATGCTAGCTGCATGTATCTGACGTCCTCATTATCAATTGCTAGGTTACCCTCTTTGTTTCTTTTGACGCCCAATTAACCTTTGTTCTGGAACACCATATATTTTCGCTTGAATTTTTTCTTGTCTTTGTATCCTGTTTTTAGTTTGTTTCTTTAGGTGTTAATAAATTTCGTCATGTTTAAAAAGTGTTAAGGTTCTTTAATTTGGCATTGTTTTGTTTTTAGCGCCTCTAGCTTTGGTGCTTTCTTAAAATATTTTATTTATGATACAAGGTGGCTAACTCATTGAACTATTTAGACAATTAAATAGATCGAATTCGGAAACAAAAACAAGTTCATGTTTAGTAAATTGCAAAAACGCTATTTTTTCTTTTGAAGGACTAGAAGAACCAAAACTGGCCCACCCATTCATATATATCTAATTATCAAGTTGATTTTAATTGGTTGTTTGACATCTAAATTTTATGGATCTTGTTGTCATAGATGTTAATATATCAGAAAAGTGTACTGAATTCACCGTTTTATCTTAAATGATTAATCATCGGCATTTATATATAGTTGTATTTGGTTTCGTAGCATGCAGAAGACAGTAGAAAAGTATCGTGCATATGTCAAGAAAGTTGAAACCCGCATTCCTGAAAATGAAGTACACACTCAGGTCAAGATTTTTATACATTAATGTAGTCTCGATCATAAACATAGTTAGTCTTGATTCAACTATTTCAAGATAAAAATTGTTGTTTTGCAGCAAATGAAGCATGAAATTGCCGTCATTCAACAACAAATGAAACAACTTGAAGTTTCCCAACGGTTCTTTACATATATACTACTTTTCTTCGCCACCAAATTTCTACATTTTTATCGCTTGGTCCTAATTTTTCATTAAAAATGAACTTATTTCATATACCAAAATGGTTAAATATATTAGGAGGCTTTTGGGACAAGACTTGGTATCATGTTCAATGGAAGAACTAAGCGGTTTAGACAGTAAACTGGAACATACATTGAGAACCATTAGGACTAGAAAGGTAATCGAATGACTAGAAACTGCTCAAATTTAACATATTTATGATTATTGAAATTGTATATTTTGGTTTCACTAACCAAAGTTTCTTTGGTTGATTTCAGACTCAGTTATTTAAAGAGCAAGTTGAAAAACTTAAAGCAAAGGTTTGCATTGCTTGCTCTAACTCTTTAGAAACCAATATCATCTCCTTTTACACCATTTTCACTATTCAGGAACGATACCTCTTGGAAGAAAATGCAAGATTATGCCAAGAAAACTCAAGTTTATGCCAAAAGGTGCATAATCAGTAAAAACTTTCGCTTTTTTTATAACGGAGAGTACATAAGGAATGACCAATACTTATTCCAGTCATGTCAGCACATCACAATTCCACCGCAACAATACTCTATTAAGCAGAAGGCTCCAGCTACATGCAACCACAGTAGCCAGTTTTTGGAAGTGGAAACAGAACTATTTGTGGGCTTGCGTGTCACTCAAAATGCTAGAAATTCATAG</t>
  </si>
  <si>
    <t>SS_398</t>
  </si>
  <si>
    <t>join(1074616..1074800,1076849..1076927,1077162..1077226,1077336..1077435,1077787..1077828,1078052..1078093,1078318..1078454,1078781..1078802)</t>
  </si>
  <si>
    <t>XP_023735511.1MADS-box protein JOINTLESS-like isoform X2</t>
  </si>
  <si>
    <t>ATGATGGCTAGGGAAAAAGTACCGATCAAAAAAATTGACAATGCCGCAGCAAGAAGGGTGACTTTCTCCAAGAGGAGAAGAGGGTTATTCAAGAAAGCCGAAGAGCTTTCTGTACTTTGCGATGCTGATGTTGCTATCATCATCTTCTCCTCTAATGATAAGCTCTTTCACTATTCGAGCTCAAGGTATCTAGTGTGTGTGTGTGTGTGTGTGTGTGTGTTTAAGTGTGTCAGATTGTGGTTTTATTGATATATGTATGTGGGGTTTTCATGATTCTTCTCGTATTCTCTTCTTTTTGGGTCGTAGGGTTAATATATCACTAATTCCACCAATTAGTGTTCTTTATGTAATTGTCTGAATTGTTTATGTGCTTTTGTGTCCTTAATTGGATTAAATTAATCTTTTATTATGGCCTAATTGCTCGGGAGCTATTTTCCTCTCTTATATGTGGGACTGAGATTGTCTTGGTTTGTACTTCTTTCTTATTAATTTATTTGTTCAGTTCTCGTGATTTAATAAAGTTTGATTGTTCTTGTGAGCACTAATCATTTTTCTCTAGTGATTTTTTGAAAACACTTTGAAGAAAGAATGTTGTTAGGATATAGAGGCAAACACTTACGGAAGTCTTTTGTATGTATTCTTTTCCTTTACGTTACATGGAACATACTGATTGTGTGATCAAGGGAAAATGACCTATTATGGTAACATAGTTTTGTTTTGTACACGTTTAGTCACTGAAGTTTTTTTTTGTACACATATCACCATTAACCTTGTTTTTTTGTTTACATTTAGTCACGCGTGTAATTTTTTCTTACAATTAATATGTTTTTCGGGCAAATAGTTTCGTTAAATGGGACTCCGATCATCTTAAGATTAGTGAGAGAAGAAATCCGGAGAAGAAAATGCGAGATTATGGTTGAGAGTCACCACAATTAGCATCGTCTGCTGGAATGTGAGAGATGAAATTCGGAGAAAAAAGAAGATTTGTTCGTCTGAAACCTTGTTTAACCGGAGAAGATGATCGTAGTCCCGCCTGAAAACTTTATTTGTCCGAAAAACATATTAATTGAAAGAAAAAATTATACCAGTGACTAAATTTGAACAAAAAAAACAAGTTTAATGATGATATGTGTACAAAAAAATACTTCAGTGACTAAACGTGTACAAAATAAAAACTATGTTACCATAATAAGTCATTTTCCCTGTGAACAATACCTATGATCTTCTGTTTAATGGAATTCAAGAATAGAGGTCTAATATAGTTAGAGTTTAGGACTTAAGGCAAAGACTTGGAAGAAACAAATTAACTCTATCACATGGTCACATGTTACATGAACAATACTTTTTTTATTAGGTTTCAGTAATATCAAGTGTTTGAAACGTATTGATTTTATTATGACATATGTGTACCCTAAGAATTCTTATCTAGTCTAGCTGATCTTTTTGTACCGGAATTGTGTAGGTAGTTTCTTAGTGCTTCATTCAAGGGTTTATGGGTCTTGTTTGGACCATCAAATGTTTTGCTTATATGTGTTGAACTATTATATTTTCTATATTACAAAGTCCCAAAACACAGTAGTACAATTTTCTTAAAAGTAGCAATATCTTACTTTACACATGTTTTAGAAAACTGTCCTATTTGTCGGATACTTGAGCATCCATGGATAAAAAAACACTAGAAGAATCTTGTGGTTGAATCCGTAAAACTTTAAAACGATGAACTAGTGGAATTTTAAAGGGACATCCTCAGTAGAAATATGTTGTAGTTCTTATGGAAGTTAAAGAGGTTGCAATTAAGTTGCTAAAGAATGCTGCTACTTGTAACCATAAAAACGACCCACAAAACTAGAATACCAATCTTTATAACTACTCCAGCAACGTAGCACTTGCCTACTTGACCTAACAACACATCTAGAGGGTACATTATTAACCAACAGAAACTTTACTATTGAAATTGAATCACTGTGAACTACATCGAGACGTCTTCTACCACATCACAACAATACCTTGTTTGTTTATTCGTCTGCAGTTTTCCATATTGAACATGGGGTAGATAGATAAAATGATCTTTGATCATGAGTTCTTTAAACTTAATTGTCCATTTAAAGGCCCTATAAGATAATACATTGATGCTTTGATATGGAACACTATAATAGGTGATTATTTGTTTTCCATAATTTCTGCATACATTTAGTTTCTCTAATACACTTTGTCTTTCGGGTCTCTCTGGCAGTATCAATGAAGTACTTGAAAGGCGTAGCTTGCACTCGAAAAATCTTGAGAAGTTGAACCAACCATCCCTTGAGTTACAGGTAAGCCTAGTTTTGTATTTAGTTTCTTATTAACCTCTACCACAATAATTTCATCATTCTTGTGTTTCTATCTAAGTCCTTTTTCTACTAAAAAGGTCTCTAGCTTGTGGCACCCACCAACAGTTTGCTATAATTCACATTGCTTCTCATTAGATCACATTGAGCTCTAACTTTGGTTTTGTTTTGCATTATTGATCATAATTGTGGTTTGGATTTCAACTTCTTTCTTTGCAGCTGGTTGAGGACACCAACTATGCCAACTTAAGCAAAGAAGTTGCAGAGAGAACCCTTCAGTTAAGGTAAATGAAAATATACATACATGCATACGTGCATATGTATGTATTTATGCATACACATAATTTCATGAAACTTCTGGATCTTGGGTGTGATTCTTTTTGTACGAAGCAGGCAGTTGAGAGGGGAGGAGCTTCAGGGTTTAAGTATCGAAGAGCTGCATCAGATTGAAAAAACACTTGAAGTTGGACTGAGCCGTGTAGTAGCCAGAAAGGTGCATTTGCTTTGTGTTAGCAACATCTATGTGTTTTTAATCTTTCTAATTAACAATTATCTATTTGCTCTTTGCCTTTTAAACGGTATATTCCTTGTGGCTAATAATCAAGCAAACCACGTATCTTTATAATCAAATAGTACTACGTTGTCTCGTAGAATTTTAACAGAACCATGTGTAGCACGTATTTGGATTTGCTGATGCATAAAAAAGACGTCTTTTTATCTAAGTAAAAATAAAGAAAAAAACTTTAAGTAGGTTACCTGAAGAATTTTACAAAAGATTTACCATTGCAACTTCCATAGGACTGAGCCTCGAGGTGTATACTTATTTTTAGTTTTCTTGCTCCAGGGCGAGGTGATTATGAATGAGATTAATCATCTTCAAGAGAAGGTTAGAACTCGAACTTCTTGATTACAATTTCACATTACCTAAAAATAACAAAATATCTTAGTGTGTGCATAGTAAATAGGTCAACATCGTTTTCTTGACAAAAAAAGTGATGTCACCAAAAAATGTACATCATGAAGCATGTTAGAAGGGTCATCTAGTGACTTCTTTTTCGCGTTACAAAGATGGTTCTGTAGTGATATAACAAAGTCGATAAAATATGCAGGAAGTGAAACTCGTGGAGGAGAACAACAAACTAAGACAAGAAGTACGAATCAAGCTCTCCAAAACCTTTCTTTCCATCATCAACACCTATAAGTAAACATATCAAAGAAAACCATCAAACTTTAATTTAGCATAACCCATGCCCCCTTCAAAAAAGATTATTATGGTGGTTAAACGGTTACTAAAGTTCGTTGGTTTTCTTTGAAAATTTATTGCTTTTTTTGTGCACATGTTTTTCTTAATTTCCATTTGAATGGTTGAACAAAGCTTTTGAAGATATCTAATGCTTGGAAACTAACTGGTGATTCTGGTGATGATGGAGGATCATCTGAATCGACCAATATCAGCAACTCTGATGGTCCTCCACAAGATTATGAGAGCTCTGGTACATCCCTCAAATTGGGGTGAGTACATTCCTGTTTTTTAAATCCATTTTTACTTGTATGTAGTTTTCTTAGATAAAACATTGACTCCAACAAAAACCTACTTTTAAAGCAACGGGATCAATGTATCTGTACAATTGGTTAAATCATATTTTTCTACTCCTTTTTTGCAACATTCAAAATGGACTATAACACGGTTATTTGGCATGTCAACCCAATTCATTTTGGCACTTTCTCCATATTATCCTTATTTCACTTCTGACACAACTTAATCCGGCCATCATTTTGCCACTTACAATTCATAATATGATAATTATATTAGTCATATCATATGTTTCGTGATGCAGGTTGCCTTACTCTGGTGTATGA</t>
  </si>
  <si>
    <t>join(1087658..1087842,1088970..1089048,1089320..1089348,1089463..1089562,1089948..1089989,1090215..1090256,1090482..1090621,1090955..1090976)</t>
  </si>
  <si>
    <t>ATGATGGCTAGGGAAAAAGTACCGATCAAAAAAATTGACAATGCTACAGCAAGAAGGGTTACCTTCTCCAAGAGGAGAAGAGGGTTATTCAAGAAAGCCGAAGAGCTTTCTGTACTTTGCGATGCTGATGTTGCTGTCATCATCTTCTCCTCTAATGATAAGCTCTTTCACTATTCGAGCTCAAGGTATCTAGGGTTATGTGTGTGTTTTTACGTGTGTCAGATTGTGGTTTTATTGATATATGTATGTGGGGTTTCATGATTCTTCTCGTATTTTTCCTTCTTTTTGGGTCGAAGGGTTTATATATCACTAATCCCAGCAATTAGTGTTCTCTATGTAATTGTCTGAATTGTTTATGTGCTTTTGTGTCCTTAATTGGATTAAATTAAACTTTTAATTATGGCCTAATTGCTCGTGAGCTATTTTCCTCTCTTATATGTGGGAGTGGGACTGAGATTGTCTTGGTTTGTACTTCTTTCTTATTAATTTATTTGTTCAGTACTCGTGATCTAATGAATTAAAGTTTCATTGTTCTTATGCGCACTAATCATTTTTCTCTAATGATGTTTTGAAAACATTTTTCTGAAAGAATGTTTTTAGAATATAAATTAAAGGCAAACACTTACGGAAGTCTTTTGTATGTATTCTTTTCCTTTACGTTACACCGAACATACTGATTGTGTGATCAAAACCTATGATCTTCTGTTTAGTGGAATTCAGAATAGAGGTCTAATATAGTTAGAGTTTAGGCCAATACTTGGAAGAAACAAATTAACTCGATCCGTCACATGTTCACATGTTACATAAACAATACTCTTTTTTTTAGGTTTCAGTAATATCAAGTATTTGAAGCATATTAATTTTGTTATGACATGCATATGTGTACCCTAAGATTCTTATCTAGTCTAGTTCTTTTTGTACTGGAATTGAGTAGGTAGTTTAATAGTGTTTCATTCAAGGGTTTATGGGCCTTGTTCGGACCATCAAATCTTTTGTGTATATGTGTTGAATTATGACTCTTAGTTTATTTTTTCTATATTACAAAGTCCCAAAACCACACTAGTATAAATTTCTTAAAAGTATAATATATGACTTTATTTATCTGCATTTTTCCATATTGAACATGGGGTAGATCGACAAAGTGATCTTTGAGCATGAGTTCTCTAAACTTAATTGTCCATTTAAAGGCCCTTTAAGATAATACATTGATGCTTTGATATGGAACACTATAATAGGTGATTATTTGTTTTCCATAATTTTTGCATACATTTAGTTTCTCTAATACACTTTGTCTTTCTGGTCTCTCTGACAGTATCAATGAAGTACTTGAAAGGCGTAGCTTGCACTCGAAAAATCTTGAGAAATTAAACCAACCATCCCTTGAGTTGCAGGTAAGCCTAGCTTTGTAATTAGTTTCTTTCTGTCTTCCACTACAGTAATTTCATAATTCCTGTGTTTCTTTCTAAGTTTTTTATTCCTACTAGGAAGGTCTCTAGCTTGTGTCACCCACCAACAGTTTGCTATAATTCACATTGCTTCACATTAAATCACATTGAGCTCTAATTTTGGTTTTGCTTTGCATTATTGATCATAATTGTGGTTTGGATCTCAATTTCTTTTTTTGCAGCTGGTTGAGGACACCAACTACGCAACTTAAGTAAGGAAGTTGCAGAAAGAACCCTTCAATTAAGGTACATTAAAATATTCATACATGCATACGCACATGTGTATGTATTTTTGCATGCATACACATGGATTCATGAAACTTCTGGATCTTGGGTGTGATTCTTTTTGTACGAAAGCAGGCAGTTGAGAGGGGAGGAGCTTCAGGGTTTAAGTGTCGAAGAGCTGCATCAGATTGAAAAAACTCTTGAAACTGGACTGAGCCGCGTTGTAGCCAAAAAGGTGCATTTTCTTTGTGTTGGTTATTGTTCTCTTTTCATATACTAAAATTGCAACATCTATGGGTTTTGAAACTTTCCAACTTAAAATTATCTATTCTCTCATTGCTTTTTAAATGGTATATTACGTTTGGGTAACAATCAAACAAACCATGTATCTGATCACATAGTACATCTTTCAAGAGAATACAACTCATAGAATTTCAACAATACCATGTGTAGCATATTTTTGGATTTGAGAATTCGTAAATAAACATCTTATATCTAAAGAAAAGTAATGAAAATAACTTTAGTTAGATTCACCGAGGAATTTACAAAAGATTTACCATTGCAACTTCCATAGGACCGAGTTTCGAGGTGTACACTTATTTTTGCTTTTCTTGCTCCAGGGCGAGGTGATTATTAATGAGATTAATCATCTTCAAGAGAAGGTTAGAACTCGTACTTCATGATTACAATTTCACATTACTTAACAATAATAAAATATCTAAGTGTGCATAGCAAAGAGGTCAACATCGTATTATTGACAAAAAAAGTGTTCACAAAAAAATGTACATCACGAAGCATGTTTCAAGTGTCATATAGTGACACCTTGCGTTACAAAGATGGTTTCTATAGTGATACAACATCCAGCTTAAAGTCGATAAAATATGCAGGAAGTGAAACTCGTGGAGGAGAACAACAAACTAAGACAAGAAGTACGAATCAAGCTCTCCGAAACCTTTCTTTCCATCATCAACACCTATAAGTAAACATATCAAAGAAAACCATCAAACTTTAATTTAGCATAACCCACCCTACAAAAATTTGTTTATTATGGTGGTTAAACGGTTGCTAAAGTTCGTTGGTTTTCTTTGAAATTTTTTTTTTGTTTTTTTTGTGCACATGTTCTTCTTAACTTTCATTTGACTGGTTGAACAAAGCTTTTGAAGATATCTAATGCTTGGAAACTAACTGTTGGTGATTCTGGTGATGATGGAGGATCATCTGAATCGACCAATATCAGCAACTCTGATGGTCCTCCACAAGATTATGAGAGCTCTGGTACATCCCTCAAGTTGGGGTGAGTACATTCCCGTTTTTTAAATCCATTTTTACTTATTTGTAGTTTTCTTAGATAAAACATAGACTCCAACAAAAACCTACTTTTAAAGCAATGGGATCGATATTTTTATACAATTGGTTAAATCATGTTTATTCTACTCTTTATTTGCAAGACTCAAAAATGGTCTATAACACGGTTATTTGGCATGTCAACCCAACTCATTTTGGCACTTTCTCCATATTAACCTGATTTGACTTCTGACCCTACTAAACCCAGCCATCATTTTGCCACTTACATCTTCATAATTAGTATTATAATTATATTAGTCATATCATATGTTTCGTGATGCAGATTGCCTTACTCTGGTGTATGA</t>
  </si>
  <si>
    <t>SS_200000286</t>
  </si>
  <si>
    <t>join(326558..326742,328050..328128,328651..328715,328803..328902,329108..329149,329267..329308,329396..329553,330190..330208)</t>
  </si>
  <si>
    <t>XP_023770387.1MADS-box protein JOINTLESS-like isoform X2</t>
  </si>
  <si>
    <t>ATGATGGCTAGGGAAAAAATAGAGATTAAAAAGATTGATAATGCTACTGCGAGACAGGTGACCTTCTCCAAAAGGAGGAGAGGGTTGTTCAAGAAAGCTGAAGAGCTCTCTGTACTTTGTGATGCTGACGTGGCTCTCGTCATATTCTCCGCTACTGGTAAACTGTTTCAGTATTCTAGCTCTAGGTAATCTTCGTTAGATCATGTATCTATGTATGTTTGTGTTTCAATATTTTGTTTTTCTTTTTGGGTGCTATGGCATTTCATAAGTAAGGGTTTGCTTTTTCTTACTTAGGGTTTAATTGTGAACTAAAGGGTTGTGTGATTATCAAAAACTATATATATAAAAGGATGATGACCCAACTGTGAAAATGTATATGTAAAAACAAACCCACCATTATTATTTTAAGACGTGATGTTTTTTTTTCATGTAGTTTTGGTTTGTACTACATGCTTGTTTTGGTTGTACAGTCCCTAGACAGTAAAAGTCTGATTCTTGTTATGCTTCCCTACTTTAGTTTTTGCTGTTTTTATGATATAGTATTATAGTGTACCCATTTATAAAACTTCCTCTAAAAGTATAGGCTCAATTAAGTTTAACCTAGTACTTACTTTTACGGATCAAAATTAAACCTATAGTTTATTTTGTGGCTTGCAATTCTGTAATACATATTCTTTAAGATAGTTTATAAATGGGTGGCAAATTGTTTCCATCAAAGATATATGCTCTCTCTAGTAGTTTGCATCAATAGCTAGTCTTTTTCCTATCAATTTTTGTTCTAAAATTGTTTCCATCAAATATATATGCTCTCTCTAGTAGTTTGCATCAATAGCTAGTCTTTTTCCTATCAATTTTTGTTCTAAAATTGTTTCCATCAAATATATATGCTCTCTCTAGTAGTTTGCATCAATAGCTAGTCTTTTTCCTATCAATTTTTGTTCTAATATAAATCACTTAAATCCCTATTACACAATATGTTTACATTATATGATTATATGATAACATCTCTTATTAGGCTGCTTTTGTAATTTATTTAGTATGTTTGTATGTGTAACACGTTTTGCTAATTGAGATAATGAGTACCGGTCATTCAGTTAATGTGATACAAACTAGGTCTAATTTGTCTTCAACAAGTACTATGGGGCAAATAATATGTTGGGTACTTCTCTTCCCTTATTATAAATATTTTGATATAGTAGTTAGTGCTCCACATGCTTTCAATCTTGTGGGAGAAGTTTAGATAGTGTTCACCTACAATTTTAATAGTTGTCATTGATGGTGATACATTCAAAGTCAAATATTGAGTGTAATTTAAACACGTTTAACGTATTTTTTCATGTCCCTCTATCCATGTGTAAACATATAGTACATTGATCTAGAATGATTTGATTGGAAAACTTGGAAAAGTACTATTTTATAGCATGTTATAAGGTATTCGTACCCTCATTAATTGGCTCTTTTGGTCCATTTGTTTGTCTGGCCTGTTCTCCAGCATGAAAGGAATACTTGAAAGGCATAGCCTGCATTCGAAAAATCTCCAGAAGCTTGACCAACCATCACTTGAATTGCAGGTGAGTTTACTATCTATAGCACTCAAGGTCTTAATTTATTGTTTTTGTCAATGTTTTTCTAATAATATATACTGTTTGTAATGATAACTAATTTGTAGACAATAATTTTTTTTTTCCATACACAACAATTTATGCTTTAGAAAGTTCTACAATATGCAAAAAAAAGGATGTCATTATTGTATAGAAATTAAAAAAATATTGTTGTGTACAAAACTACAAATCACTTCCCAATTGTAATACCTATGGTTATTCTGTGGTGTGAAAGGTTATGAGTTGAGTAAATAAATTAATTTATTTGTAAAATTCAATTTAGTGTCTATCATACAAAGCCTTTCCTCTCAACTCTTAAAAGTTAATTAAGGGAGTTTAATTTGTAATTAATGTCTTAGAGCTTGCAACACAACTTTCGTTTTCAAACCACGTCTCTCATTTCTTCAATGAGCATGTAAATGAAAACTATGAACTACAACCTACTTTTGAAAATTTCTTTTCTCACAAGTTAGTTATATTTTTGTTTTGCAGCTAGTGGAAGACGCCAACTATGCCAAATTAAGCAAAGAAGTTGCTGAGAGAACTCTTCAATTAAGGTACATTCTCATGGTCAAGTCTTTGTGATATTCTACTCGTTATATCATGTGTGTTTGTTCTTGGACATAATTTTCTGTGAAAGACAGGCGGTTGAGGGGGGAGGAGCTTCATCATTTAAGTATCGAAGAGCTACACCAGTTGGAGAAGTCCCTTGAAGCTGGATTAGGGCTTGTTGTTGCAAAAAAGGTCAATTCTCTTGCTCATTCCTTCTCATAATGTATAATTGTCAAAGCAACCATATTATTTTACATAGGATTGCTTTATTGCACAATCTTGTTTGAATGCTTGTAAAATTGTTTAAATGTTATATATGTTTGTTCAATTAATCAACAATCACAATTGTTCTTTATTTACTAAGTAGTTTTACATTCTATTTTTTTATCTCTTTCAGGGTGAGGTAATTATGCACGAGATTAATTGTCTTCAAGAAAAGGTACGAGTACAATATACTTGTACCAATTTTGGAAAAAAGTTATATCTTATATAATGATCTTGAAAGATTGTGGTGATGAATATCTTGGTTCATAACAATCTTAGTACGATTATGCAGGGAACGCAACTGATGGAGGAGAATGTCCGACTTAGACAGGAAGTAAGACTCCTATTTTCCACTTATATTTGTTGGTGTTTATTCTAACTCTATGTTTTATTAACATTTCATCTAAATGGTGGAATGAAGATGGTGAAGATATCTAAGACGCCAAAACAGATTCATGGTGATACTGAGAATGTAATTGGTGAGGAAGGCCAATCATCCGAATCAGTGACCAACATATCTGACTCTGCTGATCCTGTACAACAAGACTATGAAAGCTCCTATACATCTCTCAAGTTATGGTTAGTACATTCTTTGCTTTAACATTTGTTACTTATATGTTGGCAAATAAAATAATTAAATAAGTGTATATCATATGTGTAGTAGTTAAGAAAGCTTTCCTTTCTTGGATCGATCTCCATGTAAATAACAACGGATTTTCACTTTTAGTCGCTGAATTTCAAAAAAGTATTTCTGAAATTATCCGACTTCCGGTAAATGTTATAAAAATCATCCCACTTATATATGTAGAACAGTTGAAGTTTTATAAAACCTTTAGAGTAACACCACCATTAAGTTTGCTGGTCAGTCAAAGTCATGTAAAGTAAATCAATTATGAAAATATTTTTAGTGATGATTTTTAAAGTTCGTGAGGAAATCAGAAAATAAAGTGAATGTACATTGCTATATGTTTCAACTTGCCCAATTAAACTGTACTATACTAATAAAGACTGTTTCTGGTTTGTGAGATTCTATTTTAGAATTTAAATTAATTGTTTGAAGAACGTATAAAAAGAAATGTTTCTAGCGTTACTTGTAATATTGTTTTGTAACTGATTAATGGTACTAAAATTAATCATTTTTCATGTTCGGAAATGAAATATGGTTTTATATGAAAATGGGGTCAGGATTAATCATTTGTTGGGATTGTGGTGCAGGCTACCTTATTCAGGTTGA</t>
  </si>
  <si>
    <t>SS_200000501</t>
  </si>
  <si>
    <t>join(51216..51232,51474..51535,51707..51899,54187..54268,54368..54429,54523..54622,55149..55190,55624..55665,55760..55938,56131..56146)</t>
  </si>
  <si>
    <t>XP_023750478.1MADS-box protein AGL24-like isoform X1</t>
  </si>
  <si>
    <t>ATGTCAAAAAGTCAAAAGTGATGATTAAAATTTTTATTTTTTAATTAAAGTAGATGTTTTTATATCGGATATTTTTAAAAATATCCCATTTTCTTTTGTCAAATGTGGTAAGCAGTTGAAGTTAAAGTAGATTAGTTTTGCTATTTAAAGGAAGGTTATAGTTTCCTTTTCCTGGAACCCACACACACCCAAACATATCTCCACACACTCACACACCACCCCTTTTCCTTTTCTCTTTCTTCTTTTATTGGCAACGAGACTATTCATCACTGTTATCTCCAAGAATCCACCCCAAATCCATCTTCTTCCTTCCAGAAAAGGTAAAGAAAAACCCACCAAAATCTAGCCCTTTAATTTGCGCAAAACACATGCCCTTATTTTCTGCATGATAATGAAGATCAAAGGAAAAGAAAAGATGTTGGTGTCTTTGATTTCCTGTGGGATGTTTTTTTAGATCTAATTTCTGAAAGTCGTGCTCTCGTGTTTTGCAGAAGTGTTATACATGGCGAGAGAGAAGATAAAGATTAGAAAGATCGATAATATAACTGCAAGGCAGGTGACGTTTTCCAAAAGAAGAAGAGGGCTTCTGAAGAAAGCTGAAGAACTCGCCGTACTTTGCGACGCCGACGTCGCTCTGGTCATCTTTTCTGCCACCGGCAAACTCTTTGAGTATGCTAGTTCCAGGTACTGTATATGTTTTTATTGTATGGGTATATATATATATAGTATATATGTGAGCTTTTAAACCCTATATCACATCAAGTTTCTACTTATAGAAAGACCAATATTTGTGTTTTCTGTTCATGCAATCTCAATTTTCTTTTTTTGGGTGTGCAAAAGAGGGTACATTTGGGTTTTTTTTTTTTTTTTTTTTTTGAACTGCGAGACTTTTATTAAGACTAGCGAGAAGCTAGAAAACGGAACAAGAAAACGGTTACAAAGCAGGGTCAACAGACCACTTAAACCAGTCCAAGTTTTTGAATTTCTTATCCCTACATCTAATCCAAGTGTAGGATACCGTCTTGATCTCCATCAACAGTTGCATATTGGTCTTAAGTGGTTATTATTTTGTGGAGTTTTGGTTAAATTTTAGTCTTAGAAACAAGGAATAAAAGTCAGAACCCGTCTTAATCTATAAAGATCAAGCTCTATAAGTTTTCAATACTTAATATATATCTGAAGATTGTTGATGTATCGACATCGTTTATTTATATAATTTGATGACGTCGATTACTTTTAAGATATTTCGAAAGTTTGGTTTGCAGTCAAAAATATCTTCTTTCTTCTAGTTTTATAAAAGAGTGGTCGATGGGTTCATTAATAAGCGTTGTTGGTACTTCGATAAACTATGATCGCCAAATAAATCTCAAAAACACACTAAAACACGTCAGATTGATGACACGATCTCAAATAATCTTTTTGCATTGAAATACTTCTACGATGGTGAAAATTGTATTCATTTCCTTATGTTCAAGCAGATACAAGATATTTTATAATGGAACTATGAATATGAATCATATACAGTGAATGAGTTTTTTAAGTATCATGATATATGATGATTAAAAAACTCATTAGTATATAAAAAAGTAATAAAATAATTCACAAAAGGTCATAATCAGCTGCCATGATCGAATTTTTATGTTTAATAGTAAGTACTAAGTAGACATAGTAACCTTCTAATTGGAGGACACAGCAAAGTGACAGCAACCAAGTGTATTATGCGAGTTTGCTTACTTTTGTTTGTACTATTTGCAAATTATTATTCCCACCATTAAAAGATAACTTGACATCAAGACAAATAGTCTTTCTTCACTAGTGTCTGCTAGTTGTTGAATATTATTTTCGTTCATAAAAACTTACACAAAGCCCAAAATAGAACCCTAAGTTAATTTTATTGGAATTGTGAATCATCGTGGTCTTATAAATTTATGCCGCTAAATTAAACCCTAGCTAACTTCTATCTATCAAATGAATTGAATGAGTATTTTCTTTTAAAAGACTACTTCTTGATGCCTTTATGTGGTTTGCCTATGTTTAGATATGAATTAAATCTTTACTAAATTAAATTATTTCAAAATAAGTTTAATCGCCTTCACTTAACTTTATAAATACTGTTGATTACATAATAATTAATTTGTTTAACACTAAGATGGGAAACTAAACTAAACTAAACTGAATATGGTTTTTTGTCATTAGTAGGACCACAAGAGTCACTCACTCACTCCTAGCTGAACAAAGATGTTCTATTTGCTTAAGTTTTTATGTTTTGGACTTAACTGCTTCAAAATTGGGATTTCTAAAAGGTAAAAACTTAAAAAACATTGCACAGAAATGAGGGATCATAAATTCCAGTTTTATATGTCTTTCCTAATATCTTTCAAGCCTGCTCAATTAGCCATGCCAAGTAAGCAAGAAGTAGATGGGGAACAACTATATAACTCCTCGTATAGCGTTCTCCCATCTTTTAAGGGTAGTTTGCTATTTCATGTTAGTCCATTTTAATGTTATGACCATTGACAAAATGTCATGGGCCAGTTTTTTTTTCTTGTTATATGACCCTAAGTGCTTGCTTGATTATAACTGCCTTAATTGTTCAATTTCGACGCTGCTTCTGAATTGTTTAGCATTAAAAGGGTACAACCTGCTGAACAAATCAAATTAAAGTCTTCGAAGTATTGCCTCTGAATGGTTAAACAATTTTACATTGTATTAACCATTCAGTGAATGGAACCATTGGTTCAACATTCTGTGCTGATTTATCAAACAACCCTAAATAATAAACATGGATATTAGTGCTATTGATTTTTTGCTTACCAAACACGACAATTCAAAAAAGCTCGAAAACCAAACTAGCTGTGGTGTGCCAAACGCATAATCATATTTTTATTCTACTTATAAACAACATTATAAATATTTTATATCCATCAATCTACAAGTATAGATTGTAAATGTTTTTCTTCGTTTTGTGAAGTATGCAAGACTTACTCGGGAAATATAAACACCACTCGACTAATAACGTCAATAAAGTTGACTCACCTTCCCTCAATCTACAGGTATTGTCCCTTGATCTATTTGCCAACCTTTTGATATTAATTACTTTTGCTACTAATGTGCCCATTGCAAATTAATATGACTATTTGATGGTAAAACAGCTCTTGGAAAGCAAAGAGACAAGGATGAGCAAAGAGGTACTTGACAAGAATCGAGAATTGAGGTATAAATTAATAGTATACATTAATTTTCCATAAATTACAATAAAATGAGTAAAGTTCATCGCTAATTATGTACGATTTCTCACTAAATACAGCCAGTTACGCGGCGAGGACCTCAACGGACTAACTCTAGAGGAACTTCAACGTTTGGAGAGCTTGCTTGAAGGAGGCCTCAACCGTGTACTCCAGACAAAGGTTTTTATCAAATTCTATCTTATTTTTGTTCTAGCTTTGAATATAATATATGATCCATGGCAAGAAGTAGCTAGAAGTTTTGTTGGAGAGGATAGGGTAATTATATGATAACCAACAACGAAATCTAATTAATGATTGATGACAATTTGTATTTCGACCCTTGTGTTACACACAATCTACATGAGGATAATCCAATTGAGAACACTAATTAGGCACAAACCAAGAAGCAAAACACCAAATTAAGTTCTATGTTTGTGTTCATGTTTCAAGAAAACCAAACACTTATGATACATAAGTATATATAAACGAATTTTCCCACCAAAAATGGATAGGAATGAATGGGTGTTAATTGTAGTTAGAATTGATTTTTGGCGCCAAATACACAATGGTGTATTGGTACGCAGCCCTATATGATTTGTTGTGTTCAGAAATAAACTATTTTATATACAAGTATACATACATTCTGTACCTCCTATTTTTGTAGCATTCACGGAGTTTTAAAGGGTAATTTCTTGATTTATTTCAGGATGAACGGATTGAAAACGAGATAGCAAGTCTTCAACAAAAGGTTACAAAGTGTTTTGTACTCAACCGTCTCAAACTAGAGTCCATTGTTGACTTTTAAGAGTCAAATGAGTACGTTTTAATTTCAAAATCATATGAAATTACATATGTATTAGGAAAACAGGTAAGTACGAAGGTTACAAAGTGTGGTCGTAGGTATATGTTAAACGTATTGTTTCTGAAAAATATAAAAACTTTACATAAAAAATTGCATATCATTAATTAAGGGGTTTGAGTTTGAAAGTCAAACATGCATTCAAATGTTTTAGAAAAAACGTCATTCCTACATTCGTTATACAACTTATTGTCGTAATCAATTACATTTAACTACTTTTGGCTTTATTGTGTCAAAGGTTTGACCACAATTTTCTTGACCTTGATTTTTACACATTTCAAGGTAGTAAGATATTAAAAGAATTTCTATTTGTACTATGTAGGGTTTTCAGTTGATGGAAGAGAACAAGCTCCTGAAACAACAAGCAAGAATCTTTTATTTTTTAAATAATTTTTATGTTTATATATGTTTATTCAGCGTGATTAATGGAGTACTTTTCTTTGTTTATGTACGTCTAGATGTTGACTTTGACTTCAATGGGCAAGAGGCCAAGGACAACGGGTGCCGAGTTGGACAATACTGTAATTAACCCCGAAGATCAAGGGCAGTCGTCGGATTCTGTTGCTACTAACGTCTACAGTTGCAACAGTGGACCTCCTCCAGAGGATGATTACTCTGATACTTCTCTAAAACTAGCGTAAGCTCGTTACACTTTTCTCAAAAAGTAAACCGGTTTTCCTTCTATCACAACATCTATTTACCTTCACATCATGAAATCTAGACCCATACATAGCTTATAAACTATGATCGCATAGGTATTAACAATGATAGAACATGTATATACGCATAACGCATGGGTCTTCTATTTATATTTGTGTTGTTGTATCAGGTTACCTTTCAATTGA</t>
  </si>
  <si>
    <t>SS_248</t>
  </si>
  <si>
    <t>join(2443118..2443299,2443409..2443487,2443588..2443649,2443743..2443842,2443950..2443991,2444320..2444361,2444463..2444536,2444645..2444711)</t>
  </si>
  <si>
    <t>XP_023747202.1truncated transcription factor CAULIFLOWER D-like</t>
  </si>
  <si>
    <t>ATGGGAAGGGGAAAAGTAGAGCTAAAGAGAATAGAGAATCCAACAAACAGGCAAGTCACCTTCTCCAAGAGAAGAGATGGACTCCTCAAGAAAGCCATTGAACTCTCCATTCTCTGTGATGCTGAGGTGGCACTTCTTGTCTTCTCTCCTTCTGGCAAAGCTTATCACTTCTCCAGCCATGAGTACATATACTCTCTCTCTCTCTCTAGATATCTCTCTCTATATGTATATGTTAATATGTATATATATGTATATATTTATGTATGGTGATTAATTGATGGTATGTTGCAGCATGGATAGGACCATCAGGAGGTACAGAAACGAAAAGGGTCTGCATAAAATGAACAGCCATGGAGTTAGAACTATCGAGGTATGTTTAATATATCCCTTTAAATAGATCATATCTATGGAGTATAATATTATTTTTAAAGATTGTATTGTTTATTAATAAAGAAATGGATCTGGTACAGGTGTGGAATAACGAAATGGATGAGATGAAAAAGACAATCGAGATACTGGAAACAAAACACAAGTAGTGATTTTGATAATTATGAATTCTTTTTATTACTAATTAAATAATTACTATGAACGCATAAAATTAAACGATTTCGTTGGGATTAATTAGGCATTTGGCTGGAGAAGATATTTCATCATTGGGAATGAAAGAACTCAAACAACTCGAACGCCAACTGAGGATGGGAGTCGATCGCGTCCGATCTAAAAAGGCACGTTATTTTTCAAGCAAACGGTTTAATTTTCTGAGGATTATTATTCTTACTATTAAAATTTTCCTGAAATTCTAACAAAGATTTAATAAATGAATTTTGGACAGTGGCGACTTTTATCGGAGCAAATAAGTTTATTGAAGAGAAATGTGAGTCCTAGATTTAAAATTAGATAATATATAGATATGGTTAGTTTAACACAGAATCAAATATATGTGATAGGATCATAAAACTATATTGAAATGACTCAATATACATAATTGAACATAAGAATGTTCAGAAATGAATATATTTAATTATTTTCATGTGGTTCTGTCATATATATTTGTTTCAATGTTGAATCTGACTATATACATAGTGTTAGAAATTTACCTATATAATTCTAGATCTCTTTGATATATATGTGTAACGAGTCTTTTATGCTTTGGTTGAAATTAAAAAAGAAAAGGTAATCTATTTTTTTATGTATATATGCAGCATAAAACCCTGCAAGAAGAACATACGAATCTTCAGAAAAAAGTGAGCATTTTCTTGGAAACTATATATATGCTAATTGATAAATTTACTTATATGAGTTTTAAACTAAAAAACTTATTCGTTAATTTCTGGAATATTTGGAGATGAAGCTGCATGAACTGCTAAACGAGGCCGATGAATACTCAGGGTTAGATTCATCGGACCATGCAAGTCAAAGGTACTTAATTGATTCTATTAATACAAAAAAATGATAGATTATTTATTATTAGTTTATTAAAAAATATTTAAATTGAACTTCTGAAATTAACAGTTTGTAAGGTTGCAGTGTTATTCCAGATGGGCAACCTCAACCACCACTCAACATGAACCAGCTCGGATTTTCAAAAAATTAA</t>
  </si>
  <si>
    <t>SS_66</t>
  </si>
  <si>
    <t>complement(join(347676..347771,348412..348589,348674..348810,349182..349232,349323..349422,349675..349736,349830..349857,350189..350250,350761..350779,350865..350918,351044..351228))</t>
  </si>
  <si>
    <t>XP_023735435.1agamous-like MADS-box protein AGL104</t>
  </si>
  <si>
    <t>ATGGGTCGCAATAAGCTTCCAATGAAAAGAATCGAGAACAACACAAGCAGATTGGTCACATTTTGCAAACGTAGAAATGGACTCATTAAGAAGGCTTATGAGCTCTCGGTTTTATGTGATATTGACATCGCTCTCATCATGTTTTCTCCCTCAGGCCGCCTTAACCACTTTTCCTGTAAACGAAGGTCTCATCCTAACCCTAACCCTAACCCTAATCTTGTTCTTTATGTTTCTGGACATTGTTTTCAACACAGATATGATGCACCATTTCCAATGTGGTTTTTTTAGCCATTGAAATTTCTTTTTACAGAACAGAAGACGTACTCAATCGATTCGTAAATCTCTCTGACTCTGATAGAGGAAGGTGCTTATATACAATCTATCTCTCTAGATTTCTTTAAATTCATAGTGTGATTCATGAAATTTTGGTTTCTTGTTTTTTGTTGCAGTGTGATTCAACATAGAGAGGTACGTTTTTACGTCACCCATGCAATTTTACAAGACATACACATGTTGTAATTAATCACACCTCATTTTATTATAGTTTTATAGATGTAAGGTTATTATATTAACTACCTTTTTGCATATTACGGCGCCTAAAGAAATTAGCAATATATAGGTATGGACTACATGAAATCTGCTGACGAAATTGGTGATTAGAAACTTAATAGTAACAAAGTAAAGCGTAACTTGAAGACTTTGTTAAAAAGACTAAGAAAACTCTGCCGTATTGTTTATTGTGCTTGGAAATCAAATAACCAACTGCGCAAGTACAATTATCCCTTTAATCATATATCCAATCAATGGTGGACCAAACAAAAATGAGGAGTAGCGAACATGATTTAAGGGTAGAATTCCAGATAAATGACCAATAAATAGATTCTATGAACTGATTAGTAAGTTGTATTTCACTAACAAAAGCCAAATAATTAATCCGTTTTTTTGAATTTACAGTTTTGACTCTAATGAAAATTGCAGTACTTGAACAGCCTACTAAGCAAGATCAGGAACGAAAATGATTTGGCCATCCATATTCCTTGGTTTGTCTCTCTCTCATCACTTTTTCTTTGGTCTTACTTTTTGCAACAAAATTATATTTTTAAAGCCTCTTATTAATTATGTATACATATCTTAATGATTTTTATATATATCTTACTGTTTGTACAATACAACTATCGAAAAGTTAAAATTAATCTAGACTTATCGGTATATAAGATACATGTAAACCACACCAACTTAGTTGCAACCCGCAAATTATATGGTTTACCAATTTTTAACATCTTGATGAGTCTTGATTATTACATCTTAATAGTTTTATCATACAAACATTCGAATATTTAAACTTTTCGCTAACGTTGTTGTCTTGATCAGTCCTGGAGCGATCGATGTGCAATCCGAGGTACCATCATTACATTTATTCATGAAAAAACAACTCAAAACCGATATTACAATATATAAACTTCTTACAGTTGTCTATAACTCTGTGTGATAGGAAATCCATCAAGAAATTAGCACCTTACAACATCAAATTCATATGGCCAAGGAACAATTAAGGTTCGCTTCTGATGTCCTTTTGTCTAAGTGGTTGTTTGATAGGATTCTCAATAGTTAATTTGTAATATAAGATTCAGAGTATTTGATATACCCTATAAACATCCCTTAAGTATTTAAAATATGTTTGTGGAAGTTGTATGCTAAACACACAATAAAGTACCTGTTTTCAGGATAAAGAATCCACAAGCATATATAATAGATTAATAGTAAAAATGTAGTTTTACTGACTCTACTTCGGTTTATGATTCAAAGGATATTTGAGCCAGATCCAACGACCTTTACATCACTTTATGATTACGAATCCTATGAGAAGTTACTTTATAAGACGTTGGACCAAGTTACACAACGCAAGGTAGTCTTGCTTCTCTTAATAGATGTTCTTTGTCACAGTATTTCAGAGGAAACAGATTAATCATCACATTTTCTTTTCGTCATATTACAGGAATATTTGTTAAGTAACCAACCACCAGCATACGATTCAAGAGTATTACAGGTAACACTCAAATGAAAACTGCCAAAACTAGCTTTTTTGAACCATTGTATTTGTCTTTAATTTTACTAAAACGTGTGAATATATAAAAGGGTTGAGGTCATTTCTAGTCATTGAGCTTTTAAAATGATCTATTTTAGTCATTATATTTTATTTAAGTTACTTTTGGTCATTGAACTCTTATTTTTGTATTTCATTATTACAAAATTACGTTTGGTCAACACTGTACGATGCAAGAATGAATTTTCACTAGACAAGTTTTGTAAGAATGATATACAAAAATGACCCTCGTACTTTACAATTTGCATATATATATGACCGATATTTGATTTTTCCTGTTCGAATAAATGTGACTGATATTTGAGATGCAGCAGGGAGAAAGTTCATCGAAAAACGAGGATCTGAATTGTTGGCGGGAAAATGTGTGTGATGGTACAAATCGAATAAATGAACAAACCCACCCAAATATATTCACTACGAGTTCACCTGAAAACACCTATGAAGCCACGAGGTTCGATCATTGTACTGCGTACAAATAAATTAGTTTTTATAATCAAAATAACTATATTAAGCTAATTAATGTTATACTTTTCAGGAACCAATTGTCAAATGCAATATTTGACCCGTTGCCAAAATCCACCATGAATGAGGAACCACAAAGCATTGAAGCATTTCAAGGTTGTAATCCGGAGGGCATTCAACTTTGGCATCAATCAACTGACGAGCTGCTATCGTCTCTTATGACACATGATGCCACTTTCTCAGTGACCAAGGTTCTTGATTTATAAACTCCATTTCATAAGTTTCATTTTGTTTTATATGCTTTTAAACTAATGGTCGATAACTGCTACGTATACTTTTTTATTATTGTTGTATTTTGAATAAACTTGTTAAACTTACAACCAGTTAGATGTTGAACTTTCATGGTATATTTAGTAAAATGGTATTCACATTTTTTTTTGGCTTTTCGACTAAAAAATAGTAAACCGTACCGCACAGTGGTCCATGCCACACCTGTCCCAAGGCCATCATGTGTGAGGTAAACTACAGAACACCAGCGATTAAAAGAGCACATATGTGAAGGGTTTTGTACCCGATATATAGTAGACCATATTCAAATTAATATTATCTCCAAATGCTTGCTCCGAAGGTAAGAGTGTAAGAATTCATGAGTGAAATATGAGATAAAAACTTCACTTCCGGTGATATAAGAACATTAAGTTGATTAACCTCATCTTAGTGGTGGACCAATTGGTGGAGGTCGCCAATATGGTAGATACATTTTTTTATAATTTGAATAAATGTTACCAAAATTTTTATGCATCATTTACCTCTGTTAGTCACTTTTGTATTTCTTTTACTTCAGACAAATGTATTTTACTACATGAACTAATTTGATTTATTTATTCTTAGCAAAATGAAATGGGGAATCCAAGTGGAGGAATGGAAATGGTGTCAAACCAACAAGTAGATGTCTCCTTGTTGTGCCATCAAGCAAGGAGTTTGTGA</t>
  </si>
  <si>
    <t>s694_122562_237147</t>
  </si>
  <si>
    <t>join(21388..21572,21655..21733,21820..21884,21970..21985,22086..22147,22234..22330,22428..22475,22575..22702,23070..23439,23577..23612)</t>
  </si>
  <si>
    <t>XP_023761277.1agamous-like MADS-box protein AGL65 isoform X1</t>
  </si>
  <si>
    <t>Toff_WURv1_g43144.t2</t>
  </si>
  <si>
    <t>ATGGGGAGGGTGAAGCTGAAAATCAAGAGATTAGAGAACATTGGCAATCGTCAAGTAACGTTTTCCAAAAGAAGAAACGGAATCTTAAAAAAAGCCAAGGAATTATCTGTGTTATGTGATATCGACATCATCCTTCTTATGTTCTCTCCCACCGGAAAGCCCACATTATTCACCGGACAACGGAGGTCATCTCCTAATCATCCTCTAATCTCTTTCTACAAATTAATCCCAATTAACTAGTCCTTAACCTCATCTCTCTCCTTTCAGTAACATCGATGAGGTTATCGCAAAGTTTGCCAGATTAACACCACAAGAACGAGCAAAACGGAAATTGGAAAGCCTCGAAGTAAGTCAAACTTTTCAATTTACACCCTGCAACTATCTTCATTTAGTAATTTAACAACTCTAATAATTAGTTAATTACCTAATTAGGCTCTGAAGAAAACGTTCAAGAAGCTCGACCATGATGTAAATATTCAAGATTTTGCAGGGGCAAGGTTGTAATTACTCCTTACCATTTTTCTAATTCTTTTTCTCTTATTTGTGATGCAACATCTGATTATTGTTTTGTTCTGTTTGCAGCAGTCAATCAGCTGAGGTCACAAGATACTCATCTCTTCTACTTTATATCTTGAAAAATATATAACAACTTTTGTTTATATAAATATTTATATTTTAATAGTTAACAATGTTTTCAGGATTTAAGTAATCATGCAATGATGTTGCAATCTCAACTTAGTGACTTACACAGGCGACTAAGGTCCAATCAAGATTCAGAATCTTGAATTATTTCGTTTATTTTTTGACAATTCTTTCTAATGATGTTTTTATTTTGTTTTTGTTTAGTTATTGGAGTAATCCGGACAAGATTGAAAATATTGATCATCTTAAACACATGGAAGATTCGTTAAGGGAATCACTTGATCGCATTCGGATACACAAGGTATGTATTATAGCATCCTACTTTCATTTCATTATAATGCTATAAAATTATAATAAATAAATAAAATCAATGAAAGTACATCGTTATTTCTTACTAGGAGAATTTTGGACAACAAAAGCTTATTCCGCTAGATTGCACAAACCAGGTATTTTTTTTTTAACAAATTTTCATTTTTACCTTTTTCCAATCATACATTGACAAGATCTAATATAACTCATATACATAAAATAATGTTGCATTACAGTTCCAAAATGGGTTGCACTTACCTCTAATGATGAGCAATACTCAAGAAGATCAAAGTTTACCATGGCTTCCAAATCAAGAAAACCAAAATTTGATCATGGCGGATAAACAAAATTACATGCCTCACAGGTTAATAATATATAGAGTAAATTACACGAACGATCCCTATTGTTTGAGCTAGTCTGCGTGCTTGGTCCCCAACATTTTTTTCAACTCAGGTCATCTCTATGGTATGTATTTTATTCGCGGTTTTGGTCCCTGTGTCATACATGAAAAAACTATATTGTCGTTAATAATGGCAATATAGTCTTTTCATGCATGACACAAACCAAAACTGCAAAAAAACAAAACAACCACAGAGATGGTCTGACTTTAAAAAAAAGTTAGGGATCAAACATACAGACTACCTCAAATCACATGGACCATTTGTGTAAATTACACGAATTTATAAATGATTAAATCACAATTATGGGAAATTAATAATTTGTTTTTACAGGGATGGGGAATGTTCCGGTGTGTCTCTTTCAAACTATTCCGATTTGTTTACCAAAGGGCTAGAAATGGATGTCAAAGTTGACCGGTCAACACAGTCGGGTGGTGGTGGTGGGTTAACGGAACTATGTAGTACATCAAATTACCCTTTTAGCCCCTTCGGAACAACTCTTAGTTTTCCACAAACAAAAGAAATGAAACCAGAAACAACAACAACAACAACAACGAGCTTACAAGGGTTTCTAGATTATTCCATAAACTGCAACTTTGAGATGCCTAGAAATGTCTACAATGAAAACGTGTGTAATAATCTATGGAACCCGGACCCCACGCCATGTCCTCTCCCTATGATATATGGGAACTCGTACTCTCAGGTAAATTAAAATATGAAAAAAAATGTATATATATATATATATATATATATATATATATATATATATATATATATATATATATGTTGTTGTTATGGGTTTGAGGGTTTCTGATAACTTGAAGTTATGGTTTGTGACAGCAACCGGATAATCTAATGACAAACAATGAAAGTTGA</t>
  </si>
  <si>
    <t>join(989522..989706,989833..989886,990051..990066,990221..990288,990380..990413,990521..990582,990796..990895,991178..991228,991331..991458,991538..991662,991753..991829)</t>
  </si>
  <si>
    <t>XP_024977146.1agamous-like MADS-box protein AGL104 isoform X1</t>
  </si>
  <si>
    <t>ATGGGGAGAGTAAAACTTCAGATCAAGAAAATAGAAAATACTACAAATAGGCAGGTGACTTTCTCAAAAAGAAGAAATGGATTGATCAAGAAAGCTTATGAACTATCCGTTCTATGTGATGTGGATGTTGCTCTCATCATGTTTTCCCCCTCAGGAAGAGCTAGCATTTTTTCTGGAAGTAGAAGGTAAAAATGATCAGTCTTTAATGCAACATAAACCCCCTTTTGAGCATTTATTTTGTATCATTTTGAAGCTTTATTCTAACCACCCACTGATTATTTTCCTAAAATTTTCATTTGGGCGTTTAATAGTATCGAAGAAATTATGGGACGATATATAAATCTTCCAGAGCATGAAAGAGGAAGGTATGCATTAATTGGTGTCAATGCTTCAATCATTTTTTCATCAATTTATTTGATGTGATTGATTTTTTTAGATTTTATTAATTTATGCTATTCATGTATGTACACTTTTGTTGCACTTGTGATACAATTCGGGTCCATATTGATGCATCAACAACTATTTAAAGGTTGCAGAACCAAGAGGTACACATCTCCCCCACAAATTTATCATGCTATATGGTAGTAATATGGTGGTTTCATTACTAATTAAGAAAAAAATGAGTGATGGAGCAGTATATAAAGAAACGTTATTATTTTTATGAACAAATGAGCGAAGTCTATCTATACTTATATGCAGCAACTGGAAAGGGCTCTGGGAAGGTTGAGAAAAGAGTCGCAAGATCACCAAAATCAGAATCAAACCAGGTTTTTCTCTAGTGTCTAAATTCTTAATTGAATACATGTTTTTCTTTGATAAAAACTTCTAACTTTACTAATCTGTTCTATCTGATCTCAGAAATAGCTCAGCAAATGCAGATTCACAAGTTCAGGTATATCATGTATAAGGCAATCTATGTTACATATATTTTAGGTTGTTGCATTACCCAACTACCATGCATCATTATAATTTTACAACAATATATATTACTTTTTTCAGGAAATTCAACAAGAAATCGTTCGATGCAAGTCCCAGTTGACGGAAATGGAGAAGCGACTCAGGTACCGATCTTTATGTTGTTTAATGACCGTAACAACTATAAAAAAATCCACAAAATATACAATTTGTTGTGAATTTTATATCGTTAGGAGAAAGTTCTTTCATTTATGATCTTAAAAGAAACTCGTTTAACATCTTTTATGAGTTGCAACTTTTAATGGGAGAGAGGGAGGTGGTTACAACACCTACTGAATTTCTTATATGTATGTGTTTAGGATATTCGAAGGGGATCCTTCTGAAATTACAGCTTTGTGTGAGGCTGAGTATCGTGAGCAAGTTCTTCAGGAGTCTCTTAAACGTGTTCGTCATCGTAAGGTATATTTATTTTAATAATACAGTCAGAATATCAAAATAATTTTGGACGATCTCAAGGATCATGTTTAATACACTTTTCAAAATTTGTAATTTCGACCCTATTATCTAGAATTAAACGAATTCAAATCTGGTATAGTCCGGGAAGTAGCACTTTGGATTTCAGGCAAAAATTTATACTAAAGTTACCAAGAATGTATACATACCCTGATCTTATCTTGATTCGAATACATATATTTATTACTTAACGAATTGGAAAATAATGTCTTTTGTTCATGTAACTAGCGAGCTCTAGCTGAGAAGTACAACTCCAGAGATGCAGAATCGAATACACAGGTACATCTATACAATTCTGGGGAAAAAAAAGAATCGAAATTAAAATTTTAAAAAATGATACGACATTTTAATCTTTTAAATTTTTTGATCCAATTTATCAAGGCATCGAGCATAAATGTTAGCAACATGGTTACGACCAATCCAAGCAACATATTTGACTGGCTCCCACCAAAAGATCCTCAAGTTCAGATCATGAATTTCATGAACTTCAACGCGATTCCTCCCCATAGGTAACAAAACCATAGTGTGAATTCAATGTTTTGAAGAAAATTAACTAAATCTATTCTAAAGGAATCTACTTATGTGTAGACAAAATGAGAATGTGAATCGAGCTAATGTGATCGATCATGATAACAATGTGAATGTTCAACGATCTGAATTTGGACAAATTATCGATATGAATCTCTCTCCATGGACACAATTCTATCCTGCTGGTATGCTTTTTACACTTTCTTAAGTTTGTTTACAGAAATAGTGATTCAATTTTTGAATAATTAATCCACTATAAATGTTCTCTTTGGTAGGAAATGGCCCTATATTGATGACACAACCTGGAGAACGGGCATTCAATGAATCTTTCCTTCCTCACTTTTCTCCATAA</t>
  </si>
  <si>
    <t>SS_200000576/SS_200000101236</t>
  </si>
  <si>
    <t>join(291206..291208,291324..291440,291552..291643,291817..291887,292242..292369,292548..292652,292737..292880)</t>
  </si>
  <si>
    <t>see genes below</t>
  </si>
  <si>
    <t>SS_286/SS_365</t>
  </si>
  <si>
    <t>complement(join(181086..181307,181553..181711,181790..181911,182131..182222,182310..182354,183457..183602,183887..183974,184068..184098,184203..184228,184453..185018))/complement(join(276444..276574,276641..276732,276824..276868,276944..277089,277178..277265,277349..277379,277477..277502,277642..278108))</t>
  </si>
  <si>
    <t>SS_166</t>
  </si>
  <si>
    <t>complement(602848..603624)</t>
  </si>
  <si>
    <t>XP_023736444.1transcription factor TCP7-like</t>
  </si>
  <si>
    <t>ATGTCAACATCGGAAGGGGCTGCTAACGGCGTTCCAAACGCCGGAATTATTGATACCCAGAGGCAACAGCCTCCCGGCAACGGGGTTTTGACAGTGAAAAAGCCTCCGGCTAAGGATCGCCATAGCAAGGTAGATGGTCGTGGCCGCCGAATCCGCATGCCGATCATATGCGCCGCCAGAGTATTCCAGCTTACTCGTGAGCTTGGCCACAAGTCTGATGGTCAGACCATCGAGTGGCTCCTTCGTCAAGCTGAACCCTCAATTATTGCCGCCACCGGTACCGGAACAACACCTGCTAGCTTCTCTACCGTTTCAGTTGCGGTTCGGAATTCGAATAACTCGTCGCTTTCAGCACTTGACCAGAAATCTTCGGCGCAGCATCACCAGCACTTAATCTCTCCGACTCCTTTTATACTCGGAAAACGGCTCCGGTCTGACGAAGACGGTCTAGACGGAGGAGGAAAAGAGGATAACATGTCTTCGGCTACTGTTGTTAGCGCCGCCGCCGCTGGAGGGTTCTGGGCACTGCCAGCTAGGCCTGATTTTGGCCAAGTATGGAGCTTTGCTGCGGCGCCACAGGAGATGGTCGTGTCATCACCCACTGCAATAGCATCGCAGCAAGTGAGGTTCATGCACAATCAACAACCAATGGGCGAGGCGTCGGCGGCTAGGGTTGGGAACTACCTTCCGATGACCCAAGGCCACTTGAATTTGCTTGCGTCACTATCAGGCCCTCCACCACAATCCTCGGGTAGGAAAGACGACGATACTCGCTGA</t>
  </si>
  <si>
    <t>SS_2000004032</t>
  </si>
  <si>
    <t>complement(1023720..1024445)</t>
  </si>
  <si>
    <t>XP_023738189.1transcription factor TCP7</t>
  </si>
  <si>
    <t>ATGTCAACATCCGACGCCAAGCAGCCGGCCGGTAACGGTGCTTTAGTGGTCAAGAAGCCGCCGGCGAAGGACCGACACAGCAAGGTTGATGGCCGTGGTCGCCGTATACGTATGCCTATCATCTGCGCCGCTAGGGTTTTCCAGCTCACCCGTGAGCTTGGCCACAAGTCTGATGGTCAGACAATCGAATGGCTGCTCCGGCAAGCGGAACCCTCGATTATCGCCGCTACCGGAACCGGCACAAATCCAGCTAGCTTCTCCGGTGTTTCAGTTGCGCTTCGTAACTCCAATGCCAATTGCTCACTCTCCGCCGCACTGGATCAGAAACCCCCTTCCCAACACCTGTTCTCTCCTACTCCGTTTATACTCGGGAAACGACTCCGGGCGAATGAAGATGGCCTTGACGGAGACAAAGAAGATCAAAATATTAATATGTCTTCCGGTACAGTCACCACCGCCACTCCTGGAGGATTCTGGGCACTACCTGCCAGGTCAGATTTCGGTCAGGTGTGGAGCTTCGCGGCGCCGGAAATGGTAGCGCCGTCACCTCTAACCATGTCTTCGCAACAAGGAAGGTTTATTTATCAGGAGCAAACCATGGGAGAGGCATCCGCGGCTAGGGTTGGAAACTACCTTCCAATAACTCAAGGGCATTTGAATTTGCTAGCGTCCTTCTCTGGCCCGCCGCCACCATCCTCTGGACGGAGAGAAGACGATACTCGCTGA</t>
  </si>
  <si>
    <t>200275..201855</t>
  </si>
  <si>
    <t>XP_024980203.1transcription factor TCP8</t>
  </si>
  <si>
    <t>ATGGAACGAACAGATTTGCAGAGCAATAATAAACAAAGCACCACTGCTCCCACCTCCAACACTAGTTCTTCTCACCACCACCACCACCATCACCTCTCCCACCACCTCCACCACCAACCCATGGTGGTCCCATTTGATGCTCGATCTGGAACCCCATTCATGGGCTCCATATCCATCCAACCCGGTCCATCTACCACTCCTACTACTACTAGTGGAGCTTCTTCTTCTCTTTCTTCTCCTTCTAACCAACACCCAACAACCTCCTCCGCCACACAGCTCTCTCCGCCGCATCCACACCTCGTCGACGCCTCCCTCGCCATCGCCACTAGATCCGAAGCTCTAACGGATCTTCCGAAAGAAAACCCTCAACCTGTCGCTGCTGTTCCTCCCAAGCGGTCAACAAAGGACCGTCATACCAAGGTCGATGGCCGTGGTCGGAGAATTCGAATGCCGGCGACATGTGCGGCTAGGGTTTTTCAGTTGACGAGGGAATTGGGTCATAAGTCTGATGGAGAAACAATTGAGTGGCTGCTACAGCAGGCGGAGCCGGCCATTATTGCCGCAACCGGCACAGGCACCATCCCGGCTAACTTTTCCACCTTGAACGTCTCTCTCAGGAGCTCCGGATCCACTCTCTCAGCTCCGCCTTCGAAGTCGGCGCCTCATCAATTTCACGGGGCGTTAGCACTTGCTCACCATCCCTTTGAAGAAGGGTTCTCGCAAATGTTGGGGTTTCATCAACATCAACATCACCACCAGCAACAGCAGCAGCAGCACCACCATCAAAACCCTCATATTTTAACAGCCGACCAAATTGCCGACGCAATTTCCACCGGCGGTAACGGCGGAACCGGTGGCGATTCTACCGAGAATTATATGAGAAAAAGGTACAGAGAAGATTTGTTCAAAGACGAGAGTAATCAAAATCAAGGGGAAGTAACAGTTGGATCCACGTCACCATCCAACAAACAATTCAAAGCAGCCATGGAAATGCCAAAACAACAAGAAACCGGACCTTCTTCCGGCAACAATATTCTCCGGCACCATCCTAACATGATGCCAGCAACGGCCATGTGGGCGGTTGCTCCAGCACCCACCAGTGCCACCGGCAACACCTTGTGGATGCTTCCGGTGTCCACCAGCGTCAGTAGCAGCAGCGGCCAACACTCTCATCTCGCCGGAGCCGCATCGGAGACTCAACAGCATCACCACCAGCAAATGTGGCCGTTCTCGACTGCCCAAGCCGTCGGCGGAGGAAACACACTACAAGCGCCGCTCCATTTCATCCCGAGAATCAACATCCCGGCGGCGAATCTGGAATTCCAGCAAAATTCACGAGCAAGTCCCCTCCAACTGGGATCAATGCTGATGCAACAGCAACAACCGTCGCAACATCTGGGATTGGGAATGAGCGAGAGCAATTTAGGGATGTTAGCAGCGCTGAATGCGTATTCCCGAGGTGGTCTAAACATGAATTCCGACCAAAATCACCCTCTAGATCACCATCACCATCCCAATCAACAACAACATCATTCACAAACTACTGACAGTGGTGATGAAGACCAAAATGATTCTCCATGA</t>
  </si>
  <si>
    <t>complement(1765999..1766820)</t>
  </si>
  <si>
    <t>XP_023764346.1transcription factor TCP9-like</t>
  </si>
  <si>
    <t>ATGAACTCACCATCGCCGCCGTACACAACCCATCAACCACCACCGGAAAATGGTGCTTCCATACGTGGGTTTCCTTTGCTTACATTAAAGAAAGAAGCTTTATTGGAAGAAAAGGTATATAATTCGGCTCCGGCTGCGGCTCCGCCGCCGAGGAGGTCATCCACCAAGGACCGCCACACAAAAGTGGAGGGTAGAGGAAGAAGGATCCGAATGCCGGCCACCTGCGCCGCGAGGATATTCCAGCTGACGAGAGAACTTGGGCATAAATCCGACGGCGAAACAATCCAGTGGCTTTTACAGCACGCTGAGCCATCCATTATCGCCGCCACTGGTACAGGTACTATTCCGGCCATCGCTATGTCAGTCAACGGTACTCTCAAAATCCCCACCACCACAACTTCAGCCGCCGCTACGACCAGTACCACCAGCTCAATCCAGAAAAAACGAAAGCTCCCTTACGATTTCGACATAAACCGAAACGAAAACACTCCGATTACAGACACCGTCGCCGCCTCCTCCACCTCCGTTCTCGCGCCTCTCATGACAACAATCGCACAACCTCAATCATTCGTTCCGGTATGGGCCATACCCTACAACGGAACCACCGCGTTTTGGGCGTTTCAGCCTTCTACAGCTCCATTTCTCAACATCTCCTCTACACCAATCTCCGTATTTACCTCCGGCGACCAAAAACCATCCGCCATGGCAACCACAACTTCCGAAATTACTCAATCTTTCGCAGATTTCCCGATAAATCGTCACGAAAGAAAGGAGTTTTCTTTCATTCCAGAAAATCACCGATCACCTTCTTCCGAGCAATAA</t>
  </si>
  <si>
    <t>complement(3339122..3340312)</t>
  </si>
  <si>
    <t>XP_023738585.1transcription factor TCP14-like</t>
  </si>
  <si>
    <t>ATGGATGGTGGTGACGACCATTTCAACCATCGCCCGAACTTCCCTTTTCAATTACTTGAAAAGAAAGACGACGAAGCGTGCTCCTCCTCCGCCACCGTCTCAGCTACCACTGGCTACCCTTCTCGCCCCATCGCCACCGACACTAACAACCCGGCACTTCGATCCAACAGTTCAAACCTGCAAATAACCACCGTCGCCACCACGTCTTCAGCCGACGCATCTAAGAAATTGGCGCCCAAGAGAACTTCAACCAAGGACCGCCACACAAAGGTTGATGGACGAGGCCGCCGTATCCGTATGCCAGCGCTATGCGCCGCCAGGGTTTTTCAGCTCACCAGAGAGCTTGGTCATAAGACTGACGGTGAAACCATTGAGTGGCTCCTTCAACAAGCGGAACCCGCCGTCATCGCAGCCACCGGCACCGGTACAATCCCGGCAAACTTCACTTCATTAAATATCTCACTTAGGAGCTCCGGGTCCAGCATGTCGGTTCCTTCGCAGCTCCGATCCGGTTATTTTAACCCGAATTTTGCTATTCCACAAAATCGTAATCTCTTCCCGGGAATTGGGTTATCGTCATCGGAAAATAGTTCATCGAACCTTTTGAATTTTGGATCTGCGACGAATCTTCACCAGATATTACAAACGAAGCAAGAAACTAGGGATAATTCAGTGGAGCTATCGGAAACGGAAGATAGCATCGGACGGAAGCGTAGGGCTCCGGCGGAGTCTGAGTTACCATCACAACAGATGGGGAATTATCTGCTTCAATCTAGCTCATCTTCCATGGCAGGAAATCACGCATCAATACCAGCTAATTTTTGGATGGTGGCTAATTCTAATCAACACCAAGGGATGAGTGGTGACCCTATTTGGACTTTCCCGACAGTCAACAACGCCGCTTTGTACAGAGGCACCGTTTCTACCGGCTTACATTTCATGAACTTCCCGACACCCGTTGCCCTTATGCCCGGTCAGCAATTGGCGGCAGGGCTTGGCGGCAGCACAGGTAGCGGTAGCGGTGGTGGTGGTGGTGGTGGTTTTACTGAAGGCCAATTGAGCATGCTCGCCGGATTAAATCCTTACCGGCCAATATTCGGCCCAGGCGCGTCTGAACAGCAGGCAAGTGGATCTCAGTCTCATCACGGCGGCGGAGATGATCCCCATGATACAACTAGCCACCACTCATAA</t>
  </si>
  <si>
    <t>SS_200000396</t>
  </si>
  <si>
    <t>complement(join(434228..434781,434840..434952,435970..436013))</t>
  </si>
  <si>
    <t>ATGGATTGGGGTGGGGTCATAGGTTCATACTTTGGTGTTTTGTGGTAGGCCTATGTTTGCAGTCAAATCATGGGTCTGGTGTTTGTTTTAGTTCCGATGGTAGACATCAAATACGTCTATGGTCGGCAAACATTAGCATTTTCTCACATGTCCTTTCTTGCGGGTAAATTTGGGATACGAGGGTTCAATTAGTTTGTGTTTTCTTTGCTCCATATGTGTTGTATCAAAAACATTATATAGGTCATCACACATACAAAGGAAAATTACGACTTTCTACACTTCTACGGTGTTGTTCATATTTTTCTCGACAACTTTTCTCTATGAGTTTTGGTTTTAAGTATTAAATATAACTCAGATGAAGAAAATTCAGTTTTCATAGATGATGTGATATTTTTTTGAAAAATTCATATATGCAATTTTAGATTTTCAAGCATTAAGCATATTGTTTTCGAGGTATGTCACATTTATTAGCTACCAAAAAGGGCTGCTTCAAAAGTATGAATACTTTCTCACTACAAATGAAGGAAAAATCTCACTAGTCAAGGAAAAATTGCACAAGTTGAATGTCATTGTGGAAACATCTCTACAAAAACTTCCGAAACTTTGGCAATCTCAACAAGAAAAAGGAATGCAAAATTTTGTAGCTTTAAATGGGTGTCTAATGTGCCAATGGGTTGTAACTAGGTGCAATCAAGATATCTTTCATAAGTAGAGTGCTATTTTGGTCTCAATAGAGCTAGTCAACATTCACATGATCACATCAATGTTTAAGTCCTCAAATAGGGTCTAGTAATTATCACAGCAAGCTCTCATCTGTTCGGTGTATTGCGCTTATAATATTGGGTGGTGTTGCTGATTTTTAGTTGTCTAGATTTTAAGCTATGTGATTGAAGCTTAGTCGTTTAAAAAATACTAATGCTTTTAATAATGGGAAAACGACCTAAGAGGGTAAAAACGTTTAGTAATTGTCCACATTTGGTCATTATCTTTTTTTTTGTACACCATACACCATCAAGGTTATTATGACTGGTTAAATTTCATCATTTTACCGGTTATAATAGGTTTGCCAGGGTTTTTCAGCTCACCAGAGAGCTTGGTCATAAGACTGACGGTAAAACCATCGAGTGGCTCCTTCAACAGGCGGAACCAGCCGTCATCGCAGCTACCGGCACCGGTACAATCCCGGCAAACTTCACTTCACTAAATATCTCACTTAGGAGCTCCGGGTCCAGCATGTCGGTTTCTTCGCAGCTCCGATCCGGTTATTTTAACCCGAATTTTGCTATTCCACAAAATCGTAATCTCTTCCCCCGGAATTGGGTTATCATCATCGGAAAATAGTTCATCGAGCCTTTTGAATTTTGGATCTGCGACAAATCTTCACCAGATATTACAAACGAAGCAAGAAACTAGGGATAATTCAGTTGAGCTATCGGAAACGGAAGATAGCATCGGACGGAAGCGTAGGGCTCCGGGGGAGTCTGAATTACCATCAGAACAGATGGGGAATTATCTGCTTCAATCTAGCTCATCTTCCATGGCGACAAATCACGCATCAATACCAGCTAATTTTTGGATGGTGGCTAATTCTAATCAACACCAAGGGATGAGTGGTGACCCTATTTGGACTTTCGCGACAGTCAACAACACCGCTTTGTACAGAGGTACCGTTTTTACCGGCTTACATTTCATGAACTTCCGTATAATTACAGTTACGATCCTGTACAAGAGTATCTGTCTTTTGTTGATAATGGCAGATTTGTTGTTGATGATAACTCCGCTGTAG</t>
  </si>
  <si>
    <t>SS_20000012100</t>
  </si>
  <si>
    <t>complement(564050..565264)</t>
  </si>
  <si>
    <t>XP_023763001.1transcription factor TCP14-like</t>
  </si>
  <si>
    <t>ATGGATGGTGGTGATGATCACTTCCACCACCGCCCTAGCTTCCCTTTTAAATTACTTGAAAAGAAAGACGATGAAGCTGCCAGCTGCTCCTCCTCCTCCGTCTCCGCCTCCGCTGCGTACCCTTCTCTCGCCATCTCCGCCGACACTAATCTAAGCCCTGGTACTGTTAGATCCAACGCTTCTAATATGCAGATTATAACCACCGCTACGAATTCCTCCGGCGAGCCCTCAAAGAAACAACCCCCGAAGAGAACTTCGACAAAAGATCGGCATACAAAGGTCGACGGCCGCGGCCGCCGTATCCGTATGCCGGCGTTATGTGCCGCGAGAGTTTTCCAGCTTACACGTGAGCTTGGACACAAGTCTGACGGCGAAACAATTGAGTGGCTCCTGCAACAGGCTGAACCTTCCGTCATCGCAGCAACCGGAACAGGTACTATCCCGGCGAACTTTACTTCACTGAATATCTCACTCCGGAGCTCCGGGTCAAGTATGTCGGTTCCGTCGCAGCTACGGTCAAGTTATTTCAAGCCGAATTTCACTGTCCCACAAAGGAGGAATCTGTTCCCTGGAATTGGGTTATCTTCATCGGAGAATTCTTCGTCTAATAATCTTTTGAGTTTTGGGTCAACGATGAATCTGAACCAGATGTTACACGCGAAGCAAGAAATGAGGGAGACCGTGGAGTTATCGGAGATGGAGGAGGGAATGGGAAGGAATAAACGACGGCCTCCGGCGGAGCTTGATTTATCGTCACAGCACCAACAACAGATGGGAAACTATTTGATGCAGTCAAGCACCGGAGCGATGGCGGCTAGTCACCCATCAATTCCGGCGAACTTTTGGATGGTTTCTAATCCTAACCAACACCAAGTTATGAACGGCGACCCTATCTGGACTTTTCCGAACGTAAATAACAGTGCGGCGGTGTATAGAGGGACGGTTTCCAGTGGGTTACATTTTATGAATTTTCCGACACCCGTCGCGCTTCTTCCTAGTCAACAACTGGGGGCTGGAATCGGCGGTAATGGTGGCAATGGAGGCGGTGGTGGTTGTTATAGTGAAGGGCAAATGAACATGCTCGCTGGATTAAATCCATACCGGCCAATTTTCGGTCCGGGATTATCTGAACCTACGGCGAGTGGGTCGGAGTCGCAGTCGCATCACCGGAGCGGCGGTGATGATCGGCATGATACAACAAGCCACAACTCGTAG</t>
  </si>
  <si>
    <t>s3706</t>
  </si>
  <si>
    <t>complement(1068..2204)</t>
  </si>
  <si>
    <t>XP_023768181.1transcription factor TCP14-like</t>
  </si>
  <si>
    <t>ATGGTCATGGATGATGATCATTTCCACCGCATGCGTAACTTCCCCTTCCAACTACTCGAAAAGAAAGACGAAGACGTTTGTTCCTCCTCCGCAGCTACTGCAGCATACGCCATCGACAACTCCTCCACCCTCCTAACATCAACCGCCGCCGCCGCCGCATCATCCACAGACCTCTCCAAGAAACAACCCCCGAAGCGAACTTCAACCAAAGACCGACACACAAAAGTCGACGGCCGCGGCCGACGCATCCGTATGCCGGCGCTGTGCGCCGCCAGGGTGTTCCAACTCACTCGGGAACTAGGACACAAATCCGACGGCGAGACCATCGAGTGGCTACTTCAACAAGCGGAACCCGCCGTCATAGCAGCGACAGGCACCGGCACCATTCCGGCGAACTTCACTTCACTCAACATCTCACTCCGAAGTTCTGGGTCAAGTATGTCGGTTCCTTCTCAGCTCCGATCTACTTATTTCAACCCTAATTTTAGTCTCCCACAAAGAAGGAATCTCTTTCCGGGTATCGGGTCGGATACCCCATCGTCAAATCTTTTGAATTTCGGGTCCACGACGATTTTGAATCAGATCATCCAAGCAAAACAAGAACTACGAGATAACTCAGTGGACTTATCAGAGTCGCCGGAGGAGGGTATGGGTAGGAAGCGTAGACCTCCGACAGAGCAGGATTTATCGTCGCTCCAGCACCAACAACAGATGGGAAATTATTTACTTCAGTCAAGCACAGGAGCTATGGCGGCTAGCCATCCATCAACACCGGCAAATTTTTGGATGGTGGCTAACTCTAACCAACAGCAAGCCATGGGTGGCGACCCTATTTGGACGTTTCCAAATGTCAATAACAGCGCCTTATATAGAGGCACTGTTTCTAGTGGACTACATTTCATGAACTTTCCGACTCCGGTGGCGGTTTTGCCAAGTCAGCAACCGGGGATGGGCGGTGGCAGTGGTGGTGGTGGTTACAGTGAAGGACAACTTAACATGCTTGCTGGCTTAAATCCATACCGGCCTATATTCGGTCCCGGAGGAACTGAACAGCAACCGAGTGGCTCTCAGTCTCATGACCACGGCAGAGGCCGTGGTGGAGATGATCGCCATGACACGACTAGCCACCACTCGTAG</t>
  </si>
  <si>
    <t>SS_2000004157/s2713</t>
  </si>
  <si>
    <t>complement(825642..826610)/complement(16893..17861)</t>
  </si>
  <si>
    <t>XP_023731371.1transcription factor TCP15-like</t>
  </si>
  <si>
    <t>825641/16892</t>
  </si>
  <si>
    <t>826610/17861</t>
  </si>
  <si>
    <t>see alleles below</t>
  </si>
  <si>
    <t>SS_2000004053/s2744</t>
  </si>
  <si>
    <t>complement(176200..177303)/complement(14556..15653)</t>
  </si>
  <si>
    <t>XP_023753343.1transcription factor TCP19-like</t>
  </si>
  <si>
    <t>14555/176199</t>
  </si>
  <si>
    <t>15653/177303</t>
  </si>
  <si>
    <t>complement(310031..310951)</t>
  </si>
  <si>
    <t>XP_023755568.1transcription factor TCP19-like</t>
  </si>
  <si>
    <t>ATGGCGAATCATGAATCGGAATCGGAATCGGAAGCGGAAGAAGGTACCAACACCACTACAATTTTATCAACGTCTGATCGGTTAATTGGCGATCCAGTGCTGTTGAAGGAAGAGCCGGCGGATAATAATGAGTTGGAGGGGTCGATACCGGTTGCAATGGTGCCGATGTCAACGTCGCAGAAACAAATGACGGTGGCGCCGCCGCGGAGGTGCTCAAAGGATCGCCATACGAAGGTGGAGGGACGCGGTCGGAGAATCCGCATGCCGGCTGCTTGTGCTGCGAGGATCTTTCAGTTAACTCGGGAACTCGGGCATAAATCAGACGGAGAGACGATTCGATGGTTGTTGGAGCACGCAGAGCCGGCTATCGTAAAAGCTACCGGCACCGGGACGGTGCCGGCGCTGGCGGTGAATGTTAACGGGACGTTGAAAATCCCGACGACACCAATGGAAGAAGCAGGTGACGTGAAAAGACGAAAAAGGGGTTGTAACAGCGAGTTTTATGATTTGAATGACGCCGCTACTTCCAATTTTGCGCCGGTAGCGCCGATTGCCCAACGAGCGATCGTGCCGTTGTGGACCATGTGTGCACCACCGACCACCGGTGTCCACGGCGGGGCTTTCTTCATGATTCCACCGTGTGGGCCCACCGGGGCAACCGCATTTCACCAGTCCCAGTTGTGGGCCATACCCACCGGCGTAACACCTGTTTTCAATGTCCCGACAAGACCCATGGCTAGTTATCTGCCGGCAATGAAGCCGGTGGTGGGTATCGGTGGTGGCGAAGTTCAGACGCCGGCGGTGAGTTCAAGTTCAATTTCAACGACGGTGGTTAGGGATCTGTCACTGGATGTTTGTGATAAAAGAGAGCTTCAATTCATGGAAGGCTGCTCAAAAGATCGAATTCCACCTTCAAGTTAA</t>
  </si>
  <si>
    <t>SS_2000008175</t>
  </si>
  <si>
    <t>complement(381..1361)</t>
  </si>
  <si>
    <t>XP_023754782.1transcription factor TCP19-like</t>
  </si>
  <si>
    <t>ATGGCGTCGATTGAGAAGGCGAATATGGAATCTGAAGAGGAAGCTGTTAGCAACACCGCTAATATTCTATCAAAAACTGATCCCTTGCTCGGAGATCGACCGTCGTATACCATAACGCCAATTCCACAACGTCCGCCACCGCCGCCAGTAGAAGTTACCGAGTTCAAGGAGGAGCCAAAGGAAACTTATTCAAAAGGTTCCACGCTCGTGCCAAAGCAAATGCTGGTGGCGCCATCACGGAGAGTTACTAAGGACCGCCACACGAAGGTGGAGGGCCGTGGAAGGAGAATCCGCATGCCGGCGGTGTGTGCTGCTAGAATCTTCCAGTTAACTCGGGAACTCGGTCACAAGTCAGACGGCGAGACGATTCGGTGGTTGTTGGAGCACGCGGAGCCAGCTATTGTTGAAGCCACCGGAACGGGAACTGTTCCCGCTATCGCCGTTAGCGTGAACGGGACGTTAAAAATTCCGACGACTTCAAGTAATGATAAGGAAGGGGAGGATGGCAGGAAAAGACGGAAAACAGAGTTTTACGACATAAACGATTCATCGTCATCCAGTTTCGCCCCTGTAGCCCCGGTTTCTCAACAAGGGCTTCTCCCTTTCTGGACCATGGGTGCACCGCCGAACGCCGGTATGCAAACCGGAGCTTTCTTCATGATCCCACAAAGCCTTCCAGGCGGACCATCCCCTGGGCAGTTTTGGGCAATACCGGCGGGTGCAACCCCTGTTTTTAACATCGGAGCAAGACCTATATCAAGTTATGTGACTGCAATCCAAGCATGCGGTGGTGGTGGGGTAGGGGGAGTTGAAACGCCGTCAGGATCCTTATCAAACAACAGTGAAAGTGAAGATAAATCCGGGAAAGTTTGGACGAAATTGGTTCCGAGTTCAAGTTCAATGCTTAGGGATTTCTCATTGAAGATTTACGAGAAAAGAGAGCTTCAACTCATGGTTGGTTCCTCAAAACCTTCATCCTGA</t>
  </si>
  <si>
    <t>SS_20000080</t>
  </si>
  <si>
    <t>complement(72136..73047)</t>
  </si>
  <si>
    <t>XP_021982451.1transcription factor TCP20</t>
  </si>
  <si>
    <t>ATGGATCCCAAGGGTTCAAACCAACAACATCATCAGCAGCCACATGAGGTTTCAAGGATCTTAAGCCTCCCTCACCCGAACACCAACAATATGGGAGATACCAGCATGAACAACAACAAGGCTTCTGAAATCAAAGATTTACAGATTGCGATTCCCGAAAAAGAAAGCACGAAGAAGCAACAACAGTTAGCACCCAAGCGCGCCTCCAACAAGGACAGACACACAAAGGTCGAAGGGCGAGGTCGGAGGATTAGGATGCCCGCTCTGTGTGCTGCGAGAATCTTTCAGCTGACTAGGGAATTAGGTCATAAATCCGATGGGGAAACAATTCAATGGCTCCTACAGCACGCGGAGCCTTCCATTATAGCCGCCACCGGAACCGGAACGATACCTGCTTCAGCTTTAGCCACAGCAGGCGCAGCAGCTTCACATGAGGTTTCGACTTCGGTGGGATTACAACACAAACTTGACGAATTAGCTGGTGTCAACGGTAGGACCAGTTGGCAGAGTTTGGGAATGGCGGGTAGACCTACAACCCATCCCCACATGGCTACTCCGGTAGGTATGTGGCCGGGTACAACCGGATTTGGGTTTCAGTCCTCTCCATCATCATCGTCGGGTAACAATTTGGGCATCGAGAGCTCCAATTACTTGCAAAAGGTTGCATTTTCTGGGTTTGACTTGCCTGGTTCGAGTATGGGTCAGATGAATTTTTCTTCGATTTTGGGTAATCATACTCATAATCATCAACAGCAGCTTCCTGGATTGGAGCTTGGATTGTCACAAGATGGTCACATGGGGGTTTTGAATCAACAAGCGTTGAACCAGATTTACCAGATGGGTCAAGCCAGAATGCACCATCATCAGCACCAAACTTCCAAGGATGATTCTCAAGGTTCAGGCGACCACTAG</t>
  </si>
  <si>
    <t>complement(76273..77202)</t>
  </si>
  <si>
    <t>XP_023740808.1transcription factor TCP20</t>
  </si>
  <si>
    <t>ATGGATCCCAAGGGCTCTCAGCAGCCACACCAAGTTTCAAGTTTTTTGACTCTTCCCCAACCCACCACCACCACCACCATGGCTGATCACACCAACAAGTCTTCTCAAGAACCCAGAGATTTACAAATAGTAATCGCCGAGAAAGACGACGGCGGAACCAAAAAGCAACAAAGTTTATCAGTCAAACGGAGCTCCAACAAAGACCGGCACACCAAAGTTGAAGGTCGTGGTCGTCGGATAAGGATGCCTGCACTTTGTGCGGCGAGGATTTTTCAACTCACCAGAGAATTAGGTCACAAATCCGATGGGGAAACTATTCAGTGGTTGCTACAGCAGGCGGAGCCGTCTATCATTGCCGCCACCGGAACCGGAACAATCCCTGCTTCCGCGATGGGGGCAGCAGGTGCAGCTGCTTCACTTGGAGTTTCCAATTCGATCTCCGTGGGATTACAACACAAAATTGATGAAAATAGTAGGTCCAATTGGCCATTAGTTGGTGGAAATTTGGGGGTAGGTAGACCCACAAACCACATGGCTATATCCCCGGCTCTATGGCCCGCCATACCCACAACCGGATTTGGGTTTCATTCTTCTTCATCGCCATCTGGTCCATCTGCTAACAATCTCGGCACCGAAAGCTCCAATTACTTACAAAAAATCCCGTTTTCAGCCTTTGACTTGCCCGGTTCCAATTTAGGTCCGATGAGTTTTTCTTCAATTTTAGGTAATCATAATCATCATCATCCTCAACAGCAGCTATCGGGATTAGAACTCGGCCTTTCACAAGACAGTCATATCGGGGTTCTAAATCAACAAGCTTTGAATCAGATTTATCATATGGGTCAAGCTCGAATGCACCACCAGCAACAGCAACAACAACAACAACAATCGTCCAAGGATGATAATTCTCAAGGTTCAGATGGTCAGTAG</t>
  </si>
  <si>
    <t>SS_139</t>
  </si>
  <si>
    <t>complement(3442907..3443419)</t>
  </si>
  <si>
    <t>XP_023749418.1transcription factor PCF1-like</t>
  </si>
  <si>
    <t>ATGGACCCGGTCCCAGATAAAATCTTCATAGAAAGATTTGACCAAACCCCACAACAACCACCGCCGCCGCCGCCTACTTCCTCCACAGACATGCATAAACAACTTGTTCCGTTTCAAATGGGTCCTTCCAATAGTCTGGTTCCAATCCAAACCCCCCAAATCATTCAGTCAAAGAAGAAAAAGGACCGCCATGCGAAGGTGAACGGGAGGGGCCGGAGAGTGAGGGTCCCGGCGCTGTGTGCGGCTCGCATATTCCAGCTCACCCGAGAGCTCGGTCACAGCACCGACGGACAGACAATCGACTGGCTACTTCACCATGTCGACCCATCGTTGTTTCCACCTTCTTCCGCTGCCGGAGGTGCTTCTCAGACGGTGGTTCCCGAGAACCGGGGAGTGGTGTCGGAGCTAGACCTGTTTCCGCCGAACATGTCATTCACGTCACTGTTGATGCAAGTGGAAGAAGATGAGTTGAAGATTAAAAATGAGAAAAATGAGGATGCTTGGAAGATTTAG</t>
  </si>
  <si>
    <t>SS_186/SS_200000273</t>
  </si>
  <si>
    <t>13039493..13040836/join(1488586..1489852,1489920..1489993,1492928..1492981)</t>
  </si>
  <si>
    <t>XP_023732997.1transcription factor TCP2-like</t>
  </si>
  <si>
    <t>1488585/13039492</t>
  </si>
  <si>
    <t>1492981/13040836</t>
  </si>
  <si>
    <t>SS_100000479</t>
  </si>
  <si>
    <t>complement(join(403357..403982,404085..404589))</t>
  </si>
  <si>
    <t>XP_023771333.1transcription factor TCP4-like isoform X2</t>
  </si>
  <si>
    <t>ATGGGAGAAAGTTATCAGTATCACAACCAACAACTCCAGCAGCAGCAGCAGCAGCAGCAGCAAGCAAGTGGGTCGTCGAGATTGGGATTGAGGGGAGCAGGTGGTGGAGGAGGTGGCGAGATTGTGGAAGTTCAGGGCGGCCACATTGTACGATCCACTGGCCGGAAAGACCGACACAGCAAGGTATGCACAGCGAAAGGACCAAGGGACCGCCGTGTTCGTCTCTCAGCTCACACCGCCATCCAATTCTACGACGTGCAAGACCGACTTGGCTACGACCGTCCAAGCAAAGCCGTCGATTGGCTTATTAAAAAAGCCAAGGCCGCTATTGATGAACTCGCGGAACTTCCGGCATGGAAGCCCACTGCCACCACGGCGACGACAACCCCAAATTTGACCTCGATTGCAGATTTTGAGCAAAACCCAGATCAACAAAACTCAAATCATCATCAATTAAGTCATTTCGAGCAACACCAAGGTGATAGTGTTGTTGATAATCGAATGGGTAATTCACAAAACTCAAGCTTCTTGCCTCCTTCTCTTGATTCCGACTCCATAGCTGACACAATCAAGTCATTTTTTCCGATGGGTGCTTCATCAAATCCAGGAAATAATACTTCTTCAGCTATGCAATTTCATCAAAGTTTTCCACCGCCGGATTTGCTTTCAAGAACCAGTAGCCGAAGTCAAGATCTGAGGCTTTCTCTTCAATCATTCCAAGATCCGCTCCAGAACCACCACCATCACCACCAACAGAACGAACAAGGTAATAATAACAACAATATATTCTTTGACGGGTCGGGTTGGTCCGACAACCAGCCTGGTGGATTTCAAAGAATGGTGGCGTGGGGTGGTGTTGGAGGCGGAGACGCTGTTTCCGCCGGATTTGTCTTCAGCTCTCAGCCGGCGCCGTCGACGCCATTTCTGCAACCGTTGTTCGGTCAAACAACAAACAATCAGTTATTCAGCAACAATTCACAGAGGGGACCCCTTCAGTCCAGTAACGCACCTTCATTTCGTGCTTGGATCGACCCGCCGCCACCTTTCACCGGCGTCGCCATCGATCAACACCCAACCCTAGCTTTCCATCACCCATCTTCCATGTCCGGTTTCGCATCGGGTTTAGGTGGGTTCTCCGGGTTTCGTATTCCAGCACGAATTCAAGGTGAAGAGGAGGAACACGACGGCATCTCCGACAAGCCGTCCTCTGCATCCTCCGATTCTCGCCATTGA</t>
  </si>
  <si>
    <t>SS_1000001363</t>
  </si>
  <si>
    <t>53259..54383</t>
  </si>
  <si>
    <t>XP_023768308.1transcription factor TCP4-like</t>
  </si>
  <si>
    <t>ATGGAAGGAAATTATCAGTACGAACAGCAAGGACTCCACCAGCAGCCGTCGCCAGCAGGTGGATCGTCGAGATTGGGGTCGAGGAACTGCGTTGGTGAAATTGTGGAAGTTCAGGGCGGTCACATTGTACGGGCAACTGGCCGGAAAGATAGACACAGTAAGGTATGCACTGCTAAAGGACCGAGAGACCGCCGTGTCCGTCTCGCGGCCCACACCGCCATCCAGTTCTACGACGTACAAGACCGCCTTGGGTATGACCGTCCGAGCAAAGCCGTCGATTGGCTTATTAAAAAAGCTAAAACTGCCATTGATGAGCTTGCGGAGCTTCCCGCCTGGAATCCAACTTCCACCACCACCGCCACCACAATTTCAACTACAAATTTGAATTTTGAGCAAAGTACAGATAGAGAAAACACAAACCATCATGCACTACGTCGGTTTGGGCAACACCCAAACGATGGTATGATTGATAGTCAAATGAGGAACACTCAAAATTCGAGCTTTTTACCTCAGTCTCTTGATTCGGATTCCATAGCTGATACGATTAAGTCGTTTTTCCCGATGGGTGCTTCCTCAGCGCCGCCCAACGATAATTCGTCTGCTATGCAGTTTCATCAGAGCTTCTCACCGCCGGATTTGCTTTCAAGAAGTAGTAATCAAAGTCAAGATCTAAGACTCTCTCTTCAATCATTCAAAGATCCGAATCTTCACCATCACCACCAAAGTGAAGAAGGTAACGGTATGTTTTTAGACGGCTCCGGCTGGCCGGAGAGAATGGTGGGTTGGGGCGGCGGTGGAAACGGAGGCCTTTTCGGTTCGCCGCCGACACAAACCACGCCGTTCCTACAGACGTTGTTCAGTCAAACAACAAACAATCATTTGTTTAATAACAATTCTCAGAGGGGACCCCTTCAGTCCAGCAACACACCTTCGATACGTGCTTGGATGGACCAGCAACCGTTCGTCGGCGCTGCCATTGACCACCCGTCTTCCATGTCCGGTTTCACTTCCGGCGTAGGTGGGTTCTCCGGATTTCTTATTCCGGCACGTTTTCAAGGTGAACAAGAGGAAGACGACGGCATCTCTGATAAACCGTCCTCTGCTTCCTCTGACTCTCGCCATTGA</t>
  </si>
  <si>
    <t>complement(join(2132013..2133103,2133566..2133716,2133834..2133836))</t>
  </si>
  <si>
    <t>XP_023753897.1transcription factor TCP5-like</t>
  </si>
  <si>
    <t>ATGGTAAGATTCTAAGAAATATCATCTTTTCACATAAAGAAAAAAAAAAAAGTATTATGATTTCTTTTATATGTGACTGAGATATAATGCTTTCTTTTGTTGCACATAATTGGAAATCAGGTTCATACACAGCTTGCCAAAGAACTTGCACACGGATTCATTAACAAGTGCATTTTAGAGACTGGAGCTTTTCCTCTTTCTTTACAGGAAACTTTACCATTGAATGCTCCCCGATCTGCAGTACCAAAGGCACATGATAGTTATAATCGATGTGAGTTCATTTTTATGATCTATACCTTTCCATAAAAGTACTATCATGTACAAATTGAAATTTGCAGGTTCAAATTATTCTTCAGATGTAAATAATCTCAAACTGTACTTGTTTGTTCTTGTTCCTCTGATCTCAACTTTCATCACTTGCTTTTTATAATCATAAAATATAGCATATATATATCTAGATCTTGACAACAAAACCCTAGTTTACTGCTCTTATCCACAAGAATTAATGAACACGTATGTCAATCAAGTATCAACTACTTTTCATCTTTTTAATTCATAATTCCGGCTGCGGAACCGTACTAGCATAACTTAATATTATATTGTTTTTATAGCATATAAAATACAAGTAAAAGATTTTCTAAATACTACTAAACTTCTATACCTAGTAGTTGATTAATTACTTTCGAGTAATTAATTAGTATACATGAAAGATAAGTAATTAACCCGTGAACAGTTGTGTGTTTAGCTGCTTTTTGGCAGCCAGATGATGCAAGAAGTAAGATGTTCAACAATAATTCAGAAGGGAATAAAGACTTTTCAGGAAAGCAAGAAGCAAACGGAAATGAGCCTACAATATTTCCTAAAAATACATCAACGTCAAGACAATGGGCAGGTTTCAAGAACCCAAGAATCGTAAGGGTGTCAAAGGCTTTTGGAGGGAAGGATAGGCATAGCAAGGTTTGCACTGTAAAAGGATTAAGGGACCGCAGAATTAGACTTTCTGTTCCTACAGCTATTCAGTTGTATGATCTTCAAGATAAATTAGGGTTAAACCAACCAAGTAAGGTCATAGATTGGTTGCTGGATTCAACTAAAGATGATATTGATAAACTTCCACCCCTCCAAATGCTACCTGGAGATTTCAATCAATTCATCCATCCACCACCTCCTCCTTTAATTCCTCAAGATTTAAATTCTCCTCAAATTTCTTTCTCTCAGTTTCTTAGTAACCCGAATGCAACTTTCGCAAAAGATGTAGGAAACCGAACCCTACTTTATACCAAACAAGCAATCAAGTTTGACAATGATTATGATCATCATGGCATCAATGGAGATCATCAAAGAATGAAAGGGAAGGAGGTGGTAGTAGAAAACAAGTGGCAAGAACAAGAAAATGGAGATGGAAATGGAGGTTTAAACTTTTTCCCCATACCTCAATACTCTCACCCAGGTTTGTTTCCGTACAACTCGTCGTATAATTGGGAAGCTAATTCAAATGTAGGAGTGTCTCAATTTGGGAACCATGGACTTGTTTCTTCAAATGCTGATTCTTCAATGGCTATTCCATCTGCATCCCAGTTTTTTATGTGTCCTCCTGCTACCATCACACCCTCGCCTTTCCCTCCCTATCTCATGCCTAATTTAGGAGAGACTCATGATCTTATTAGACAAAATAATCACTTCCATTGGTTTAGCTCAAGTTCCCAAAATGTGCAACCAAATTTTCTCATGCAACCGGTTAGCGCTAGTGATTCTCAAGAGAAAATACCCTTCAGCTTGGATACACATCCTAAGGTTCGTTCACAAAAAAATGTTGATAGCTGA</t>
  </si>
  <si>
    <t>s2_411747_582110</t>
  </si>
  <si>
    <t>complement(29059..29715)</t>
  </si>
  <si>
    <t>XP_023743898.1transcription factor PCF6-like</t>
  </si>
  <si>
    <t>ATGAGGAAAAGTAAAGGAATCGGAGAGATAGTTGAAGTGGAAGGAGGTGGTCGACTCGTTAGGTCATTGAGAAGAAAAGATCGGCATAGCAAAGTCTGCACATCGAAGGGTCCGAGAGATCGGCGTCTTCGTTTATCAGCTAATACGGCGATACAGTTTTATGATGTTCAAGATAGGCTTGGGTATGATCGACCCAGTAAAGCCATTGATTGGTTGATGAAGGAAGCGAAACCTGTCATTGACGCACTTAAAAATGATAACCACCATCAGGATACATCTGAGGCATTTCATCGAGCAGGTGGTGAGCGGAACCAGGAGATTTCCATTCACCCGAAGATCGGCGGTTTCGGAGACTACCCGATGGGGTTGATTGATTTAAGAGGTAAAAGGCAGGAGAATCCGAGCGAGGAAGTTACGCCGATGGGTTTTACGTGGAATCAGAGCTACAATTCGGGAGATGGTTTTGCGTTTGTTGATAGGGAACCCCTTCAGTCCAGTTATCCGACACTTATCCATACATTCAGCAGTGAGTTTGAAAATGATGAAGAGTTTTTGGGATTTAATTTTCAGCAAGAAAATCGTGTTGAAGAGGAGGAAAAATGTAAGCTTGTGTCCAAAAACCGTCGTTCGTCTGCCACTTCCTATCAAATCTTATGA</t>
  </si>
  <si>
    <t>SS_345</t>
  </si>
  <si>
    <t>complement(join(805185..805203,805296..805321,805398..805895))</t>
  </si>
  <si>
    <t>XP_023771178.1transcription factor TCP10-like</t>
  </si>
  <si>
    <t>ATGATATTGCCTCTAAAGATGAGAAAGAATGGAGCCAAAGGAGTGACTGTTGAAGGTCGACTTGTTCGGCCAATTCATCGAAAAGACAAGAACAGCAAGATTTGTACATCGAAGGGGGCAAGGGACAGGCGTATTCGATTATCAGCCAACACTGCTATTCAGTTCTATGATGTGCAAGACCGGCTAGGATATGATAGGCCTAGTAATGCTATTGATTGGCTCATGAAAGAAGCAAAAATTGCCATTGATGTGCTGAATGCCGAACACTACCATCCTTCAGAGACATTGCATCGCACACCCGGTGATCGGAATCAGCTGAATTTGAATCACAATATATCAAATGGTTCCAACAACTACCCATTTGAGGCCATCAATCAAAAATTACACGAAGATATTAACTTTCCTTCCTCAAAATCCCCTTTGCATTTCGCCTGGAACACAACTTACAACGCAGGAGAAGATTTAGGATTTATGAATAGGGAACGTCTTCACTCCAATGTCCATCCTCCATTTGATCATACACCCAACAATGAATTCAAGAATGACGATGACGGGTTATTCGCATTTGTGTTAGAGCATAGCATTTAAGTTCAAGAAGAGGTAGATAATTATTATTATTTGGTATTTAGGTACAATGTCTTCCTAAACGTAACTTATTTTTCTAATTTCTCACATCTTTTGTTTTTTTGAAGTTTCGCGAGAAATAAATGA</t>
  </si>
  <si>
    <t>SS_170/SS_200000893</t>
  </si>
  <si>
    <t>join(739072..739630,739691..740071,740152..740168)/join(696012..696570,696631..697011,697092..697108)</t>
  </si>
  <si>
    <t>XP_023756208.1transcription factor TCP13-like isoform X1</t>
  </si>
  <si>
    <t>739071/696011</t>
  </si>
  <si>
    <t>740168/697108</t>
  </si>
  <si>
    <t>Toff_WURv1_g32550.t1</t>
  </si>
  <si>
    <t>SS_2000008303</t>
  </si>
  <si>
    <t>complement(388883..389824)</t>
  </si>
  <si>
    <t>XP_023770796.1transcription factor TCP17-like</t>
  </si>
  <si>
    <t>ATGAATATCTCGAATTCACGAGAATCCGATGAAGAAAAAAACACAAACAACGGCAAGAAGATCACCCCAAACCCTAATTTAGCAACATCTTCGTGGACAAAGCTTCGAGATCCAAGAATCGTTCGAGTTTCACGAGCTTTTGGTGGGAAAGACCGGCATAGTAAAGTTTGTACAGTGAGAGGATTAAGAGATAGGCGAGTGCGGTTATCTGTTCAGACGGCTATTCAGTTATATGATCTTCAAGAACGCTTAGGTCTTAATCAACCTAGCAAGGTTGTTGATTGGTTGCTTGATGTCGCTAAGCATGAAATCAACGAACTTCCACCTCTTCAAATCCCATCTGGGAATTTCGGTCAAAATCTTCAATCGATGATCAATCTTGCTTCTTCTCAATCCGAAAATCTTGAAGGGGTGAGAACGAATAGTAATGGTGCTCTCAATTGGGAAGACTTCTGGAATCTTGATCATAAATCTAAGGAGAATAATAAAGATCATTTCTTGGTTCATCAATCGAGTAATAATAATCAATCATCTTCTTCTTCATCTTTACCGGTTGTGTTCAACAATGTTCATGTTCCAAATGGTTCTTTCCTAAAATTGAATCCTTCAAATCTATCGCTATCATCACAATTTGGAAGCTATGGATCCGCCTTGGCTGCACATCATCATGATCAAGGAAGTACAAGTCAACATAACTTCAATAATCATCTCGTGTACCCACCTCCATCTCATGATCATGGACATTACTCAAGGGATGATCATAATCAATTTGATTCAAAGCAACAACTAAACTTTGAGATGCTGACTTCTTCATCTTCAAGTTCACATCATAATCCATTGTCTTCTTCACCTTTGTATACAATAAACCAAGGGATGGTTAGGCCTTTTCACTTGAGTATGAACCCTAAGCTTTTTCCTCCTGACGAAAATGAAGAACAATGA</t>
  </si>
  <si>
    <t>join(208213..208471,213276..213356,213557..214434)</t>
  </si>
  <si>
    <t>PWA77131.1Transcription factor</t>
  </si>
  <si>
    <t>ATGTTCCACCATCGCCTCACCTCAGTCCTCACGTCAAACGCACGAAGCAAGTCACGGCTCACCTTAGTCCTCACGCAACCACCGAATCAGCCAATCAGGCATTCACGCAACCAGTTCCACCATCGCCTGATCCTCCATCGCATCATTGCTGCATCTCGCAATATCATTCATTGCTGCATCTCGCAATCTCATTCCTCCATTCTTCCAAGTTCCATCGATGATCAAAACTCAGAATTGGTTGTCGCCTGTCGCTTAATCAGTGAGTTTTTGGCATCATAAATTGCAATTTGTTAGTTCATTATCAGTTTGTTAGTTCCTTATCAGATTCTTATCAGATTGCAATCAGTGAGTTAATCCTTAGATGCTTAATCAGTGAGTTTTTGGCATCAGAATTCTGAATTCAGCCACTTGTTAGTTCCTTATCAGTTATTAGTTAATCATTAGATGCTTAGAGAGTTAGAGTTAGACCTTAATTCCTTATCAGTTAATCACATTTTCTTATGTTAATGTTAAATGTTAATTTGTTACAATTGATTAATTTGAGTCATTTGACAACTTGTAGACTTGTAGTGATGAAGTCTAAGCAATTATCCGGGTATCAAAAACTTAAAAGGAGAAAACTAAAAGAAGAACAGAGAAAGGCTGATTTTGGTGCTCTACATAAGTTTTTTGTTACACAACCTGTTGATGATGCACATGTTGAAGAGAACATTGATGACCATGTTGAAGAGCACATTGATGACGATGTTGAAGAGCACATTGATGACCATGTTGAAGAGCAAGGGGATGTAGAAGTAGAACAGGCACAAGAGCAAGAGCCTATTGAAGAGCTTGTTGATATATATGATCCAAGAATGTGGGACAAACTTAATTCTGAGGAGATTAAACTCTTGGTTGAGAAAGCTCCTAAAAGAGATACTAGTATTGAGTTTGGCCCCTATGATACACATGGAAGACGATTTGGCGATGACCCAAGAAAGACTTAGCGGTTTGGCGATGATATCTATCGAGAACGAAATCTTAGAGAGCATAAACTACGAAGAGTTGATCAACCAATTTGCTATCAAAAATGCTAGGAAAGCTTCGCGGATCATCGCTTAGCTATTACGAATTTACGATATGTAATTACTAATTAAAAATACTACGCTTTTGTTATGTTTAATGCTTTTGTCGTTTAAAAAAAAATTAGTTTATGCAATTTGTCACGATATAAGGGCCCTTTTTTCCGACTCGTCCCGGGCATTTGAATCCTCGGAAACGCCCCTGATTAAAATCGCCACCCCAGCTAACAGCGCACTTTGGCGAGTGCCAATGGGGGACATTAAAGATACCCGTGGGCGCTTGAAGAAAAAGAAGGAATGTGAGCCCCACTTGACTGTTTGATAACTTGACTACTTTTCAATCACCATCCAAACCCATTTCAAGTTTTCAACCATTTTTTTATAAAACTTTGACCCTTTTTTATTTTAAAAATAGCCTTTTTTTAGTTCAAGTTTTCAAAATAATAACCGTAAACTTCAAAGACTATAAAATATAAATACATATTTAATGTCAACATTCCACCACACATAAACTCATTCTTTTTCAAAAAAATCTCTCCGTCAAACACCTCTCACCATGTCATATTGTCATCTCCTCTCCACACCAAAACTCAAAAAAAGCAAGATGATGAAATTATGTTGTTAAAAAAAAGATGATGTATCATGTTAAATATGATATCATTTTTTAACATAATGCTAAATTGCTAATATGATGTGTCAATATAAATAATAACCTGACAACATTATGCTAAACATGTCACACTCTCTCCGGTCTTAGTAACAATGATTTTTGAGTGTCATCTGCCACACCAACGAAAATCCATATTTGGAAAATGGGTAAATCCATTTGTTTCAAAAAAAATTACATCCTGTCTTTCTATTAAACTTCTATTATAGGCTTATAGCGGTTCCCTTGATCTTCTATTAAACGATCATTAACAACATTTTAGAAAGTGAAAACCACCCCTTTTAGTACTTCTGTCCATCATAGTTTGTCTTTTTCTTGAACGACAAGGCTTTATATAAACAAATTAAACTAATGAGAAGTTAGAACCAAAATACAAACAACAATCTGGCCTATATGTACATGATTTTTTTATTCTAAATAACATGTGTATCACAAACTTCAAATATTCAAAACTTGTGATATCCATGGATAATAATAGACCATGCATTTTACATATCTAAAAGGTAAAAACTAATTTACCATAAAACGGTACACAAAAAAATATTAAAAGTGCCATTTCTAGTAAGAAGTCCCAAAATAATTAACTTACGTTTTATATATGTATGTTGTCCTATCTCAAACAAACTCCAAACATTTAAGCGAAACTATGATACATAGACTTAAAAACCACATGCTGCCATTATACCTGCTGTTACCAGACCTGCAACAAATCTTGCACCATGCATGCAAATGCAACTGAAAAAGACAACCCAATATGAAAACGACTCCACATTGGTTGATATTTACCACAAGATTTGGGGCTCAATCATTCTACTCATCATTCTCTTCCCCGAACCCCCCTCCGCCTCCAAAGTCCAAATTGCCCTTCTCTTTAGATGTTGATGGTTACTTTTGCCCATATCTACACATATGGGCCACTCTAGAAAATGCTAATATATACTTTATACACTGCTGCTTAGTTTCATCTACTCCAAAAAGTCTGACACGCACATAAATATATGTTTGCTTCACACACAAAAAAAAAAAAAAAAAACCTTCAAGTGGAACGTTATAAATTGGCACGTTGATTATATATAAAATTAAAATGAAATAAACCTTTTGATAAAAGGTTTTTCTAATATGTGTTGGTCACATATAACATATACACAGACAACCATATATGTAACAGCTTATATTTATGTTTACTTTTCTGTATTATACTACATATTTGTGTGTATGTTATATGTGTCCTTTTTTTTTAACAACACGACTTTTATAAAACTAGCAAGATGCTAGATAGAAAAAGAGAGGGGGGAGGAACCATACAAACCGTAAACTCCAAAGGTTCCAATCATAACCTCCTATCTTCTTTCCCCTATGTTTCAACAAAAAAATAGATAAAGCCCTAACCTCATATTACATTTGAGCAATACCTTTAACTTTACCATTGAAACATATCTCATTCCTAAGCAGCCACAAATTCCACATATACGCACAGATCACCACCTCGTATGTCGACTCCTCCCTGCTGCCTTGACGATCCATAGGACACATATTAAAAAACACTTTGATAAAAACTAGATCTAGGGTCCCAAGTCCAATCAATGTTTGATGTTCACATGTCTTTCAACCAGAATAGTTAAAAATTTAAATCTCATCTGTGTTAGTGAATCTCATATCGGTACGAACAATGTCTATAAATGACTATGATATATTAGAAGAATAGAAAATAGATATGATAATTCTTTTTCATTCAATTTAAGCAACAATCACAAATTCAAATGGTTCAGTAACTCAATAGTCAATTAGAGGCGATTTGTTGGGATTTTTAGGTCCATTTTTGTCTCTCATGTTAGCTACTGTAATTTTACAAAAAAGAATCTTAAAAAATACTGTTTATTTACTATTTATGGATGCCAGTTGTTTATGGTAAGTTAAAACTTAAAAGGGAAACATCTTGGACCAAAGGAAGATAATATACATAGAGGTGAAATGCATGGTCCAGTGAGCAATAACACAGTGGGATATCTTTAAGATCCTCTTACTTTTTGGTCCCTCATCTGCACAATATACAGTCGATGCCTGCAGAGGCTCTATCTACGATCCTTCTTTAAGTAGTACGCGCCACACCTTTTCCATGACGATCACCATCCTGCAAACCCCATCCAATTCATTGCCATTCTTAATGTAAAATAGTGTGATTTAGATTCATAAGGTTGGTATATTGGGGTGTTTGGATTTTGGAATATTGATTATTCAACTCAATAAACATTGTTTTTTTATAAAAGTGTTTATTATATATATATGGTGACAGATTTTTTTTTAAATGTTTGGATTCACTTATGTGGTAAAAGAGATTATATATAAGTTAATAAACCATTAATTAAAAGAAGTATTTTAGGTGAAGAAGTCACAACCATTTTTCAAGAATTAGGAGTTACACAACATTTTAAAAACATCATTTTGAGATTACTAAATAGTTGTTTTCAGAAAAAATTAATATTTCACGAATAGTACTCTAATATACACTTGCATGTTTATAGAAGCTATATATGTAAAGTCAAAATTTGTAAATTTTCATTTATTTGGCTTTTTAACACATTTGGAATTTGGATTAATAATAATCATACACCTTCCATGGATGATTTAGAACAGAACATCAATGTTCTTAATATTTTTATTCCAAACTAGGTTTTGTCACCAAGGGTGTTAATTAGCTGTTGGAAACTAGGGTTTTACCTAGCTAGGATGTCAGGGTTCATCTTAGGGTTTTGTAATCAAAGCATTAGCTAGAAATAACTAGGGTTCCTTTTATATATGGATTTGTAACTTAGCGATTTTATAACATGCATGTATATATACTGGATTTGCGCCGATCAAAAAAAGAAGAAGAAGCATATATATAATGCCTGCAGCTTGTTTACAGTTCAATAAGAAGCTCTATCGTTTAATGTAAATTAAGTAGCTAGCTTTCTGCAACAATGGCCGCAGTACATGGTCCCCAGCTGAGACTCCCCATCCATCCATATCATTAATTAACGTAATTATACATCACTCACACGTACCTAAAAAGAATGACTATATATATATATATATATATATATATATATATATATATATATATATATATATATATATATATATATATATATATATATAACCAATTTCATCAATCAAAGATTGTTCAGTTTGTGGTGTATACTTATCTTCATCGCTTTGTCGGTGTGACATTGACACCACTGGTACCAAAAAAATTCAATCGTTAATTCATCATTCTTTAATATATATAACCCAACATTCATAACATTCTTGAATTCCTTAGTTTACTCAGGGTGCGATTAATTAATCTTCTGTAGCTCATATACAGGAATTAAAGATCAAACTAATTGTGTTCTTGAATTCAAGGAGCTTCTCCTCTTTCTCAAGTGCCCACAAATGTAAGTTCATTTTCTTAATCATCTATTGTTTGTTCTTGTTCGTTTTCTTGAAAGATTACTGTGTGATCATATATTATGCATGCATGATCAGTCTGGTAAATTAGTTTTCAAAGATTAGGGTTCCAATCTTGATAATATATAAATCTAACAGCTTGTAATTAACAAATATACCCATGTTTCCCAATGTTTTTCAAAATTAGGGTTTCAATCTCGCAAATGGTGCAAAAAGTATAAGATGATCAAGAACACTTATAATGATGATCAAGGTGAGCATGTCATCAAAAGAAAAAAGCTATCGAACCCTAATACGATCTCAAGGCAATACTCAGGCTTCCATAATCCAAGAATTGTAAGAGTATCACACAATCAAGGATTTGGAGGAAAAGACAGGCATAGCAAAGTGTGGACTGTAAAAGGAGTGAGAGACCGAAGAATTAGGCTTTCAATGCCTACCGCTATTCAATTATATCATCTTCAAGATCAGCTAGGGTTAACTCAACCAAGTAAGGTCATAGATTGGTTGCTTGATGTCACTAAAGACGACATTGAAAAGCTTCCACCTTTACAAATGGTACCTGAAGATTTCACTAGATTTCATCTTCCACCCTCTAATGTTCCTCATAGCTTCAATTCTTCACAACTTTCTTTTTCTCAATTTCGTAATAACATGACTCCCAATGATCTTAATTATTATCACCAAAGAATGGAAGGGAAGGAAGTTATCGGAGAAAACAAATGGAACTCTTATAATAACAATTACCAGGACTTTAATCAGCCGTTTTCGAATCTATCTTTATCAAGATTTGATCAAAAACTAGATGGTTACACATCGTTATTCCCTTCTTCATCGGGTCATAGTACGTTCGAGCTTCCCCAGATTTTCCCGCGTTTTTCTGGGACACCTTCATTCTTTCCTCCTTACGTCATGCCACTTCAATTGTTGAGCTCGAGTTCTCAATGCTTACCATCGAATTCTTTTGTGCAAGTACCCATTAATCTCGTCGACAGTCAAGTGAAGGTGCCGTTTGGATTGAATATGAATTCTGTGGTTAGTTCACAAAGCAATGGCAATGGGTAA</t>
  </si>
  <si>
    <t>s1752</t>
  </si>
  <si>
    <t>complement(join(27404..28281,28485..28565,28910..28925))</t>
  </si>
  <si>
    <t>ATGGCCGCAGTACATGGTCCCCAGCTGAGACTCCCCATCCATCCATATCATTAATTAACGTAATTATACATCACTCACACGTACCTAAAAAGAATGACCTATATATATATATATATATATATATATATATATATATATATATATATATATATATATATATATATATAACCAATTTCATCAATCAAAGATTGTTCAGTTTGTGGTGTATACTTATCTTCATCGCTTTGTCGGTGTGACATTGACACCACTGGTACCAAAAAAATTCAATCTTTAATTCATCATTCTTTAATATAACCCAACATTCATAACATTCTTGAATTCCTTAGTTTACTCAAGGTGCGATTAATTAATCTTCTGTAGCTCATATACAGGAATTAAAGATCAAACTAATTGTGTTCTTGAATTCAAGGAGCTTCTCCTCTTTCTCAAGTGCCCACAAATGTAAGTTCATTTTCTTAATCATCTATTGTTTGTTCTTGTTCGTTTTCTTGAAAGATTACTGCGTGATCATATATTATGCATGCATGATCAGTCTGGTAAATTAGTTTTCAAAGATTAGGGTTCCAATGTTCTTGATAATATATAAATCTAACAGCTTGTAATTAACAAATATACCCATGTTTCCCAATGTTTTTCAAAATTAGGGTTTCAATCTCGCAAATGGTGCAAAAAGTATAAGATGATCAAGAACACTTATAATGATGATCAAGGTGATCATGTCATCAAAAGAAAAAAGCTATCGAACCCTAATACGATCTCAAGGCAATACTCAGGCTTCCATAATCCAAGAATTGTAAGAGTATCACGCAATCAAGGATTTGGAGGAAAAGACAGGCATAGCAAAGTGTGGACTGTAAAAGGAGTGAGAGACCGAAGAATTAGGCTTTCAATACCTACCGCTATTCAATTATATCATCTTCAAGATCAGCTAGGGTTAACTCAACCAAGTAAGGTCATAGATTGGTTGCTTGATGTCACTAAAGACGACATTGAAAAGCTTCCACCTTTACAAATGGTACCTGAAGATTTCACTAGATTTCATCTTCCACCCTCTAATGTTCCTCATAGCTTCAATTCTTCACAACTTTCTTTTTCTCCATTTCGTAATAACATGACTCCCAATGATCTTAATTATTATCACCAAAGAATGGAAGGGAAGGAAGTTATCGGAGAAAACAAATGGAACTCTTATAATAACAATTACCAGGACTTTAATCAGCCGTTTTCGAATCTATCTTTATCAAGATTTGATCAAAAACTAGATGGTTACACATCGTTATTCCCTTCTTCATCGGGTCATAGTACGTTCGAGCTTCCCCAGATTTTCCCGCGTTTTTCTGGGACACCTTCATTCTTTCCTCCTTACGTCATGCCACTTCAATTGTTGAGCTCGAGTTCTCAATGCTTACCATCGAATTCTTTTGTGCAAGTACCCATTAATCTCGTCGACAGTCAAGTGAAGGTGCCGTTTGGATTGAATATGAATTCTGTGGTTAGTTCACAAAGCAATGGCAATGGGTAA</t>
  </si>
  <si>
    <t>complement(15674299..15675495)</t>
  </si>
  <si>
    <t>XP_023748252.1transcription factor TCP12-like</t>
  </si>
  <si>
    <t>ATGGATTACGAATTTCCTACGAGCAACAACGAAACCGTCATGGTCTATTCAAACAAGGAACCAAATAGTGAAAATCTTGACTCAAATCACGAACAAGAGGCAGCGATGTTTGGGAATTTTCCGTTGCCTTTCCATGATGAGATATCTTCTAACACAAAACCGCAAAACCACCATGGACATCGGCTTAGCACCGATAGATCAAAAACACCAAGAAGCAGCACGGCAAACGATCCAGCTGATCAACCTCCGCCATCGCTGGCCACTAAAACAGTACGTGTACGAAAGAAAAGAAGCGCCGGGAAGAAAGACCGACATAGCAAGATTCACACAGCTCAAGGCCTCAGAGACCGACGAATGCGTTTGTCTCTCCATATTGCTCGCAAGTTTTTTGGTCTTCAAGATATGTTAGGGTTTGACAAAGCAAGTAAAACCATCGAGTGGCTTTTCTCAAAGTCAAAGAAGGCAATCGAAGAAGTCACCGAAGGCGTGAAATCACAAAACACTACTCAAAGCGTAAGCAACGAGAATATGATCGAGAGGTGCCAATCGCCTCTTTCCGATTGCGTTCTTGATTCAGATATTGAATTTAATGCCGCTTCCATCAAAGGTAAACAACTTATGATCCATGATGATGAAATGGAGAATTGGAACTCAAGAAAACCAACAGAAAGTGATATTTTGGCACGAGAGTCGAGGTATAAAGCAAGGGCAAGAGCAAGGGAAAGAACTCGTGAGAGAATGATGATCAACAATTTCGAGAAATCAACGCAGATGTTTGGAGTAAACCCTAACGATGATTATAATCATCAACTGCAGTTAGGGTTTTCGGTAAACCCTAATAACAATTACATCAAAGAACCGTCGGGTTCGCCTCTTGAATATTCCGGTACACATCACTTTTTTGAGCAAGCACAATCGGATGGTATTACGCAAAAAACCGAGGATTATTTTTCTGGATTTGGGTACAACAAAAGTTTTGCAAACCCGCCTGCTGGTTGGTTAAATTCTAGCAACACATTTCTTGGATTTCTTGGAGGTTGGGATTCTGAGAACATGATCAGATTGGATTCTGAAAATTACGGGATTTTACCAAATAATGGTTCATCAACAGGTGATATTCATGATCAAAGTCTTAGCTCCCTTATTTTTCCTCCTACTAATCTTATGCATTTTCAATCCCAACATCAAAGAGATTAA</t>
  </si>
  <si>
    <t>SS_14</t>
  </si>
  <si>
    <t>join(33374..34465,34639..34698)</t>
  </si>
  <si>
    <t>XP_023767137.1transcription factor TCP18-like</t>
  </si>
  <si>
    <t>ATGCATCCCTCTTCCAACAACAATGGCTGTAAACCACCAAAGACTTCTCTTTTTGGTAATTACTACAACGATACGAACCATTCAAGAACCCCTCAAGAACATTATTATCCTCCATCTTCTTTTTCCTCCTTCCTCCTTCCATCCCCTAATTACATTCCTTTAGAAGATGAAGCTCTCTTCTGCGAGTCCTTCCAACAGCAACAGTATTTCGCCAATGATCATACCCACCTCGATGCAATCATTCTCACTCATGCGAATGTGGAATCTATCAAGGGAGAGTGTGGTAGCAACAATGGCGTACAGGTAGCTAGGAATAACATCAATGATGGAGACGATGAACACTACGAGTTTATAAGTACTCACGGTGAGCCTGAAAGTAGCACTCCAAGGAAACGACATTCGAAAGGAGATCGACACAGCAAGATTGACACGGCTCGAGGACTCAGAGATCGACGGATGAGATTGTCGCTCGATGTCGCTAAAAAGTTGTTTGGGTTGCAAGATTTGCTTGGGTTTGATAAAGCGAGCAAAACAGTCGATTGGCTGCTCACAAAATCAAGAACTGCCATTCTTGAACTCCTTCCTGACCGAAGTTGCAGCTTTATGGGTGTATCCAACAGTGCGTCTTCCACTTCAGAATGCGAGGTTCTCTCTGGAACTACGAACAGTAATAATAAGGCAAAGTACTCTACTTCTGGAATTAGCAGCAATAAACAGAAGGAAAAGACAAGTAAAGGAGTTCGAAGAACTGCAGATCTTCATCATCCTCTTGCTAAAGCGACAAGAGAAAGGGCAAGAGCTAGGGCACGGGAGAGAACAATCGAAAAGAGAAATAATAAGCTCGGTGTCGTGGGTCAAGATTCAGAATATAGACCATCTCTAGATGATCGGTCAATCGATCAAGATCATGTAAACCAATTAGGGTATTGGAACGCATTCGAAGAAAATCAAAGTCAAAGCACTGGTCAACCCTCGCAGTTCCAGTTTAAGCATGGATTTGTTGGTGAAAATTCTTCGTTGACGATGACAGGCGATTGGAACCCGCCCTACTTGCTCAATTATCAGCATCATATTGCAGGCCTTGCACATGAGGTAATACTTTATTAATTTTCTCAATTAACATACAAATTTATGTACTTCGATTATTAATAGGTGTCTGGAAATGCCAGATGTGCAATGAATCCCTCAATATATATATATATATATATATATATATATATAAACCTAGGAAAAACAATATTAATTCATGTAATTTGTTATTGCAGCATCATTTTAATGACTTTCAAGTAATCGGTAAATCATGGGACGAAGGCAACAACACTTAG</t>
  </si>
  <si>
    <t>SS_14/SS_200000396</t>
  </si>
  <si>
    <t>join(578425..579423,579518..579574)/55686..56477</t>
  </si>
  <si>
    <t>578424/55685</t>
  </si>
  <si>
    <t>579574/56477</t>
  </si>
  <si>
    <t>join(982855..983643,983775..983831)</t>
  </si>
  <si>
    <t>XP_023747679.1transcription factor TCP18-like isoform X1</t>
  </si>
  <si>
    <t>ATGGAGAAATCAAGCTACAATAACAGAAAATATGCTACAGTTGCTAGCGCCGATCACTTTAACAATCATGCGATTCTTCAAAATAACTCTACAATGAGAAAGATCGGAGCTTCCAAGAAAGACCGCCACAGCAAAATAAACACAGCCCAAGGCCCTAGGGACCGCCGGATGAGACTATCTCTTGATGTCGCAAAGAAGTTCTTCAAGTTGCAAGACATGCTAGGGTTCGATAGGGCCAGCAATACAATCGAGTGGCTGCTCACGAAATCAAAACCCGCAATCCAAGATCTACTTTCCCTGCAACTGAACCGTACTTGCAGTCTCCTTGGTCTTTCAGACACTTCATCTTCTTCATCAGAATGTGAAGTTATGTCTGGAATTGATAGTCAACCGATAGTATATAACGCAAAATCGACTGCCAGTTATAAAGTGAAGAAAAGAATTGATAGAGGAGTTCGGAAAAGTACGTATATTCATCAGTCTAATTCCAAAGAAACGAGGAAACAGGCAAGAGCAAGAGCGAGGAAGAGGACAAGTGAAAAGAGATATAACAAGCTTGATGGTCGTGATTATGGTGTGTCTGGCTCTGATAAGGTGATGGATCAAAATGTAAATAGATTAGGGTCTTGGATTCCCTTTGGAGAAAACCAGGTTCAAACGGTCCAATATCCAAGTTCCGAATTTCACCTCAAGCAAGGGATTGTTGATGATAATTCGTCGGCGATGCCAAATAGTTGGAGCCAATCTTTCTTGTTTAATTATCATCATAATTCTGGGCCTTCCCATGAGGTAATTAAGATACTCTATTATTAGTCCAATATGATCGTGACTAGGTCACTCATAGTCTCATATCATTTGTTGGTGTGCAGTACTGTAAATTCATGTACATAATCGATCAAATATTTTTATTTTGTTTGTAGCATCAGTTCAATGACTTTTCGATTCTTGGTAAGCCATGGGAAGGGACCGACAACTAG</t>
  </si>
  <si>
    <t>join(546007..547101,547307..547366)</t>
  </si>
  <si>
    <t>N/A</t>
  </si>
  <si>
    <t>SS_200000137</t>
  </si>
  <si>
    <t>complement(join(15649..15740,15799..15957,16144..16714))</t>
  </si>
  <si>
    <t>XP_023747491.1protein JINGUBANG-like</t>
  </si>
  <si>
    <t>ATGACTGCGTTTTTGCAGAACAACAATCTTCCCCGACGACAGAAACTCGCCATTTTCCTCCACAACTCAGAACCAGATCTTTTCTTCACCACCCAACAACCACCGAAAAACACCGAAAACAATTGCAGTCACCGCCGTAGCAACGCCTCAGTTCCTAGCCCTGTTTCGTCTACAAATTCATCCCCAGTCCACTTCATGTCTCCAATAAACCATATGCCGTCGCCTTACTCCAAATCTCCATGGATTCTTCCTCACAACGACGGCAGCATTCAGAACAATTGCTTGATCGGGACTTTGATACGTGAAGAGGGTCATATTTATTCGTTGGCTTCGTCTGGTTATTTGCTGTTCACTGGTTCGGACTCCAAGAACATTAGAGTGTGGAAATATTTGATGGAGTTTTCAGGTTTTAAATCCAGTAGCGGATTAGTTAAAGATATCGTTGTCTCCGGTGAGTGGGTTTTTACCGGCCACCAGGACGGGAAAATTCGTGTCTGGAAGTATTCAGACAAGAAGAAAAAGACAAAATTAAATAAAAGGTCCCTGTGGTTGACCAATTGTAACACCACAGGTCCTTTTCAAAGTTTTATAACACTAGGGGTCCTTTTCGAAAACCTTTTGCACACCAGGGGTCCTTATGTCAATGTCTGTTAACTTTCTGCCGTTACCATGAGGTTATATTGGGAATTTCAGCTCTTACGAAATCCAAGGTCGCGATTAATGGACCTCAATGCGAATTGGTTTTTTCTTGATGAAGACGAAGATCAAAAGAAGGAAGATCAGTTCAAGTTCGTTAATGGGGAAACGAAGAAAACTACGACGCAAAAACACAAATCTGGAAACCATGTTGATCCTGCGAGAAAGAAATCGAGGGCAGAGGCAAGAGCTAGGGCTAGAGAAAGGACGAAAGAGAAAGGTTTTTTATGTGATTAGTGTTGCCTAAAGCTTCATTTAATTACCCTTGTTGAAAGCAGTTCAAGATATTGAGCGTGGATTTGTCACTACCCCTAACCAACGCTCTGAAATTGAGGAGACTCTGGTAGGCATCTTAGCTTTAATCGCGTGA</t>
  </si>
  <si>
    <t>SS_20000015766</t>
  </si>
  <si>
    <t>292200..293087</t>
  </si>
  <si>
    <t>KVI03076.1Zinc finger</t>
  </si>
  <si>
    <t>ATGCCAAACACATTCACGGAGGCGGTCATTTGGTATTGTGAAACCTGCAAACCAGCGGTTCAAAATGAGGTTAAATCTTCACCATCCCATAAAACCATCGATCCGATATGGAGTGACACATCATCATCAGACTCCGATTCAAGTTCCAGTAGTTGTTCCAATTGGAAGGAATTTGACGAATGGCAAGCACGAATTTCCCAACAAATTCTCCACTTCAACGCCGCAAGGATATCCTTCGCACCCTTCAATCACCGATCGCTACCTGAAAACCTAAAGGGCATGGAAACAAATAGTTGGGTTCCGAAGGGGGGCGTCGTATGTGAGACGTGCGGTGATAAAGGATTCACCAATGCTTTTGTTTACTGTGTTAAGTGCTTGGAATATGTCATTCACAGGTACTGCTTAAAAATGCCAAACACATTCATGGAGGCGGTCATTTGGTATTGTGAAACCTGCAAACCAGCGGTTCAAAATGAGGTTAAATCTTCACCATCCCATAAAACCATCGATCCGATATGGAGTGACACATCATCATTAGACTCTGAATCAAGTTCCAGTAGTTGTTCCAATTGGAAGGAATTTGACGAATGGCAAGCACGAATTTCCCAACAAATTCTCCACTTCAACGGCGCAAGGATATCCTTCGCACCCTTCAATCACCGATCGCTACCTGTAAACCTAAAGGAGATGGAAACAAATAGTTGGGTTCCGAAGGGGGGTGTCGTATGTCAGACGTGCGGTGATAAAGGATTCACCAATGCTTTTGTTTACTGTGTTAAGTGCTTGGAATATGTCATTCACAGGTACTGCTTAAAGGTAATGCCAAACACATTCACAGAGGCGGTCATTTGGTATTGTGAAACTTGCAAACCAGCGGTTCAAAATTAG</t>
  </si>
  <si>
    <t>SS_2000004994</t>
  </si>
  <si>
    <t>join(261545..261685,261770..262111,262460..262735,262995..263000)</t>
  </si>
  <si>
    <t>AXM05000.1cycloidea-like protein</t>
  </si>
  <si>
    <t>ATGTTTTCCTCAAACCCTTCTCAAGAAATTCCCTACTCTTCCGTTCATGTCTCCCCTCCTTTCAGCTCCTTCTTTGACCACGACATAAATGGCGATTATTTTATTCACCAAGAACACGGGAGTACTAATAACCCAGTTAATGTGTCTGCCGATTGTTTTTTAAATTCATACGAAAGTACTCCATATCCACCACCTCCCTCAAATTCGCAAGATTTGATTTGTCAGGATCAACAGATTAATCGTGAAGGGTGTTTGTTGCAGTACGGTGATGATTACGATGATCTTTTGGAGTCGATAGTTTATCCCTGTAAGAAGAAACCGGTGAACAGTAAGAAAGACGGGCATAGTAAAATCTACACGGCGCAAGGTCCGAGAGATCGGAGGGTGCGATTGTCCATTGATATTGCTCGGAAGTTTTTCGAGCTTCAGAACATGCTAGGGTTCGATAAAGCGAGCAAAACCCTCGATTGGCTGTTTACGAAATCCAAAGTCGCGATTAAGGAGCTGGTTGCGGAAACAAAACACTCGTGTAGATCTTCTTCCAGTAATGGACCTCAATGCGAATTGGTTTTTCTTGATGACGATGAAGATCAGAAGAAGGAAGATCACACTACTAGAAACTAGAAAGTGGACTTTCAGCTACGGAATTACAGAGAGAAATTTTCCGTAGCAAAATAGAGACGGATTAGTGAGAGATTAGAGATGCAAGAAAAATAAATAAATTATAGAATATTCGAAAAAAAATTAGAGAGGAATCAGAGACGGAATTTTATTTGTTATTTTCCTGGCCCTCGCAAATTCGTCGCAAATTTTCTAACCTAAAATATCTAAATAACGAATAAAAATGCAAGGTCTCGAAATTATGTGATTTCAGAATCGAAATCCCCCCGTCGCCCCCTTCTTACATAATCGCAGCAAAACCCTAAATCGTCACTCGGAATCCTATCGGCACATCTTCATCTAAACTGCCGGCCGTGGGCGATTGTGTCACGGAGGTCGATTGATCGGACATTGGTTGAGCACGGGAGGTTGTTGAGCAATGCCAAGTACATTCAACTTGCGGAGCGTCGTGGGTATGTTGTTCCGGCGAGGAGATCGTCGTCGGCCAGCAGTACGTCCTCTGACCGCCATGATCGTGTGAAATTGGACCAACATGCCCTCCCGTTATCGACCGCCAGCCAAGTATTTCAGGTCGGTTTCCGTTTAAAGTAAATTAATTTGTAAATAATTAAAGATAACAAAACTAGTGAAAGATGATAGGGTGGATTAGAGCCCTAATTTAGAGCTCAGTGAGCTTACACTTGTGATATGTCTCACCAAAAAAATTGTGCCGATAGGATTTGAGCGATCTGCCTAATCCTTCTTCTCGAATTACCTTCTTCCCCTCACCAGGTATCTATTATTCTTTCCTCTCCAAGGAACTAATCCACTTTTGATTTCTGAAATCCAGATATAA</t>
  </si>
  <si>
    <t>SS_53</t>
  </si>
  <si>
    <t>join(3791200..3791234,3791509..3791583,3791670..3791761,3794179..3794317,3794655..3794750,3794826..3795070,3797590..3797647,3798367..3798484)</t>
  </si>
  <si>
    <t>XP_016438555.1 floral homeotic protein APETALA 2-like</t>
  </si>
  <si>
    <t>ATGTTGAATCACCAATTTAAGAGACCTACTTTGAGGTGTGTATCACTATTTACAGTTCTTTTGCCATCAATCACGTGTTCTACTTGTTCAGCCATAACTTATGCATTTTCTGATTTGTTATATTGGTGAGAGTTGAAGCTGCACATGTGTTGATTTTTTTTTCATAATTTGTGGGTGGTAAATGGTGATTGTTCCTAATCAGTTTACTTCCTTTAGACTAATTTTAATTGTTTTTATATTTACTATTGTTTGTTTTTTAATTGTAACTAAAAGGTTTATTGACATTTAATCCATGTTTTCATGAGTCAGTGATTGTGGGAAGAAACATGTGTATATTGGTATGCTGTATATGGATCTTTTTGACACTAAAGTTGAAGCTGCTTGGTAAATGTGTGTTTTCTATATGGACTTTAAGTGTCAATCTCTAATATTCATGGGACTTAACATGTAATATAATGTCTTTAATATAGGGCTTATGATAAAGCTGCAAACAAATGCAATGGAAACGATGTTGTTACAGATTTTGATTCCAGTATCTATCTAAACGAGCTCAACTCCACCAGTAATATATATTATATATATGTATTTATTAAAATGTTTGTTTTACAGGGCATATATATGCACAGTGCATATATGTGCACAGTGTGCACAATGCATATATATGCATTTGTGCACATGTGTATATGCACATATGTGTTTGCTAAACGACACTAATTAGTTACTCTTTTTGTCGTTGTAGATTTCAAGTAATCTTGTACTCCATGTGACCTTGTAACAAAGTAATGTCAAATTTTTACTCCACCAATCATACTAATGCATATGTTCATATGTGGATATGCATAAATATGCACACATATACATAAATGCATAAATTCATATGTACACTTGTGTATATATTAGGGGTGTGCACCAAACCGCACAAACCGCAAAACCGCCCGCACCACACCATATAATGCGGTTTGGAACATTTGCGGTGTGGTTTGAGGTTTGTAATTTTTGTAAACCGCATTATGTGGTGCGGTTTGCGGTTTATAGTTACAAAACCGCACTTCGAACCGCACCGCACCGCATTTTTAATATTAATTATAAATTTTATATATATTACATTTATATGATGGAAGCAATAGACGAGGTAAGATGTGTGAAGTATTTTATAGTGTCAAAACTATTTTACTTTTTAAATTAACATGAAAAACTTATGCAGTACTTGCTTATATTTTTAGAGTTTGATATATTGCAGATTTTTGGAGTTTAATATTTGAACTTATATATGTTCTAAAAAAAGAATATTTGAACTTATATCATGTAAATTTGGTGGAAAACATATTACATCGTTTGATTATGTCAATTATTAATTGTATATAGTTTTGTTGCATGATTGTAGAGGTAAATTGAACAACTCAACATACCGCATAAACCGCACCGCATTGAGCGGTTTAGAACTTTCGTGGTGCGGTTTGCGGTTTCAAAAACGTTCAAACCGCATATGCGGTTTGCGGTTTGACTCTAAACCGCACAAAATCGCACCGCACACACCCCTAGTATATATAATTATATATGTCAAGTTACATTTTGGTTGAATAAGCTTGTATGAGTTTGCAAAAAGTGTGGATAAAGGCATAAGCTCGTGCACACATGTGCATGTATATGCACAATGCACATAGATGCATATGGGCACGGTGCATATATATGCATATGCGTGTATATGCAAGTAAGTGTTTGCCAAGCGACACTAATATTGTTCGATTTTTTATTTAGGTGGAATGAACTTTTATAAATTTGCCAGGTTAACCGAGCTCTTGTAGATTTGGCCTTTGGGAGAATTCTTTGAAGAAATTGAAGAAAATCTATTGCATATTTTTGTATTTTTTGTATTTTGTTTCTATGTTCTTTGATTTTATGGTAACATGTATTAACTTAATATTTTGAAGTTTTAATAAATTTTATTTGATAACGGTTGTTGTTTGAATACACACAGTTTACTAATATCCAAATATGTAACTTGTTATATGATAGTAAAAATTCTAAATACGCATATATGCATCTTGATGCATAATAGTTAAATTATAAATATGCATATATTTATCTATTTTTTTCCAGACATTACTTAAATATATATTTTTTAAATTTCAAAATTAAAAAAAAATCAAAAAGATGTTTTATATAATTTCGAAAATCTGAGAATTATGTGAAAATCAAATTCTTAGGCTTATTTTTAGGAATTACAAGAAATAAAACAATAAATGATAATTATAAAATGTCAATCATGCCCTCATCAGAATTTTAAAGATGATATGATCTAACAGCCTAGAATTGGTTCTCGGGTTCTCAGGAATCTTTTGGTTCTCAAAATAACCTGACCCTATATATATATATATATATATATATATATATATATAGGTTAGGGATCCAATAGGAAGATAATTATAGGTAGGAAGGTAGGAAGAAAGCTAATTAAATGAATCAGAGGGGTAATTTAGTCCATTCAGTTTATTGTTCATTAATCAGTAGCTGTTACGGTAATAGACTGGGAGTGAATCATGGGGGAATGAAAAAAACGGAAATAGCTTGTAGTCAAATGATTCACCTGGTGCACTACAAATGTGTTGCAAACTAATGATTCACCTGGTATTTGATTCGGATTATTCGTTGAACTGATTCAGTAGAAATGTGTTGCAAACTTATTGATTCTTACAAAATACATGATTCACCATTGTTCAATATATTTATTCCTTTTTATACTGATTCATTGTTATTCCAGCCTGATGCATTAGTGAATCATACGCAGAACCGATTGAGTATAAGTCCTTGTGAGTGCAAATGTGTTGAGTAATTCAAATGATTCACCTGGTTCACTACAAATGATTCACCTGATTCACTAGTGATGCATAGGCTGAATAGATAAACTGCTAAAATTCGGTGTAATTCAAATGATTCACCTGGTTCACTACAAATGTGTTGCAAACTAATTCATTTCAGTGTTTATATGCATTCTTATGAAGCATTGTTCTGTTTTGAGCAGGGGAGAAGATGTACATGAAGCATTTGGGATGTGTAGATCAGCAATGGAAATGAATGGAGGTGCATCAGTTGCAACATTCACATCCATTGAAACTGCGTAAGCCGAGTTTTTTACTTACCATTAAGTTGTATTCAAAAAGTGTTTACTGTGCAATTTATGAACTTAACACAGAGGACAATGATTCATGATGCATGGTTCTGATTTAGTCATGCAATTTTAATTATTCATGATGCATGGTTCTGATTCAGCCATGGATTTTTAATGATTCATAGGAACATGGGTGTATTGGTCATTTATGCTGTAGATATGATTCAACTGGTATTTGATTCAGATTAAGGAAAAAATTGTTTTCTTAATGGTCATTTATGCTGTAGATATGATTCATTTCAGTGTTTATATGCATTCTTATGAAGCATTGTTCTGTTTTGAGCAGGGGAGAAGATGTACATGAAGCATTTGGGATGTGTAGATCAGCAATGGAAATGAATGGAGGTGCATCAGTTGCAACATTCACATCCATTGAAACTGCGTAAGCCGAGTTTTTTACTTACCATTAAGTTGTATTCAAAAAGTGTTTATTGTCCAGTTTATGTACTAAAAACAGGGGACACGCAACAAGTGAAACGAATCAGAATATCCCACCATCTATAACACATTCAAACGATGTAGACATTCAAACAGGTACACCAAATGAATTAGTCCAGATATGCCAACCTATAAATGTTGTTGCTAAACAACTTTGGACACCGTTGGTGGAAGAAAAACCGTATAAAGGGCAGCAGTTTGCTTCATTTGAAAGTGCATTAGCTTATTACAAAGAATATGGGAGAAAGTGCGGGTTTGAGGTCCGTAAAGCAACCGGATTTATGCTGTAGATATGATTCAACCGGATCACAAAAAATCAGCGAACCTAAAAAAAACCTATGGAAAAATCAAATCTTCGATCGCTTGTCTGAATGTGTCGAAATCTCCAATATCATTGTGTGAATCGTGTCTGGATTTTGTGTCTCCGACAAAGATACAGTTTGAATTCGATCTGTATAAACAATCTTCTGTGTTGATCGACGAAGATAGGTAAACGTTACAGAGCGTAAATTAAGCCTGTGTTCTAAATACTCAAAGTTAATGAATCTCTTAAAAGACTGAAATGCCCCTCATGACCAAAACGTTTAATTTATCTTATTATTTTCATTTAATAGCCACAAGATCATTGATCAAAAGGGATCAATGGTTAAGAATCCTTCTTATCCTTCCTACCAACTTAACTCTTCCTATTTGATCCCAACTATATATATATATATATATATATATATATATATATATATATATATATATATATATATATATATATATATATATATATATATATAGGTAAAAGTTCAATGAGGAACCTTTTTAAACCAAAGAACCAAGGACCAAATCCTAGCCGCTATACACATAACGATCTACGTCCAGAAAAAAAGGTTGCACGCTAGAAAGTTGGACGCGAATGCACCGGATTATTACTAAACCCACCACATTTTTTTCGTTTTTTTAATTTTTAGGCTTAATTTTTTGTCGAAAAAAAAACCGAATATACCAAATTTCATAATTTTTTATTCTCTTTCCATAGAGCACCATATTGCTATACAAAAAACGAACTTTTTTTTTCCCAAAAAAAACCCACTTCGTTTTATTACATTTTTCAAATTTTAAAACTTATCTTCGATTGAATAAAAAACACGAAATTCATTATTTTTTGTTCTCTTTCCAACGACATCAAAATCGAAAAAAAAAAATTTCAAAATTTTATATTTTGATTCTTTAAAGTCCAGGTTCACAATGTGTATACACATGTTCACAATGGGTATATACATGTTCACAGTGTGAATCCATGTGTATATACATGTTCACAATGTGTACATACATGTTCACCGTGTGTATATACATGTTCATAGTGTGTACATACATGTTCACAGTGTGTACATACATGTTCACAATGTGTAGGTGAAAAAAAAATATAAATTTTTAAGATCGATTTTGATGTCGCTGGAAAGAGAACGAAAAATTATGAATTTCGGTGTATTTGGTTTTTTTTTCGGTAAAAACTAAGTTATAAAAGTTTAAAAAACTAACAAAATAAAGTGGGTTTTTTTGTGAAATTTTTTTTTTTCGTTTTTTCTATAGCAATATAGTGCTCTATAGAAAGAGAATAAAAAATTATGAAATTTGGTATATGCGGTTTTTTTTTCGACAAAAAAATAAGGCTAAAAGTTAAAAAAAACAAAAAAATGTGGTAGTTAATTGGCTATAAACCGGTGTATGTGCCTCCAACTTTTATATATGCAACCCTTTTTTTGGCCTTAGATTATTTTTCATCTAGCGGTGGAGATTAGGTCATTGGTTCCTTGGTTTAAAAAGGTTCCTCATTGAACCTTACCCTATATATATATATATATATATATATATATATATATATATATATATATATATGTGTGAGTGCTTATATGTGCCCTTAGGCACATGTTAGCAAAACCCTAAATTTATATATATATCTAATTTTTTTTTTGCTAAAAAAACATTTCTAATGACCTTTGATTGTTTTAACTTATAAGTCTTTCGTACATTTTACACACTCATTTGATTTTTTAAGACATTGATATCATTTCGTTTAAATTACTCAATTACACATATTTCTTTACACACAAAACGTGTATGGTATAATTATATGTTAATTAATAGACTGTATACATCTTTCACACTTAAAAGTCAAAAGTATGAGAAAATGGTTTGGTTGGTAAATTTATGACAGAATGTTGACATCACAACAATACAAATTTAATATAAGAATCCTTAAATGATGCTCAATATCTAAACTTGTACACAAATAATATTTAAAATTCTATTAGAACATTCATATAACTATTAAATTTTTATTTCATATCTCACAAACCATAAACAACAAAAATATATGTTTAAACGCACATTTAATGGGAGATCCATAAAGATATCAAATATTTAAAATCGGTCTCAAAACTAATATTTTATAACTGAAGACCTTTTAGTATTTTGTCAAACAATTTAACCATCCTCTCTAATAAAACAAGATCACTCATATTAATACTTGATACATTCATGGGCTATTTTGCCACTTGTCAATTCCTTATATTTTTCAATTTAAACCAAAATTCCAAAAAAATTAGAGTTTACCCGTTGATAGTAATAACTGCCACTTCCCTCAAAAACACCTCACAATATGTAACTGTTTACTACCGTTTCCAAAATTTATGCTTTTAGGATTCAATTGTGTTTATTAACGTTTCCTAAATTTTTGCTTTTGGGATTAATTGCAATCAATTCCTCTATACTGTATCCATCATAAAACTAAGAGGTTTTCCTTACCCCAAACGGCCAAACCCCAAATTCATCGTCACCTCCATCATCTAGGTAGGTTCTCAAGTTTCATTTGTATCTCTATGTCACATTGCTCTTTATTCACATCCTAAGTTCTAATTTCCAATCAACAATTTAGGAGTTTTAATTATTTTTCCATAGTTTTCAGAGTAGCGTTTTGATTTTCATCTTGATGGTGTTACGATTGGCAAAATTTTCGGTTTGATTCAATGATTATTCAAACGTTTTGATTTCTTGGTTTCTATTGATAAACATTTTGATTCTCCATTGATTGGAACTGGGTACCCATTTTGACGCACACCAAGTGTTTGATCGTTTTTTTCACTGAAAAGTTGGGAATGGTATCAACTTGTCTTGCAGAAATCAATTTAGCATTTATATTCATCTTGTGGTGGCTTTTTGGCTTCGAATTCAAAAATTATTTAATCATTCTTTTAAATCTTCATCTTTGTTAGTTACTTGGCATTACTGTATTTTTGCTGGTGGCGAAACTTATATAGTGTTACTGTTTAATTTAATATATTAAGTTATTAGTTTTGCTTTTGATTTGTTTATACACGTTAGTGAAATGCTTAAATTGAAAAATATGGAAGAACAATGTTTTTCCAAATGTGGGCTTTGTTTTTATGTTGTAGTTAAATAAATTAAAAGTATGTGTGAGTGTTGTTTCTATTGTTCTAAGTTTGTTGATCTAAAAACATGTTTCATATTATACACAAACTTATATGATCTCTATTGTATTTTATTTTCAGATACTTCATCTTTAAATATTGTTTGGGTTGGAAATCTTTAACAACCCCATATACAAGGATTGATTATTGGATCAAAGACACAACCACACATTCATCTCAGCCACATACAGTCCAATGA</t>
  </si>
  <si>
    <t>SS_286</t>
  </si>
  <si>
    <t>complement(join(181086..181307,181553..181711,181790..181911,182131..182222,182310..182354,183457..183602,183887..183974,184068..184098,184203..184228,184453..185018))</t>
  </si>
  <si>
    <t>XP_023731385.1floral homeotic protein APETALA 2 isoform X2</t>
  </si>
  <si>
    <t>ATGTGGGATCTAAACGGGTCACCCGATCTGAGAAAGGATCACGAAGAATCAAACGGTTGTTCGACGCCGGTGGAAGCAGACGACGACGATAATAGTAAAGGTAAAGCGGTTGGATCCGTGTCAAATTCGAGCTCTTCCGTGGTGGTTATGGAGGAAGACGACGGCTCCGACGATGATGATTCCGAGAAAGGAGGGAGTTCAAGAAAACGAAGCAGTAGGTTGTTTGGCTTCTCCATCGACGGAGACGGCGATCCACCGGTAACCCATCAGTTTTTCCCCGTTGATGGTTCTGAAATGGGCCCCACAACCTCTCTTGCTGTTGGTATGCCGTCGGTAACTTCTTTCCCGGCGGCTCACTGGGTCGGTGTTCAATTTTGTCACCAGTCACCGGTGCCTGTTTCCGGTACCACCAGTGCCACCGTCGCCGGTGGTTTTCTCGGTAAATCTGCCGCCCCGGAGATTCCCCAGCCACTCAAGAAAAGCCGGCGTGGACCCCGTTCTAGAAGCTCACAGTATCGTGGAGTTACCTTTTACCGTCGAACCGGCCGATGGGAATCACACATATGGTTTGGTTACCTTTTTCCTCTTTCTTACTTTCATCTAATAAATTACTGTATATGTTTTCAAGAATTTGTTTGACTTTAACCAACAAATCTAACATAATCTTATTAAAACACTCCAATATTATTATAAAATATCTAGATCAATTTCAAAAAAAAAAAAAAAAAACAATAATGATTTCCTTCATTTATTTTGTTTTTATAATTAACCTCATGTTTTCATGATTCAGGGATTGTGGGAAACAGGTGTATCTGGGTATGTTTCGCTTTTTTCCTTTTAACTTTTAAAACATTTTCAGCATTATTTTTATTAATTTCCTACAATTTTATGATATTAATATCTGTTGATTTTTGTCACAGGTGGATTCGACACTGCACATGCAGCTGCACGGTGAGCACAATCAAAACCCTACGTTTTTATTTATTTATTTATTTTTATTTTTTTAAAAGAAAATAAATAAACATAGTGACGTTCGTACTACAGGGCATACGATAGGGCAGCGATCAAGTTCCGGGGAATGGAAGCTGACATAAACTTCAGCCTTCAAGACTACGACGATGATCTGAAACAGGTCGGTGTCACTATGTGTGTTTTCACCTTTTAGTGTGTGTCTTTCAGTTTTCACCTTATCTTCAACAGAGATAATTAATACTACGTGTTGCCTTCTATAGAAACATGTTTTCTTCTTCTTTTCGTTGGTGTTGATAGAGAAAATACATTCACAAAACACACATATTGATCCAAAGTCTTAATCTATTAAGTTTGAAGATGTGAAAGATCACATTTATTTTGTTTTGGTGTTTTCCATATGAGTATCTGTAACAAATAAGTGCTGTATGGTTTAAAAACAAACAGATGAACAATCTGACGAAGGAAGAGTTTGTGCATGTACTAAGGAGACAAAGTACAGGATTTCCTAGAGGGAGTTCGAAATATAGAGGAGTTACTTTGCACAAATGTGGTAGATGGGAAGCAAGAATGGGCCAATTTTTAGGGAAAAAGTACGTTCATTTCTTCCTCTTTTAATTATTGCTCTCCATTTAAAAAGCAAATAGTTATATCTAACAACACCTTGTGACTTGAAATCTTACCATGAAAATTTAAGAATTTTAATTCTTTGTAGGATGCTTTTTAAATCAAATTAATTGCAACATACTGAATCAAGTTATATTTAGTTTCCACTTTTATAAATTTTATGTGAATATGTTTTAATAAGTTAAAACTCTAAATAATATCCAAAGTTCATTTCCAAATAAATATATTTTTTATTATTGTAGTTTAATAAAAAAATATAAATAGAACATTTTTGGTCGGACAACATTAATATTGGTCTTTAAAAAGCAGCACTTTGGAGTTCAGCTTTAACAATACTTAATGTCATTAAATGGTCTTTAAAATTAAATGATACATTTTTCTGAACTCGAAAAAGTATAAAGTTTTAGTTGGCATATGGTCGATAGAGCTATGTCAAATTACATTATAAAAATTAAGAACAATGTATAAGATAGGATGAAAGAATTTAATAGTTGTGATATGATGATGAAATACATAATATCTTCATAAGTTAAACGGATTAGATTATGGATAAAATTATTCCATGTTCGAGATTTTTTTATCATGTTACATGTTATTATATTATATAGCATGGGGGGATAGATAACAGAGTTTGACTATTAGTTAGTACGAAAATATTACTTAAAAAGATAAAAAAATATCAAATTTATAAAATCAATATTATATGGTCGATTATTTTAAAGAAAATTGTAAATTTACATATTGTACTTTTTATAGATAATAAAATATTTTAATAAAAAAAGATATGTCCTAGGCATGGACACTTTTACGATAAAATGTTTAAACCCTAACAAAACACCAACTAGTGTTTTTCTATAAGACACTTGATAACAAGAAATTATTTCAAAACTAACCCTATAAAGAAGGTGTACTTGTTTTTCTATTTATATATAAAGCTGGCTACCTAGGGCCCTACAGCTATACCTATCTACCTACTTCTATTCATTACATCAAGTTAAATCACTTCAAAAGAAACACACTTTGATAAATTTCCTTTTTTGGCTCACTTTTATTTCATCACTCTTATAGGTATGTGTATCTGGGCCTCTTTGATACTGAAATTGAAGCTGCCAGGTAAACACGACATTATCTTATTTCTTAAAGGACTGATGTATCAATTTGTTATTTTTATGGGGATTGAAAGAAATTATTCTTTTTTAGGGCATATGATAAGGCTGCCATTAAATACAATGGAAAGGATGCTGTCACCAATTTTGATCCCACAATTTATGAGAATGAGTCCAATGTCACTGGTAATTTATACAAAACTTTAATTTAGTCCGATGTCACTAGTAATTTATACAGAACTCTAATGTATTAGTAAAATACTTCATAATTGTTCCCAAGGAATAGTAACTCTAGCCACTTGAGTACACCATTATATCAACACTAAATACTTGCTTTACGCATTTTTGTATTTGTTTAGTTTTTAAGTATTTTCTATCGACTAAAACCTTGTACTTTTTACGCAGAGCATTCAAGTAATAATGATCAAAGTAACGTTTCCTCTTCGGATCACAATCTTGATTTAAGTTTAGGACAAAATTCATCCCCAAATAAGGAAGGTAGTCAAGATTTTGGATTCAGACCCGCGGTACGTTATATTCGGTTTTATTTGTTTTCTGTGATAATATAGATTCACATCGATTTGTAATATTTTATGTAGAGTCAGACCGAAAGGTTTAACGAAAGGGACACATTGCAACTTCAATCCATGGGATCATCAAGGGGCAATCATGAATTTCATGGATACGGGCATCTAACGGCACCTGTCGAACCGTCTATGTTTCATATGTTACGCCCGCCACCCCTCAACTCTTTTAATCACCAAGTGAGTCCCCCTTATGGTTGATACATAAATTCTTTATAAAAATTGTCATTAGTGGATAACGAACTATTAGAAAATACCATTGTTTTAGAAAAATATCATCAATGAGTAACAAACTAATTGTTAATCGTCACAATATACCATTAAAGTAATCTTGGTTATTGCAATAGGCATACTAATGATTACATTTTGCATCTTATGTGATAAAATTGATTTCTTATGAGTTTTAATGATTCTTGTATATTCAGCGTCCAGGCAGCATGCTAGACGGAGTAGGACACGACGGCTACTTTTCATCGAGTAAAAACATTAATGGCAATGGGCCTTCTTCTCAACATCTGTATGCAAATAGTGCTGCAGCATCATCAGGATTCCCACAACAAAGATTTAACTTAAGACAACCACCAGCCCCACCCCATGCTCAAACGTGGCTGCACAAGAATGGCTACAATACCACTTATCTATCTTGA</t>
  </si>
  <si>
    <t>SS_365</t>
  </si>
  <si>
    <t>complement(join(276444..276574,276641..276732,276824..276868,276944..277089,277178..277265,277349..277379,277477..277502,277642..278108))</t>
  </si>
  <si>
    <t>XP_023744961.1floral homeotic protein APETALA 2-like</t>
  </si>
  <si>
    <t>ATGATGTTAGACCTCAATCTGAATCTTCACCAGAGCGATTTGAGGCCGAATTATGTGACTGACGACGGAGGTAAGTTGGAATACTCTGATGATGTCACCTGGAATTCATCCGCCGTTAATGTGGAGACAGCTAGCAACGCCGGAGACGACGAGAACGCTGACGCTTGCTCGAATCTCGAGTATGCCTTTGACATACTTAAACGAAATAATCTAGAAGACGATAAGAGCGCAACGAAGCAGCTCTTCCCTGAGGTTGGTGGAGATAGCGGTGTTAGGTACAGTAACTGGCTGGATTTTGATGGTGGCAGTGCGGTGGATGGAAGAGAATTTATCGTAAGGCAACAAAGCTATCAGCAGCAGGATAGCCAGCAGATGAAGAAAGGTAGGAGAGGACCTAGATCTCGGAGTTCTCAGTATCGCGGCGTTACGTTTTATCGGAGAACAGGAAGATGGGAATCGCATATTTGGTTAGTTATCGAAAACCAATTTAATCTAGTTAATCCATTACTAAACAGAAATCTTAGGCTCCATATAAACCATACCTCGATTCTCGTGTATTTTTTATCGTTACTTAATTTTGATATTTCACTCCTCTGATTTCTGTAGGGATTGCGGGAAACAAGTTTATTTAGGTAAGTAATTACGAACACTGTTTGACATTAGATTCTCTTAATTTGGATCTGTTTCCGTCAGTTCATGACTTGATTGTTCTATCGGAATCCTCTGCAGGTGGATTCGACACTGCACATGCTGCTGCTAGGTTAGTACTTCTCTTACTGAGTTACTAACATTACGATCTGAATCATAATTACCATATAAATTCACTCTTAATTACATTTACAGAGCATATGATCAAGCTGCCATCAGATTCCGAGGACTAAATGCCGATATCAATTTCACCATAAACCATTACCAGGAAGATCTTAAACAGGTTCAACAAATCTCCGATCATACCTATACGGCTATACCGAATCGCTGTTCTATACAAGGAACTTAACGATTCTTATTACCTTTTGTAGATGAATAACTTAACAAAGGAAGAGTTAGTCCATGTTCTTCGTCGTCAAAGCAGCGGTTTCTCAAGGGGAAGCTCAAAGTACAGAGGAGTTACCCTGCATAAATGCGGTCGATGGGAAGCTCGCATTGGACAATTTCTCGGAAAGAAGTAACAACATACGAACTTATAATCAATAAAACTGAATTCAATTTTCATATCCTGATTCGATTTTTTTTTTTCCAGGTACATCTACCTTGGATTGTTCGACAGTGAAATCGAAGCTGCAAGGTTCGTTCCTAACTTCCTACACACGATATCAAACTTCTTCCATCCTTTCTTCCTTTTTCATTTTCATTAAAAAATCCGTTGAAATAATCAGAGCTTATGACAAAGCTGCTATAAAATCCAATGCAAGAGAAGCAGTCACCAACTTCGAACCTAGCTCATATGATGATGACATCAACAATGGAGGTACAGAATTCATTAATCATCATAATTCTTCAAAATTTATCATGATTTTAATCATTTTGTTAACAGCCAACAGTGAATCCATGGATTTGAACCTTGGAATAGCTCCGCCTTTATTCACTGCTGCCGCAGCATCATCAGGATTCAATGGTGCGTTATCATCTTCATCATCATTCATCAATCTGTCCACGATCAAGTAG</t>
  </si>
  <si>
    <t>SS_378</t>
  </si>
  <si>
    <t>join(511859..512442,512845..512870,512951..512981,513067..513154,513236..513381,513495..513539,513626..513720,513797..513882,513965..514021,514094..514378)</t>
  </si>
  <si>
    <t>XP_023740230.1floral homeotic protein APETALA 2-like isoform X1</t>
  </si>
  <si>
    <t>ATGCGTGAAGGATTGATGAAGATGTTTGATCTTAATGTTGATGTTCTGCTCTCTGTTCCTGATACAAATAATAAACGCGATCGAAATGTTAGTGCGACTAATGGCTATATCACTGTTAGAACGAACGAACAAGAAGATCGTCAATCGGGAATTCATTCCGGTACCTCAGTTTCCTCTGACGTACTCAACGTCACCGTTGACGATGACGACTCAGTATCATATGGTGCCCTTGATAAGCAGTCTTCTCGTATTGACATCTTAAGTCAAATTGGGGAATCGAAGGAAAATTCAAATCGAGCATCTGTCGGCTTGACTACGCGGCAGTTTTTTCCTGTTGCGAGTTATTTGGAGCTGGAGGAGGAGTTAGGTTCCCGATTAATAACATCCCGGTCGACGATACCCTTGCTTGGGGCCGCGGACTGGTTAAATCTCAAGGTACCGGACTCTGCGCCAGTTCCACTAAACATGCAACCGCTGCTGCCGCAGAAGGCAAGGAAAACCCGGAGGGGACCGCCGTCTAAGAGCTCGCCCTACCGTGGAGTGACGTTTTATCGTCGGACTGGTAGATGGGAATCACATATATGGTGCGCTCTTCTTCTTCTGTTCGTTTTGTATACGTGTTTTCAAAAACTTGTCTCAATTTCAATTGTTTCCTTATAAGTGATCTTCAATTTCTCTTTCTAATCTGCAAAGTTTTTCTAAAAGTATCAGATGATTTCTTCACAATGAGATGAAGTACCAAACTGCTTACCAAATCATTTGCTAGGTGTGCATTACTAGTTTGTTCCGTACAATCTGGACATGCACATCTCGCATAATTCATTTTCCTAGAATTCTGTGTACAACGCTGCAACCCCCACTGAATCTGATTTCTTACAGAAATCGGATTATTGGTTAACAAGTTGTGGGAATTCGCTTCTTTTTGTCTTTGGTTAATGATATCAGAATCTTATTAATTATTACTTTTTTTCATTTGATCTGTTCAGGGATTGCGGAAAACAACTATATCTAGGTAAGCATAAATCCTAATATTGTTGAACATACAGAATTGTTTCCGCTTTCATGTATTGATTTATGACTACCTGATTACAGGTGGATTTGATACTTCTCATTCTGCAGCCAGGTGAGAGTTTCAGATGAATAAATCTAAGATTACTTCCATTCTTTTATGATCATGGTTTTGACTTGATTTGGAATTTGATTTTTAGAGCATATGATCGGGCTGCAATCAAGTTCAGAGGAAACGATGCTGACATCAATTTTGATTTAAGTGACTATGAGGAAGATATGGCTCAGGTGAGATCGACTATTCCATGGATGATTAATTTGTAGTTTTAACTTTTAAGTCAGATGATTAATGTTTAATTGATGTAACAGATGAAGGAGTTATCAAAAGAAGAATTCATTCAAATACTGCGTAGACAAAGCAATGGATTTTCTCGAGGAAGTTCAAGATACAGAGGAGTAACCCTTCACAAATGTGGTAGATGGGAGGCTCGCATGGGTCAGCTTCTTGGTAAAAAGTAAGAAGCCATTCCTTCATGTGAGACTAAAAATAGTAAAACTTTGTTTATATTAATAGTGAGAGTAAAGATTCCTAGAGGATTATGAGTAAGATTACAATGGTTGATTGCAGGTATGTATACCTTGGATTATTTGACAATGAAGCAGAAGCTGCAAGGTTGTTAGATTTTTTATTATGATTACAGAAAGTCCTTTGAAAGTGAAAAGGTTTTGAGATGTGAAGTTTTTGTTTTATGAAATCAGGGCTTATGATAAAGCTGCCATTAAATACAGTGGAAGGGAAGCCATCACCAACTTTAAGTCAAGCACTTATGGGACAGGAATAGAAAGTGAAGAAGGTACTTACAACTTGTATGATTAATTTCTTTTACACTTGAATATATACTCAAATATCTATTTTTTGATGAAATTTAGCAAGTGGTGAGAATCTTGATCTCAACCTTGGGGTTTCTCCCACTAATGTTGAGAATGTGGATATGGGTGAAGGGAAAAGGCAAAAGGTTTGTTTCCATTCTTGATTTTATATATGAAAAAGTGTGTTAGTTATTATACATATATTTCTAACCGCATGCCAATTTTCAGGTTGGAGAAGTTGTGAGTGGACAATCCCACCACTGGTCCGCTATGTATTCCAGTGAGGTAATAATATTCACAACTTTTACATGATTATTATTTAGCCTTTTATAACAAAAAAGGTGTACATGTTGACAGGAAATGAGGAAAGGAAGCATTGTTCCTTCCAAGACAGCATGGGAAATGCAAGTGGCAGCAGCATCATCAGGATTCGGGTCTTCTATTACAAAATTTTCAGACTCACTTTTCTTATCAAACACCAACATGCAGCAGATCAACAATACCTTCAGCAGATCAACAATACCTTTTACCAAAGGCCGACTGCTACTTATTCCCACTATTAAACCCAAATTATATCTTTCAAATTTGTTCAATCTATTGGCATACAACAAAAATATTCCTCTTTGTTACCACTTCCAATAA</t>
  </si>
  <si>
    <t>SS_200000363</t>
  </si>
  <si>
    <t>complement(join(50615..50800,50874..50930,51021..51106,51183..51277,51364..51408,51522..51667,51749..51836,51923..51953,52034..52059,52462..53045))</t>
  </si>
  <si>
    <t>ATGCGTGAAGGATTGATGAAGATGTTTGATCTTAATGTTGATGTTCTGCTCTCTGTTCCTGATACAAATAATAAACGCGATCGGAATGTTAGTGCGACTAATGGCTATATCACTGTTAGAACGAACGAACAAGAAGATCGTCAATCGGGAATTCATTCCGGTACCTCAGTTTCCTCTGACGTACTCAACGTCACCGTTGACGATGACGACTCAGTATCATATGGTGCCCTTGATAAGCAGTCTTCTCGTATTGACATCTTAAGTCAAATTGGGGAATCGAAGGAAAATTCAAATCGAGCATCTGTCGGCTTGACTACGCGGCAGTTTTTTCCTGTTGCGAGTTATTTGGAGCTGGAGGAGGAGTTAGGTTCCCGATTAATAACATATCGGTCGACGATACCCTTGCTTGGGGCCGCGGACTGGTTAAATCTCAAGGTACCTGAATCTGCGCCAGTTCCACTAAACATGCAACCGCTGCTGCCGCAGAAGGCAAGGAAAACCCGGAGGGGACCGCCGTCTAAGAGCTCGCCCTACCGTGGAGTGACGTTTTATCGTCGGACTGGTAGATGGGAATCACATATATGGTGCGCTCTTCTTCTTCTGTTCGTTTTGTATACGTGTTTTCAAAAACTTGTCTCAATTTCAATTGTTTCCTTATAAGTGATCTTCAATTTCTCTTTCTAATCTGCAAAGTTTTTCTAAAAGTATCAGATGATTTCTTCACAATGAGATGAAGTACCAAACTGCTTACCAAATCATTTGCTAGGTGTGCATTACTAGTTTGTTCCGTACAATCTGGAAATGCACATCTCGCATAATTCATTTTCCTAGAATTCTGTGTACAACGCTGCAACCCCCACTGAATCTGATTTCTTACAGAAATCGGATTATTGGTTAACAAGTTGTGGGAATTCGCTTCTTTTTGTCTTTGGTTAATGATATCAGAATCTTATTAATTATTACTTTTTTTCATTTGATCTGTTCAGGGATTGCGGAAAACAACTATATCTAGGTAAGCATAAATCCTAATATTGTTGAACATACAGAATTGTTTCCGCTTTCATGTATTGATTTATGACTACCTGATTACAGGTGGATTTGATACTTCTCATTCTGCAGCCAGGTGAGAGTTTCAGATGAATAAATCTTAAGATTACTTCCATTCTTTTATGATCATGGTTTTGACTTGATTTGGATTTTGGATTTTAGAGCATATGATCGGGCTGCAATCAAGTTCAGAGGAAATGATGCTGACATCAATTTTGATTTAAGTGACTATGAGGAAGATATGGCCCAGGTGAGATCGACTATTCCATGGATGATTAATTTGTAGTTTTAACTTTTAAGTCAGATGATTAATGTTTAATTGATGTAACAGATGAAGGAGTTATCAAAAGAAGAATTCATTCAAATACTGCGTAGACAAAGCAATGGATTTTCTCGAGGAAGTTCAAGATACAGAGGAGTAACCCTTCACAAATGTGGTAGATGGGAGGCTCGCATGGGTCAGCTTCTTGGTAAAAAGTAAGAAGCCATTCCTTCATGTGAGACTAAAAATAGTAAAACTTTGTTTATATTGATAGTGAGAGTAAAGATTCCTAGAGGATTATGAGTAAGATTACAATGGTTGATTGCAGGTATGTATACCTTGGATTATTTGACAGTGAAGCAGAAGCTGCAAGGTTGTTAGATTTTTTATTATGATTACAGAAAGTCCTTTGAAAGTGAAAAGGTTTTGAGATGTGAAGTTTTTGTTTTGTGAAATCAGGGCTTATGATAAAGCTGCCATTAAATACAGTGGAAGGGAAGCCATCACCAACTTTAAGTCAAGCACTTATGGGACAGGAATAGAAAGTGAAGAAGGTACTTACAACTTGTATAATTAATTTCTTTTACACTTGAATATATACTCAAATATCTATTTTTTGATGAAATTTAGCAAGTGGTGAGAATCTTGATCTCAACCTTGGGGTTTCTCCCACTAATGTTGAGAATGTGGATATGGGTGAAGGGAAAAGGCAAAAGGTTTGTTTCCATTCTTGATTTTATATTTTTATATATGAAAAAGTGTGTTAGTTATTATACATATATTTCTAACCGCTTGCCAATTTTCAGGTTGGAGAAGTTGTGAGTGGACAATCCCACCACTGGTCTGCTATGTATTCCAGTGAGGTAATAATATTCACAACTTTTACATGATTATTTTTTACCCTTTTATAACAAAAAAGGTGAATTTTATTGACAGGAAATGAGGAAAGGAAGCATTGTTCCTTCCAAGACAGCATGGGAAATGCAAGTGGCAGCAGCATCATCAGGATTCGGGTCTTCTATTACAAAGTTTTCAGACTCACTTTTCTTATCCAACACCAACATGCAACAGATCAACAATACATTTTACCAAAGGCCAACTGCTACTTATTCCCACTATTAA</t>
  </si>
  <si>
    <t>SS_2000007940</t>
  </si>
  <si>
    <t>complement(join(261315..261437,261548..261763,261867..262033,262145..262236,262326..262370,262660..262805,263061..263148,263254..263284,263385..263410,263602..264206))</t>
  </si>
  <si>
    <t>XP_023754311.1floral homeotic protein APETALA 2-like</t>
  </si>
  <si>
    <t>ATGTGGGATCTAAACGGGTCACCCGATCGGAGGAGGAGAGACGAAGAGGAAGCTGAGGGGTTTTCTTCGGTGCCGGTGGAAGGGGAGGAGGAATATAATAATCCGAAGGGTAAAAGGATTGGAGGATCCGTGTCCAATTCCAGCTCATCGATCATAGTTATTGATCAGGACGACGGTTCTGACGGTGACGAGGATTCCGACGAGGGTGGTTTAAGGAAACTCACAACCACCGGCGATAGCAGGTTGTTTGGGTTTTCAATGACCGACAACTTATCATGGGACTACAATCCGCCGGTGACTCATCAGTTCTTCCCCCTGGAGGATTCTGAAGTAGGGTCCACCACCACCTTCGTCGGAGTAGGTAGAGAAACGACATCGCTACCCACAACTTTCCCGACATCTAACTGGGTTGGCGTTAAATTCTCCAACCAGTCAAATTCATCTTTCGGTAGTGGTGTCGCCCATGGGAGCAATGGATTTTCCGGCAAGGCCGCCGATGTTCCTCAACCCCTTAAGAAAAGCCGCCGTGGACCCCGGTCTAGAAGCTCTCAGTACCGTGGTGTCACCTTTTACCGGCGAACCGGCCGATGGGAATCCCACATATGGTTGATTTTCTTCTTCATATATTCTCATAATAATTTACTCAAAATTTCTTCTGTTTCCAATGCATTATTGTTATTATCTTATAACCCCACATTAAATACAATTTTCCATCATTACAAATGAAAACAAAACCCATATGACCTTTTATGTGAAATATTTGTTGAACTAATTAATCCATGTTTTCATGATTCAGGGATTGTGGGAAACAGGTGTATCTTGGTATGCTATATTCTCTCTTTTTTTTTTTTCCAATTAAATCATTTCATAACTTTCCAATATCATTTTATGGTATTGATTTTTTTCTTATTTTTTTTTATAGGTGGATTTGACACAGCACATGCAGCGGCACGGTGAGAACAAAAAAAACTTAGATTTCTTTTTTTTTAATCAATAATTCAAAACACGAACAAAAAATAAAATAATTCCATGGATCGAGGATATCCCTACGGCTGCAGTGCTTATGATAGGGCAGCCATCAAGTTTCGGGGTGTAGAGGCTGACATAAACTTCATTATTCAAGACTACGAAGACGACCTAAAACAGGTGTGTGTGTTTTCAGTGCGTGTTTTAGAGAGAGAGAGAGAGAGAGAGAGAGAGGGGTGTTTTGTAAATTAGATTTCACCTTATCTTGAACAGTGGTGTTGCAGTGTTATCTTGAAACACCTTTTTAAACTTGTACTTTCTCAAGACAACACAAAAACAAAACGCAAATAGTCTTCTAATTAAACCTACGGACATCTACATATACTGTTTTTTGTTTTTCTTTTTGATGATATGTTTATTTTATTGAAACTTCAGATGAGCAATTTATCAAAGGAAGAGTTTGTGCATGTACTTAGACGACAGAGTACTGGTTTTCCTCGAGGGAGTTCAAAATACCGAGGAGTTACTTTGCACAAATGTGGTCGATGGGAAGCTCGAATGGGCCAATTCTTAGGCAAAAAGTAGGTATTCTTATTCTGTCCTTTTCATAAAAACCCATAAAGATTTTAACTACAAATATGTATATTTATTAATGCTATTATTGTCATATAGTTATGCCAAAAGAAAGAAAAGAAAATGTCTTGTTTTGTTTTTTTTGGAAGGGGGTAGCTGTAGGCTATAGGGGTAGAAGTAGAACTATCTATCACAAAACCAAGTAAAAAGGCATTTTAGATCGATTGTTTTTTTGCTATTTTTGGGTTAGTTCAGTTAATAATTGTCATATGGCAAATTTGGGTATTTTTATAACAGGTATGTGTATCTCGGTCTTTTTGACACTGAAGTTGAAGCTGCCAGGTAAATGTGTGTTTTTCTTCAGGGACTTTAACTGTCAATCTTTAATATATAAGGGTCTTAACTTATAAAATAATTTCTTTACTATCTAGGGCGTATGATAAAGCTGCAATCAAATGCAATGGAAACGAAGCTGTTACAAATTTTGATTCTAGCATCTATGTAAACGAGCTCAACTCCACTGGTAATATAATTATAGTTTATTATATATTTATTAAAATGATTTTTTTTTACTTCAAACAAACTACGTGCTATTGATCTCTTTAATTATGTAACTATATTATCTTTTCTTCAGAATGTTCTAATAATAACGATAAGATCATCAACGAAACTTCATCCGATCATAATCTTGATTTAAGCTTAGGAGGGAGTTGTGCCTCAAATAAGCCAAAAAACATAGAATTTGGAGATTATCATCAAGTTCCACCCAACTCCATACAATTTGGATTAAGTCGACCCCCGGTATGTCTTAATTATAAAAACATTAATTATAACTTTTATGAACTTAATGAATAAGTCATGGTTTACTTTTTCTTTACCATCTTTTCAATTATATATTGAATAGCCTTCCGGGTCGGGTTGGTTTGACGGAGGGAGGAGAGAAGGGTATAATGAAAATGAGACATTCCAGCTACTTAGTCAGACGCACCTTCAGTCGCCTACAGGATCATTTATGGGTCACAATGAAGGACATGGATACGGGCATTTTATGCGACCCGGTGACCCGACCATGCTTCATACGTTCAACCCTACTCCTTTCAACTCACTGAGTACCCATCAAGTGAGTCTCTCTCTCTCTCTCTCTCTCTCTTTCTCTCTCACACACATACACAAAGTGATGAAATGTTAAATCAGTGATAACGTACGCCGGAATATATTAATTGGATGCAGTTTACAAGCAGCACCGCACACGGCGGAGGAAGTAATCCATTTCCACATCAAATGTATGCAAATAGTGCTGCAGCATCATCAGGATTCCCCCAGCAAAGATTTCACAGCCGGCAACCCCCATAA</t>
  </si>
  <si>
    <t>complement(join(1337353..1337409,1337827..1338030,1338108..1338182,1338278..1338420,1338509..1338612,1338695..1338973,1339059..1339089,1339221..1339246,1339474..1339970))</t>
  </si>
  <si>
    <t>XP_023767853.1floral homeotic protein APETALA 2-like</t>
  </si>
  <si>
    <t>ATGTTGGACCTTAATCTGAGTGTTGATCAGAGCGGTTTGATGTCAAAATATGCAGAGGACGATAGCGGTAAGCAGCTTCTCGAGGTATGCGGCAGCGGCGGTCAGTTGGAACACTCCGGCGGTACCTCGAATTCCTCCGTCGTCAATGTAGAGATATCGAGTAACGCTGGCGATGAGGAGCACTCGTACTCATGTCCAGATTTCGCTTATAGCTTCGATATATTGAAACCTGGTCACCGAGAAGATAATCAGAATTTTAGGTCAGGGAGTGTGGTAACAAAACAGTTCTTCCCGGAGACTGATGGAGACGAAGGCCTGCAGCAGCATCAGTTGTTGGAGGCTGTTAATGGAAGCGCTGTAGACGAAAGAGATTTCATGTTAAGGCAACAACACAAGCAGCAGGTGAGGAAGAGTAGGAGAGGACCTAGGCCTCGGAGTTCTCAGTATCGTGGTGTTACTTTTTACCGGAGAACTGGAAGATGGGAATCGCATATATGGTTAGTCAATCATTACATATATAAAATAAATCATCAACTGCTTCCGGAGCAAATCTCGATTCACGTAAACGATGTTGTTAAAAACCGTAACAACTTGATGTTGGATCGCAACCATAAGAACACGATCTAAAAACGTTTGATTATGCAATCGAGTAGTATACTTTCTATTTTCCTATTAAAATATCGTCAAACATCATTCTAAATTTTCGTTCCTTCTATTTCTGCAGGGATAGCGGGAAACAAGTTTACCTCGGTAAGCAATGATGAGTTCCGAATTGCATTGGATTCTTCCGGGTTTCCTAATTCAGCTTTAACCTAATTCTGTTCTTTGGCCAATAGCTAACATGTTTGTTTTTGTCCGATTGTCTGTGTTTGATTTTGCAGGTGGATTTGACACTGCACATGCAGCTGCAAGGTAACTATACTTTTTTATTTTTTTTCTAATCCGACCTTACATTACCATGTGAACGCTTCCATCTGAACTTAAACTTCAATTACAGAGCATATGATCGGGCTGCAATCAAGTTTCGCGGAGTTGATGCTGATATTAATTTCAACATAACTGATTACGAGGACGACCTCAAACAGATTAAGAACTTAACAAAGGAAGAATTCGTTCACATCCTTAGGCGTCAAAGCACCGGGTTCTCTAGAGGAAGCTCAAAATACAGAGGAGTTACCCTGCATAAATGTGGTCGATGGGAAGCTCGAATGGGCCAATTTCTAGGAAAAAAGTACATCTATCTTGGTTTATTCGACAGTGAAATCGAAGCTGCAAGGTTCGTGAAGCTCTAATTCTTTCTTTCAACCTTGATTTGACTCTTTCTTTTACACCACATTTTGATTGTTATTATCCATTAGAGCTTATGACAAAGCTGCTATAAAATGTAACGGAAGAGAAGCAGTCACGAACTTTGAACCTAGTTCATATGAGAGTGAGCTGAATCCTGTACCTGACAATGGAGGTACTAAATTACCAATTAACCCCTGGATTTCCCGATTCCATTCCATGTAAACTTTTCGTGATTCTGATACTGTATGATTGTATCACAGTTACAGCTTTCAGCCAGCAATCCATGGATTTGAATCTAGGTATTGGTCTTCCCTCTTTACCATCAGGTAATAATGACACATCTGGGAGTTTGAACCAAATCAACTGGCTCCTAGGTGACATGTCTGAAGATAGAAGAACAAGGGTAATTGTGTAAATTCACTGTCGACTTAGATTCATTTATCATTTTTATTTTTCATTATACTTTTTTTTCTAACCTATCTTTTTGTACCTCTTCAGATCGAACAACAACACTCTACACCTATCACATTAGGAACTACTCAGAATAACGTTGGATTTTTCCCTATTTACCAGGTACCTTTTTTTCTTCATAAACATTACAGTTTGTTACTATGTGCCCAAATTACCAATTTGTCCATGTTTTTTACCAGGGGACAGCAATAGAGAAGGGTATGGAAAGTCCAAATCAAAATTGGGCATGGCAGGTTCCTGGTCCTAATCTCTTTGCTGCAGCATCATCAGGATTCTCCAATTCAACAAACAATGCTTCATCATCATCATCATCATCATCATCATCATCATCATTATCATCATCACCATTTCTGATGTACCATCACTACATAGAATTGGTACAGGTGAGTACTACTTCAGAAGCTGAAGGTACAACCATATAAACCACAATCAATTAGGCAGTTAGTTTCACATATTCTTCATAGTCTACATAACCTTTTCCCAACTGATTAGTAGACTCTTTAGTTTTCAATAAATGGTTACATCTGCTTGAATTGTTTAACATTGATATAAAAATATTACTTATATGATAAAAAATGATGAAAAGTCAAAAATGCCCCTGGTATTTTGTGGGCAGGGGATATGGTACAAGTAGATAACTATTTGTTTGTACTAGTGGGATTTAATAATTTACATTTTGGTAAAGATAAAATAATGTAGAAACACCTGCAGAAACTTACAACAGGAAAACACATGACGTACTTATTTTCATGTAACATGAAAAGCTGTTGTCAATTGTACGTTTGGGTATGTACGTGTAGGATGCACAACATGGGGTCATTGGGAGACATCCTGCTTATTTAATGTGTAACGTTTAA</t>
  </si>
  <si>
    <t>SS_200000113693</t>
  </si>
  <si>
    <t>complement(join(1532..1585,1855..2466))</t>
  </si>
  <si>
    <t>ATGACAAGAATGGCGAAAGAAAGTAACTTATTAGTTACTTTCTCAAAACGCCGTTCTGGCCTTTTCAAAAAAGCAAGTGAACTAAGCATCTTATGTGGGGCCGAAATCACAATCATCGTCTTCTCCCCTGGCAAAAAGGTGTTCTCCTTTGGCCATCCATCTGTTGAGATGGTCGTCGATCGCTTTTTATCTCAAAATCCCCCGCCGAATTCCAGCACATCGCAGCTTGTTGAGGCTCATCGGAATGCCAATATCCATGAACTCAATCGGCAACTTACTTATGTAATTGGTCAATTTGAATTTGAGAAGAACCAAAGTGAGCATCTTAGCAATATCAGGAAAGCGGGAGAAGATAATCACTGGTGGGAAGCTCCAATTGAGAGCTTAAGATTAACTGAACTTAACCAGTTGAAAGTAGCAATGGATATGCTGAAAAAGAACATTGGAGAGCAGACGAAAAGGAATTTGGTGGAGGCGGCTAACTCAGTGCGAGTTGTCCCAATGTCTGGTTCACGGGGGATGGGAGCTGGGGAGTTGATAGATGATAAAAATTCTGGGCTTGCATTATCTATGAATTCTCATGGAATATGGCCATTTCAGTCGTTGAATCAGGTTACTTTGTTTTCAATTACCAAATCCCAGAAATCTAGCTATTTTGACTGTTTTTTATTCATGGGCCGCAAAGAGTTTGTTTTTAATACTGAAATCTGATTAATAGCTTGTTTGTATTACTAGTTCTTTATCCATTGTTACAAGTGGATATCTAACTGTTGTAGAGAGAGTACATTCATGAGAATCTAAAAATTGCTATTATATTATACCTTGATGATTAAATATTTCTTTTTCTATATTATCTAAATTCAAACTCTTTCTCTGATCAGGCTTCTACTTCAAGACACTTGGAGATGGATGGGAGCTATCCAAGAAGGTTTTAA</t>
  </si>
  <si>
    <t>s319_494470_512826</t>
  </si>
  <si>
    <t>8039..8704</t>
  </si>
  <si>
    <t>ATGGCGCCTAAGAGAAGTTTGGGTCGGCAAAAGATTAAAATCGCTCAAATCCAGAAAAAATCCGATCTCCAAGTAACTTTCTCAAAAAGACGGGTAGGGCTCTTTAAGAAAGCTAGCGAGCTTTGCACATTGTGTGGGGTTGAGATCGCCATTATCGTCTTTTCTCCAGCTCGGAAAGTTTACTCCTTCGGCCACCCTAAAGTTGAGTCAATTGTTGATAGATTCCTGACCCGGAACCCAAATCTAAACTCTACAAGTTTACATCTTGTAGAGGCGCATATGATAGCTTCCATTCCTGATCTAAACGTGCAGCAAACGCACATGCGTGACGAATTAGAAGCCGAGAAAAAAAGAAGCGAAACCCTAGATGAAATGAGAAAGGCTAGCCAGAGCCAGTTCTGGTGGGAAGCTCCGATTGAGGACTTGAATCTGAGTGAGCTTGAACAATTGAAGGATTCAATGGAGGAACTCAAGAAGACTATCGTTATACAAGCCAATAAGCTTTTCCTCGAGAATTCTAGCTCTGTGCCAAATTTTGGTACTAATTATAATGATACTATATCAGGAGATGGTGATTATTGTGAGATGAAGCCTGACCCTATTATATCTGCGTCTTTTGCTTCTTCTCACGTCCATAGCTATGGCTATGGCCATGGTTTGTTCTGA</t>
  </si>
  <si>
    <t>42296..42961</t>
  </si>
  <si>
    <t>ATGGCGCCTAAGAGAAGTTTGGGTCGCCAAAAAATCAAAAACGAAAAAATCCAGATAAAAAACCATCTGCAAGTGACTTTCTCAAAACGAAGGACCGGGCTTTTGAAAAAGGCTAGCGAGCTATGCACATTATGTGGAGTTGAAATCGCTATTATCGTATTTTCTCCCGCGGGGAAAGTTTACTCATTTGGGCATCCAAATGTTGAGTCAATTGTTGATAGATTTCTTACTCGAAACCTAAATATCAACTCTACAAGTTTACATCTTGTAGAGGCGCATAGGATAGCTACTATTCCTGACCTAAACATTCAGCAAACGCACATGAGCGACGAATTAGAAGCAGAGAAAAAAAGAAGTGAAACCCTAGATGAAATGAGAAAGGCTAGCCAGAGTCAGTTCTGGTGGGAATCACCGATTGAAGATCTGAATCTGAATGAGCTTGAACAATTGAAGGAATCAATGGATGAATTGAAGAAGACTCTCGATGTACAAGCTAATAAGCTTTTTGCCGAGAATTCGAATTCTGTGTCGTTTTTTGGTACTAGTAATGGTACTAGAGGCGGTGTTGATCATTACGAGATGAAGTCTACCCCCGTAATATCACCATCATCTGGTTCTTCTCAGGTACATAGCTATGGCTATGGGTATGGCCATGGTTTGTTCTGA</t>
  </si>
  <si>
    <t>join(27842..28122,28179..28452,28722..28775)</t>
  </si>
  <si>
    <t>ATGACAAGAATGGCGAAAGAAAGTAACTTATTAGTTACTTTCTCAAAACGCCGTTCTGGCCTTTTCAAAAAAGCAAGTGAACTAAGCATCTTATGTGGGGCCGAAATCACAATCATCGTCTTCTCCCCTGGCAAAAAGGTGTTCTCCTTTGGCCATCCATCTGTTGAGATGGTCGTCGATCGCTTTTTATCTCAAAATCCCCGCCGAATTCCAGCACATCGCAGCTTGTTGAGGCTCATCGGAATGCCAATATCCATGAACTCAATCGGCAACTTACTTATGTAATTGGTCAATTTGAATTTGAGAAGAACCAAAGTGAGCATCTTAGCAATATCAGGAAAGCGGGAGAAGATAATCACTGGTGGGAAGCTCCAATTGAGAGCTTAAGATTAACTGAACTTAACCAGTTGAAAGTAGCAATGGATATGCTGAAAAAGAACATTGGAGAGCAGACGAAAAGGAATTTGGTGGAGGCGGCTAACTCAGTGCGAGTTGTCCCAATGTCTGGTTCACGGGGGATGGGAGCTGGGGAGTTGATAGATGATAAAAATTCTGGGCTTGCATTATCTATGAATTCTCATGGAATATGGCCATTTCAGTCGTTGAATCAGGTTACTTTGTTTTCAATTACCAAATCCCAGAAATCTAGCTATTTTGACTGTTTTTTATTCATGGGCCGCAAAGAGTTTGTTTTTAATACTGAAATCTGATTAATAGCTTGTTTGTATTACTAGTTCTTTATCCATTGTTACAAGTGGATATCTAACTGTTGTAGAGAGAGTACATTCATGAGAATCTAAAAATTGCTATTATATTATACCTTGATGATTAAATATTTCTTTTTCTATATTATCTAAATTCAAACTCTTTCTCTGATCAGGCTTCTACTTCAAGACACTTGGAGATGGATGGGAGCTATCCAAGAAGGTTTTAA</t>
  </si>
  <si>
    <t>36030..36695</t>
  </si>
  <si>
    <t>11219..11884</t>
  </si>
  <si>
    <t>ATGGCGCCTAAGAGAAGTTTGGGTCGCCGAAAAATCAAAAACGAAAAAATCCAGATAAAAAACCATCTCCAAGTGACTTTCTCAAAACGAAGGACCGGGCTTTTGAAAAAGGCTAGCGAGCTATGCACATTATGTGGGGTTGAAATCGCTATTATCGTATTTTCTCCCGCGGGAAAAGTTTACTCATTTGGGCATCCAAATGTTGAGTCGATTGTTGATAGATTTCTTACTCGAAACCTAAATATCAACTCTACAAGTTTACATCTTGTAGAGGCGCATAGGATAGCTACAATTCCTGACCTAAACATCCAGCAAACGCACATGAGCGACGAATTAGTAGCAGAGAAAAAAAGAAGTGAAACCCTAGATGAAATGAGAAAGGCTAGCCAGAGTCAGTTCTGGTGGGAATCACCGATTGAAGATCTGAATCTGAATGAGCTTGAACAATTGAAGGAATCAATGGATGAATTGAAGAAGACTCTCGATGTACAAGCTAATAAGCTTTTTGCCGAGAATTCGAATTCTGTGTCGTTTTTTGGTACTAGTAATGGTACTAGAGGCGGTGTTGATCATTACGACATGAAGTCTACCCCCGTAATATCACCATCATCTGGTTCTTCTCAGGTACATAGCTATGGCTATGGGTATGGCCATGGTTTGTTCTGA</t>
  </si>
  <si>
    <t>complement(4436750..4437349)</t>
  </si>
  <si>
    <t>ATGTCAGGATTACCAAAAACAGGTGGTCGCAAGAAAATACAAATGAAAAAGATTGAAAGTGGAAGGGAGCGTGCAGTTACCCTGACAAAGAGACAGAATGGCTTATTCAAGAAGGCGCATGAGCTCGCCACATTATGTGGCGTACAAATTGCAGTTATTTGCTTCTCCTTAAGTGGAAAGCCTTTGTCTTTTGGAAGCCCAAATGTGCCTTTCATCATTAACAAATTTCTAAACACAAATCAAGTTGAACAACAACCGAATGATTCAATCACAAGGTTTATCAATTCTTACCATGAATCCGAACTGCAGGTACTCAACCGAAAACTTGATGAACTAAAGGAGGAACTGGCAAAGGAGACAAAAAAAGGACAAATACTGCAAGAACGTTTAAGGGATTCATTGGGTTGCAACAACTATGAGGAATATATCAAAAGTCTTGGGGTAGAAGAGCTAAAGGAACTAAAGTACAAACTTGAAGAGCTCAAAAGAAATGCAGAGTGTGAACTTGATGATATAAGTGGAGGGTCCACATCCGCAAATGGTGAGCATGAGGCGGATCTTTCTAAAATTGGTGCACCAAAAGATTACTTGAAGATGTGA</t>
  </si>
  <si>
    <t>complement(92993..93592)</t>
  </si>
  <si>
    <t>Toff_WURv1_g11476.t1</t>
  </si>
  <si>
    <t>ATGTCAGGATTACCAAAAACAGGTGGTCGCAAGAAAATACAAATGAAAAAGATTGAAAGTGGAAGGGAGCGTGCAGTTACCCTGACAAAGAGACACAATGGCTTATTCAAGAAGGCGCATGAGCTCGCCACATTATGTGGCGTACAAATTGCAGTCATTTGCTTCTCCTTAAGTGGAAAGCCTTTGTCTTTTGGAAGCCCAAATGTGCCTTTCATCATTAACAAATTTCTAAACACAAATCAAGTTGAACAACAACCGAATGATTCAATCACAAGGTTTATCAATTCTTACCATGAATCCGAATTGCAGGTACTCAACCGAAAACTTGATGAACTAAAGGAGGAACTGGCAAAGGAGACAAAAAAAGGACAAATACTGCAAGAACGTTTAAGGGATTCATTGGGTTGCAACAACTATGAGGAATATATCAAAAGCCTTGGGGTAGAAGAGCTAAAGGAACTAAAGTACAAACTTGAAGAGCTCAAAAGAAATGCAGAGTGTGAACTTGATGATATAAGTGGAGGGTCCACATCCGCAAATGGTGACCATGAGGCGGATCTTTCTAAAATTGGTGCACCAAAAGATTACTTGAAGATGTGA</t>
  </si>
  <si>
    <t>s2081</t>
  </si>
  <si>
    <t>complement(join(62351..62456,62528..62652,62802..62843,63007..63048,63139..63238,65910..65974,66233..66311,68312..68496))</t>
  </si>
  <si>
    <t>ATGGGGAGAGGAAGGGTGCAGTTGAAGCGGATCGAGAACAAGATTAGCCGACAAGTAACGTTCTCCAAAAGAAGAACAGGTTTGCTCAAGAAAGCTCATGAGATCTCGGTCTTGTGCGATGCTGATGTTGCTCTCATCGTCTTTTCCACTAAAGGAAAACTTTTTGAGTACGCAACTCACTCCAGGTATTTGCTAACCCCCATACTTTCTTCTTCTTCATCTTCTTCAACTTCTTAAAACACAATTTTCACTTTATTGTTTGAGATCGGTTTGTAATTATAAATCTTTTTAAAGTTATTTTCATAAAGATGTGTATGCATCTGTTCAAGATTTCAACTTCTTAATTTCTGTCTTGATTTTGTTTTTTGAGTTTTGTTTATGTTTGGATACAGTCATCCAAACGTACATACCTACTTCTGAAGTATATGAATTTTAAACCTTAATCAAGATTTTTCTGGTTAACTTTATAAATCATAGTATACCCTCTGGACCTTGTTTCGGTTCTTGAGGTTTTTCTTTTTATCTTTTGGTTATTTAGGCACAAATCCTCTGGGTAGTCTTTACTCTCTCTCTCTATCTATCTCTCTTTGTCTCTCTCTGTCTCTCTCTCTCTACTTTCTGCATGCACCTATGAATATATTATAATATATATTACTATATTTAGTCTGCTACAAAACCCTTTACCTTGAGTGGATTTAGTAATTTGTTTTTTCTGGGTAGCGTAGTACTGTTATATTTGTTTAAAATTATTAAAAAATGTTTCTGAAAAAGTCTTATTTTCGATGTTGGAACTGTGAATAAGAGTTTTCTTGAGCTGTGTGACACTGCTTAATTGCAGTCTACTACAGCCTTAAACATCATCGTACTAATTTTTCGTAGTGGTGGAGTGTTTAATAAAGATCTAAGACAACCTAGTACTGATCACAAAGGTTGTATCATAGGCCAGCTGTTGGTGGATTTTGCACTAGTTCAAAAAATTCAGTAAAAAATTATATATTTTAGCTTTAGATTGTTGGAATCTAGCATTAATTGCCTTCATATCTTTTGGTTCAAAGTCCAGTTCTTCAAGGGTTTTAATTAGGGCTTCACGAAACCTCTATTGATAAAGCGCAGTGATTAAAGAGATACTTTTTCTTCTTATTATAAAATATCTTGCAAAAAGATTTCACTGGAGAAAACTAAAAGATCAAAAGGGGGCCTTGAAGTTTACCGATTTATGAAATTATCAAAGAATTCTCTTGCGAGTGAACATAAAAACTTAAGATATTTCTGTTCATTTCGTTTTCGAATAACAAAACACAAAAAGGGGGTGAATTTGGATCGATTCAAGTTCTCAACTGTTGATGTATATTCGGTCAAACTTCAAAATCCCTATATTACTTTGTAAAGGTCAATTTATATGAAAAAAAGACTGAAGTTTTCTAATTTAGGGTTTTTATCGATATGTTGAAATCGAAATATATGGAAAGATATATAGATGCTTATGAGGAGAATTACATTTTATATGCAAAGGAAAATAATTAAGAAAGATAGAGTCGAGTGTGATGATTGCAAGAAGCTGATAAATGACATAAATTTCTGCAAAATTACCAATTGTACGTGTTACTTTAACTCTTGTTTTGTAACTTTAGCAGAAATGTTATTGGAAATGACAAAACCTATGATGATTAATTGAGACGAATTGTAGTCTTGGGCAGTTGAATCTGTAATTGGCATGGGATTGCATGCTGTAAAGCTTCAAAGATTTCTCATTTTAGATACTATTCCCATAAAGCTAATGTATTAAGAGTCAACTGTCAAATGATCGTACTTTTTTTTGGCAGATCATATAAAACCAACAGACGAATTACCTTAAAAAGTAACAGTAAAATATCTAGGCAGTCTTCTTGGTCAACAAATAAATAGAAACTTGCTACATGAAGTAAAGTACCAAAAACATGAGAACATGTTGATTGATATTAATGTATATAACTTCTGCTCCAGAATTCATCATAAATAAGGAACTCTTAGTTACCTGTCACAATTTTTACTTCAAAGGGTCTTTAATTTGCTTTTTTTCTCTCTTTGAAGATTTAACAATGCTCCTTTTGTCAATAATATGCAGTTGATCAACAGTAAAAATGTTGAGTAAGATTAGTATATTGCGTACACATATTAATCTTACACATTTAATTGAAATATGCAGTATGGAGACGATTCTCGAGAGGTATGAAAGGTATTCGTATGCAGAGAAATTGCTTACCGCTCCTGAAACCGAAACACAGGTATATATATCGCATATGTTACAACTATTGTCAAATTATGGAAGGACGACTTTCCTTACTACAAGACAAAAACTAGACATGAAATGAATTCTGACATAATAATTATCATTCTGGCTGTTCGAGTTTTTTTATGTTTTTTCTTCGGACATTATAGTACTTGATCACAAGTTTGATGTCTTAATCAACCTTCAAATCCAACAAAATATGCTTAAGACTGTGTCAGGTTGAATTATTGACTTTTTGAGAATATGTGTACAGGCAAGCTGGACTCTTGAATCCTCCAAGCTTAAAGCAAAGATTGAAGTTCTCGAAAAGAATATAAGGTAGGTTCACTTAAATAATATATTAAGTATTTAATCTATATACTTGCATTATCATAAAAAAACACCTTCGGCCGTGTCAAACCCACTACTCATTGTGCTTCAAATGCAAAATTTGAGCCAAAGCTGCACCATGCATAACAATATGGAACAATGATGGACCTAGAACAAGAACAAAATGTCATGTGTAGCTAGCACACAAGATTTTAGGGGTAGCACCGGAAAATTTACACTACGTCACAAATTTGAATGATAGCACGGGCTACCCTGTGCTACCTATTAGATCTATCCCTAATATTGAATATCCAACACAAGGTTCGTATCCTCGATGACTCCAACATGACCTTCTCTATGTGGGTCAAAGAATTCCAACGCCTTGTTGATGGTTACATGGTTCCTCATCACATCCAATGCCACATTACTATTAGCCAAACACCAACCCAAGGTATATGTCATGGAAATCGAAGAAGCACGTGCCATTCGACGAATATATGGTGCACCTCTGATTACCTACGTCCTCGTGTCTTGGAACAAGACTCAACGACTTATGAAGTGTGTAAATAAAGAATACATACCACAACAAGAAGGCTCTTGGGCGACGATAAAAGTTCAACAACCCTAACTTGAGTACATATCATCTTTTAATCATATCTTTAATGCCTTAAGAGAAACCGGCTTGCCAACTTTTGTATATAAATGCGAACATTAATAGTCGTAGATGGGATGGCCGGTCGGTGATACCACCAACTTAAGATAATTATACGTAATATGATCTTAGGCACGTACCATAATATTGTCTACTTTGAACCACCCAACACTAAAACTATCCCCTAGGGTACATCCTATCGGAAATTGCTCTCATCCGGACAAACTTAGCTGTAGAGTTTTCATGAAATCTGTTCTCATCACGGTTTTAAAACGTGTTGTAATAGATGTGGATCAGGGTCCCTCCCTGTTTAAACGAACTTTTCCTTGACTCCTTTTCCGCTAATCTCTACCACCACTGATTTGGGTCGAATCCGTTCACATTGCCACCAATACTACCCACCAATCTACTTAACTAGGACTCTCTAACTTCAACTTAGCTCTTCAATCCCCCCCACTCACTCTCTCTCTCTCTCTCTCTCTCTCTTTTATGATCACGTTTGCATCTTCGAATGTATGTCTTATCCACTCAAATATCTAGCATACATATAACCACCCTGTACACCTCAAGCTAGTCATGATCCTATCCCAACCCAACGTGTCAGGAGTCCGTATTATCCCTAGAGTATAACCCACACCGCCTCCTTCAATGCCAATACATGCCACCTCCCCCATCACAAAATGATGACCATGTCCAAGCATGGTATCTACAAACTCCGACAAGCTTTTGACAGTCACATTTCGTAAAAGCCCTTCATCTTGTGATTGCTTTGCTCAATGGTATATGACATGCCTTCTAGTAAATACCAAGCCATCAATATTAATTGTGATAAACAATAGTCAATACCGCTATTTGTGCATACGAATCTTAGCCTGATCACTACATGCCACATTCACCAACTCGATGTCAAAAAGTGTTCTCCCATAAAACCTCAAGGAAATCATCTACATGCATCAGTCTCTATGTTGTCTTGAACTCTTAGCTCTATATTATATTTTCTGCTTGTGGCAATCTTTGTATACTTTTAAATGAGTGTCGGGTGAATAGCACCAATGGTTTGAGACGTTTATCTTCTCATGTGGGTTATTGTAGCAAAGTAAGCGGCGGTACTTTGTTGTATTACAATGCATTAATAAAAGGGCCTGACCAGCCTCGGTACACTTCACGACTTACTGCGATAATGCAGATTTATCGCTTTCCCAGACCTAGTATGCAAAAGACTTGCTCTATCGGGTTTCAGTAGCATCTTGACAACGCCATAACTCTCGTTAATATTGTTGAAAGATTAATTGTTGCTCACAAGTTACCCATAAAAAACCCCAGTCTTTACCAAAGTCGAGTCGAGGCACTACAATACCACCCGACCTACTAATGGGCAGGGTGCCTAGACTCATGTCATTGAACTTTAGATTCTACGTCATCATCGATGAGAACCTCATTTCATGTTCATCCAAACAACAACCTACTATATCTTGATCCAGTGTTCAAGACGAATACATGCCTATAGCCAACGCAATCATCGAGACATTTCTTAAACTACATGTTCCCATCCGCTAAACGACAACATTATTTTGTGGCAATATATTTGCTATATGCTTATTAGGCCAACAAGTGCAACACGAAGGAAGCAAGTCAAGCTTAACCCCCAACTTGTTCGTGAAGTTTTTTGTGGTGACAACTTATGTGTACTTCTTATGCCCAGCAACCTACCGGTATTTAGTTATCTTATCAAAAGACTACCGTTACATTTATTCACAAATTTCGCCTCCATCGTGTGTGTGTGTGTGCTCTGTACGTCCTTCTGTTTGTCTGCATGGATCTAATAGCAATATCAAGCAGCCTTGAATTTGATTTAGATCAATCATAATATTAAGAATTCTTTATCAGTGTACTAATCTTGAAAGCCCATAAAGCGAAGGTATATGGCTTTCACAGGTTCACATGCTCATAGTGTGATCAATTGTGTGAGACTTTAATGGTTGTATATAAAATACATCCAGTAACCATATGTGATTTGAACATGTTTAGGCACTATGTTGGGGAAGACCTAGAACAGCTAAACCTTAGAGAGCTTCAAAGTGTGGAGCAACAACTTGAGACTGCTCTTAAGCGAATACGAACAAAGAAGGTAACCATCTTTTCTGTCTTCTAAAAGTACATATCTTCTTTCTGTATGTATATAAATATGATTCACTACTATACACCCTAATCTATGCAGAACCAACTCATGCATGAATCCATCTCTGAGCTTCATAAGAAGGTATATAATATTATAATCATACAATATCTTATATACGCTGCCAAACATATGTTTTATATCGATTTGAATCATGTAATTAACTTGACAGGAGAAACTTAAAATTGTTTGATAAACTGAAAACATGTGTTTCGGTCAGTAAATCTTTAAACTTTTTATATGACAGGAGAAGGCATTACAAGACAAAAACAATTCACTGTCTAAGAAGGTAACTTTATTAATTATTTAACCTTCACTCCATATCCAACGTGGAAAGTAGTGAAACTTTTAAATGTTCCCCATGAAAACGACAACCTTTGTGGAAATGTTTTCAAAGTCAAAAGTGTCATTTTTGCCGACTATTTGATTTGGGCACAGTTGAAAGAGAATGAGAAGACCTATGAGCAACAAGTTCCAATGTTGCAGCCACCTCAGCATCCACCACAGCCACAGCCACAGCCACAGCCACGTCCAACTTCACTTCCTTCTTTTCAAAACAACAGGTACCCGCTATTCATCTCTACTGTACTGTGCATGAGGGGTAGTTTTGTAATTTCATTTAATCTTTTTACAGTGGACCATTCATCGGAGCAGCCATGAGAGAGGAGGAATTAGCTCAAGTTCATCCTGCCTCCACCACCATGATGCCATTGTGGATGATCCGCCACATTAACCAATAA</t>
  </si>
  <si>
    <t>join(20107..20291,22290..22368,22627..22691,25402..25501,25592..25633,25796..25837,25987..26111,26184..26289)</t>
  </si>
  <si>
    <t>ATGGGGAGAGGAAGGGTGCAGTTGAAGCGGATCGAGAACAAGATTAGCCGACAAGTAACGTTCTCCAAAAGAAGAACAGGTTTGCTCAAGAAAGCTCATGAGATCTCGGTCTTGTGCGATGCTGATGTTGCTCTCATCGTCTTTTCCACTAAAGGAAAACTTTTTGAGTACGCAACTCACTCCAGGTATTTGCTAACCCCCATACTTTCTTCTTCTTCATCTTCTTCAACTTCTTAAAACACAATTTTCACTTTATTGTTTGAGATCGGTTTGTAATTATAAATCTTTTTAAAGTTATTTTCATCTGTTCAAGATTTCAACTTCTTAATTTCTGTCTTGATTTTGTTTTTTGAGTTTTGTTTATGTTTGGATACAGTCATCCAAACGTACATACCTACTTCTGAAGTATATGAATTTTAAACCTTAATCAAGATTTTTCTGGTTAACTTTATAAATCATAGTATACCCTCTGGACCTTGTTTCGGTTCTTGAGGTTTTTCTTTTTATCTTTTGGTTATTTAGGCACAAATCCTCTGGGTAGTCTTTACTCTCTCTCTCCCTCTCTCTCTCTATCTATCTCTCTTTGTCTCTCTCTGTCTCTCTCTCTCTACTTTCTGCATGCACCTATGAATATATTATAATATATATTACTATATTTAGTCTGCTACAAAACCCTTTACCTTGAGTGGATTTAGTAATTTGTTTTTTCTGGGTAGCGTAGTACTGTTATATTTGTTTAAAATTATTAAAAAATGTTTCTGAAAAAGTCTTATTTTCGATGTTGGAACTGTGAATAAGAGTTTTCTTGAGCTGTGTGACACTGCTTAATTGCAGTCTACTACAGCCTTAAACATCATCGTACTAATTTTTCGTAGTGGTGGAGTGTTTAATAAAGATCTAAGACAACCTAGTACTGATCACAAAGGTTGTATCATAGGCCAGCTGTTGGTGGATTTTGCACTAGTTCAAAAAAATTCAGTAAAAAATTATATATTTTAGCTTTAGATTGTTGGAATCTAGCATTAATTGCCTTCATATCTTTTGGTTCAAAGTCCAGTTCTTCAAGGGTTTTAATTAGGGCTTCACGAAACCTCTATTGATAAAGCGCAGTGATTAAAGAGATACTTTTTTCTTCTTATTATAAAATATCTTGCAAAAAGATTTCACTGGAGAAAACTAAAAGATCAAAAGGGGGCCTTGAAGTTTACCGATTTATGAAATTATCAAAGAATTCTCTTGCGAGTGAACATAAAAACTTAAGATATTTCTGTTCATTTCGTTTTCGAATAACAAAACACAAAAAGGGGGTGAATTTGGATCGATTCAAGTTCTCAACTGTTGATGTATATTCGGTCAAACTTCAAAATCCCTATATTACTTTGTAAAGGTCAATTTATATGAAAAAAAGACTGAAGTTTTCTAATTTAGGGTTTTTATCGATATGTTGAAATCGAAATATATGGAAAGATATATAGATGCTTATGAGGAGAATTACATTTTATATGCAAAGGAAAATAATTAAGAAAGATAGAGTCGAGTGTGATGATTGCAAGAAGCTGATAAATGACATAAATTTCTGCAAAATTACCAATTGTACGTGTTACTTTAACTCTTGTTTTGTAACTTTAGCAGAAATGTTATTGGAAATGACAAAACCTATGATGATTAATTGAGACGAATTGTAGTCTTGGGCAGTTGAATCTGTAATTGGCATGGGATTGCATGCTGTAAAGCTTCAAAGATTTCTCATTTTAGATACTATTCCCATAAAGCTAATGTATTAAGAGTCAACTGTCAAATGATCGTACTTTTTTTTGGTAGATCATATAAAACCAACAGACGAATTACCTTAAAAAGTAACAGTAAAATATCTAGGCAGTCTTCTTGGTCAACAAATAAATAGAAACTTGCTACATGAAGTAAAGTACCAAAAACATGAGAACATGTTGATTGATATTAATGTATATAACTTCTGCTCCAGAATTCATCATAAATAAGGAACTCTTAATTACCTGTTACAATTTTTACTTCAAAGGGTCTTTAATTTGCTTTTTTTGTCTCTTTGAAGATTTAACAATGCTCCTTTTGTCAATAATATGCAGTTGATCAACAGTAAAAATGTTGAGTAAGATTAGTATATTGCGTACACATATTAATCTTACGCATTTAATTGAAATATGCAGTATGGAGACGATTCTTGAGAGGTATGAAAGGTATTCGTATGCAGAGAAATTGCTTACCGCTCCTGAAACCGAAACACAGGTATATATATCGCATATGTTACAACTATTGTCAAATTATGGAAGGACGACTTTCCTTACTACAAGACAAAAACTAGACATGAAATGAATTCTGACATAATAATTATCATTCTGGCTGTTCGAGTTTTTTTATGTTTTTTCTTCGGACATTATAGTACTTGATCACAAGTTTGATGTCTTAATCAACCTTCAAATCCAACAAAATATGCTTAAGACCGTGTCAGGTTGAATTATTGACTTTTTGAGAATATGTGTACAGGCAAGCTGGACTCTTGAATCCTCCAAGCTTAAAGCAAAGATTGAAGTTCTCGAAAAGAATATAAGGTAGGTTCACTTAAATAATATATTAAGTATTTAATCTATATACTTGCATTATCATAAAAAAACACCTTCGGCCGTGTCAAACCCACCACTACTCATTGTGCTTCAAATGCAAAATTTGAGCCAAAGCTGCACCATGCATAACAATATGGAACAATGATGGACCTAGAACAAGAACAAAATGTCATGTGTAGCTAGCACACAAGATTTTAGGGGTAGCACCGGAAAATTTACACTACGTCACAAATTTGAATGATAGCACGGGCTACCATGTGCTACCTATTAGATCTATCCCTAATATTGAATATCCAACACAAGGTTCGTATCCTCGATGACTCCAACATGACCTTCTCTATGTGGGTCAAAGAATTCCAACGCCTTGTTGATGGTTACATGGTTCCTCATCACATCCAATGCCACATTACTATTAGCCAAACACCACCCAAGGTATATGTCATGGGCATCGAAGAAGCACGTGCCATTCGACGAATATATGGTGCACCTCTGATTACCTACGTCCTCGTGTCTTGGAACAAGACTTAACGACTTATGAAGTGTGTAAATAAAGAATACATACCACAACAAGAAGGCTCTTGGGCGACGATAAAAGTTCAACAACCCTAACTTGAGTACATATCATCTTTTAATCATATCTTTAATGCCTTAAGAGAAACCGGCTTGCCAACTTTTGTATATAAATGCGAACATTAATAGTCGTAGATGGGATGGCCGGTCGGTGATACCACCAACTTAAGATAATTATACGTAATATGATCTTAGGCACGTACCATAATATTGTCTACTTTGAACCACCCAACACTAAAACTATCCCCTAGGGTACATCCTATCGGAAATTGCTCTCATCCGGACAAACTTAGCTGTAGAGTTTTCATGAAATCTGTTCTCATCACGGTTTTAAAACGTGTTGTAATAGATGTGGATCAGGGTCCCTCCCTGTTTAAACGAACTTTTCCTTGACTCCTTTTCCGCTAATCTCTACCACCACTGATTTGGGTCGAATCCGTTCACATTGCCACCAATACTACCCACCAATCTACTTAACTAGGACTCTCTAACTTCAACTTAGCTCTTCAATCCCCCCCCTCTCTCTCTCTCTCTCTCTCTCTCTCTCTCTCTCTCTCTCTCTCTCTCTCTCTCTCTTTCTTTTTTATGATCACGTTTGCATCTTCGAATGTATGTCTTATCCACTCAAATATCTAGCATACATATAACCACCCTGTACACCTCAAGCAAGTCATGATCCTATCCCAACCCAACGTGTCAGGAGTCCGTATTATCCCTAGAGTATAACCCACACCGCCTCCTTCAATGCCAATACATGCCACCTCCCCCATCACAAAATGATGACCATGTCCAAGCATGGTATCTACAAACTCCGACAAGCTTTTGACAGTCACATTTCGTAAAAGCCCTTCATCTTGTGATTGCTTTGCTCAATGGTATATGACATGCCTTCTAGTAAATACCAAGCCATCAATATTAATTGTGATAAACAATAGTCAATACCGCTATTTGTGCATACGAATCTTAGCCTGATCACTACATGCCACATTCACCAACTCGATGTCAAAAAGTGTTCTCCCATAAAACCTCAAGGAAATCATCTACATGCATCAGTCTCTATGTTGTGTTGAACTCTTAGCTCTATATTATATTTTCTGCTTGTGGCAATCTTTGTATACTTTTAAATGAGTGTCGGGTGAATAGCACCAACGGTTTGAGACATTTATCTTCTCATGTGGGTTATTGTAGCAAAGTAAGCGGCGGTACTTTGTTGTATTACAATGCATTAATAAAAGGGCCTGACCAGCCTCGGTACACTTCACGACTTACTGCGATAATGCAGATTTATCGCTTTCTCAGACCTAGTATGCAAAAGACTTGCTCTATCGGGTTTCAGTAGCATCTTGACAACGCCATAACTCTCGTTAATATTGTTGAAAGATTAATTGTTGCTCACAAGTTACCCATAAAAAACCCCAGTCTTTACCAAAGTCGAGTCGAGGCACTACAATACCACCCGACCTACTAATGGGCAGGGTGCCTAGACTCATGTCATTGAACTTCAGATTCTACGTCATCATCGATGAGAACCTCATTTCATGTTCGTCCAAACAACAACCTACTATATCTTGATCCAGTGTTCAAGACGAATACATGCCTATAGCCAACGCAATCATCGAGACATTTCTTAAACTACATGTTCCCATCCGCTAAACGACAACATTATTTTGTGGCAATATATTTGCTATATGCTAATAAAGGCCAACAAGTGCAACACGAAGGAACCAAGTCAAGCTTAACCCCCAACTTGTTCGTGAAGTTTTTTGTGGTGACAACTTATGTGTACTTCTTATGCCCAGCAACCTACCGGTATTTAGTTATCTTATCAAAAGACTACCGTTACATTTATTCACAAATTTCGCCTCCATCGTGTGTGTGTGTGTGTGCTCTGTACGTCCTTCTGTTTGTCTGCATGGATCTAATAGCAATATCAAGCAGCCTTGAATTTGATTTAGATCAATCATAATATTAAGAATTCTTTATCAGTGTACTAATCTTGAAAGCCCATAAAGCGAAGGTATATGGCTTTCACAGGTTCACATGCTCATAGTGTGATCAATTGTGTGAGACTTTAATGGTTGTATATAAAAATACATCCAGTAACCATATGTGATTTGAACATCTTTAGGCACTATGTTGGGGAAGACCTAGAACAGCTAAACCTTAGAGAGCTTCAAAGTGTGGAGCAACAACTTGAGACTGCTCTTAAGCGAATACGAACAAAGAAGGTAACCATCTTTTCTGTCTTCTAAAAGTACATATCTTCTTTCTGTATGTATATAAATATGATTCACTACTATACACCCTAATCTATGCAGAACCAACTCATGCATGAATCCATCTCTGAGCTTCATAAGAAGGTATATAATATTATAATCATACAATATCTTATATACGCTGCCAAACATATGTTTTATATCGATTTGAATCATGTAATTAACTTGACAGGAGAAACTTAAAATTGTTTGATAAACTGAAAACATGTGTTTCGGTCAATAAATCTTTAACTTTTTATATGACAGGAGAAGGCATTACAAGACAAAAACAATTCACTGTCTAAGAAGGTAACTTTATTAATTATTTAACCTTCACTCCATATCCAACGTGGAAAGTAGTGAAACTTTTAAATGTTCCCCATGAAAACGACAACCTTTGTGGAAATGTTTTCAAAGTCAAAAGTGTCATTTTTGCCGACTATTTGATTTGGGCACAGTTGAAAGAGAATGAGAAGACCTATGAGCAACAAGTTCCAATGTTGCAGCCACCTCAGCATCCACCACAGCCACAGCCACAGCCACATCCACATCCAACTTCACTTCCTTCTTTTCAAAACAACAGGTACCCCCCTATTCATCTCTACTGTTCTGTGCATGAGGGGTAGTTTTGTAATTTCATTTAATCTTTTTACAGTGGACCATTCATCGGAGCAGCCATGAGAGAGGAGGAATTAGCTCAAGTTCATCCTGCCTCCACCACCATGATGCCGTTGTGGATGATCCGCCACATTAACCAATAA</t>
  </si>
  <si>
    <t>complement(join(32143..32241,32387..32431,32513..32542,33141..33240,33356..33417,34046..34112,34271..34458))</t>
  </si>
  <si>
    <t>Toff_WURv1_g40264.t1</t>
  </si>
  <si>
    <t>ATGGGAAGAGGAAAGACAGAGATCAAGAGGATAGAAAACATTAGCAACAGGCAAGTCACATACTCAAAGAGAAAAAATGGAATCATCAAGAAAGCTAAAGAAATCACTGTTCTTTGTGATGCTAATGTCTCTCTTGTTATCTGCGGCTCTTCCGGAAAGATGTATGAATACTGTAGCCCCAAAACCAAGTATGTACCTTCAGAATTTTGCTTTTGTGTGTTTTAGGGTTTTCATTCTTTTAATCATATATGCCTTTTTTGTTTCCATGTTTAGCTCAAGTTTCTGTTTGTGGGTTGTTGCTAATTATTTGGTTCTTTTCATTTTGTGTAACAATTTAAATTGGAAGCTTGATTGACATGGTGGATCGATATCAAAGGCTTTCTGGAAATAAGTTGTGGGATGCTAAACATGAGGTATGTCGGTCTCTCTCCGTTAGGTTATCTTGAAAGAATGAAAGATCTGTTGTTGAAGTTCTTTCTTTGCTAAAATAATGTTAAGTAACCGGATATACTAATTCTATGACCAGATCTAGATATAGAATATATAGGATCCATGAAGTACTCTCAATCACTAGCTGATTAACAGTATATGAGATGTTACATCCATGACCAGATCTGGTAGAAAACTTGTTTTCTCTCTCTACACTTTTCTTGCACAAACTTAGTAATTGATGTACTGCTTTATGCTTGGGTTGAAATATATGGGAAGGAAAACACATTATTCACGTCTACGGTTTAAGCTTTTACAAGAATAAGAGAATCCACAATCCATACTTTCATCAAAAAGTTGAATGAGTTCACATGTCTAATTAGGATTTAATATATTAAATTAAACTCTATCATTATGGAATGCCATGACATTCTTGTTCCATGAAAGAAAAACATTTTAATTATTTAATTATGTTCCATTAAAATTGGTAGAATTTATTAACCTATGGAAAACATTAACAATATGCTAGACATGAGCATTACTCTTTATTTCATTATTTAGTGATGACTGATATTTTCTCTTGATTATTGGGAACTCCCTCCATCCCAATAGAATCTGCAGAATGAAATTGATAGAATAAAGAAAGAGAACGAAAACATGCAAAATGAGCTTAGGTGACTTATTCTCTCTCTCTCTCTCTCTCTCTCTCTCTCTCTCTCTCTCTCTCTCTCTCTCTCTCTCTCCCTCTTGTTTTATTGGTGATGTATATGAGTATATATCTTATTTTAGGCACTTGGGAGGGGAAGACATAACATCTTTGAACTTTGAAGAGCTAATTGCGTATGAAGATGCACTTGAAAATGGGCTCACAAACATTCGTGAGAAAAAGGCAAGCCAACAATATTATAGTACATAAATACATATATTAGTGTTTTAAGGTTAATTATAGGGTAAATTATACAAAAAAACCCCAAGTTTACACAAAAATTCTATTTTGATACTGTTTTATTTTTTGTCTTAAATTTGACACTCTATTATCAATTTATTTTCAAATGTGACATCGACCCGACTAATAAAGGTGATCACGGTAAAATTGAATTTTTATGTCTTCATATCATCCTCCATATTAACCAGTTATATGGTCACATTTGTGTTTTCACACCCCCGTAATAGCTAATCAATAAAGTGTCTGTCTTTGTCAAAACAGTCAATTTACGGGATTGATGTGTAAAAACTTAAATATGACAGTATAAACAGTTAATATAGGCGATGACATGGAGACATGAAAAATCAATTTTACCGGAACCTCCCTTATGAATCGGGTCAATGTCATATTTGAAGATAAATTGATAATAGAGTGCCAAATTTGAGATAAAAAATAACATAGTGTCAAAAACAAAATTTTCATGTAAACTTGAGGTCTTTTGTGTAATTTACCCTTAATTATATCTGAAAGTTTGACCATATTTTTTTGCAATTTTGAACAGGACGAAATCCCTAAAATCATGAGGAAGCATGTATATTTCCTGATCTTCTTTTTGTTCATCAATATTTAATTGTCTGCATGCTAAACTTGTGTAACTTTTTTTTTTAAATAGGAACAAGTTCTGGAGGAGGAAAATACGCATCTTATGTATTTGGTGGTAAGTTCTTCAACCAGATAAAACATTCGTCTACAAAGGCATATTTTCTTTTAATTACGTACACAAGCATTTGATTCAAGTATACTATCTTTACATCGTATATATCTAAATGTCGAGCTAATATTTGTACTATATACACATGCAGCAACAAGGTGAAATGGCAGCCATGGGAGATTATCAAGTTCAAGAATCATTCTCCTTTCGGGGTCAACCAATGCAGCCCAACTTACATGAGAGAATGTAA</t>
  </si>
  <si>
    <t>SS_200000104812</t>
  </si>
  <si>
    <t>join(78251..78438,78600..78666,79301..79362,79487..79586,79681..79710,79791..79835,79981..80079)</t>
  </si>
  <si>
    <t>ATGGGAAGAGGAAAGACAGAGATCAAGAGGATAGAAAACATTAGCAACAGGCAAGTCACATACTCAAAGAGAAAAAATGGAATCATCAAGAAAGCTAAAGAAATCACTGTTCTTTGTGATGCTAATGTCTCTCTTGTTATCTGCGGCTCTTCCGGAAAGATGTATGAATACTGTAGCCCCAAAACCAAGTATGTACCTTCAGAATTTTGCTTTTGTGTGTTTTAGGGTTTTCATTCTTTTAATCATATATACCTTTTTTGTTTCCATGTTTAGCTCAAGTACTTTCTGTTTGTGGGTTGTTGCTAATTATTTGGTTCTTTTCATTTTGTGTAACAATTTAAATTGGAAGCTTGATTGACATGGTGGATCGATATCAAAGGCTTTCTGGAAATAAGTTGTGGGATGCTAAACATGAGGTATGTCGGTCTCTCTCCGTTAGGTTATCTTGAAAGAATGAAAGATCTGTAGTTGAAGTTCTTTCTTTGCTAAAATAATGTTAAGTAACCGGATATACTAATTCTATGACCAGATCTAGATATAGAATATATAGGATCCATGAAGTACTCTCAATCACTAGCTGATTAACAGTATATGAGATGTTACATCCATGACCAGATCTGGTAGAAAACTTGTTTTCTCTCTCTACACTTTTCTTGCACAAACTTAGTAATTGATGTACTGCTTTATGCTTGGGTTGAAATATATGGGAAGGAAAACACATTATTCACGTCTACGGTTTAAGCTTTTACAAGAATAAGAGAATCCACAATCCATACTTTCATCAAAAAGTTGAATGAGTTCATGTCTAATTAGGATCTAATATATTAAATTAAACTCTATCATTGTGGAATGTCATGACATTTCTGTTTCATGGGAAAAAAAAACATTTTAATTATTTTAATTATGTTCCATTAAAATTTGTAGAGTTTATTAACCTATGAAAAACATAAACAAGATGCTAGACACAAGCATTACTGTTTATTTCATAATTTAGTGATGACTGATATTTTCTCTTGATTATGTTGGAAACGCCCTGCTCCCTCCCAATAGAATCTGCAGAATGAAATTGATAGAATAAAGAAAGAGAACGAAAACATGCAAAATGAGCTTAGGTGACTTATTCTCTCTCTCTCTCTCTCTCTCTCTCTCTCTCTCTCTCTCTCTCTCTCTCTCTCTCTCTCTCTCTCTTGTTTTATTGGTGATGTATCATGTATATGAGTATATATCTTATTTTAGGCACTTGGGAGGGGAAGACATAACATCTTTGAACTTTGAAGAACTAATTGCGTATGAAGATGCACTTGAAAATGGGCTCACAAACATTCGTGTCAAAAAGGCAAGCCAACAATATTATACATAAATACATATATTAGTGTTTTAAGGTTAATTATATCTGAAAGTTTGACCACATTTTTTGCAATTTTGAACAGGATGAAATCCCTAAAATCATGAGGAAGCATGTATATTTCCTGATCTTCTTTTTGTTCATCAATATTTAATTGTCTGCATGCTAAACTTGTGTAACTTTTTTTTTAAATAGGAACAAGTTCTGGAAGAGGAAAATACGCATCTTATGTATTTGGTGGTAAGTTCTTCAACCAGATAAAACATTCGTCTACAAAGGCATATTTTCTTTTAATTACGTACACAAGCATTTGATTCAAGTATACTATCTTTACATCGTATATATCTAAATGTCGAGCTAATATTTGTACTATATACACATGCAGCAACAAGGTGAAATGGCAGCCATGGGAGATTATCAAGTTCAAGAATCATTCTCCTTTCGGGGTCAACCAATGCAGCCCAACTTACATGAGAGAATGTAA</t>
  </si>
  <si>
    <t>join(2088848..2088890,2090439..2090467,2091001..2091075,2091124..2091203,2092640..2092724,2092826..2092944,2093296..2093308)</t>
  </si>
  <si>
    <t>ATGCTCGTCGGCGAGATTACTTGCGGCGCTCCGCCACGTACTAGTGAGCAAAAATTAAGACTTCAATGACCATTTAAGTCGAAAACTCCTATATTAAAAAAGAAATATGTAAGAGACCTACTGGCTTGATGCTCGCGAACCAACAAAGTATAATCTGAAAACTAGGGATGCCAAGGGAACCGGACCGACCCGGCTGTGGAACCGGAAGCGAAAAATGTCAAAAGGTGGAACCGGAACCGGACCGCCGGTTTGACCAAGGGAACCGAAATCAGACCGACTAGAACTGGTGTTGCATATATATGTTGGTTTACTTAATATATGAATACGATGATAAGCAACGGAACCGGAATCGGCCCGACTAAAAGAAACGGACCTGCTCTGGAACCGGAACCGAAAACAGTTAAATGGTGGAACCGGAACCGGCCCAACTAAAAGAAATCTGGTCCGGTTCCGGTGCTGGTGACGATTTGGTTCCGGTTTCATTCGGTTCTCTGGTTTTAATGCTCATCCCTACTGAAAAGTGAAAAAATATCCATTGAAAAGTTATATAAAATAAAAAGTCATTTGGTTGATGTATATTTTTCTGAACAACAAGCAATAATAACATTGAGAGACCTACTAGCGAGATGCTCGTGAATAAAAAAAGATACAAAGTCTTACCCAATAGGATGCGTCACACCCCTTCTCCCATACTAGACGTTTTGTCCATGTATGTTCATATATAGTTAGCAATATAGTTAAACAAATTGTTTCTTTCGCATAATAAAACCCAACATGACTTTACAAAATACTAGTAGTAATCTAGAATATTCTTCGGCAATCGTGTAAATTCTAACCATCTAAAATGGTTAATTCATGACAATAAAATGCTATATCTACTTGGGAATTAATCGTTACTTACATATATGAAATCGTAAACGACCAACCTTTAATCGTGTATACAAAATGGACTGGTTACATAATCACAGAATGCTGATGTGTAATCAGGTCTGGATTGTACAACTCTTAATGCAAACAAGTGTAGCCTCTGCATGTACTTGGTGGTGTGTTCGTGAATAGGGAAGAAAGGGAAGGGTAGAATGGTAAATTGATTGAATTACCAGTTTAGGGTAGAATTCTCCCTCCATTGCTTTTCTGTACAATACATCAAATATGGGAAAGGTCATTGTCTCAGCCAGCTAGCAATAACATGATGAGATGAGGGATGGTTTGTACTTTGTAGCGTTTTTAAGACTATAATACCTTCTTCCATTGAAGAGAGATTAAAAGAGAGGTGATCGTTTTCTTCTTTCTTACTGTTTTTGGTCTGTTTATATATACCCATTTACATGTTCATACAGATTCTATATCTTCATCCGTAGATTAATTATATGCATACAGTATGGAGTTCTTTCAGTCTCTTTTCTTTCGTGGTTTTATTTGCTAAGAATGTTCCGTAGAACAACATGGAGGAGCTTACTATTTCTCACCTTCATCAGGTTGACTAAAGTACGAGAGAGAGAGAGAGAGAGAGAGAGAGAGAGAGAGAGAGAGAGGCGGAGTGCGTGTGTGTGTGAAAAAGCGAAAGAAAACTCACAGAATTTTGCTTGAGGTGAAAATTTTCTTCTTTCTTCTTCAAAGGTACAGTTTTTGGTCTGTTTATATATACCCATTTGCATGTTCATACAGATTCTATATTTGTCTTCATCCGTAGATTAGTTATATGCATATAGTATGGAGTTCTTTCAGTCTCTTCTTTTAGTTTAAACGTGATTTTGAAACAAAAGAAGAAGTTATTTCATCATTTTATCTGCTAGTAGTACATGAGAATATTATGGAGGAGCTTATCATTTCAGCTTCATCAGGATGACTAAAGTACTACAGATCTTGAGATCTAGAGAGAGAGAGTGGCGGAATGCGAGTGTGTGTGAAAAAGTGATAGAAAACTCACAGAATTTTGCGATTTTGCGTTTAGATCACCTTATAATTAGTTTGGGGAAATAATTTGGATATTTCATGTTATGGTAACAACAATTTTTTGAATCATTATATATGCATATAAGTTTACTAGGCTAAATAATAAACAGGAAAAGATCTATATAACCCAAGCTAAGCTAGTGCGCTTAATTAATTACCTTAGTAAACTTATGTTTGAACTTTGAATAACGATGTAGGTTTTGAGACAGAAGGAAAAGATGGGGAGAGGAAAGATCGAGATCAAGAGGATTGAGAACAACACAAATCGTCAGGTGACATTCTGCTAAAGGAGAAATGGGCTTCTCAAGAAAGCTTACGAGCTTTCTGTTCTCTGTGATGCTGAAATCGCCTTGATTGTCTTCTCCACTCGTGGTCGACTCTATGAGTATGCCAATAACAAGTAAATTTCTGGATTTTTATGCAACTTTTACACTAGTCTATATGGATTATGTATATTTTTGACCATTGTCTGTTAATTTATTGGTTATAATTAAACTAACAAACTCACGAAAATAAATTAGACTCTTAATTCTAAATATTTCTCAATGGTTGGTTTATAAATAACTACAGAAACAAAATTTTGAATGGCTCCTTTTTTTATTTATTTATTTTATTTTTTTTGAATGAGTTTTTTACAAAGGTTTATTATACTGTTTGTCCAACTCATTGACAGTTTTTAAATTACATTGGTGACTTGGAGATAAAAACGTTTTCTTCAGTTTTTACAAAGGTTTGTATATACCGGTGATTTTGGAACAACTAGTTATTAAATTTGTATTCACTATCATTTTACCCGTCTTAATTTCATGCTTTTGAAAAATGGGCTGGAAGATCGGCCGGTCAAACCTGTTGGAATTGGGAGTTGGTAATTCTCCGGTTTGATCAGATGAAAAAGTCGATTGTGTGTAAACGGAATAAAACCATCCGGTTTAGTCGGGCAAAAACATATTAGACAGAACTAGAGTTTGTATATAATATATTGTTTTATAATCTCATTTTTGGCATTTTCTTCTTGCACATTTTACATTTGATTTGATATTTTTTGTATTTAATTTGCAATTTGTGTTTTTTTTTACATATTTTTACATTTTTTATAATCATATAATGAATTATAATGTAGTTATAACACCATTCTCTGTGACTGGTACGTTTTTGGGACCGGTTCATCTAGTCGGACCAATTGCCATCGAACTTATAATTTGTGCGGTCTACAAAAGATTGCTTAATTTCAATTACATTTTCATTCATGTGCTTCTACATTTTTTAGGTTTTAGACCTTTTTTACTAGGTATTGTACTTCATTATATATATATATATATATATATATATATATATATATATATATATATATATATATATAAATCAAAGCTGTAGCTCATTAATTAAATACAAAACAAAAGCAAATATTTTTGAATTTACAAAAAGAGAGAAATGCAAACCAATTTTAATTTGTATATCATCTACACTTCAGGATATGGAACATTTGGGAACTAGAAGTTAGAATCTTTGAGATATGTGATTGAATGTGTGATAGTATCCTTTCTAGGAAAGAAAAACGCTTTTGCTTTTATAAAACCCATACATGCGAGTAAAAGTTTATGTTGGAAACGTAAATTCTAACTTATAGTTTCTGAATTCTTTCCCATTTCTCTTATCTACATTTGGTCTTTGTCTTTCCATTTTTAGACTCCTAGACTTATCACCTGCAATACACTAGGATAAAAACCCTAGTTTGTGTCTATTTATATATATATGGAGCTCTTTGGAACTCAAAAACTATGGTAAATTTAATTTATTGGTTTTGACTTTTGATTGGTTGCATGGATTTGAACATAGCATGAGATCAACCATAGACAAGTACAAGAATGCAACTTCAAATACACCAAACAGTACTTGTTCACTTCAAGAGACTAATGCTCAAGTAATTTCAACTGTTTTTTCACTTTTCCTTTTTATTTGATGTATTATTGTACTGAATTACTGATAGTTTATATATATTCACATATGGGTGCATATATACAGTTTTACCAGCAGGAATCCAAGAAGCTTCGCCAGCAGATACAAATGCATCAAAATTCGAACAGATTATTACACTTAAACTCATATAAACTCATACTAATATCAGAAGCTTGGAGTTTGAGGTTAAAAACACCTCCTATTTGTGGTTAAAATTTAGATCTAAAGTCGGGAATTATGTAAACTTAGACAACTGGTTGTAATTTTGGCTCCTTGCCTTGGTGGTGGTCCTTTGCATTTTGCTAGGCCTTAATATATTTGTGCTGTTCAAAAAAAAAAAAAAAAAAAAAAAAAAAAAGAACTTGAAACAAAAAATTAGTTACGATATTTATATATTATTATCCAACGGTTTAGCTTTTTCTTTTTTGCATTTATTTCACATGGGTGCTACGTATCTTGTTATTTAAATTTTAATCTAAGATGATTTTTTATTTTTTTTCAACTTTTATCTGATTTAATATTTGTTGTTTTTTCAGGAGACAACAGTAA</t>
  </si>
  <si>
    <t>SS_200000791</t>
  </si>
  <si>
    <t>complement(join(31956..31968,32169..32230,32332..32416,33883..33962,34011..34085,34629..34657,35254..35257))</t>
  </si>
  <si>
    <t>ATGGGTATAGTACTTGGTGGTGTGTTCGTGAATAGGGAAGAAAGGGAAGGGTAGAATGGTAAATTGATTGAATTACCAGTTTAGGGTGAATTCTCCCTCCATTGCTTTTCTGTACAATACATCAAATATGGGAAAGGACGAAAGGTCATTGTCTCCGCCAGCTAGCAATAACATGATGAGATGAGGGATGGTTTGTACTTTGTAGCGTTTTTAAGACTATAATACCTTCTTCCATTGAAGAGAGATTAAAAGAGAGGTGATCGTTTTCTTCTTTCTTCTTCAAAGGTACTGTTTTTGGTCTGTTTATATATACCCATTTACATGTTCATACAGATTCTATATCTTCATCCGTAGATTAATTATATGCATACAGTATGGAGTTCTTTCAGTCTCTTTTCTTTCGTGGTTTTATTTGCTAAGAATGTTCCGTAGAACAACATGGAGGAGCTTACTATTTCTCACCTTCATCAGGTTGACTAAAGTACGAGAGAGAGAGAGAGAGAGAGAGAGAGAGAGAGAGAGAGAGAGAGAGAGAGAGAGAGAGGCGGAGTGCGTGTGTGTGTGAAAAAGCGAAAGAAAACTCACAGAATTTTGCTTGAGGTGAAAATTTTCTTCTTTCTTCTTCAAAGGTACAGTTTTTGGTCTGTTTATATATACCCATTTGCATGTTCATACAGATTCTATATTTGTCTTCATCCGTAGATTAGTTATATGCATATAGTATGGAGTTCTTTCAGTCTCTTCTTTTAGTTTAAACGTGATTTTGAAACAAAAGAAGAAGTTATTTCATCATTTTATCTGCTAGTAGTACATGAGAATATTATGGAGGAGCTTATCATTTCTCAGCTTCATCAGGATGACTAAAGTACTAGAGATCTTGAGATCTAGAGAGAGAGAGTGGCGGAATGCGTGTGTGTGTGTGTGAAAAAGTGATAGAAAACTCACAGAATTTTTCGATTTTGCGTTTAGATCACCTTATAATTAGTTTGGGGAAATTATTTGGATATTTCATGTTATGGTAACAACAATTTTTTGAATCATTATATATATATGCATATAAGTTTACTAGGCTAAATAATAAACAGGAAAAGATCTATATAACCCAAGCTAAGCTAGTGCGCTTAATTAATTACCTTAGTAAACTTATGTTTGAACTTTGAATAACGATGTAGGTTTTGAGACAGAAGGAAAAGATGGGGAGAGGAAAGATCGAGATCAAGAGGATTGAGAACAACACAAATCGTCAGGTGACATTCTGCTAAAGGAGAAATGGGCTTCTCAAGAAAGCTTACTAGCTTTCTGTTCTCTGTGATGCTGAAATCGCCTTGATTGTCTTCTCCACTCGTGGTCGACTCTATGAGTATGCCAATAACAAGTAAATTTCTGGATTTTTATGCAACTTTTACACTAGTCTATATGGATTATGTATATTTTTGACCATTGTCTGTTAATTTATTGGTTATAATTAAACTAACATTTGTACTTGTTAATATACGTAAACATAAACTCACGAAAATAAATTAGACTCTTAATTCTAAATATTTCTCAATGGTTGGTTTATAAATAACTACAGAAACAAAATTTTGAATGGCTCCTTTTTTTTATTTATTTATTTTATTTTTTTTGAATGAGTTTTTTACAAAGGTTTATTATACTGTTTGTCCAACTCATTGACAGTTTTTAAATTACATTGGTGACTTGGAGATAAAAACGTTTTCTTCAGTTTTTACAAAGGTTTGTATATACCGGTGATTTTGGAACAACTAGTTATTAAATTTGTATTCACTATCATTTTACCCGTCTTAATTTCATGGTTTTGAAAAATGGGCTGGAAGATCGGCCGGTCAAACCTGTTGGAATTGGGAGTTGGTAATTATCCGGTTTGATCAGATGAAAAAGTCGATTGTGTGTAAACGGAATAAAACCATCCGGTTTAGTCGGGCAAAAACATATTAGACAGAACTAGAGTTTGTATATAATATATTGTTTTATAATCTCATTTTTGGCATTTTCTTCTTGCACATTTTACATTTGATTTGATATTTTTTGTATTTAATTTGCAATTTGTGTTTTTTTTACATATTTTAACATTTTTTATAATCATATAATGAATTATAATGTAGTTATAACACCATTCTCTATGACTGGTACGTTTTTGGGACCGGTTCATCTAGTCGGACCAATTGCCATCGAACTTATAATTTGTGCGGTCTACAAAAGATTGCTTAATTTCAATTACATTTTCATTCATGTGCTTCTACATTTTTTAGGTTTTAGACCTTTTTTACTAGGTATTGTACTTATATATATATATATATATATATATATATATATATATATATATATATATATATATAAATCAAAGCTGTAGCTCATTAATTAAATACAAAACAAAAGCAAATATTTTTGAATTTACAAAAAGAGAGAAATGCAAACCAATTTTAATTTGTATATCATCTACACTTCAGGATATGGAACATTTGGGAACTAGAAGTTAGAATCTTTGAGATATGTGATTGAATGTGTGATAGTATCCTTTCTAGGAAAGAAAAACGCTTTTGCTTTTATAAAACCCATACATGCGAGTAAAAGTTTATGTTGGAAACGTAAATTCTAACTTATAGTTTCTGAATTCTTTCCCATTTCTCTTATCTACATTTGGTCTTTGTCTTTCCATTTTTAGACTCCTAGAGTTATCACCTGCAATACACTAGGATAAAAACCCTAGTTTGTGTCTATTTAAGTATTTATATATATATGGAGCTCTTTGGAACTCAAAAACTATGGTAAATTTAATTTATTGGTTTTGACTTTTGATTGGTTGCATGGATTTGAACATAGCATGAGATCAACCATAGACAAGTACAAGAATGCAACTTCAAATACACCAAACAGTACTTGTTCACTTCAAGAGACTAATGCTCAAGTAATTTCAACTGTTTTTTCACTTTTCCTTTTTATTTGATGTATTATTGTACTGAATTACTGATAGTTTATATATATTTACATATGGGTGCATATATACAGTTTTACCAGCAGGAATTTAAGAAGCTTCGCCAGCAGATACAAATGCATCAAAATTCGAACAGGTTATTACACTTAAACTCATATAAAGAACTTGAAACAAAAAATTAGTTACGATTTATATATTATTATCCAACGGTCTAGCTTTTTCTTTTTTGCATTTATTTCACATGGGTGCTACGTATCTTGTTATTTAAATTTTAATCTAAGATGATTTTTTATTTTTTTCAACTTTTATCTGATTTAATATTTGTTGTTTTTTCAGGAGACAACAGTAA</t>
  </si>
  <si>
    <t>SS_265</t>
  </si>
  <si>
    <t>join(579305..579486,581363..581444,582010..582071,587037..587136,587280..587321,587416..587457,587562..587722,587802..587805)</t>
  </si>
  <si>
    <t>ATGGGGAGAGGAAAGATTGAGATAAAGAGGATCGAAAACAACACAAATCGACAGGTCACCTTCTGCAAGAGGAGGAATGGGCTTCTAAAAAAGGCTTATGAGCTTTCAGTTCTTTGTGACGCCGAAATTACCCTAATTGTCTTCTCTAGCAGAGGAAGAGTCTACGAGTACGCCAATAACAAGTAAATATTTTTCAACGTCGTTAACATTTAATCCCTGACCCTTTTATATTACGCTCACCAAGCATACAATCATTTTCCTTCAAAAATAATGGTGCATGTGTCTGGTATTATAGAATGTTAATTTCCGTATAGTTTTAAGCACAAAATTTTTCATGGCTGTGTTTTTTTTATCTATTTGGAACGGTATGCAAGTATTTCATTTTCATATTTACACATAAACTTGGGTTCAAGATCAAATTTGTCCATATGAAGATATAAAACTTTAGGCATTCAACTATTTACAAATAAAACTCATAGAGTATATTTATATACACATTCAAAATTTTAAAATTATTGGATTTGAGAATACAAGAATGAAATTTAATCATTTACTTTTTCTTGAATCATATGTGAAAGTCATATGTGTACGTATATAAAGTCATAGTATATGATTAATATATGAATCATATATAGGTGGTTAAATATGTTGGGCTCCGGCGGTAGATCTTTGGGTTGCGGCACGATTAATGAATAAGTGACCCGAAACTGTTGTTGTGTTCTGAAATCTAATAAATTGTTTTTATTTAAACTTTTGTGTGACTCTATTCTTCAAAAAATACCCAAACAACTCACGGTCTACTAACATAGGACCTCTCTCCTATTATTTTTATTAAACCTTGACGATCAATGTGATTTAACGCCTTGGTTATTATTTTTAATGCTCTGTGATTACTATCGTCATGTTTTTTTTTCAATTTAGTGCATGTATATTATAAATTCATTACATTACGCACAAAAAAAAACAGGGCCTTGGTGATGAAACAGAAAGGACATTGCATAAAGTTCCCAAACGAGCTGCACGCCTGCACGTACTAGATTATATTAACTCATATTGCAACTCTTGAGCAACCACCTTGCCTTAATTACTTTCGAGATGGTTTGCAGGATATATATTGCATTATTGGCCCTATGTTTTCTCTTCTTATCCTAACAATAAAAAACTTCAGTCTATTGCACATTAGTTCTGCAGCTATATTTTATAAATAAACTGACGATTAAAAAAATGGGAGCAAAATAGTCAAGTGAACTCGATGTATTGACAGTTATTTTAGTATCCGTTGTATAAAATTACATTGTTCAAATAAAAACTTTATTAACATTATGGCCTTATGGGACGAACATTAGTGTAATACGGAAACATTGGGTGTAAAGATTCAGCTATATAGATACCAGTTTGGCCAAATAGTACAAGTTACCATATATAATGTTCTTTGAGCAGTAAAATCAATTTGATTATTGATTAAATTAAACCAGAATTCGCTACTGGAGAGGATGTCCTTGAGTGTTCCTGCACTTTCTATTTTGGTGCAAGTAAACTCTGAGTAAGAGCACGACTGCTCGATTGAAGGGAAGAAAACCTTTAGCATTAGAATAGCCTATGATTTTACAACCACACATGGACACACAAACTCCATCTATGCTGACACTATGTATGGGAAAGGTTAAAGGGGAATCATAATTTCCCAAGTCTTTGCCATATCTGTCGATATTCTTTCAGTTTCCAGTTTTAGCAAGATATAGAGAAGTTGTCCACATCATTTTGCAACATATGAAGAAACAAACCATTATGTTACTTTCAAAATTCTGTTAATAAAAATCAGAATATGTAAATGTTACATGTTCTATTACTATTAATTTTTCATAGAAACGAAAATAATATTAAAAAAAAATCTGAATTTCCATTTATTTTGTATTTTAGAATATTATTTGTTGATATTCTAAATGATTGGTTAGGAATATGTATGCATGTCTCACAAAATTCTTTTGTTTCATTTGAATATATATATAATTTTTTTTTCCACTTCTAATTTCTGTTCTGTTTTTTTTTCTCTTGCAGCATAAAGTCAACTATAGAGAGATACAAGAAGGCAACTTCAAGTACACCAAACACATGGTCACCTCAAGAGATTAATGCCCAAGTTAGAGATCTTTACCTTGATAAACTGTACTTCCTTTAATTTTGAAGAAAAAGAGTGTTTTGTGATTTGATTTTTCAAAATCTTTCTTTTTTAATTTTGATTTTTAATATATTTATTTTGTTCTAGTATGAATGAATTATTTTTTTAAATGTTTTTTCATTAGTATAATTTTCTCCAACTATTATATAACACAAACAAAAATATTTAAAATTAAAGTTGAAAATAAACGACTCTGAAAGGTAAAAAATGGTCAATAATTTTAAGACGAAGAAAGTATTATTAGTAAAACTTTAAATTAAATATAATAAAGTAGCATAAAAAGTAGTAGCAATTCAAGTTTGTCTTTACAATTTGGAGAGAAACTAAAACCACAATGAAACCCTATAATAAAGACTATTATCACGTTTTTTAAAGTTTATGGACTGTAATCATAGAAAATAGCAAACCACAAGAACCATTTTTTTACAATTTTGGCGATTTTGACATTATTAAGTGTATAAATGAACATGTTAAATTCAACAATTTTAATAAATTAAAATACTTGACGTTATTCTTTTGAATGCAGTTTTATCAACAAGAGTCGAAGAAACTTCGTCAACAGATACAAATGCTTCAAAATACTAACAGGTGAATACTTCATCATTGTTATTTTTCTTTAGCCTTTTGTTGACATTTGCTTTCTCTTTCTTTTGTTTACATACAACACTACAATTTATCTTCATATAAGAACCAATATATGGGAATAAAATATATTGTTCTTTCTCCGAAGGGTTAGAATAAGACCCAAAGCATTTAACATGGCTTACAAGTACACACCATTTCCCTAATATTTTCATGTATTTCTTTAATGTTTTTGCAATACACCACTACAAGAATTTGAGTGTTTACCCAACATCAAGCGTGGGTAGAAGCTTAATTTGTGTTTCGAAAATCCCTCCATGGGCCATTGAAATGATATAAAACACTTCCTTTAAATTCCTAACAAGAACGTTTGAATTTTAATTGCGAAAATAACGATCTTAAAAGTTATCAAGATATGTGTGATTCAAAATATGCAAGGAAACTTCTACCACATATCAAGAGATATTAGATAAGTAAAGTACTTATATGGAAAAATCTTCTAAATACAAGTGTAAGGTTTTGGAAAGTCTTGTGAAATTAGGCAAGGTTGACCTTTCAAGGGCATTGGTTGACTACGACCAACTAATCATAATGTTAAACCCCTTAAAATTGTTCAAAAACACCCTTAAAGAATATCATCATAAAGAGTACACATTTCAATATAAATTCATCATAGTTCCCCTTTCAAATATAAACATAATAAGTTTATAAAAACGTCATAATAAGTTTATAAAAACGTCATAAAAGCGCAATACATATGCAACTCCTCATAATGTAATTTTCCATAAATTACAATAAATTTTAACTTTTATAAACATCAATCGATAATTAAAATACCAATCATTTTAAAGCCTTTATTATTAAAATGATTTTCACAATTTAAGATAAAACAATTAAACAAATTATAGTTCAAAACATCAAAATTAGCGAAAACATAAGTGTGACTAATGTCAATATTAAACCTCCATCCTAATCAACCACGTCAGTGTGTATCGTCATCGTGTCATCCATTGTACCTGAAGATCTTGTATTAATGATCTTAGAGGAAATGGAAAATACAAATCTTAGTGAATATCAGCATATAGACAACATATCAATCACACTCGGTTTATCCTAACCGGAAAGGATATAGACAATATATGATAATTCATGCAAGTCTAAGACCAAATCATTAAACACGCATATATTATCGCAGGACCCATCGACTATTGCATCGGTGCATCAGGCCCTCTTATATTTGCTCAACTGGTCGATTATTCTAAATTGCTCAATATGTCAGCCCTCCTATGTCTCTTAGCACGCCGAGTCGTCTACATTGCTCAATATGTTGATTCATCGACATTGGTCCATGCGTTGAGCCCTCCTATTGTGCTCAGTTGGTCGAGCTGTCTATAGTGCTCAGTACATAGATCCCTCTTATATTGCTTAGTATGTCAAGCGAATATCATACATATACTAAACAGAAAATAGTCTATTACTACCCACGTACATTCTACAAGAACACATGGGCTAAAGAAATTATGTACAACTTCAACACCATGTAGTGAGAAGCTCACCTCAAATCGCAAGGTAGATTCCACGTAGCAGCCCTTGAGAATCCACAAGTACCAACACAACATTACACTCCTATAACAGCATTTTCAAGTGTTATTAGCTAATCCATACCTTTATAACATTTAGTTTATTATTTATTCCATTACCAGAATATACCTTTCCAGTGATATATTAAACATGTTCAAATGATTTTTTTATGATACACTACGTATTTTTTAAAACCGTTTATCCAAACAGTCTCTTTCGGACCTGTCAGTGAAGATTGTATTTTTCACCAAAGCTAAGGTCATTTTAAGTCATAACTTCCTTCTTACAAAATGTGGTAGACTCAATTTTAAAACTTTAGGCACTAGTTTCAGCATCATATAATTTTTTTCAGGAATTAATTATGATTTTTCCAAGACTGACAATTTGTTGAGATTTTATGATACGAAAATTGTAGGGTGTTTTTGATTTACCAAGAGTACGAGAGAGATAGAAAACTTACCAATAAACAATCCAAACACCTAGACCACTTCCATCCTTCTCCTTCTAGGCGATGTGCGTGTATTTGCGTTTAAGTGGCATACCAAATTCGGCCCTAAGGCCCCCAATTCAAACCATAACCTTTTTTGTTAAATCCCTAGGTTTGAAACAATGACCTCATTGACCCATTTTTGCTATATTTCGACTTTTAAATCCCTAACTTTCATTTTGGTTCCTCGTAGCTCCAACTGTCACCGATTTGACATTCAAGTAATTATAATTTCATTCCATACTCTCCCATACTTAGACTTGAACAGTAAAATTTACTATTAAACTTCAAGGATCCGAATTTATAATCTCACACTTTAATCAAATAGTTCCTATAAGTATTTTATCCAATTTCCAAAAGTCTTAATTAGAATTAACTTTGTATGACCCTTTTCTTCACTGCATCCATCCATCATCTAGTTGATATCATCTAAACGAATTTCTATTTTACCAATGACATTTTCAATTACCATACTTACTTGTAGCATATTTAATAAGACATAAACTTCTTTGTCAAATAAAGTAAATACGTACCCTTCAATTCTTACTGAATGATGCAAAATAGGTTTATAACAATTTTTCGGCACTGATTTTGTTTTTGTACGATGTTTCGTTTGGTTTTGATGCAATCTATTCACCTTCACCTTTTTTTTCTTAGGATATGAATGAGAAAAACATCTATGTATTAAAAATTTTGATACCTAACTTCCTTAGACCATTTTCCTCAAATTCTTTTTTCCTTTAATTTTTTTTAACTATTTGCTTCTCTTTGATCCTTTTTTCTATAGTATTCTTTTAATTCCTTTGTTATGCTTTACTTGACTTCGTCCTGCTTAATTTCTTTCGTTGTGGTTGACGTTTCCATATACGTAACTGGAGATTAATCAAAATCCCGTGGGAACCTTATAATTATATTCTTATACTAGTTGTGAGACCCGTATACTATACGGGTTAATTAAACAAAATGTTAAATACGAACGTAACATTTATTTGTGTCTGAAAACCTAAGTGAAATTTATTATAAAAAAGTTATAAATAATAAAAAATTATATGTGAAAAAAATTAAATTTGAAGATTTAAACTGTAAATTTATTAGAATTAGAATTTAAAATTTGAAATCAATGTAGTTATTATAGTGTTTTAATTATAGAAACTAAATCAATGATATGTTGAAAATTGAAAAAACAAATGAAAAAATGACAAGTGTAAAATAAATATTTCAAAATTATGACAAAATGACATGTGTCCATTTGAATGTGGTGATAACAAGTGTCCAAAAATATAGTTATTTATTAGAGTAGATTTTCATTGGATTATTTTAACTCATCTTTTTTTTTTTGAACAACACAACTTTATAAAAGGAAGCTCCTAGAAAAAACGAGCTACCACACCAAGTAGAACATTACATCCAATCGTCTATATTATCATTCCTACCCGGCTTAGATCTAACTTTATACCATAACCAAGAGATATTTTTCACCTCAAAAACTAAGCTAGGAATGGTTGAAACTTTACCTTGGAAACAAATATTGTTCCTATTACACCAGATTGACCATAAGAATGCTCTTATAATGACTTCCGCTTTGGTCTTCTCCGTCTCTGATCTTCGTGATCCTGTCGCTGCCGAAATGATGGAGGGAATGTCAGGACACCTGCTGAGGTCAGGTAACCAAGATCTCCAAGTAATGAGCCGAGCCATAAGGTCTTTGGCAGTCGAACAGTGCAAGAATAGATGGTCCGCGGATTCGGTGGAACAGCTGCACGCCGGGCATAGGGCTGAGTTGAGCTCGACTCCTCTTTTGGACAGGTTGTCTCTCGTAGGAAGTCTATTACGCAGCAACCGCCAAACGAAGAGGTTGATTTTTCTCGGGACATGATTACTCCAAATTGTTTCGCGCGGGTTAGAATCGAGAATCCGGGAGTCGATAAGTTTACGTAACGATCTAACCGTAAAGATGCCATCTCCTTCAAGGGACCAATCCCAACAATTACGTAGGGAATCAAAACGCAGCAAGTCGTTAATATCAATGCCCATTTTTCCCAGGTCGTGATCCAAACCGCAAATGGAACCCCATGCACTTGACTTACGTTGAGAAGAGAGCTCTTCACCAAGACCTCCGTTATCGCCATAAAAGGTTTTAATCACTTCTTTCCAAAGGCTTTCGGGACCTGCCTTAAAACGCCACCACCATTTACAAATCAAAGCAATGTTAGAAGCTTTTAAACTACCAATGTTTAGGCCTCCTTCCTTGTTAATGTTTAGCACATTCTTCCAGCTGATCCAGATATTCTACGATGGTTATCCGTATCCCCCCAGAAGAAGCCTCTTCTCGTGCTTTCCAGCTTGTTGATGACAGCAATCGGAGCTTTATAAAGGGAAAAGAGATACATCCCCAGCGCCCCTAAGACTGATTTACAAAGGGTAAGACGGCCCCCCAATGACATGATGTTAGATTTCCATTTGGCAAGATTCCGGTTAGTTCTGTCGATCAGCGGCTGCCAGATTCTTTTCCTCTTCCAACCTCCACCAATGGGCATCCCGAGATACACAAACGGTAAAGATTCTCCTTCACACCCCAGCCGCGTTGCCATCTCGCTAATCTCCCTTTCCTGAACGCCGACTCCCAATAGCTCACTTCCTGAACTTTCTGATTATTTTAACTCATCTATTGTCGTAATTCCTAGCTACAATTGGAAAAAATTCGTCGTTGATTTTTAATTAAACATTATCACATTATTTTATCAGTATTTAGGTTCATTGTGCTTTCCTTGATTAATTTTTCCTTTGTTACTTACTAATTGTATACGTCAACTTGGTCATTGTGATTTTTGTTTCGTAACTTTACTACGAGGTGTCGTTCATGATCACTTGATTTTGATTTGAGATGTCTTGTTTTTCAACAGGCATCTCATGGGTGAAGGCTTGGACTGTTTAAATCTAAAGGAACTGAAGCAATTGGAGACTAGACTTGAGAGAGGGATCTCAAAGATCAGGTCCAAAAAGGTATATCAATCAAACATGTACACACACATGTACACACACACACTCTCTCTCTCTCTCTCTCTCTCTCACACACACACACACACACAGAAACACAACTGTTGCATTCATGTTGTCACCCTATGTTTTCATTTATCTTTGAACAGCATGACATGATACTTGCTGAGACTGAAAATTTACAGAAAAGGGTAACTCAATGTGATCTTATGTGTTATGCATATTCTCCTTTCTCAAACAGTCATTTTAAATATAATTTCATGACTTTCTTGTTGGTTATAACAGGAAGTTGAGCTGGAACATCACAACGCATTCTTACGTTCAAAGGTACAAGTACGTTATCCTCCCGATCATTATAATTGTCATTTATTAAATGAAAAAATATCATAAATCAAGCGCTAATTGAGTATATGTATTTTTTGTGAATAAAGATTGGCGAGAGGGTGCAACAGCTAAATGTGAACACAGGACAAGAGTATAATGCATTACAAGCATACTTTGCTAGGAATGCACTTCACCTGAACATAATGGAGCCCATGGAGGATCCTCCCTCTGAGTTCTCCATTCCTCACAAGCATTCTCTTCACCTTGGGTACGTATACATATCTAACTAACGTCTTTATATATATATTATTGGCGTCAGACTTTTAAAAGGAAGATCTTAATTTTAGGTGA</t>
  </si>
  <si>
    <t>SS_370</t>
  </si>
  <si>
    <t>complement(join(225..285,739..920))</t>
  </si>
  <si>
    <t>PWA39740.1Transcription factor</t>
  </si>
  <si>
    <t>partial</t>
  </si>
  <si>
    <t>ATGGGGAGAGGAAAGATTGAGATAAAGAGGATCGAAAACAACACAAATCGACAGGTCACCTTCTGCAAGAGGAGGAATGGGCTTCTAAAAAAGGCTTATGAGCTTTCAGTTCTTTGTGACGCCGAAATTACCCTAATTGTCTTCTCTAGCAGAGGAAGAGTCTACGAGTACGCCAATAACAAGTAAATATTTTTCAACGTCGTTAACATTTAATCCCTGACCCTTTTATATTACGCTCACCAAGCATACAATCATTTTCCTTCAAAAATAATGGTGCATGTGTCTGGTATTATAGAATGTTAATTTCCGTATAGTTTTAAGCACAAAATTTTTCATGGCTGTGTTTTTTTTATCTATTTGGAACGGTATGCAAGTATTTCATTTTCATATTTACACATAAACTTGGGTTCAAGATCAAATTTGTCCATATGAAGATATAAAACTTTAGGCATTCAACTATTTACAAATAAAACTCATAGAGTATATTTATATACACATTCAAAATTTTAAAATTATTGGATTTGAGAATACAAGAATGAAATTTAATCATTTACTTTTTCTTGAATCATATGTGAAAGTCATATGTGTACGTATATAAAGTCATAGTATATGATTAATATATGAATCATATATAGGTGGTTAAATATGTTGGGCTCCGGCGGTAGATCTTTGGGTTGCGGCACGATTAATGAATAA</t>
  </si>
  <si>
    <t>SS_219</t>
  </si>
  <si>
    <t>join(611123..611307,612870..612948,613187..613248,613349..613448,613563..613604,613721..613762,613856..613992,614090..614192)</t>
  </si>
  <si>
    <t>Toff_WURv1_g39646.t1</t>
  </si>
  <si>
    <t>ATGGGAAGAGGGAGAGTAGAACTGAAGAGAATAGAGAACAAAATTAACCGGCAGGTTACTTTTGCTAAGAGAAGAAATGGACTGCTCAAGAAAGCCTATGAACTCTCAGTTCTCTGTGATGCTGAGGTTGCTCTCATCATCTTCTCCAATCGCGGCAAGCTTTATGAATTCTGTAGCAGCTCTAGGTATATACATATATATATCTATATCTATATGTATACTTTTTCTTTCTCTATCTTGATTTCATGAAAATTCTTCATCTTGTGTGTGTGTGTGTGTGTTTTTGTTAGTTTTCTTAAATTCTATTGTACTTCACACACAAAATCTATGAAATCTTTTTGTTTGTAGTAGATTTACATACGATCTACCTCTTTCTTGTTTTAAAATCTTGGAAAAAAGCATGTAAGTTTTTTTTTTTTGATGTTTTATTTGGAAATTCAAAGAGATTCATCATATGGTCAAGTAAAATGAAGGGTTTCCAAAAGATCTGTTCTTTTCTTGTTTCATTGTAATTTATTATTTTTTGTTAATTTAATCTTCCCATTTTCAGTTTCAATTCTGATGTATTTACAAAATAGATTTATTATCCGGTCTTTCTTAAGCGTAGTTTTAAATTTTCTTGGTTTTAGAAAGCTTAGAGGTCATTTGGTTATGATTTCTTCAACTAAATTTAGGTTTTTTTTCTTGTGTTTTTCTTAAAATTGAAACAAGAAAGCATTATCTACAAAATACTGTTCAGATTTATTTTTCCACAGATAGATTAGATGTTGTATCAGATACGAGACCAGGAAAAGCTGCAAAAGTGCAAATCATTCGAAACCCTACTATTCTTCATATCAAATATAAAATTTAGCAACCCTAGCTAGTAAAGAAGTTGATATCATTATTTTAATTTGTTTTTAATCAATCAAAAATTTACCATCATTTTCTTTGTTGCAATTTTTTAAATTTCTTTCTAATGAATTTAATATATACGTGAAAAAAAATAGATCGTTTCCTCTTCATCTCTTCTTTCTTTGATCATCAATTAAAGTATTGAAAATGATCGATAGATTTTTCAAAATTGGTATAACTTGGTAATTTTTTATCATTTAATCTTTAACAGATCTTTCAAATACTATCTCGATTGCTTTGAGCAGGCTCGTGACTGTTTTCTAAATTTATTTTTGTTTTCTTTAATTCCGTGGGGAACACATACAATTAAACCCACTTCTCTAATACTGATCGAGCTCAAAAATTCAAGAAATATATTCTTTAGTACCTCACAATACCTCAATCTAAGTATAAATAAGTTTTCCCGTAATCAATAAGTGTTTTCTTTTTACCTTTTCTTATTACTACAATTATCATTATGTTATGAAAGATCAAGCAACAGGATCCCACATCGTGAGTTCTTTTAATAATGACACGAACTATATTTAAAATGGGGGATAAAGATTTAAGAACAAAGTATCTATTTTGAGTCGTCGTTCATGCATATTAAATGTTTTTTCATTCGTCTTTTATATCTCATGATGTTAATTGATTGTGCATATGAGTTGTTTTTGTTAGCAAAATTCCGATATATAACGATATAGAATCTATTTGGTGCATGGTGTGTGCTATAATTTCTCCTAAAGTGGAAATACATGTGTAGCAATGAATTAGGTCAATTCAGAAGAGGGTTTTCTGATTACTTATATATATACATATATTTGTTTTCAATTCCCAGTTGCTAAAATTTTGTTCTTGGACCTTTCTCTTTCAGCATGGTCAAAACACTTGAGAAGTACCACAGCTGTAGTTATGGATCGTTGAAAGCTACCCAGCCTGAAAATGAGAGCCAGGTTTGTTGCTAAATATATGCTGATTAAACCTAAAAATAAAATACATGGTATTTAAAATCCGCAACCATTTTGATCAATTTGTATGTACATTTAAAACTTGTACAGTAATCGCACCTTATTGCATTAAAAAAGTCCCTTTCTGATACAATATAATATGGGTTATGATTATATATCACTTCTATTTTATGAGTTTTATTAGTTAACCATGACATGAATAATTAAATGGTTGAATTAACAGTATAACTACCATGAATATCTGAGGCTAAAAGCAAGAGTGGAGGTTCTGCAACGGTCACAAAGGTATGACACATATGTAGACTTTCTGAGCTCTTTAAATGACAAATGTTGTTGAAATACACTCGATACGTACCCTAATTAAACTAATTTTTTAATCCCGCAGAAATCTTCTTGGAGAAGATTTGACCCCATTGAACACCAAGGAGCTGGAACAACTTGAGCACCAATTGGAGATGTCTTTAAGGAAAATCAGATCAACAAAGGTACAAATTTGATCCAGTTCCCCTCTTAATTTCCTTTTTTCTTTATGATGCTTAAATATAAGTAAGAGAGATTTCTTTTATAAGTTTATTGATTTTCTTTTGTTGAATTTTCAGACTCAATGCATGTTGGATCAGCTTGCTGAACTCCAAAAAAAGGTATGCATGCATCCATTGATGTACAGTACAAAATCATCATGATCTTGAATATTTCTAGTCATGACTACTTTGTTCTCGTTTTTTTTACCCATTTTAATGGCGGATTATATCTACAGGAGCAAGTTCTTGCTGAAACAAATAAAGCCTTAAGGAAAAAGGTATACACACTATAAATGATACTCCAATCATAAATTATTGTAAAAAGAGAAACAAATTAAACAGATTACTAATTAAACACATGTTTTCCGCAGTTAGAAGAAAGTGCTCAGGAGTATCCAGTTAGGCAAATGTGGGAAGGAGGAGCACAAACAATTCCGTATAATCCTCTTCCGACACACTCCGATGATTTCTTCCAACCTCTCGGCTTGAACTCCACCATGCACAACAGGTGTTTAATTTCATACTTCAAAACGATTTTAATTCAAAATCAACAGTCGTTAATTTGACCTAAAAATGGCGTACACCTTTTCGAAATGATATTTCAGTTTCAGTGGATTAAGATACAACCCAATTGGGTCCGACGAGATGAACGTTGCTGGAGTCAACGCAAACAATCCTAACGGAATGTTTCCAGGGTGGATGCTGTAG</t>
  </si>
  <si>
    <t>SS_200000101520</t>
  </si>
  <si>
    <t>join(62041..62225,63806..63884,64121..64182,64283..64382,64497..64538,64657..64698,64794..64930,65024..65126)</t>
  </si>
  <si>
    <t>ATGGGAAGAGGGAGAGTAGAACTGAAGAGAATAGAGAACAAAATTAACCGGCAGGTTACTTTTGCTAAGAGAAGAAATGGACTTCTCAAGAAAGCCTATGAACTCTCAGTTCTCTGTGATGCTGAGGTTGCTCTCATCATCTTCTCCAATCGCGGCAAGCTTTATGAATTCTGTAGCAGCTCTAGGTATATACATATATGTATATATATCTATATCTATATGTATACTTTTTCTTTCTCTATCTTGATTTCATGAAAGTTCTTCATCTTGTGTGTGTGTATGTGTGTTTTTGTTAGTTTTCTTAAATTCTATTGTACTTCACACACAAAATCTATGAAATCTTTTTGTTTGTAGTAGATTTACATACGATCTACCTCTTTCTTGTTTTAAAATCTTGGAAAAAAGCATGTAAGTTTTATTTTTTGATGTTTTATTTGGAAATTCAAAAAGATTCATCATATGGTCAAGTAAAATGAAGGGTTTCCAAAAGATCTGTTCTTTTCTTGTTTCATTGTAATTTATTATTTTTTGTTAATTTAATCTTCCCATTTTCAGTTTCAATTCTGATGTATTTACAAAATAGATTTATTATCCGGTCTTTCTTAAGCGTAGTTTTAAATTTTCTTGGTTTTAGAAAGCTTAGAGGTCATTTGGTTATGATTTCTTCAACTAAATTTAGGTTTTTTTTTTCTTGTGTTTTTCTTAAAATTGAAACAAGAAAGCATTATCTACAAAATACTGTTCAGATTTATTTTTCCACAGATAGATTAGATGTTCTATCAGATACGAGACCAGGAAAAGCTGCAAAAGTGCAAATCATTCGAAACCCTACTATTCTTCATATCAAATATAAAATTTAGCAACCCTAGCTAGTAAAGAAGTTTATATCATTATTTTAATTTGTTTTGAATCAATCAAAAATTTACCATCATTTTCTTTGTTGCAATTTTTTAAATTTCTTTCTAATGAATTTAATATATACGTGAAAAAAAATAGATCGTTTCCTCTTCATCTCTTCTTTCTTTGATCATCAATTAAAGTATTGAAAATGATCGATAGATTTTCCAAAATTGGTATAGCTTTGTAATTTTTTATCATTTAATCTTTAACAGATCTTTCAAATACTATCTCGATTGCTTTGAGCAAGCTCGTGACTGTTTTCTAATTTTATTTTTGTTTTCTTTAATTCCGTGGGGAACACATACAATTAAACCCACTTCTCTAATACTGATCGAGCTCAAAAATTCAAGAAATATATTCTTTAGTACCTCACAATACCTCAATCTAAGTATAAATAAGTTTTCCCGTAATCAATAAGTGTTTTCTTTTTACCTTTTCTTATTACTACAATTATCATTATGTTATAAGGTTTTGAAAGATCAAGCAACAGGATCCCACATCGTGAGTTCTTTTAATAATGACACGAACTATATTTAAAATGGGGGATAAAGATTTAAGAACAAAGTATCTATTTTGAGTCGTCGTTCATGCATATTAAATGTTTTTTCATTCGTCTTTTATATCTCATGATGTTGATTGTGCATATGAGTTGTTTTTGTTAGCAAAATTCCGATATATAACGATATAGAATCTATTTGGTGCATGGTGTGTGCTATAATTTCTCCTAAAGTGGAAATACATGTGTAGCAATGAATTAGGTCAATTCAGAAGAGGGTTTTCTGATTACTTATATATATATATATATATAGTATTTGTTTTCAATTCCCAGTTGCTAAAATTTTGTTCTTGGACCTTTCTCTTTCAGCATGGTCAAAACACTTGAGAAGTACCACAGCTGTAGTTATGGATCGTTGAAAGCTACCCAACCTGAAAATGAGAGCCAGGTTTGTTGCTAAATATGCTGATTAAACCTAAAAATAAAATACATGGTATTTAAAATCCGCAACCATTTTGATCAATTTGTATGTACATTTAAAACTTGTACAGTAATCGCATCTTATTGCATCAAAAAAGTCCCTTTCTGATACAATATAATATGGGTTATGATTATATATCACTTCTATTTTATGAGTTTTATTAGTTAACCATGACATGAATAATTAAATGGTTGAATTAACAGTATAACTACCATGAATATCTGAGGCTAAAAGCAAGAGTGGAGGTTCTGCAACGGTCACAAAGGTATGACACATATGTAGACTTTCTGAGCTCTTTAAATGACAAATGTTGTTGAAATACACTCGATACGTACCCTAATTAAACTAATTTTTTAATCCCGCAGAAATCTTCTTGGTGAAGATTTGACCCCATTGAACACCAAGGAGCTAGAACAACTTGAGCACCAATTGGAGATGTCTTTAAGGAAAATCAGATCAACAAAGGTACAAATTTGATCCCGTTCCACTCTTAATTTCCTTTTTTCTTTATGATGCTTAAATATAAGTAAGAGAGATTTATTTTATAAGTTTATTGATTTTCTTTTGTTGAATTTTCAGACTCAATGCATGTTGGATCAGCTTGCTGAACTCCAAAGAAAGGTATGCATGCATGATGCATCCATTGATGTACAAAATCATCATGATCTTGAATATTTCTAGTCATGACTACTTTGTTCTCGTTTATTTTACCCATTTTAATGGCGGATTATATCTACAGGAGCAAGTTCTTGCTGAAACAAATAAAGCCTTAAGGAAAAAGGTATACACACTATAAATCATACTCCAATCATAAATTATTGTAAAAAGAGAAACAAATTAAACAGATTACTAATTAAATACACATGTTTTCCGCAGTTAGAAGAAAGTGCTCAGGAGTATCCAGTTAGGCAAATGTGGGAAGGAGGAGCACAAACAATTCCGTATAATCCTCTTCCGACACACTCCGATGATTTCTTCCAACCTCTCGGATTGAACTCCACCATGCACAACAGGTGTTTAATTTCATACTTCAAAACGATTTTAATTCAAAATCAACAGTCGTTAATTTGACCTAAAAATGACACCTTTTCGAAATGATATTTCAGTTTCAGTGGATTAAGATACAACCCAATTGGGTCCGACGAGATGAACGTTGCTGGAGTCAACGCAAACAATCCTAACGGAATGTTTCCAGGGTGGATGCTGTAG</t>
  </si>
  <si>
    <t>s68_1540738_1585332</t>
  </si>
  <si>
    <t>join(23755..23758,23848..23938,27358..27436,27506..27570,27662..27761,27862..27903,27965..28006,28100..28266,28351..28435)</t>
  </si>
  <si>
    <t>ATGGGTAGAGGAAGAGTAGAGTTGAAGAGGATAGAAACAAGATCAACAGGCAGGTGACTTTTGCTAAAAGAAGAAACGGACTTTTGAAGAAAGCTTATGAACTCTCTGTTCTTTGTGATGCTGAAGTTGCTCTCATCATCTTCTCCAACCGTGGCAAGCTCTATGAGTTCTGCAGTACCTCCAAGTACTTTCTCTCTCTAGATCTTCCCTTCTCTCTTTCTCTTTCTCTTTCTCTTTGTTGGTGTTTTCTTGTTTTATCTTTTGTGAATTGATGGGTTTAGGTGTTTCGGGTTTTGAGGTAAAAGTTTAGAGTTGTGGTTATTTAAACGAAGTTGTCTCGAAGGTTTTGCATGTCGGTTAGATCTAGGCTTTCGATCTGTCGGTTTATTATCCAAATCTTTTCATGTCAGACTCATCAGTTACAAGAATCGCAACTCTGATGCGTCGAAAAAGAGGATCCAAGAAGAATTAAATTTCTTCTGTGTAATTCCTTCTGTTTGATTACTCAAAGTTGGAATTGATATCACAGCAGCTAGGTTAAATTAATCTTTTTTGCATGATTCTTGTTAAACAGTAACCAAATCCTTCTTGGGGTTTGGGAAGATTCATAAATTAATAGATAAATAAACGAGTTTTAAGTAAACCCTTGTGATCTACCAGTCTTTCTGTCGAATTAGAGTCTAGAATATTGTTAATTTGGATAAACTTTTTACGAAAAAACAAACCCTTGATCTTAAGTAATTCTTTTGGAAGCTTAAATCGACTCGTATCCAGATTAGCAGATACGATAAGGCATAAGCATGATCGTGAATTTCTTGCATCCTTAAAATCATTGTCATCCAATGAGTATTTTAAATATTTTAATACTAGTATATGATATGATACGATTTTAATTAATTAACACTAAATTAAGGTAAGATACTAAGATGTGTTCAGTTTCTTTGCTCCTAAACCCTTGGTGAATGGTTGGTAATCTTTTCTTAAAATGGTCAGTCTTTCCCAGTGTTGTCTATATGAACGGGTGAAAAAATTAATTAAATATGATATTAAGAACTTGTTTGATGTTCAGCAAACACGAATGATATCTTTCTGATAAGTGCATGATGGGAGGTTTTATCTCGTGTGGATATCTAATGTATAGTATCTAATAACCATGTTTAGATGCGTTTTTATAGATTATTTCACGTGGAAAAGAATATACACTTTCTTGAAATTATAAATTCCAGTGTCCTAAATTACTTGCTGTTTGATAGGGTTCCTCTAGGCTTTACGTATATGTATATATGGTAACAAATATCTAGAATGATGATGTTTATTGGTACTAACTAATACCAATTTATGTGTTCTCTAATTAAAATTTGTCATGGCTAATTATAGAAATTACCAAACATAATTACTTTTTTTCAGCCGTTTTCTTTTCTTTAATGATTAATCTGAGTCGTTCAAAACTTCTTTTATCATTACATATCACTAAATTGTACAAACAAATTTTGGAAACATTATTTTAATATCAATTCAATCATCTAACATAAAAGATTTGAAGTTAAAAACGCATTCTTAGATTTTCAATATTAAGTAATGTCAACGGGTTCTCTTAAGAGCAATACTTTATTGGAACTACGAAAAGATAGACAACAAACAAAGTTATATACATTGAATATTTTTGGTTAGTACCATGATAACAAATATGGATTGGTCACTTGCAACTTAAAAATAATAATAATGAAATGAAACTTCACCTAAAGCCAATAGGAACAAATAATTAGGGTTTTCTAAGAAACAATATAGTTGGATGGAAAAATATGTGTCAATCATTATATTTAAAAGTTCATTGTGATATTTGAGGCTTGCTTAATCTCTATATTTCCTATTTAACGTTATAGTGTTAGCAACCTATGTGGAAGTCTTAGAAAATCAGTAAAATAGTAAATTTGATAGAATAACAAACATGTTTGTTGTTTATTATTTAAAGTTTATTTCTTTAACGCCTATTGAAATCTCATTTCACTAAATTTGCTTTCAATTCGTTGCAAGTGTGATACCTAACACAAGTACCTACAAGCACTAGTTTTGTGAACCAAATTACCAAACATTGTGTCATCATACAACATACACGTCATTGCTAAATTAGGTTTTGGCTAAATCGATATATTTGTGCATTTAATTCTTGAATCATTTCCTACTACTCATTTCTTTGTTCTAATTATCCCATAAACAATTAAAGACTAGATTTAGCACATGTATAAGTGAGAATTCCTACTAATCGCATTTTGGTCTTAATAGAACATTAAAATAGTTTTTGTTTAAGCAAATTGCTAACATGATATGTACCATGAAAGGTAAATAGAGTGAAATTGCATTGGCTTGTTGTGCAATTTGAAATATCTTGCCTAAAGTAATTTAATATGACATATCCATTCACTAGAACTCTTGGAGTTAAATGTATTTGACGGGTTTCTCCCTTTCTAGTTTTTTGTTAGTTTTAATAAAACTTTAGCAACGCTAAAAAAAATATAATAAATAAAGTTGATACTTGTACAAATTATCTAAAAGGCCATATAAAATACCACTAGGAGATTTTGCATACATGCTTTAACTGCATACATATAGGTACGTTGTCTAAAAAAAATATAGTAAATAATAAACATATAGGTACGTTGTCTTGCATAAATAATATAGGTACGTTGTCTAAAAAAATATAGGTACGTTGTCTAAAAAAAATATAGTAAATAATAAAAATATAGGTACGTTATCTAAAAAAAATATAATAAATAATAAAAATATAGGTACGTTGTCTTGCATACATGCTTTAACTGCATTGTGGAATGTTTAAATCCCAAATAAAATACCACTAGGAGATTTTGATGTTGGCTGGTTTCTTGTACATATGTAAAAGAGTAGTATTAGAGTTATTATTAAAAAAAGAGTTATTACTAACTAAGATCATGTAATATTAATATTTCAATTTATTTGATAACGGAGGACCCCATCCAAATCATCATTGATGACCTGAGGTCAACCTTCGGGCTTTAAGTCTATCCAACAATACAGTTGGACCGTTTAAAGCACCTCATTGGGAAGCCAGTGTGAGAACTAATAAAGAGTACTGAGCTTGGGTCACTCCTTAATCGATAGTATTTCTCACGCTTAGGTGTTAACAAGTTGAGACGAATTGAGTTGACATTGTCACCTCCGAATGAATTTCCCACTTCTTGTAGTGTTAGTTATTGAAAAAATGAAATTCCATTAAACTATATAATAGAAATATTATTAAGCTCGACTCGACTAATATCAATTATGAAATATAAAACAAAACGGTAAAGTGTAAATATAAGTTAATTAGCTCGATTAAGCTCATAAACTTCAAGAGCCAAATATTTGATACTCCGGCTCAATAAGATCTATACTTGTATAGCTCAACAATGTTTCTTGAAATGGATCGTTAATTTCTCTCAGGTCTTAGGTTTTCAAAATTACCAGTTGCTTAAACATCCGACTCATATTAATAGCAAACTACCGAGCCCAAATTATTTCTTTCTCCTACTTTCTACAAACACTTTGTTATAAACAAACCTTAATTGAACGTGAGAAAACTTATTTCAGCATGCTCAAGATGCTTGAACGTTACCAAAAATGCACTTATGGCTCAATGGAAATCGATAGATCAGTCGCCAACGCTGAGGTATACCGCTTATTAATTAATTTCTTTCACAACTTCCAGAAAATTTACCTTTATATATTTTTTGTTTAGCAAAATAGCTACAAGGAGTACATGAAACTAAAGGCCAAATACGATTCCCTACAACAGTACCAAAGGCAAGTTTACATAAAAGTATATATATATGCATGCTACTTAATTAATTAATGAGACTTACATACAAGATTCGTATCTATATGACAATGACAGGCAAGTTTTTGGGGAGGACCTGGGCCCCCTCAGTCTCAAGGAACTTGAACAACTAGAACGACAACTGGACTCTACTTTGAGACAAATCCGGTCCATAAGGGTAAAAAAATCCCCGTTTTTACTAATCACTGACACCTCCAGATTTTGTCTAACTAATGATTTCCAAAAAAAATTCTTTTGGTTAAAAAATTTAAATGCAGACACAATCGATGCTGGATAGGCTTTCTGAACTTCAAGTTAAGGTAAAAAAAAATTACGCTCTTTATTAAAACACGCATGTACTCATCCATGAATTAATGACAGGAAAGGATGTGGCTTGAAGCTAATAAAGCTTTGCAGAATAAGGTAATATCATTCATAATATAAACACAAAACTGTATATAATCATGAATATAAAAACAAAACAGAAAGGATGATGGAAATGAATTGTTTTAACAGTTGGAAGAAGTGTATGCGGAAAATCAAGCAGGACCATCATGGGCTGCTGCAGCAGGTGATCAAAACTGTTGTTCATATGAGCAACAACAACAACATCATCATCAGCAGCATCCACAATCTCAGGATTTCTTCCAGCCCTTAGATTGCAACTCCAATTTACAAATTGGGTAATCTTTCTTTCTAATTGCCGACAAATAAGAACGATGTTCAATAACTAAATTGGAATTACTTTGACTGAAATTAATTAACAGGTACAATGAAGTTGGTCCAAGCCATTTAACAGATTCGACAAATGGGCAGAATCTGAATGCGTTAGTCCCGGGATGGATGCTTTGA</t>
  </si>
  <si>
    <t>s3678</t>
  </si>
  <si>
    <t>complement(join(3813..3897,3982..4148,4242..4283,4345..4386,4487..4586,4678..4742,4812..4890,8315..8499))</t>
  </si>
  <si>
    <t>ATGGGTAGAGGAAGAGTAGAGTTGAAGAGGATAGAAAACAAGATCAACAGGCAGGTGACTTTTGCTAAAAGAAGAAACGGACTTTTGAAGAAAGCTTATGAACTCTCTGTTCTTTGTGATGCTGAAGTTGCTCTCATCATCTTCTCCAACCGTGGCAAGCTCTATGAGTTCTGCAGTACCTCCAAGTACTTTCTCTCTCTAGATCTTCCCTTCTCTCTTTCTCTTTCTCTTTCTCTTTGTTGGTGTTTTCTTGTTTTATCTTTTGTGAATTGATGGGTTTAGGTGTTTCGGGTTTTGAGGTAAAAGTTTAGAGTTGTGGTTATTTAAACGAAGTTGTCTCGAAGGTTTTGCATGTCGGTTAGATCTAGGCTTTCGATCTGTCGGTTTATTATCCAAATCTTTTCATGTCAGACTCATCAGTTACAAGAATCGCAACTCTGATGCGTCGAAAAAGAGGATCCAAGAAGAATTAAATTTCTTCTGTGTAATTCCTTCTGTTTGATTACTCAAAGTTGGAATTGATATCACAGCAGCTAGGTTAAATTAATCTTTTTTGCATGATTCTTGTTAAACAGTAACCAAATCCTTCTTGGGGTTTGGGAAGATTCATAAATTAATAGATAAATAAACGAGTTTTAAGTAAACCCTTGTGATCTACCAGTCTTTCTGTCGAATTAGAGTCTAGAATATTGTTAATTTGGATAAACTTTTTACGAAAAAACAAACCCTTGATCTTAAGTAATTCTTTTGGAAGCTTAAATCGACTCGTATCCAGATTAGCAGATACGATAAGGCATAAGCATGATCGTGAATTTCTTGCATCCTTAAAATCATTGTCATCCAATGAGTATTTTTAAATATTTTAATACTAGTATATGATATGATACGATTTTAATTAATTAACACTAAATTAAGGTAAGATACTAAGATGTGTTCAGTTTCTTTGCTCCTAAACCCTTGGTGAATGGTTGGTAATCTTTTCTTAAAATGGTCAGTCTTTCCCAGTGTTGTCTATATGAACGGGTGAAAAAATTAATTAAATATGATATTAAGAACTTGTTTGATGTTCAGCAAACACGAATGATATCTTTCTGATAAGTGCATGATGGGAGGTTTTATCTCGTGTGGATATCTAATGTATAGTATCTAATAACCATGTTTAGATGCGTTTTTATAGATTATTTCACGTGGAAAAGAATATACACTTTCTTGAAATTATAAATTCCAGTGTCCTAAATTACTTGCTGTTTGATAGGGTTCCTCTAGGCTTTACGTATATGTATATATGGTAACAAATATCTAGAATGATGATGTTTATTGGTACTAACTAATACCAATTTATGTGTTCTCTAATTAAAATTTGTCATGGCTAATTATAGAAATTACCAAACATAATTACTTTTTTTCAGCCGTTTTCTTTTCTTTAATGATTAATCTGAGTCGTTCAAAACTTCTTTTATCATTACATATCACTAAATTGTACAAACAAATTTTGGAAACATTATTTTAATATCAATTCAATCATCTAACATAAAAGATTTGAAGTTAAAAACGCATTCTTAGATTTTCAATATTAAGTAATGTCAACGGGTTCTCTTAAGAGCAATACTTTATTGGAACTACGAAAAGATAGACAACAAACAAAGTTATATACATGATTGAATATTTTTGGTTAGTACCATGATAACAAATATGGATTGGTCACTTGCAACTTAAAAATAATAATAATGAAATGAAACTTCACCTAAAGCCAATAGGAACAAATAATTAGGGTTTTCTAAGAAACAATATAGTTGGATGGAAAAAATATGTGTCAATCATTATATTTAAAAGTTCATTGTGATATTTGAGGCTTGCTTAATCTCTATATTTCCTATTTAACGTTATAGTGTTAGCAACCTATGTGGAAGTCTTAGAAAATCAGTAAAATAGTAAATTTGATAGAATAACAAACATGTTTGTTGTTTATTATTTAAAGTTTATTTCTTTAACGCCTATTGAAATCTCATTTCACTAAATTTGCTTTCAATTCGTTGCAAGTGTGATACCTAACACAAGTACCTACAAGCACTAGTTTTGTGAACCAAATTACCAAACATTGTGTCATCATACAACATACACGTCATTGCTAAATTAGGTTTTGGCTAAATCGATATATTTGTGCATTTAATTCTTGAATCATTTCCTACTACTCATTTCTTTGTTCTAATTATCCCATAAACAATTAAAGACTAGATTTAGCACATGTATAAGTGAGAATTCCTACTAATCGCATTTTGGTCTTAATAGAACATTAAAATAGTTTTTGTTTAAGCAAATTGCTAACATGATATGTACCATGAAAGGTAAATAGAGTGAAATTGCATTGGCTTGTTGTGCAATTTGAAATATCTTGCCTAAAGTAATTTAATATGACATATCCATTCACTAGAACTCTTGGAGTTAAATGTATTTGACGGGTTTCTCCCTTTCTAGTTTTTTGTTAGTTTTAATAAAACTTTAGCAACGCTAAAAAAAATATAATAAATAAAGTTGATACTTGTACAAATTATCTAAAAGGCCATATAAAATACCACTAGGAGATTTTGCATACATGCTTTAACTGCATACATATAGGTACGTTGTCTAAAAAAAATATAGTAAATAATAAACATATAGGTACGTTGTCTTGCATAAATAATATAGGTACGTTGTCTAAAAAAATATAGGTACGTTGTCTAAAAAAAATATAGTAAATAATAAAAATATAGGTACGTTATCTAAAAAAAATATAATAAATAATAAAAATATAGGTACGTTGTCTTGCATACATGCTTTAACTGCATTGTGGAATGTTTAAATCCCAAATAAAATACCACTAGGAGATTTTGATGTTGGCTGGTTTCTTGTACATATGTAAAAGAGTAGTATTAGAGTTATTATTAAAAAAAGAGTTATTACTAACTAAGATCATGTAATATTAATATTTCAATTTATTTGATAACGGAGGACCCCATCCAAATCATCATTGATGACCTGAGGTCAACCTTCGGGCTTTAAGTCTATCCAACAATACAGTTGGACCGTTTAAAGCACCTCATTGGGAAGCCAGTGTGAGAACTAATAAAGAGTACTGAGCTTGGGTCACTCCTTAATCGATAGTATTTCTCACGCTTAGGTGTTAACAAGTTGAGACGAATTGAGTTGACATTGTCACCTCCGAATGAATTTCCCACTTCTTGTAGTGTTAGTTATTGAAAAAATGAAATTCCATTAAACTATATAATAGAAATATTATTAAGCTCGACTCGACTAATATCAATTATGAAATATAAAACAAAACGGTAAAGTGTAAATATAAGTTAATTAGCTCGATTAAGCTCATAAACTTCAAGAGCCAAATATTTGATACTCCGGCTCAATAAGATCTATACTTGTATAGCTCAACAATGTTTCTTGAAATGGATCGTTAATTTCTCTCAGGTCTTAGGTTTTCAAAATTACCAGTTGCTTAAACATCCGACTCATATTAATAGCAAACTACCGAGCCCAAATTATTTCTTTCTCCTACTTTCTACAAACACTTTGTTATAAACAAACCTTAATTGAACGTGAGAAAACTTATTTCAGCATGCTCAAGATGCTTGAACGTTACCAAAAATGCACTTATGGCTCAATGGAAATCGATAGATCAGTCGCCAACGCTGAGGTATACCGCTTATTAATTAATTTCTTTCACAACTTCCAGAAAATTTACCTTTATATATTTTTTGTTTAGCAAAATAGCTACAAGGAGTACATGAAACTAAAGGCCAAATACGATTCCCTACAACAGTACCAAAGGCAAGTTTACATAAAAGTATATATATATGCATGCTACTTAATTAATTAATGAGACTTACATACAAGATTCGTATCTATATGACAATGACAGGCAAGTTTTTGGGGAGGACCTGGGCCCCCTCAGTCTCAAGGAACTTGAACAACTAGAACGACAACTGGACTCTACTTTGAGACAAATCCGGTCCATAAGGGTAAAAAAATCCCCGTTTTTACTAATCACTGACACCTCCAGATTTTGTCTAACTAATGATTTCCAAAAAAAATTCTTTTGGTTAAAAAATTTAAATGCAGACACAATCGATGCTGGATAGGCTTTCTGAACTTCAAGTTAAGGTAAAAAAAAATTACGCTCTTTATTAAAACACGCATGTACTCATCCATGAATTAATGACAGGAAAGGATGTGGCTTGAAGCTAATAAAGCTTTGCAGAATAAGGTAATATCATTCATAATATAAACACAAAACTGTATATAATCATGAATATAAAAACAAAACAGAAAGGATGATGGAAATGAATTGTTTTAACAGTTGGAAGAAGTGTATGCGGAAAATCAAGCAGGACCATCATGGGCTGCTGCAGCAGGTGATCAAAACTGTTGTTCATATGAGCAACAACAACAACATCATCATCAGCAGCATCCACAATCTCAGGATTTCTTCCAGCCCTTAGATTGCAACTCCAATTTACAAATTGGGTAATCTTTCTTTCTAATTGCCGACAAATAAGAACGATGTTCAATAACTAAATTGGAATTACTTTGACTGAAATTAATTAACAGGTACAATGAAGTTGGTCCAAGCCATTTAACAGATTCGACAAATGGGCAGAATCTGAATGCGTTAGTCCCGGGATGGATGCTTTGA</t>
  </si>
  <si>
    <t>SS_243</t>
  </si>
  <si>
    <t>join(65192..65373,68599..68680,77996..78057,78155..78254,78592..78633,86264..86305,86473..86565)</t>
  </si>
  <si>
    <t>ATGGCAAGAGGTAAGGTGCAGATGAGGAGGATCGAGAACCCAGTGCATAGGCAGGTGACCTTCTGTAAGCGCCGGTCTGGTCTTCTGAAGAAGGCCAAAGAGCTTTCTATTTTGTGTGATGCTGAAGTTGGTCTCATCATTTTCTCAAGCCATGGCAAGCTCTATGAGCTTGCCACCAACGGGTATGCACACCATCTCATCTCCTTGTAGCCTTTAACTACATAAAACTACACAACATACTCCCTATTGATAGATAAGTTGTGTTTTATTGTCATGTAAACAAACCGTACTACAGTCGTAATGGCATCAACCAAATAACAACTCAAAAGAAGAACCCATTCCATGATGGCATAATGGTAGAGTTGTGTGACTTCTACGTAGAAAGTAATCTTAATATAAAAGTAAATTATAAGACATATTCTATAGGATTATTTAAAACCGAAGATAATGAAAATAAACATATCACTTTACTATAGTTTTCCTTTTAGAATTTAAATAAATACTTACAAATGTGGGTACTACACGTGTACGCACATAGCGTTTTTAGTTAACGCCTAAATTAAATGGCTATAACCTATATGTATGTCAAGGTATACTTAAGAGTTTGATTCGTAAATAGTACATGAAATCTCGAAAATAGTACTCCATTACGACTACATGTTTTGCTGGCCCAAAGAAATATATCTTTATATCTTTATAAAACCCGTATAAAATACGGGTTATTTAAAAAAATATGTTAAATATAAAGATCTAAAGATAAAACTTATATATGGACTCAAATTTCAATATTCGAAAATTAAATAGCAATTAATATGTGTTTTAAATAGGTATACTGATAGCAAGTTAATGTCATATGAAAAAAAAGAAAAAATAAAAAAATCATAAAAATGACATTTGGAAAAAAACTAAATGAAAATGAGCATACATGTGACATGTGAAAGTTGAAAATATAACAAGTGTCACAAAAAATTCTTATTTATTAGAGTAAATATTTGGTACTATAGATAAATGTGATGCATATTTTATATTTTGTTTATCATAATTTTTCTAACAATTATAAATGAGTGAATGACATTATTTAATAATAAACTATTCAATTTGTCACTATTCAATATTGTGTAAACCATTTAAACTAACTACTCTAATAAAAGAAAATAATTAGTGACACATGGCAGCCTCTGTTTAGCCCTGATTTTTATTTTCCCGCCTAAATGTCCCTAATATCGTTTCCTAAATTATCTAAGTGATTTGAATAATAAACCATAATTATCTCAATAAATCACCATATGTAGAGCAAATAAATTTTGAATTATTCAAATACAACATTTAGACGGTTAATTTCCGAAAATACAAGCCATATATATAAAGAAACTTTTAATCCATAATTTTCCAAATTCATTATAATCTACTTATTTCATTCTTATTTTAAATTACCGAAAAAAATGAATAATCTCTAAAAATCAGGGACAATTTAACTACAATATATTTATTTGTTGATGTAATCTTCTTAATTGACCGTCATGATTTATGATAAATCATTTTTAAAATATTATTTTTTCTTGATTTTTGTTATAACTACACAACAAAATCTTTAAACTTTATTATCAACTATATTTAGATATATTTTATTTATTTAAATATTTGATAAATTATATATTTATTTTTTTAATGTTGTATACAACTTATAGTTTGTAAAAAATAGGTTTAGTTATCTTTTCTTAACTATACCATTTTATAATTTATAATTTTCAAGAATTTAAAAAATATTTTCGATTTTAGAAGAAAATATTATTATGGTAATCCCATTTAATAAAACTTTGCATTAAATTACATTCATTTCATCTCAAATTTATGGCCTAAAATACCATCATAAATATTTTTTCCTAATCGCAATAATGTTTTTGTAAAGTAAGAATAGACTTTGTTATCGTTTTTACATGTATTTTTACCGTCAAAATCAATTATAATCTTTCTATTCATTATAAATTATATAAAATATAATTTATTTTTTAAACCGTGTAATACACGGGCTATAACCTAGTTAGGTATTAAATGAAATTAATTAGGTTGTAATCAATGTAAAATGAAAAATAAAAAAAAATAAAAAACTTGAGAAATTGTCAAGTGGCATATAAGTTTTTGGAGTGTGCAATGAGTGATCATCTTTTATTAGAGTAGATTTATGAACCAATAAAACTAGAAATTAACTTAAACGAATTGATTGCTTAGGATTCATACTTAAAATAAATAAACACAAAGTTGCTTAGATCTCAAGTTATTTTGTTTAATTTATTTCGTATTAGTCTGCAAAAATTAATCTGAGACAACGACAATTAATCTGTTGGGTTCCTGAAATCACCTTAGTGGTTGCGTTTGTCCTGTAAATGAGCTCGAACTTGGGGTCACCGTTGAAATATTGTGTTGAGGCTCCCGTTTATTTCGTTTGCCGTTTCCAAAAAAAGATAATTATATATTTAAGGTTGTGTTTTGATGATAGTTGAAAAACTAGATACTAATTAATAGCTGAAAAGTTAGTCTTACAGTACTCCAATTATAAAATAAGAACGTCAAGTCTTTGGCATTTAATTCACACTTGGATTCATACGAGTGCTCATAGAAGAACAATCACTAAAATTGAATTCTTTGAATATTTTCACCACATAATGACTTTGTGTCATTAGATAGATTTGTTAACCTGTTTAATCCTTATTCCAAAGATTACATGATCATCCCCGTATCCTGCATGGAAAATTTAGATGACACAATTGGTAGTTTAATCTACTTGAGTTTGGTCACTTCCAAAATTTAATATGTCATCTACATATACAAACGGATGATCAAATTTGCACTGTTGGCATCATTAGATCTAATATAAAAACATTTGTTATATAAATTTAACTTAAAATTAGATGAAAACATAACATTATCAAACTTTTAATGTCATTGTTTGGATATTTGTTTCAACTCATACAAATATATTATAATATCAAAAGGTGGTCATATTACAATCTCTTCAACCATAAAATAAGGGAAAATTCACTTATAATGGTAACTAACTTTCTATAATTTTGGATAATATTTTATTGTTTTTACTCGACAAGGTAACTAATTTGTTAAATTTATCACATATGGCTATTCTTACCGGCTATCACTCGTTTTATCCGTAATAATGGTCATATGAAAACAAATTAAACAAGTTAGTTACATTATTAGTACAAATATATGAGAGTTTTATATATATTTTTTAAAACTTCAAATATTACGTTAATATCTTTATAAATTTTAAAATCATGTAGATGTTATTATAAAACTATAATATATACATACATATGCTATATATATGCGCATGCATGTATGTATATGTATCTGTGTGTGTCTTAACATATTTTGTCTATTTGTGGTTAAAGAAGCATGCAGGAACTGGTAGAGAAGTATATGAAATCTACCCATTGTTCCGTGGGGGAACAAGCTGATGAAAAGCAATTTCTGGTTAGTGTTTTATTATTTTCAAGAGTGTATTACATAATGTTTTCAGAATCAGATGATTTATTAGTCAAGAAGAATAAAAGGAGAAAAATATTATAATCAAGATAACAGAACATTCATATTTTTGGACTTTAGAAAGTATTATCGAATAGGTTCTTATAGCATCACTAACTAATTACGCGTTGTAAATTTCTATTGGCTTTAAGACTTATACTTGATTGAAAACGAAGAAGTAAAAGTATTCGTTTGCCACAAAAAGTTAGTTTAGACACATAAATAACTTTTACTTTGTACAGTATCTTGATAGACTTTTCTATAGAATCATATCTTGAAGTAGGTAAAGTTAATTCTAAGGACTTTGTTTAATCTTTTTTATTTTTAATACTCATAATGTTTAACCAATGATAAACACCACATTCATCAGCTAGGTTCACTATGCCGAGGATTTTCTCTAGCTTAAATCGTCTTGAACTATCTTGTCAGCTGTCTCCTAAGATATTTGATCATCTATGTGTTGGAACCAGCAATCAACACATCATTAATATTCAACACCAAGATTATGTAGGACGAATCGAACTTCTTTAGGTAACAACCATGATGAACCTCATGTCTCTTGAACCCACTCCTCCTCATAAAGTTGTCAAATTTGAAGTATCACTACTTAGAAGTTTGCTTCACAATATACAGATTTCTCGTCATCAGATTCTTCTTACTCATCGTAAGAGAACCCTCTTATTGTGCTTTACAGATGTTAATATTCGGGTTTTCACCAAGGAGACCATTTCTTTTCACATCTACTCGCTGTAGATGGAGATTTTTAAAGACAACTGTATTCAAGACATATTGCAGTGTAGTCGTCTTTATAACTGAAGAATATCTCGCTCATTTCTGTTGTAATCCATGGAATACCAATCTTCCCATACTACCATATATCTCATTCTTAACCCGAAAAATCTCTCTGCTCTACAGTCTGCTCATTTTTTCATCCTTAGCCTTCTCCCACTCCATGGAGTTCATTCTTAAGGTATGACATAACACATTCTCACACATCAACGAGCCACTAGTTGATGGAGAATACCTCACTGAATATTTTTTCTTATTGATTGCCGAACAATATGAGGTTTAACCATTGCAACTTCTGAAACTCGACCCTCATTATAACTATTGCACAACCTCCCACTCACTTAATATTTCCAAGAGCTCCCACTATTTTGAGGTCGATCCGTGCTCATATCGCTTTCAGAATGCTTGCCTACAAAAGCGATAGGACATCCATGAACGTGGGATCCTCCCACTGAAGAATTAGAAATGGGACTGTGAACACATGAACTAGCTGAATTCAACTTCCCACGCTTGGGCAGAGTGCCTATCTTCTCAAAACTAACTTTCTTCGTTCTACAAAGAGCACATGGTTTGGAAATAGTATTCACAATTTTCAGAACAGACGCATTTTCTTTGGATACCAACTTATTCAACTTACACCTCCTCCTAACTTTCTCAACAATGTGTGTTTCACATGCAGAAACTTCCACCATATATAGTGTACTCTATTTCTGACTCTTAGCAACTGCAAGTTAATCCTTCTTTACTTTCCACTTCCGATCACCAAAGCTCACATGGTGACCTTCATCATCAAGTTGTGCCTCCGATATCACAATTTTTTTAAGTATGGAATGAGCTTCATATTTTTCAAAGTCCACTTTTACAGCAAAATTCGTCTTGAGAGTAATGTCTCCGACTCCCATGATATCAAGGCACTTGTGATCCTCTAGTCGTACATTCCCTCTATAATGCCAACCGTTTTAGATAGCACTCTGGAATGACTAGCATGAAATGACGCACCATAATTTAAAACCCAAGATTTAATTGTGTTGTAATCAACTATCCAGAAAAGCGCATCACCTCCATCAAAAATCATCTGCCACATTCTTTCCTCTTTCACTCTATCTGTTGTTAGCTCCGGATAATGGCTTTGACATGACCCCTTTCTCTGCAGTTGCAAGAGACGACAGTCCTTTGTCCAACTTTCTCATCGTCGATCTTCCTCTACTTCAACTACCCCCTTTTTTTGGCCCTTTTTCCCTGTCTTCAGCACTCAAAAGACTACTGGAAGGTTCTCCGTTACTCCTTCGGTGCACATCCTTACTTAGGATCACATTTTGAATAAGTTCAAAAGTCTGCTTATCATTCCCTTCTAAATTGCTAACTCATGTAACTGTACTAGACCAACTATCGGGCAAAGAAGATAGTAGCAGCAATGTCTGAACCTCATCTTCAAAACAAATTTTAACCGACGTCGGCCTTGACAAGATCGAATTGAATTCGATTATGTGATTTTTTGCTGAACTACCCTCGATCATCTTCAGATTCACCGACTATCGAATGAGAAAGACCTTGTTCACTATTGAAGGTCTTTAGTACCTTTCAGATAACGCATTGAGTAAAACCATGAGTCGTCCTGACTCAAACAACTTTGTAAGCAACATTATTTTCTAATTTCAATCTCACTACTCCAAGGGCATGCCGATCTAATAGTACCAGTCTTCCTCCTTCATGTCTTTCGGTTTAGTCTTTGACAATGGTTCATGTAATTTCTTCTGGTAGAGTAAGTCTTCTATCCATCGAACTTATCTATCCTAATTCTCCCATCCTCACCCATAACCCCAACGTTTATTTTATGCTTCTCATTTTGTTTCTTCCATTTCACCCCCCTCTCATTTATAAAATATGCAAATCAAATGAAACATAAAAGTAAAAGATTTGTGGTGTTGGTTTTAGTGTGGAAATCTGGTGAACAAGTGGTTTCGTCGGCAGTTTGATGGTAGTGGGCTAAGATCGATGGTGGACTAGGTTGGGTTCTTTGTATTCTAACGAAGGAACAGAGATAGAGAGAGATAGAAAAGAAGGGGTGTAGGGTGGGTGAACGGGTACCATTCCATATATTTTTACTATAAAATTAAAATATATAATCAAAAAGTGGTAAAATATCATAAACAATATAAAATATCTTCACATTCACAAGAAGAGAATAAAACAAGAATAGTCTAAATGCAAAATATAAGTTGAGAACCAAACATGTAATTTTCACCAAAACATAGTTAAATCTTTAGAATAAAATCAATAGAAACCTTATCCTATAATCAATAATTTGTTAAAATCTATCACGAGAACGATTTGTTATAATTTTGTTTCAATATTAATGTTAATGAAAGTAATCCTTAGTAACTTTAATTTTTTTTAATCATTTTTATATTTTTTAACCAATAAAATATCTACAAGCGTTTATTTATTTCACAAGAATAAATTTGTTAGTTTTGAAGTTAACTAATATAAAGAAGGGAAAATAATTTAGAAGAGTAATTATCTATGTGCTTTGTTCATATTTAGGGAACAAGTATGTATACCATTGAAAATCAAACTTGTTGTTGGTATTTACAAAATATCATTATGACATGATATTTTATGTATTCAAAGATTTTTTCTTTTCCGGTGAGTTCTTGGCACAACAGATGAAGATGAATACACACTCACCTGGATACGAAACCCTAAAATCGTTTTCTTGATCAAATTCTGTTGAACTCAAATGGAAATTTTTGGTGGACTGAAACGAAACACAACAACTATTATTCATTCATGTGCTCATAAGTTCCATAAAGAGAAACCATGTGCATACTTGAGTTATTGAGTTCGTGATGATAAGGTTGTTTTTTCGAATATGCGTTCATCAAGTCTTGTTTCTGATGTAAATGGTGTGTTTAGATCTTGATTCTAAAACGAGAACTCAAATCCCATATCTAAATATCGATTCAAAGATCCATTGAAAACACTCACCATAACTTAAAACACTAGAATTTGAAAATTTCAGATGCAATATTCGATTTCAAGGGTTTTCATTTTTTTATGCAAGCTTCGAAAAATTTAGTTGTAAGCTATGATTTCATATCAAGATATGTGTCTTCGATTTCAGAGCAGTTTGTGTTAGTGTGTTCAAGAACAAGAAGAAAACATAGGTTTTGTGTTCATAACTAAGTGCTTCAATTTCATATCAGTTTTATGTGATCAAGAACAAGAAGAAAATCGGGGTTTTTGTGTTCTCCAAACACGTTTATGTTAGTCCGGAGAGCAGTCACATATATCATAGTTGTTGAAAACTTACTAAAGTAGGTTATAATGGTATCTTAATACCATAAACAAGTTAGATGGTAAACCAAATACAAACAAATATTACCTAAATTTGAACAGCACAATAGTTTATTACCCGTCTAAACCATTATCTCTATAAAGAAAAATAAAGCATTTCTAAGCATAACGTATGTAGTAGTATATGATAATTTAATTTAGCTTATATTTATGAATCAATATTTTTCTATTTACTTTTTAATTTTTCGTCTAGTAGAACAAATAATACTTCATAATATATTTGAAACCATAAATATACTATACTTTTATTCTATTATTTATATAATTTATATTTTAAGTAAAACTTGAACCATGAAATTCATTAATGGAAAAATATTTATTTGGTTTTCAACATACTGAACAAATAAAAGAAATTTACCACTACATTTAGTTACGAACAAATATCGTGGCATACTAATGTATAAAATTTATATTGGTATAATATGTAACATACGGTCTACAATAGAGTCACGATTAATTATATATTAAACCAAACTTTTGGAGTTTGAAAACGTCTACTTAAATACATAAAACTTTATTGCTATTACAACATACACACATAAGAACCGAACATCTACAATACGCAAATGATCTCCAGCCCACCTGGTAGTGATGCACCGGGTTTCCCTTAGTTGAGGTCTCGGGTTCGAGTCTTCCTAAGGGTTTTTCCCAGGAGATTAGGTGGTGGTGGGAAAGGGGGCTGGAAAGAGAGGCGATTGCGGGCTGCCAGAGATTCTCGATCCGTTCTAACGTACTCGAAAGAGAGGCGATTGCGGGCCGCCGGGGATCCTGACCCGCTCTAACGTTCTCGAGTACGCCATGCTAACTACTAACTATAAATTCCGCCGGTTTAAAAAAAAAAAGAACATCTACAATACATAAATATTTCAAGAGACAAGGAATCAAAATAGGGCTAGATATAAAAAAAAATATGACATGTGGCCAAGGACCATATGTCCGAACCGAAGCTAGGTAACATAATTGGCTAATTATAAGCCGGAAGATACCCGCATAGGGACAAAAAAATATTAGGGGATTGAACTTTCCACTTTTCTTATTAAGATTGCATGTGTTGCATCATAACTACATGGAAAATTAGTTTATTTTTGTGTTTTTTTGGTGTACAGTATAGTATGTCAAAAAAACTAGCTTATAATCAAGCTTTTTAAAAACTATCTGGAGCAGCGGTTTACAAGTTTTTTACAAAATTTTCAAATATACTCTTAACTATTTAGTATTGTTTATTTTTATAAATACCATTTTACTTAATATTATACAGCTAGCTTAACAGCTAATTTTTACCAAACATCATTTCTATCAGCTAACTTTTCAGTTAACGAGTAGTTTTTCGACAAAAATTGATTTTTCAGCTAGCGCATAAAACACAACATACGAAAAGACGTTGAAGTCATTAGGCCAAGTACTCGTGTATCTAAATAACACAAACAAACATTATAAACAAAAAATAAAATTATTTAATTAATTTTAAAATAAATATATGTTATTGGATACTATTTATAAAGTTTTTATTTTATTTTAAGCAAATTTGAAAAAAAAAATAAGTTAGGAAAAATATATTAAATAAATAGTAAAATAAAACATTGGGGCCAAAATAATCTATTAACAGACATAAAACAATCTAAGAAATGTGGTAATCTTTTATTAAATTGTAATAAATTAATTCAATAAATCAAAAGTTGAGTCCAAATTAAAAAAAAGTTGTTAAAAAAGCTTTGAATGAAATAAACTCGGGTAAGATTAAGGGTAGAGTATGGGTTAATCCATTTGAACCTACATATGAATTGTATAAAAAACAAATATATTCAATAGAAGGCTTTTTAAACACTTTTATTATTTAATTGGCCACTCCGTTATTAAAGTGTAAAGTTTTTCTTCTAATATTTATTGGTCATGACCAATATAGAATAATGATTTGATAATCTAATCTTTTATTTTTTATAATATTACATGTTACCTCTTATATATATATATATATAACTAATTTATGTTTTATAGAAATGAACATTAATTCATTTAATTATAAAACTTTTAACATGCATGACCCATATATAATATATATTATTAAAACTTTATAAAAACATTTGAATAATACATTTTTCACAAAATATATATATTTAAGAACATTTTAAAAACATCAGGATAAAATAGTTCGATTTATAGAAAAAACTATAAAAAAATTCACCAATAAAAATGTTATTTAATTGAGGCTAAAGTTAATGAAATTATAAGTTAGACATTACTTAAGAATGATAAAAAAAATTATCATTAGAGAAGCTCTTAGGAATTGAATTCTCCAGCCATAGCAAACAAAATTAGAATCCACTTGGCCAGCCAGTATTTTCATCTACATTCCTCTTTAAAATATTTATAAAAATAACTAAACATACAAAAAGTATAAATCACTTTTCTCTTAGCCTTTAAAATTATACTAGACGTATATCGACACATTACATTATTAACACAATTACATAAATGCCAAATATGGCTAACAAAAACAAAGATACAAGTTTATTTTTATGAAATTTTTGCTATACTGATAATTCCTAAGTATGAAGAACGTTGTATAGATAACTATTATATTCTTTTTAATCGACAAGATATCCTATTCCGAATATATATCTATGTAGCTATGTATCGTAGCGATACTTGAACATCTGACCTTCTCATTTGAGAAAATATAACTAACATTATTAAAATAAATAAACTACGATATCCTGGTCAATTAATTAATATTTATTTTTTAGCGATTTTAACGACATGGATCATCTATGCAATAGTTTTATTGACCCTTTAGTGTAATGCATTCTCATAATGATCATATATTGTGATTTTTGTAAATCAATTGCACAAATTTTATAATTTTCTCTTTATTTTTTATGTTTTATTGCAAATTAGTCATCTTAGTTTAACAAAATATACGCATTCGGTCCATTTTTATTTTCTAGTGTATAGTTAGTCGAAAAAAATTATTTCGTTCGACTCTGGTCCTTAATTTTTTATGAGGGTCTAACGACAATTGTGCTTTTTTTATTCTTTTAAAAAAATTACAATTGAATGACTAAAACAGATAATCCAAAATAAAACCATCCCATCCAATCCTCACTCCCATCCCATATTCTTCCCCTTCCATATGTCCTTCTCTCAAAATATGAAAGAATTTACATTCAGAACTATCTCTCCAAATATGAAACCTTTGCTACTACCGACACCGCCTCTAACCAACACTATTACCTCTGAAATCACCCATCTTATGAATCTAAAAAATGGATATACAAACAAGGTGAAAACCCTAGTTCTGACAAAAATGAAAACGACTCTGAAAAGCCAAGATGCTTCACTGCCTCCCTCTCCCCATATGTCAACCTACAACCACTACCACCAACCTCTGGTGCTTTTTTTCTATTATGCTCTCTATATTTCTTCATTTCTCTTTCTTTCTCTTTACAACAACTTTACGGACTTGTCAGTTTCCCGATCGTCTTATTATGCTTATGTTTTAACCCATCATGTCACCTGATTTGAAAAACATAATCACCATGATGCATCCATTTTCGGGGTCTACAAATGTGAACCTTTGCCAAATTAGGGTTTTCATGTCGTAGATCTAAAACTAATAACACCCTAAACCTAACACTAGAATAATCAGACCTATTGTTTCTGTCGAATAAGACTAACCACTAAGCCTAGATATGTAGATATGCTTGTAGATAGATAGAGAGATAGAGAGAGGGATAGAGAGATATAGAGAAAATGATAGTTAGATAGATAGATAGTTAGATAGAGATAAATATAGAAAGAATTACGAAATTAAACACGTGAGAAACTCTACTTCTTTTGTCTACAAAAGATCATATGACACTCTGATGCTTCTTTATATGTGTTAAATTTGGCGAAATCGATTTTTGTGAAAGGTGATTGACGGTCTTTACGCCGAAGGTGGGTGGAGGTGATGAACATTTTAATTGTTTTGAGAGAGAGAGAGAGAGAGAGAGAGAGAGAGAGAGAGGTTGTTATGTGTTAAAGAAATATGTGTGGGTAGGAAAGAGATGTGTGTTGGTAAGATGAGGTTAGTTAGTAGTTGATATTATTAAAGTATTTCTTATCATTAGGGATGGCAACTGAGACGGGTGTGCCGGGGATCACATTTCCCATCCCCATCCTCGAAACTCTGTTTACATCCCCATACCCGCCCCATACCCAACGGGTAATGAAAATTCGTCTCCATGCCCATCCCCATCGGGGAACGGGGATTTCTTTTCCGTTACAAATTTACAAATTTCAATGTGATATAACAACAAAACAAAACAAAATTGATTTAAACATGAGTAATAAATATTTTGGAATAAACATAGCAAAAAAATTCAAACTGAACATAGATGTTCCACTATTCTAGTAGCTACTACACATACTATAGTTGGAGGATACTAGCAAAAAAATCAAACTAAAAGTCTTCAAAGAAGCTTCTTGAATCGGCAACAAACAATTCTTCTAACATGTCGTCTCAAACTTGGCAAAACAAAAAAAATCATCAAACAAACTACTCTTCAAGTGTCGTATAATTATATAATATATAAATATAATCGATTGATTGTTTGTTTCGATGGATTATATAAATATATTCTATATATTATTTAATATATATTATATAATACCGGATATCCATCGGGAACGGTTTTGGAGACGGTTTTGGGTACCTGAGAGGTATCCATCCCTGATTTTTAAATCCAGGGATTATCTGCCTCCGTCCCCATCCCCAGTCAACTCGGGTTCGCAGGTATCCATCGGGTTTGGGTATTTTGTCATCCCTAGAGGTTACCACGGGTTGGGGTTAGTGTTTTCTTTGCTTTTTTTTAATCTAAAACATTGTTACGTAAATACAGTAAATAAAAATGCAATCGCTCTTTTTTAGGACTAAAATCGCATGAATAATTTCTTTTGGAACAACTATCCATGTAAAAACAATTCTAGTGAACCAAGAGACCAAATTGACAATTATTGGTCACAAAAGGATTTTAACTTCGTTAGCTCGTCTAGTTTAGTAGTTGATATCATTAAAATATTTCTTATCATCATGTTATATTATCATTATTTAATAATCTAATAAACTTTTGAATTCAGGAATCGAAAATGGAGGTAAACATGCTGAAAAATGAGATTGACGTACTACAGAAAGGCCTCAGGTATTATATATCTCTCCTATTTAAAATTTAAAATTTTTTTTCATTATTTTTGTTGTATAGGTGTAGCATACATTAAAAAGTATTTGTGTTGTGCTAGGTATATGTTTGAAGGTGGTGCTGGAAAAATGACGTTGGATGAACTTCGAATACTTGAGAGCAACCTTGAAGTGTGGATGTATCACATACGCTCAGCAAAGGTAAAATGACTATCATTTGTATTCTACATATTGCAATTTCTTCCCTTTTATCTTCAAAAGCCTTGAAATCACATCGAGTCATACAAAATATGTGCTCCTATTTTCAATCTTACATACTATCTCTAACATACAACATTACAATAATCTCAAGCATGTTATAAAATTATTACTTTCTTAATTAATTAACAATGATATTCATGGGATAACAGTTAAAAACACTTGAAAACTAGTCAAGAAATCCGAAATAGAGTATGGATACATTTCAACCGCAAAAGTTATTTAATTGTACTTAACAATGTTAAAACGTTTAAGATCCACTAAATATGTATCTGCACAGATGGACATCATGGCTCAAGAAATCCAGTTGTTGAAAAATAAGGTATGTGGTTTCGTTCAGAATATGTTTATTTTCTTAATTATCATGTGTTATGGATAAATGAAACACCCCAATTTTTCTAATATAAATAATAGGCAACCTCGGTTCAACAACATCTAATAGCACCTTTAGATATAGTGGAAACATTACATAAGCAAAGAAAAACTATTAGAGTGTTACGTCTTCGCGGAATTCCTTCGTCTTTAAGATTAATCATTCTCTTTACCATATCCACTTATCACTTGCTAAATTGATCCTGAGTTGTGCACATTTAAAAAAAAGTTCTAAATGGGTAAGCCTAGGTCCTAATGAGTTCGTGGTTTCATACAAATAGACGTATATCAACTTAAAACAGTTTCATCATGCATTTTTCATTAAACCTTCAAGAGTAATTTACGATCGATAATACAATCTTGGAGAACAAGCTACACCTACACTTGGCACTAATCATCCATGCTCAAGCGTTTCAATATCCAAGGAGTTGAGTAAAAACCCAAATCATATCTCTGTCGTTCACACTAATCATCCATGTTCCCAACTATTAACACACATGTCTCCGCTAGACGTATCATTCAAATCCAACATATAGTAAACAAAACTTAAAAAAAAAACTTTCATGCAACAACCACAAAATGCACACGAAAACTCATCATGTTGGCGTTAGGAGATAACCGAAACTTTTTTTGCTACTTGCACCCTTAAACACAACTCCGAAAATTGTCACCAACTTCTTGCTCCGATATCTCTACCGTTTCTTAATCGTTTATCGAAATTCTTGTGGGCATTCCATATGGGTTTTCAACCTTTTTATAGTGATTAGGTTCACATAAGTTACAACCTTCTAATGATTATTAGTAATAATGATTATTTTATTATATAAGATTTCTATTATTTTTTCAGGATATTACAAAATTAAAAATTCCGTCCTCGGAATTTATACTAAATAAATAGATGACAATACTTGCCATGAATGCTTCCCATGTCACATCTGAATCCTTATGATACTTATGACAAACATGATCAGGAAAGTTCTAAATGACAAACATGATCAGGAAAGGAGGGATGAACATAACCAGGGGTTGTTTCATATAGACCTCTTCTGATAAGTCGCCATGGAGAAATGCATTTTCGACGTCTAACTTATGAATCTGCCAGTAGCGGGTTTGACAACTGGACTAAATGTGTCATCAAAGTCTAGACCAGACTGTTGAGAAAAGCCCTGAGCAACTAAGCGACCTTTGTAGCGATCAAGGTTGCCTTTGGTGTCGAATTTGTGATGGTAGAGCCACCGACAACCGACAATATTTGCATGTGGGGGGACATGAAACTAAGTCCCATGTGTGGTTGTCATTAAGAGCTCACATTTCCACATCCATGGTGGATCGCCAATTGGGGTCACTCATCGCCTATGGTGCAGAGCATGGAATGGGTGACACATGTGAAGTGGCGGAGAGGTTGAATAGCGTGCGTGGTTTTAGAGAACTAGTGCGAGATCGAGTAGTCATATTATGACTAATCGGTTGACGAGGGGGTGGAGGAGGAGGAGAGGGTGGAGAAGGAGGAGGAGGAGGAGAGGGTGAAGGAGGAGGAGAAGGAGGAGGATGAGAAGTCGTGGGAGTGGGAAGAGGGGGTGACCACGGGTTCGTTTGGAAGAGGAGACATGGAAGGAAGAGTGGGCGGGGTATCATCATCGGGAGAAAACTGAGCGTAGTCAGTGTCCGACGGTGCTGGATGGAAATCACTATATGGAAAGTGATGTTCATCAAACATGACATCTCGGGAGATGATGATACGTTGAGTGAGAAGATCAAGGCATTTGTGGCCTTTATCATCTGGTGCCGGAGCTAGATAAACACAAGCAGTAGAACGCGATAAGAGTTTTTGAGGAGATGTGGATGACGTGTTAGGATAACACAAGCATCTAAAGACACGAAGGTGATCGTACTTTGGAAGAAACCAAATAGAACCTCAAACGGTGTGTTGAAGGAGAGCTTAGTTTTGGGGAGGCGGTTGAATGGACATCGCTTGATAAATAGATGGTAAATCGGTAGGTTGGTGAGCGAGGTTGAGGCGAACCTTGCGGAAAAAATTGTTGGTGCTGCGAACCGGGCCTGCTGTGGGCTGAAACGGGTTGACCAAAAAAGGCAGCTTGGTGTTGGGTCGGTCCAGGAACAGAAGAGAAGTGAGGTTGGGCCGAGTAATGAAGCTGGACTGATTGGGCCTGGTTTACAGCGCGCAAGTGAGGCGCTGGGAAGGAGCCGGCGGGTGTAAATCCTGCTGTGGCAGCTTGTACCCAAGGCAAGGGTTGTTGTACAGATGCATTAGGATGTCCATAATTTGCATATGGATGTGAAATTTGAGCAGCAACATTTGGATGAGAACCCATTAAACCTATAAATTGTGATGCTTGGTGTGGTTGTGTACCTGCAACATGGTTAGCACTAGTAGAAAAACTAGAATTACCCCCTCCCTCTGGAAGTAGTCCGATTATTGTTTCGCTTTTTATTCCACTTGTTTTTAGATTTTCCGGATTGGTGAGAAGTGGAAAAAAGAGCGGTGTTGGTCAGGTTATGTGAGTCACCGACAATGTCGTTGGTTTCTTAACGGCTTTCATGGAGGATAAGCATATTTTTGGCTTCCATGAAGGAATGGAATGGTTTCGTGTTGGTTATGACATCAATAATGGATTGGTAAGAGGCGTTAAACCACGTAAAATTTGCATAACTAGCTCAATTTCGGAAATGGTGTTGTCAACATCGTGTAAGGCACCGGCTAAGTGTTTGAGGTTATAACAATACTCAAGAATGGAAGATGCACCTTTTTTGGTGTTACGAAATTGCTCTTGAAGTTGGAGCATCAAGCATCAAGGCATCTTATTGTTTAGAAAAAATTCATGGAGATTGTCCCACAAATCCTTAGCGGTGGAAGTATCGGTGGAGATAATTTGCAAAATCGATGGGTCACATGTAGAGTAAAACCATGACTTTATACGAGAGTCAATTGACTCCCAATCTTCATCATTCTCATTTTGTGGTATGAATTTGTCATTTGTGTGACCTAAAACCTTTGCACCATTACAAATATCTTGAATAATGTGACACCAAAGTTTATACTTGGAGCCATCGGAGGTTAACTTAAATCTAAATTGATTATAGACATTTGTTATTGCATACACAAGTTGTTGAGCAGTGGGTGCGGGATTTGGGGGGGGTGGGTATGGTCATGATGAATCAAGAAAATCACAAAAGACAATGAAAATAAAACACAAAATAAGAAATCGGAAGACTAACCTTTGGTAGAGGGATTGTAGTACTCTACTAGTGACAAACCATTCGTAGGTTAGCAATAGAGATGGGCACCAGAGTGAACAGATGGAGAGAAGGACTTCGTGTGACCGATTCTGTGCAGGAGCGAGACAAGATCTTTGGCAAGTGGTAGCAGTGAAAGCCGGCGGTGGTGAAGCTTGTCGTGAGATGTCAGGCGACGTGAATGGAACGAAGCAGTGCAGAAATGAAAGAAAAAAATCAGTTATATATGATACAGAGAATAACATAATTACATAAGGACCCCTATACTCTATAATAATATCACAACTATACAAAGACTATAATTAAGAATATCTATTCTATAAAGTCAATTTTTCTCTATATTAATCGGAAAACCCGACACCATTTGAAAAAAAAAAAGAATTCTTATGAGGTTTAAAGCATTATCAGTATTCCAATCTCACAAGAAACCACATCATCCACAAAAATGAGATGAGATAACGTCACTTGATCGTTCCCAATATTTAGTCCGGTGGACATGTTTGTATTCATAGTTTTCCCCATATATATATATATATATATATATATATATATATATATATATATATATATATATATATATATATATATATATATATATATATATATATATATATATATAGAGGGTGGTTCAAATGAGAACAATTATTGGATTTAATAACGGGGGAACGAATCTGGGCCACTTTTTCCATTTTGCCGTAGATCAATTTTCTGTCGCCGGAGCGCTGCCTCTCGCCCAACATATATAATCACATGTGATTTATATATGTAATCACATGATTTTATACATCATACATAAATATCACATATTAATTATATATTAATAACATGTGATTTTACCTGTCCATATTTGTTCCACCCGTTCTCAATTTCAATAATTGTTCTCATTTGAACCAACATATATATATTATATATATATATATATATATATATATATATATATATATATATATATATAGTGTTGAGATCTTTTGAGAACTCATATTGGTACGAAAACCCGAGAACTCAACCGCTTTTTGGCACAATCCTATATCTACCAAATCGTTACTCCTTTCAAAAAACCGTCTTCGGGACCCTCCAAAACGTTCAAAAACATTAAAATTCTTTGAAATTTTTTTTCGAAAAAAGGTTTTTTTTTTTTTTCATAAATGTAACTTTTTTTGTTTTTTTTGTATATATGCAACTTTTTTTGGTACGTTTTTTTTTAAATTTTTTTTACCAAAACCTTTTAAATATGTGTTATAAATGCTTCTATAAAAAAATTCAAAAAAATCTCAGTTATTTGAGTGTTGTTGAAACAAAAACCTAAAATCTGCATATATACAAAGAAACAAAACTGAAAATGTGCATATATGCAAAAAAATTTTTTTTTGTGTATGTATACAAAGTTTTTGAAAAAAAATAACAAAAAGTCATTTTTTCGGAATTTGTTTTTGCGACCGGGCTTGTATTTGAGCGATTTTTAGCCCCTCGAAGTCGTTTTTTTCGATAAAATTAACAGTTTGGGAGTTCTCGGGTTCTCAGGCCAATATGAGTTCTCAAAAAATCGCAACTCTCTCTCTCTCTCTCTCTATATATATATATATATATATATATATATATATATATATATATATATATATAATGAGAGAGAGAGAGAGAGAGAGAGAGACAACCAAATGATACCAATTGAACTTTTACCAAATAGACAGGGCCGACCTAAGCCAGTTTGAGGCGCGGGGCGAAACAAAAAATGAGGCTCTAATATTTTTTAAACAACAAACAAACATAATAGAAAAAGAAACCGAACTGTACTACATTGAACCAAGAGTTTTACAACCAAAATTGGCAACCAAAATAAGTTCCAACTATGGGGTCAAACAAACAATTTTATAAAAACTTCTTAAATAAACATTCAACCACACCATAATCTTTGGGACATGAATATCCAAATTAAACAACTACTAGAGGCTTATCTCCACAGATTGAGCAAGCACATGCAATACATAATAAACTAGTCTATCTGTTGATGTGTTGGTCTTCCTAAATCCTAACTACATATGTTATTAAGACTTACGAGTATGTTGATATTGGATAAATTGATGTCCAAGTCCAACTATAAAAAATAGACGGTTCTTTTATAAATAGCTAAGTTTGCCCAACTAAATTTCTATTAACATTGACCTTAGCTTCTTGCTTTTGAGCCATAACATCATGGTAATCAATTACTTATTGTCAAGTGAATGCTAGCTAATAGCTACACGATAAGATTAGTGTAGGTAGTATTATGCTATATCAAAACAAAAAAAATTATTCACTCACATCCAATTAGATAACACAGACAAGTGGAGTATAATCAAAAGAGATTAAAACCATCCATACCAATAATGAACTGGCAATTCATCAAACACTTGGTGGGCATAAAATCTAGTTTCTAATAAAAAGACTGTGATAAAATCAAATTTACTTTCCCTCTATGATAACTAAAATTTTGTACCACTGATACAAAAAGACTGATAAAATTCAAAATATGAAAGTATATATGGAAATATATAGTTGCAGATGCAAAATCCGAAGTTTAGAAATTAAAATCAAAACATGACAATGGAATCAAAATCAGACCTCCATTGAAGAAACAAAATCTAAAGTTCATCGAGGTTTCAAAATTAAAAGTTTAGTAATCATAACCTGATAATGGAATTGATTTCGAACTATAGCTAGGACCAAACCTTTATACTGGAACTTCAAAATCAGATTTTTGGGGATTCAATATCGGAACTTGGTATATATTAGAGCGATAAGGAGATACAACAAATAATAGAACAAGTTTATTAGGGAATAAAGTCTTTTTAAGAGAATTGAGAGATTGGTTTTCCCGCTCCCACACAAAAAATTCCCGCTTCCCACACTAAAAATACGAAACTCCATTAAAAAAATTGCAAAATTGAAAATAGAATAGTCTGCGCCTCGAACAATCTGAACCAAAGGAATGTTTGTTTTTGAATCGTGTTCTATAATTATATTAACCAAAACTATACATCTATATACTATTAACCGTAATTTCTAGAGGCCCGGAGATTTGGCGAGGCCCGGGGTGGTCGCCCAACTTGCCCTCCCTCATGAGCCGGCCCTGCAAAAAGAAGATCGTGAATGGGATCAATATGGTCATATATCGGTAGATTTGAAAAACAGACATCAGTTTATTTAGTTTCTATTATTTTTAATTATTATAAAATGATTATGGTATTTCGATAATTAAACCACGAATGATTAGACTTTATGTGAGATAAACAAATTGATATAGTCGCAAGGAGCTTGCTTGCTAGGACATAAAGTTTTCTTCCATAGACCACTTATATCTATGCATATACAATGTTTCACTGAAATTTCCTTGCAAAATACAATCTTAATTTTGATGAATAGGTTGTCAGCTTAACGTCCTATCGAAATCTACACCATCCTACTGGACCTTCCATCACCAAAAAGACAACAAATTTCTTTCTCAAATAGAATAATAATTTTGATACTTGATTGATTTATATTATTCGAACGCCAATTTTTGGGTGCGTAGCCTAACAAAACACACGGTGATTATTGATTTGGAATTAGCGTGAAGTGTCTGATACTCATAACTTAGAATATAAGTGACAAGTGAGCAACAACCTAACATTCTTAGAAGCATGTTGCATTGTGAATTAAAGAACATGTATAGATAAGTATGAAAGAAGAGTTTATAATAAACAATTTATAGATCTTCCGCACAAGAATTAGAGCATAATGCCATTACTTTTACAAATCAATATGAAAGAGTCATTGAAAATTTCGATGTTCCTCTAAAGTTGTAACTAGAGATTCGTCGGAAGTTGGGATTTCTTCACAAAATTAGCTAATTTTCTTGTATATAAAAATTATATGTTGTTCTTTGTTACTATTGTAGTATACTAAGCAACTTCAGTTTATTCTAGTCGACAAAATTAAATAATATGTTAATAGAGAGAATATTAATGATCAAACCATAACCTCCATGGTGAATATCAAGACATTGGATAGACACGATGTATGCTACATAGCTATGTTTAGCTGTTTTATAATTCCAAACTTGGGTCTCATGAATGGAATACATATAAATACTGTACATATTAATAATTTATAAGTGTAGATGATCAGTTGAACAATGCTTCGTTGGATCCTAATACATGAAGTCAATTAAATTGTTTTGTTATTTTTTACTCATAATGCTCATGATATTTGGAGTTTCTTCTATTCCAAAGTTACCAAGAAAGCATCATGCGTGTTTATTCTCTTCTTGATATATATATATATGAATCTTATTTCTTTTATATTTGCAGGAAGGGATACTGAAGGCAGCAAATAAGTGCCTCCAAGAACAGGTAATAAAATGTTAAAGGGATTTATAGTTTTATGGTAATGAGATTAACAAATTAAATATTACCTACTAATTACAGCTTTATCTCAACAGACTGAACCTTCTAGCACTAAAATTGATGTATTATATTTGTATGAAATGTTTCTAAAATGTCTTACTTCCCTACCACAGATGGAGATGCAATTTGGTGCTGTGAACAATGACCCAACAATGGCTAACATACCATATCCACTAACAATTCAAAATGAGATATATCAGTGCTAA</t>
  </si>
  <si>
    <t>SS_200000794</t>
  </si>
  <si>
    <t>261176..261385</t>
  </si>
  <si>
    <t>XP_021983520.1agamous-like MADS-box protein AGL12 isoform X1</t>
  </si>
  <si>
    <t>ATGGCAAGAGGTAAGGTGCAGATGAGGAGGATCGAGAACCCAGTGCATAGGCAGGTGACCTTCTGTAAGCGCCGGTCTGGTCTTCTGAAGAAGGCCAAAGAGCTTTCTATTTTGTGTGATGCTGAAGTTGGTCTCATCATTTTCTCAAGCCATGGCAAGCTCTATGAGCTTGCCACCAACGGGTATGCACACCATCTCATCTCCTTGTAG</t>
  </si>
  <si>
    <t>SS_200000782</t>
  </si>
  <si>
    <t>complement(join(205035..205095,205393..205520,205872..205913,206282..206323,206457..206556,207356..207420,207749..207824,208468..208748))</t>
  </si>
  <si>
    <t>ATGTGTAGTTCTTCATCATCTTCCTCAAGTGGAGGTCGTGGTGGTGGCGACGACAGTGGTGGTGGAGCTTGTGGAGGAGAAGAGAGACGGAGGAAGACGATGGGTCGGGGGAGGATTGAGATAAAAAAGATTGAGAATGTCAGTAGTCGACAGGTAACGTTTTCAAAACGTCGTGCTGGACTTATGAAGAAAGCTAAAGAGTTGGCAATTCTGTGTGATGCGGAGGTGGGCGTTATCATATTTTCCAGTACGGGAAAACTCTATGAATTTGCTAGTTCTCGGTATGTACATATTATATTTCCTCAACTCCTTCTAGCTTCTAGGGAACATTGTGTCTTTTTGTTATTTTTTTATGAATACATTTTACCTCAGGAATTATAAAAACAAATTATTCATAAACTAGGACTTGGGGTTACAAGTTTAAATGCTTTGTACAATTATAGAAAAGTTGTTAGAAAAGAGTCGTGTACAACTGAGTTGTAACTTTTTTAAAAATTGCCAAAAAGGGGTTAACAAATACTTAATAAGTCCTACATTAAGTGTCTTTTTAAGAAGTAATATCGTAACTCTTAAGCCAACTTTTTAATAAGTTTGTTGCCAATCACATCAACGGTCTTCACTCTTCACTTCAGGGATCAGTACTTCTGAAACTTGCTAGCCCATTAGGGGACATTTAATTAAGCCAACTAAGAGATATTTGGGCCTGAATGGGCATTATGCCATTATGTATACTGTTCTTTTACGATGTGTGATTTGATTTGTTTGTGTAGTGAATTTACATTTGGCGATTTTTTATATACATAGATTATACATACATTCATGTATATAGGACAAAATCTCACAATATGAAAAACGAATATGCCTACAATAAGAGCTGATAGTATCAAGAGTATTCGACATGCATTTATGATTTTCTTTTTGAAGGTTGCAAAACATCATCTCAAGATATGAAAGAAATTTGGATTGTTCGGATAAACCAGGCGTAATCGTCGAGACACGGGTATATACTTAAATTTTCATTTTAATAGGTAAAACTTACTCAACTTTGGTGATTATGGAAAATCAATAGTTGGGGAACATAATTATATAATGAACTTCTCTAGTATAAAACTTGAGAATCATTTGCTGACTATTAGTCTTCTATAAGTAGGAAGTTGTTTGATAAAATAGAACCATTTGTTCAGAAGCCTGTATTAAACCGTTTGATTTTTATTTTTTTTCAAATTTAGAGTTAATCTTTGATTATTACTTTTACATAATCAAGAGGTTAACTACTTTTAGAGTTAATCAAGACCTTAACTACGTTTACCATTGTGAATATTTTCAAGCAAGAAGTGGATCCCGAGGTAAAAGCTTTGAAGGCTGAAATTATGAAGCTTCGTAAGGGGCAGAGGTATGCATTTCTATTTCAAAATTAACAAGGTTGAAAACTTGCAACAACCATGGCAATAATTTTTATTATATGATATTTTAAGACATGCTTTTAAATAGAAGATCCATTATAGATATTATGTATGCGTGTATTGTATAAATCTAAGTAAATTTTATAATGTATAATGTTTTTTTCTTAGTTAAAACCTCAATACAACTTTAGCTACTTGTTTATTAGGAATTATTGAAAGACGTTGATTAAATTAATTAATTGAGTAACACATAACTTTAAATTTATTTTTAATTGTCCTTAACTATTGAAAGGCATTTCTATTTTATGATCACTAACTAAGGACAATTATAACAAACTACCTTGTGGTTTATCGGTTAAGGCACTAGCCTAACCTCCCATATATTAGAGGTACAATGTACGAGTTGGCCAGGAGAATGGTATGTGACATAGACTTCAATGTTTTAGCACATACCCAAAAGGGCGAACGCTCTACCTATTCTCGCAAAAAGAGCGGGAAGTCACGGCGAAAGGCTGGAAACCTATTGTTTTAATTAAGGACAATTACATAAACTTCCAATTACCATAAGTCTTATAGCCCAATAATATCTGGTGTTGACATTATATCTCTCAACTCAACTGGTTGAAAATTGAAGTCCTAGGACATATTGTGTAGTTTAAGAGTTCATGAGAGAGTGTGTCTTGCCGTTCTAAATTTCTAACTAGAAAACTTAACAAAAAAAAATACAAAATTGTATTTCCAAGCAGTGAAAGAAAATAATTATGTAGCAAATTTACTTGCGATTTGAAGGTTGATGATGGGAAAGGAGTTGGAAGGGTTAAACTACAAGGAGCTTGAACACTTGGAGCGTCAACTTCATGATGGCATGTTAGCCGTCAAGAATCAAAAGGTGTTCTTTTACATCATTTTCAAATCTAAGTAATTGTTTATATGTGTTTTCAAAACGGAAGAAAGATAGAAGATAGATGAAACATTAATAAGCTTTTTCTCCTTTATTACTAAGTTTTCTTTTTATGCCTCAGGATATGGCATTGCTGGAAGAGATCGAACAAACGAAATTGCGGGTAATGAATTTGTTAATGCATAAAGAGTAGTTCGTGTTTGAGTATTAATTTAATCAGTTTCTCTTCTTTGAAAACCAAAATTATTAGCATTAAGGGTCTATTATTTGTGTTGGAAAAATACATGGAAATATTATTTTATATTCTATTTGGTACGTATTAGATAGCCGTTTATCCGTTTGAAGTGATGTCAGTATGATAAAAATGTCATATTTTTCAACGAAAAAAATAAAACAAGACGGGAAAAGGACGGTTCTTGAGCCTAGTTCAACGTAACAAAGCAACCTTATGACTATTTTTCTTTTTTGCAGTTTTTTTTTTTAATCTTTTTTGGTGTAATCTTAATAAAGTAATTAACTATGTTGACACAGGAACAAAGAACTATGCAAGAAAATGAAGCTTTGAAGAAACAAGTAAAGTTTCTTACACTTCCCAACAAACTCAAAGTATTTGCATGTTATAACAAATTCAGTTATTTTGATTATGAAGAGTGTTTAAGTTCATTTCATGTTTATGGGAATGTTTGATAAAATTGAACCATTTAGTGTTAAATTATTCAAACACATTAAAGGTTTAGAGAATTTAGAGTTGTCCTTAGCCATTCAGAGGCTTTTGAATCGTCTAGAGACTTTACAAACACCTTATCAACTCATTCAAAGATGGCCTCTGAATAGTTTCATTTAGAGGAATCAAACAAGCCTTATATTTTGTTCCTTCCTTTCTTAAATGGATTTCCAAAATTTTCATAATGTTTTCTCTTACAGATTGTGGATCATCTAAATAAATCCTCTGAAATCCATCTATCAGGACGGAATATTCCTTTCATCACACCAAGCCCACTTGGGTGTCTTAAGCGAGATAACGGAGACATTGGTATTTCTTTACATTTAGGGTATGCATATAATTAACCTTAGTTATATACTCCTCCGTCCCAAAATGATAGTCCACAGACAAAAAACACACAGATTAAGAAAACATTAATTACAACTTACTTTATACTGTAAAATGACAGTTTTACCCTTACTTTACATTTAATTTCATTATTAATATATTGATTGATACATTAATGATGAGGATATTTTGGTAAAATGATTATTTATTTTTAGAAGTGGACTATATTTGGGACAGGAAAGATGGACTATCATTTTGGGACGGACATAAATATCGCAAACATTATGTATATTTGCAGGTTATCACCGCACAATGATCATCACAAGAGAAAATTGCCAAAAATCGAGCTTGATCAATAA</t>
  </si>
  <si>
    <t>complement(join(216013..216073,216168..216295,216647..216688,217055..217096,217230..217329,218131..218195,218526..218601,219247..219527))</t>
  </si>
  <si>
    <t>ATGTGTAGTTCTTCATCATCTTCCTCAAGTGGAGGTCGTGGTGGTGGCAACGACAGTGGTGGTGGAGCTTGTGGAGGAGAAGAGAGACGGAGGAAGACGATGGGTCGGGGGAGGATTGAGATAAAAAAGATTGAGAATGTCAGTAGTCGACAGGTAACGTTTTCAAAACGTCGTGCTGGACTTATGAAGAAAGCTAAAGAGTTGGCAATTCTGTGTGATGCGGAGGTGGGCGTTATCATATTTTCCAGTACTGGAAAACTCTATGAATTTGCTAGTTCTCGGTATGTACATATTATATTTCCTCAACTCCTTCTAGCTTCTAGGGAACATTGTGTATTTTTGTTATTTTTTTATGAATACATTTTACCTCAGGAATTATAAAAACAAATTATTCATAAACTAGGACTTGGGGTTACAAGTTTAAATGCTTTGTACAATTATAGAAAAGTTGTTAGAAAAGAGTCGTGTACAACTGAGTTGTAACTTTTTTAAAAATTGCCAAAAAGGGGTTAACAAATACTTAATAAGTCCTACATTAAGTGTCTTTTTAAGAAGTAATATCGTAACTCTTAAGCCAACTTTTTAATAAGTTTGTTGCCAATCACATCAACGGTCTTCACTCTTCACTTCAGGGATCAGTACTTCTGAAACTTGCTAGCCCATTAGGGGACATTTAATTAAGCCAACTAAGAGATATTTGGGCCTGAATGGGCATTATGCCATTATGTATACTGTTCTTTTACGATGTGTGATTTGATTTGTTTGTGTAGTGAATTTACATTTGGCGATTTTTTATATACATAGATTATACATACATTCATGTATATAGGACAAAATCTCACAATATGAAAAAAACGAATATGCCTACAATAAGAGCTGATAGTATCAAGAGTATTCGACATGCATTTATGATTTTCTTTTTGAAGGTTGCAAAACATCATCTCAAGATATGAAAGAAATTTGGATTGTTCGGATAAACCAGGCGTAATCGTCGAGACACGGGTATATACTTAAATTTTCATTTTAATAGGTAAAACTTACTCAACTTTGGTGATTATGGAAAATCAATAGTTGGGGAACATAATTATATAATGAACTTCTCTAGTATAAAACTTGAGAATCATTTGCTGACTATTAGTCTTCTATAAGTAGGAAGTTGTTTAATAAAATAGAACCATTTGTTCAAAAGCCTGTATTAAACCGTTTGATTTTTTTTTTTTTTTCCAAATTTAGAGTTAATCTTTGATTATTACTTTTACATAATCAAGAGGTTAACTACTTTTAGAGTTAATCAAGACCTTAACTACGTTTACCATTGTGAATATTTTCAAGCAAGAAGTGGATCCCGAGGTAAAAGCTTTGAAGGCTGAAATTATGAAGCTTCGTAAGGGGCAGAGGTATGCATTTCTATTTCAAAATTAACAAGGTTGAAAACTTGCAACAACCATGGCAATAATTTTTATTATATGATATTTTAAGACATGCTTTTAAATAGAAGATCCATTATAGATATTATGTATGCGTGTATTGTATAAATCTAAGTAAATTTTATAATGTATAATGTTTTTTTTTCTTAGTTAAAACCTCAATACAACTTTAGCTACTTGTTTATTAGGAATTATTGAAAGACGTTGATTAAATTAATTAATTGAGTAACACATAACTTTAAATTTATTTTTAATTGTCCTTAACTATTGAAAGGCATTTCTATTTTATGATCACTAACTAAGGACAATTATAACAAACTACCTTGTGGTTTATCGGTTAAGGCACTAGCCTAACCTCCCATATATTAGAGGTACAATGTACGAGTTGGCCAGGAGAATGGTATGTGACATAGACTTCAATGTTTTAGCACATACCCAAAAGGGCGAACGCTCTACCTATTCTCGCAAAAAGAGCGGGAAGTCACGGCGAAAGGCTGGAAACCTATTGTTTTAATTAAGGACAATTACATAAACTTCCAATTACCATAAGTCTTATAGCCCAATAATATCTGGTGTTGACATTATATCTCTCAACTCAACTGGTTGAAAATTGAAGTCCTAGGACATATTGTGTAGTTTAAGAGTTCATGAGAGAGTGTGTCTTGCCGTTCTAAATTTCTAACTAGAAAACTTAACAAAAAAAAATACAAAATTGTATTTCCAAGCAGTGAAAGAAAATAATTATGTAGCAAATTTACTTGCGATTTGAAGGTTGATGATGGGAAAGGAGTTGGAAGGGTTAAACTACAAGGAGCTTGAACACTTGGAGCGTCAACTTCATGATGGCATGTTAGCCGTCAAGAATCAAAAGGTGTTCTTTTACATCATTTTCAAATCTAAGTAATTGTTTATATGTGTTTTCAAAACGGAAGAAAGATAGAAGATAGATGAAACATTAATAAGCTTTTTCTCCTTTATTACTAAGTTTTCTTTTTATGCCTCAGGATATGGTATTGCTGGAAGAGATCGAACAAACGAAATTGCGGGTAATGAATTTGTTAATGCATAAAGAGTAGTTCGTGTTTGAGTATTAATTTAATCAGTTTCTCTTCTTTGAAAACCAAAATTATTAGCATTAAGGGTCTATTATTTGTGTTGGAAAAATACATGGAAATATTATTTTATATTCTATTTGGTACGTATTAGATAGCCGTTTATCCGTTTGAAGTGATGTCAGTATGATAAAAATGTCATATTTTTCAACGAAAAAAATAAAACAAGACGGGAAAAGGACGGTTCTTGAGCCTAGTTCAACGTAACAAAGCAACCTTATGACTATTTTTCTTTTTTGCAGTTTTTTTTTAATCTTTTTTGGTGTAATCTTAATAAAGTAATTAACTATGTTGACACAGGAACAAAGAACTATGCAAGAAAATGAAGCTTTGAAGAAACAAGTAAAGTTTCTTACACTTCCCAACAAACTCAAAGTATTTGCATGTTATAACAAATTCAGTTATTTTGATTATGAAGAGTGTTTAAGTTCATTTCATGTTTATGGGAATGTTTGATAAAATTGAACCATTTAGTGTTAAATTATTCAAACACATTAAAGGTTTAGAGAATTTAGAGTTGTCCTTAGCCATTCAGAGGCTTTTGAATCGTCTAGAGACTTTACAAACACCTTATCAACTCATTCAAAGATGGCCTCTGAATAGTTTCATTTAGAGGAATCAAACAAGCCTTATATTTTGTTCCTTCCTTTCTTAAATGGATTTCCAAAATTTTCATAATGTTTTCTCTTACAGATTGTGGATCATCTAAATAAATCCTCTGAAATCCATCTATCAGGACGGAATATTCCTTTCATCACACCAAGCCCACTTGGGTGTCTTAAGCGAGATAACGGAGACATTGGTATTTCTTTACATTTAGGGTATGCATATAATTAACCTTAGTTATATATATTATTATTAATAAAATTCATAAATATCGCAAACATTATCATATTTTTATTGTAATATTTGCAGGTTATCACCGCACAATGATCATCACAAGAGAAAATTGCCAAAAATCGAGCTTGATCAATAA</t>
  </si>
  <si>
    <t>SS_193</t>
  </si>
  <si>
    <t>join(169939..170120,174632..174710,184294..184355,184496..184595,184712..184753,184827..184910,186307..186425,186513..186516)</t>
  </si>
  <si>
    <t>ATGGGGAGAGGGAAGATTGTAATTCGAAGGATCGATAACTCAACCAGCAGGCAAGTTACTTTCTCTAAGAGAAGAAATGGGTTGTTGAAGAAGGCGAAGGAGTTGGCTATCTTGTGCGATGCTGAAGTCGGACTCATTGTCTTCTCTAGCACTGGGAAGCTCCACGAGTTCGCTAGCTCAAGGTTTGGTCAACTTTCTTTTACATATATCTTTCTCTTGTTTAATTTACATATATATGTACTTATCACTTGACCTTCATACCTGCGAAAATGTTAGTTTGTCATATATACTGCACAATAAATGAAAACTAGGGCTTCTATACCAATTAATTATACGGTCTTTAGAGGGTAGAGGATCGATGTCATTGACTTTTAGTTTTTGTTTTTGATTTTGATTTTTGATGATTCGTGGGAGCGATATATCAGTCAACGATTAACTAAAGGATTTGGTTCATGTTGTTGTTTAAGAAAGGTGGATGATATCATCATATGCATATCTGAAAGATAGAGCTTGATTCTTGTGGTTAGCTGCCTGGATTCTTTAATTTGCGTGTTCTTGAAAGCATGACAAATTAACTAACGATTTTACTAGGATTGATTTACCATTCTTTGACTTGAGAGGACAAAACCATGAAAAGAGAAAGCGCATGTGAGGAAGAAAGGTTGACAGGAAATGTTTCAACCTTTTTATGTCGCTAGTAATTAACATCAAAAACCACTCAAAATCTCACTTTTATATCATCTTGATGTAAATAAAATTTAGTGTTATATTAATTCTTTTACACCATTTTTGTATCAGTGTTTTATATACTATTTTAAGTCTATTTTAAGTCTATTGGTTTTCATAATTATTCAATATTAATTAGATATTAACTTAATATTAATTAATCATAACTATAAAAAAAATTATGTTGTACATCAAATTGATATAATACATGACCATACACAGAAAACTTGAGTTTATTCCTTCGATGTTAATCAAAAATTTTCATATATATGTATAATTTTTTTATAAATGCATGTTTAGCATTTGTATACAATCTATTTTAAATGAAGTATTTTTTTTTAAACAAATGTTGTTTATTAGAATAACATTTAATCATTAATAGTATATAAATAATTAATTTTGTTATAATTTTCTAATAAATATATTTATAAACTCATCACACAAAATGATGTAAATAAATATGTAAATACCTAATCTTGAATAGTCTTTTTGACTAATCTATGTAAATATAAAAATAGAATATATCATAAAATATACTTTTTAATGTAAAAAAAGACGTAAAAACGACGTAGAATCGGAAATGAAATACTATATATGTATACCATTTACACCACTTCTGTGTAAACAAATGGTGTAGGTTTGAAGATTGTCTAAATATGGTTAAGTTGTTAGTGTATCTCATATCGGTACGATATTGGACTCCGCTCTCCAAATATACTTACATTAGCCATGTAGTCCTTGTTTAGGATAAGCACACTCAAATTCTACTATATGAAGCCAAGTGGTAAGTGTTTGCTATATTGTGGTTATAAAGTTTCAAGTTTCATGAACCCATTGTTGGAGATTGGAGTAGGGAGAAAGTGTTTGTGTCACTTAAAAGGGAGGAAAATAGACTACGGCTAGTCAAGATAAGTTAGTGGTTCATTTTTTAGTAATGTAGTATAACGATGTGACATATATGCAATTGAAACTAGGAGTGTGTTATGCATAAATTGAGTCATAAATAGCAACTTGAAACTCAATTGGTTATCAAATTGGATTAACTTTACACGGTTGATGCACATCGATCTCAAGTTTTTAGCAAGTTTAGAAAATTGATATCGTCGAGAACACATAGAACTTCTAAAAAGACTAGGACCATAAAGTATAATTAATATATTTGTGATTTGTGTATGTAGTTAGGTATTCGATTTTACCATGTGATTAGGAATTAAACGATAATAATCCACAGATGACATAATGTTTAACATGGTTCACTTAGTGTGGCCCGCATCTACACAGTCACAAGACCGAAGGAAATATTCTATATTCGGAAGTTCTTAAAGAGCGATAAAATACAAAACCTTAGCTAGAGGTCTTTATTATATACGCATCTAACAACTGAAACCCTAAACAACAATACGTTAGGGCCCTTAGCTATACATCGACACATCAAGAATTGGGTGTCAAGTTTTCTTCATAACTTCAATTCTCGAATCATATTTAAGAACTTAAAACTACATTTTATTTAATTTTGGGTGTCCAAGGTTTCTTCCCTGGCCTAGGGTGGCTCCTTGGACCTAGCTCTCTTTTTTAGGAGAGGGAATCAACGACCATGAGTTAATGGAGATGCATGTGATCAAAAACCCATAAAATATGTAACATGTGCTGTAAAACATATATAAAGTTATGAGACAAGATTGAGATTTATTTTTTGGTTTTATATGACTTCTTTGTCCTATATTCACTAACAAGAGTTCCTATGAGATTTCAAATGTATGATGTGTATATTCTTTAAGAGCAATAAATAAGTAAACTGTAGGTGAGATTTTAATTCAACCCAATATAAACGATGTAGCTTGTTTTTCGAATTTTAGGGCATTTCCAATGATCAATTTTACGATATTTTTGGTATATTATTTTTTAACTAGTTTTTATTTAACGATTTTTTTGTTAAATTAATACCTCTATAGTGGTAAACATTTTTAATTTGTTTTTCTAAATTTAACTAATTTATTCTCCATTTGACTTAAATGTTTTATTAAGATCCTTCATATAATTACTATATTATTCTCAATTTGACTTAAATGTTTAATTTTAGAAGTTTTTTAACAATTAACTTTAAATTATATCTTCTTAAGATTTTATTTTTATTTATTCTATTTAATCAAATAGATTACACAAATAAAAATAGTCTTAATTTCTAAATTTTTAGGTTATAAAATAGAACGTTTCTAATTATAGGGATAAAAATGATAAAAAAAAAAAACTCAAATAAGACTGAAAGTTGAGGAATAATCAGTCCATTCATTATCCTTAAATAGACTTTTTATCTAATGGTAAAATAGTTTTTCAAAACTTATTCAAAAAGTAACTGGTTTATAGAGAAAACTACAATTGGACATGTTTTTATATGCTTATTTGATATTATCATACCTTTTAAGAGAGTTGGTCAAAACATTTTCTCGGCCATAAGCAAAACTAGGATGATGTTCGTGCGTTGCGACGAATGAGAACCGAAACTATAATTACTAAAATTAAAAACCACAGAGAATTCATTTGTGCTTACCAAAATTAAAAACTGTAGAGACTGAATTATAACTAATATTGATAAAAAAAGTTATATTGACCAAAATTATAACTATCTTAAATTAGAAAATACATGGACGAAATATATAAATATAAATTTACAAATATTAAATATGTAAATATCTTAAACGAGAAAGTACATTGGCTCAATATGTAAATATAAAAAGATAGAAACTAAATATGTAATATATAAATACACTGTATATTGTTGACTAAAAATAGTCAACAATTGTATATATATTAATAATAATATAAAAGGTCTTTCAAAAACACAAATATGGCCAAACAATTTACAAAAAATAAAAAATTGTAAAACACTTTTTCTAGTATTTTTAGATGAAAAATTATTAATATAACTATTAAATAACCAAATACATCCTAACCAATTACAAAAAAACACTAATTTAAATTTAATTACTTTGCCTAGTTTTGTAGATAGATCAATAATAATAATATCAAGATCAATGTTGTATAACATAAAATAATAATAATAATAATAGTATCAAGAGTTGTAATACATATATTTCTCTATTCAGATGATGGCAAATTCTTAAACATCTCTTGAGTCATTAAGATGTAATCATAAAAATACTTAAACAAAAAATCAATATAACAAACAAATTAAAAGAAAAAAGAAAAAAGAAAAATGGAGACTCTTAACTACTTAACTTGTATGAATGTTAGTTATACAAACTTCGAGTGTGATTCAACAAGTATACAAATATACAATTTCGAAATTTTAAATGCTATTACTTGAGAACTGAGACGACCTAATCGAAGAATCCATTTGATTGTTGTTTCACAGGTTGTATGTTAATAATTCGATGATTCAACTGTTTCCCTTCGTTTTGGTCCCACATGTCCACCTTATAGTATGCATATGCATTATACTATTGAGGCTTCTCATGCTTGTATTCATGGATCTAGTCTGGACTCTTTGAATTTGGGTTCCATCGAGATTCTTGTAGTTTAACTTATTGTTTTTTTTTTTTTTTTTTTTTTTACTAATGGTTATATATTGATATTACATAAACCATAACATGATTGGGTCCATCTAAAAGATAGGTTTTAGGCTATCGACATCGCCCACCCTGACAGGCTGCCCTCTAAAGAAACAATATGTTATTGTTTTATAAAATGCACTGTAGCAAGTAAAAGTATATTAATTACCAACTATATCCTAACCAGACTAGTAATCAGTAATCAAGTAAACCAAGATCTTTTTGTTGTGTCGGAGTTAGAATGTACATGAGTATATCATAATCAACCGTAAGCGTAAGTGCATTCATATATGGTGAATGTGATTTTAAGTTTTAACACGCCATGTGCTTCCGTTGTGTTACATTATTTAAGTTTTAAAACACTCAGGTATATTAATCTTCTGAATTGTTCTTTTCAGCATGAAAACAGTTACTGAGCGATACACCAAAGTGAAGGAGGAACATCATCAACTGATGAATACTTCTTCAGAAGCCAAGGTATTGTTTTATAATAAGCTTTCCATCAATTCCATGCATCATTACAATGACTGCTTTTGTTTCTTTTAATTTGGTTTGTCTGCTATATTTGGGAAAATGGTATAACGCATGAATTAAGTTAACATAAATATTAATGATGCGTAAATAACTGATCACGATCTTATAAGTAACACAAATTAAAGTTGGCATGCATGCATCAAGGATATATATTAGTCACTAATAGGAATAAGTTTCTTAGCTTCGTAAGCTGTAAAATATGCTTAGGTTAACACATAGCATGTTAGATGATGGGGGCCGGAAACAAAAATGTCTATTGATAATTTATAAAGCGGCCGCATATTGTATATTTCTGTAATCAATTTCCTTTTAGGCTAGACGGAGTGGATGAGAAAATGTCAGCGGCAATGCCATCTGACAAGTTTACTGATGGCGTTCTTCACGGATTGGTGGCATAGTTTGCCAGCGGTAAACTCCAGCAGCGCGCCTAAGCCGCTAGCGAATTTCAATTTCTCGACCGTTGGCAACCCCAACGGGTAGTTTTTTTAATTTTTAATTTTTTTTAATTCATATAGATAAACGTTTACCTATGGTAAACTTTACCACCACTCCATAGTAAGAGTTTGTCAATGGCAAACTTCTCAAAATAGTCAAAATTGGTCAAAAATATCTAAATGGCATCTAGGTGGCATAGCTTCTTGTATTAAGATAATCCAAACAAGATATAAACTTCTTATATTTAGGCGAAAACAATAAGTATTTTCCAGATTCTCGTGTAAGCTTCGTTCTAGAATTAGAGATCTTGTAAATCTGGTAATATAAAATCTGTATATATACTAGTAGTTACCAACAAACCGAAACACGAAATAGCAGTTTTCCAAGGGCTGCAAAAATGGTTCCGGACAGTTATCTCATTGGCTTTAGCTGACCAATTAATCTTTTATCGGCTGAATCACTAGAATTGATCTTGTAATAAGATTTGACCAAGTCACTAATATCTTTTTGAACAAATTAATTAGTTTTATTATCTAATTAATAGGCTAGCAAGCATATTGGGAGATAAGTAATTACACATTATAGGGTTAGAACACCATACGTAACAATCAAGGGTCTACGACTTTCAATCCATTAAAACGACTGGGACATATAGAAGGCTATATATGTGGTCTTTTTTTTTAACAGCAAGACTTTTATAACAACTAGCTGTTGGGAATAGGGGGCCCTTACAGTACACACCTGGTACAAGGCCTGGGGACCCAACAACGAGTCACTGCTGATAAATAAGGTACGAGTCTATCGGAACTTGCGGAATAATAGGACTGAAAAATAATCTGCAAATAACTGAAGATAATAACAACACAATGACACAGGGTATTTAACGTGGTTCACTGATTAGTTAGATCAGCTACGTCCACGGGCAAACGAGAAGAGAAGTATATATAGCACCACCAAGGTTACAAAATATTTCACTCATACAAGCTACACTCAAGCTAAACAAGAACTAGACAAGAGTGACTCTCAATTATCTAGTCTAAAGCTCCAAAGACTTTTCTAGCTATGAAGAAATAATTTCCTTGGAATTTCTGCAGAGGTTTCCTAGCCTTGACTAAGGCTCACTCTCAACACTCAAAAGTGTGTGTGCTTTCAACTTTCTTGTAAATTAGCAAGGAGAAATGAAGGGGGTGGGTCTCTATTTATAGTGCTTGTGATGAGGCCAAGCCCACTCACAAATAGGGCCCCCACTTGTGTCTTCCAATCAGAATGCGACACCTCATTGAGCTCTAGAATGTTCCAATATAAGACAAACTTCTCAAAGGACAAAAGGGGATGCCAAAAGGCGTAAAACACCCCTACCATTCTTCAAAAGGCGTAAAGCACATGGGACTTCCCCACCCACCTTCCAAAAGGCGTAAAACTCAAGGTGGGGAAGGCTAAAGGGCGTAAATGGCACTAGCCCCATCAAAGGGCGTAAAACTCACCCTTAAAAAAGGCGTAGATGGGATTACCCATCTCCAGAAGGCGTAAAAGATCAAAGGGGTGTGGGACCACCCCTCTAAAAGGCGTAGATGGGTACAACACCCATAAAGGGCGTAAAAGTCCTACCCTAAAAGGCGTAGGAGACTTTCTCTCCATCAAAAGGCGTAGAAGGCTCTTCAAAGGGCGTAGGAGGGTGGCAAAGGGCGTAGGAGACTTTTCCTAAAAGTAAAAGTCTCAATCACTTCTCCCAAGAAGTAAAATTGGTTTCCAAATAAAGTACCAAGGAGTAAAACATGCCATGGAGTAAAATCAATCCTATCAAGGATCATTTACTCCCCATCTTGAGTATCAAGTGCTTGTGAGTCTCTAAAAGAGATTGAATCCCTAATCTGGAACTAGACAATACCAAGTTAAACGTTTCAACTTGTATCGTGTTTGTTCACAGGTCTTCACATCCCAACACTAGCAAGGTGCTAGAGAGAACAAAGGGGAGGACCCCATACAACAGTCAAAACCAAATGTTACAGTCAAAATCTCCAATCCTCTTTCCCCTATGTTTCAACCACAAAATAGCTAAAGCTCTAACCTCAGTATATATTTGGGGAACCCCTCTAACCTTGCCATTGAAACAAATCTCATTTCTAAGCAGCTATAGGTTCCACAAAAACGCATAGATCACCACCTCATAAGCTTTAGCTTCTTTGCTGCCTTGGCGATGATTAAGAAGATCCTCCAGGGACCCAACGCTGTCCAGATTCGGCATCGCGTTCCACCAAGTCTTCAACCGCGCCATTATCTCCTTTGATGTGGAACATCGCAGGAACAGGTGTTCTTCGGTTTTATCTCGGATACTGCATAAGGGGCAAAGCGGTGAGATTCCCGCCACATCCCTCCTTATGAGGTTCAATTTTGTAGGGAGCCGGCTCCTTCTTGCCCGCCAAATGAAGTGAAACACCCCAAAAATTTCAAAACTTTTTAAAACATTTTTGACAACAAAACATCATAATAAAACCTTTGGGGTATTTAACAACATGTATCACAATAACCATAGAGTAACCGAATTGGAGAATGGATAACAACCAAGTCTTCATTCCACTTGCTAGCAAAACTTCCAACTCCAATTCTACTAAGCATGCGAACTAACACCTGGGACACATGGCACAAAACAGTACGTCAGACAAAGTCTGGTGAGATGCGTGGAATATAACTCAAATCACTTATATAAATTCAATTTATCATAGTCAACCATATCATAATCAATACTATCATATTTTTCTTACTTAGGGACTATGTCCACAAAGGAACCGCGCCAAGTCTAGACTAATTCTCATTGTCATCTTTTATCGTTCACTTTTATACTTAGGGTCTATGTCCACAAAGGAACCACTCCAAGTCTAGGATCAAATCCATGGTCATCATTTATCATTCATTTTTATACTTAGGGTCTATGTCCACAAAGGAACCACCCCAAGTCTAGGACCAAATCCATGGTCATCATTTATCATTCATTTTTATACTTAGGGTCTATGTCCACAAAGGAACCACCCCAAGTCTAGGACCAAATCCATGGTCATCATTTATCATTCATTTTTATACTTAGGGTCTATGTCCACAAAGGAACCACCCCAAGTCTAGGACATTAGGGTCTATGTCCACAAATCCATGGTCATCATTTATCAATCATTTTTATACTTAGGGTCTATGTCCACAAAGGAACCACCCCAAGTCTAGGACCAAATCCATGGTCATCATATCATATGGCCATAAACTTTCATACTTGGGTCTAATATACCCCAAGTCTAGGCCAAGGTGAAAAGAACAAATCAATCACTAAGGCTCTCATATACAATAGGAATTCTATTTCGCGAAGGGAGGTACCATCCCAATAGAATCCTCTAGGCCCCCTTGCGAGGCTCTCATAGTCCAGACCACATTCTCATACATTTCATAACCATTCTTTCTAACTTTCATACTTTCATTTCATTATGCCTTACACATCATCATAACCTATCATCATAATACATAAAGTCTTTAACTAGAAAGACTATCTTTTACCTTAAATGGTAACATACTATTAGCACTTACCTCATTTCATACTTTCATGACACTCTATACATCATTCTAACAACATAACCCATTCAACTAGAAAGACTAACATTTCACTTCACAATAGCAACTTACTTTATAAAATAAACATTCTACAATATACCCTCAAGGAGGGAAGATAAGTCACACGTACTCACCGTAGTTTAAAAAGATGTGTAGATGTTTGTACCCCAGCTAGACCTTCTCCTTATTGTCCCCTTCCTTTGTTGTCTACAAAACAACATCATAATGGTCATCAAAATGACCATAATACCCTTGAGGGTTCCCAAATATTTTCAACTTATGCCTAACTCATTTTTCATCACATATAAACCTGTTGCATTTGGAATTATTGGAATTGGACAAGTAATAAAGAAAAACTAAACTCAAAATTCACTGGTGTCCTGGACACGACCCGTGTCCGCACCTCTGAACAACTTCTTCTTTCCAAAATCCTGCAATTTCCAACTTTGGTTCCAAAGGTTCTAGTTTTGTACCAATGCTTTCTACCACTCTTTTAAGCACTAAATAACATATCCCAGAAGTATAAATCAAAGCATACAATCAAGAACCCAATAGAAATTTCTAAGCTTTTGGTGATTTTTATCAAATCCACCAACTAGTCAAATCAATGGTTAACAATTGCTAGAAATCACTTCAAATGACCAAGAGGGGTTAGAATTCTGGACTTGAGCCCCCAATTTCATCAAAACTTGACTTTGATTTCTACCCCAATTCTTAAAAACGAATTTCTTGTATGAAGGAGGTGATTTCTTACCTCTAGATGCTTGAATCTACTTTGATTTCACCTCTAATCTCCTCAATTGCTTAAAAATCAGCTCCTATAGTGGAGTTCTTCAAAAATCGCCATCTTCTTCTCCTGGCTTCTCAAAGTCGCGATCAGATAATGGAGAAGGAAGGTTCCAGCCTTTTCTATTTTCCTGATTTTCAATTTAGTCCCCCACTTGACCCAAAATGCAAAATAACCCTTGAGACTTCTTATTTCTTTCATTTTCACCCAAAAACTTAACAATTTAGGTCCAAAAGGGTTAACTTAGGGTTAAACATAACTTTTAAAAATTTAGGATGTTACATGAAGATGTTGATCTTGCTTGGGACCACCGAGCACCACTTAGAGGGAGGGTCATCATTTATCAAGTATCTCTCATCCAGGACCTCCCGCATTGATTTAACTGAGAATATCCCGGAAGGGTCTAAATTCCAGCTCCATCTGCCATGCTCTTCCTTAAATAGCTCCGTTATGTCAATATCAACTTTTGAGAGTTCCTCTTTAAGGCTGCATATTTTTCCCCAAACTGAACTGCGCTTATTAACAGCCATGTGCTCATTCAGCCTCCCGTTCCCCTCGTAGAAGGATTTGATGACCGCTTTCCAAATGTTATTTTGCCCGTTTTTAAACTTCCACCACCATTACATTAGAAGGGCATTATTAGCAGCTTTAAGGCTGCCAATTCCAAGGCCTCCCCGGTCCAACGAGTTGAGAGTAACTTTCCATGCGACCCAGGTGATACGCCTTTCATTGTCTTTGCTGCCCCAAAAGAATCTATTTTGGATCGATTCAAGCTGTGACAGCACCTTCTTAGGAACCTTATAGAGCGAGAAGAGGTAAGACCCAAGAGAACCCAGGACCGATTTGCACAGGACCAGCCTTCCGCCCGCAGATAGAGATCTTGCTTTCCAATGGGACAGCTTGCTTTTAAACCTATCAATCAAAGGGTTCCAGCTGTAGATGCGGTTCATACTACCCCCAACTGGCATTCCCAAATAATTTAAGGGGAATGAACCTTCCTTGCATCCGAGCTCAGCAGCTCTGTCCCGAACTTCAAGTTGATCGATCCCCAGCCCAAAGAGATTACACTTGGCAATATTAACTTTAAGACCTGACACAATAAAAAAACAGGTGAGAATGCGGTTCAAGTTGTGCACATTTTGACGAGACCACTCCCCGATGAAAATCGTGTCATCCGCGTATTGTAATATGGATAGATCCCGCCCCTCCCGTGGAAGCTGGACACCTTTGAAAATATCCTTCTCGCAAGCTTCCGCCATTGCAGCCCTAAGACCCAGAAAGCCCAAATTGTAGTGAAAAGGACCACATCAACGCACCTAAAGCCTAATATGTGAATATTTGATGCCCAAACATGCTTCGCTATATTAATGTATTCCTAAAATATATAGTTGAAGCATCCACATCATTACATAAAGGACATATCAATATCTCAATACCAGGTTATAAAGTTTATCATAGGTCGGTAATCTTCTAAGCCTGGCCTCCATATTATGAGGTAGAAGATTTCCATGTCGAAGTGTGATTAAGTTTTTTCATCATATATGCCTCATTGATGGTCTTCCTAATAGAATTACTGAAAAAGTACTCCCCAGCTCAGCCAATGTGTCCAACTCTATTTTTCTTATTCTTCGTTGTTTTTTAATGCATTTATTGACTCCCTAAATGGCTGAAATTGGGCAAATGCAGTACTACCATTAGGCTATATTGTAACACCCCCCATCTTAAATTATCAGGGATACATATGATAGAATGGTGTCATTTACAATAAAGTCACGTCCAATATAAGTTAGGTCTAGACGTCTAGTATATACACATAAACGAATATGTGCCCATCATGGAAAGAACATCAACAAGTTGAAGTATTACATATTTACAGTAGATCATAGTTCAAAATAATGTCTAAATGTGTTTCAGATCACTTCATACTTATTCACAACTCATCATCTAAATGCCACAAAAGTCTTTGTTTAGAAAACTAATTAGTTCTCTAAATATTCACACAACAATCTGAAATGAATGGTGTAAAAAACAAAAAAAAACAACAAAATTGTCTCATAAGCTATATATATTTCAATAAAAACTTATTATAACATTCCCCTAGGTAATGAATCTAATGCATGATCAAAAACGAAATAAGAGCATCTACAATAGGAATTTTATTTGAAAGCTTTTTCAAGTGTTTTCACCCCTAATGAGGTCATAACATTAGAAAATGCTATTGGTTTTTTCAAAACTAAGTTTTTACATGCAAGCTTGTTAATTAACAAACTTTGGCCAAGAACTTTTTCATATATTGTGGGATAGACTTTTAACAAATTATAAGTAGACAACATTCACCAACTATTAATAACAAGCAAAATGTTTTTTATCTTTTTTATTTTGAGAGATATAATGAACTTGTATTTTGAGTCTATTCATGAAAAACTTAGTTAAAAGTCATCCAATTATAGATGCTCTAACGATATAACAATAAAAGCTTTTTGACAATCTGTATAAATTGTAAAAGTATAATATATTATAAATATATTTTTAGGGTACACATAAGAGTACAAAATGGAGTAATGTAAAACGCCATTTATTTTATTTTTTTATTTCATTATTTAAAGGTCAAAAAAGTGAAAGAATCGTTTGAGATGGTCGTCTAACCTTTCTCACTTGCGCTTTTTGACAAACATGCTACTTCCTCCCAACACTTTGCACAATTGCTTTTACAGATCCTCGATTCTCCCTCTCCCAGTTTTTATATTTGTGTTAAAAATTCCACAATTGTTTCGACCAAGTCTTCTCTTTTTGTGCCACAAATTCCTTTTATTCTTTGCTAAATTGCTAATTTAGTTCCTAACTCACCGGTCAGCTCTCTCTCTCTCTCTCTCTCTCTCATTATTCTTGCAAGGAATGAGCTTGAAAGTTCCAGAAATCTTGTTGGTTGCTTAACTAGGGTTTTTAATTCCGAATTTAGAAGAGAACCGATTGTTTTATTGATCCAAGATATTGACAATGGTAAACTTGAAACATCAAACAAATGAACAATCATCCCATGAGAATGGTAGAATCAAGGGTCTCTTCGTCTTTCTATCTTCTTGTTCTGTCAATTTTATTCTATCCAGTCAAATTTAAATGGTTAACCACAAACAGTATATATCCCACTACCACAATGTGTAGATCTTTTTTGGTACAATTCCGTAAAAAGAAAAAGGTAATTAAAGCATAAGTAATGCACATGAAAACCTTTAGGTGATTACATGTGGGTTTCTACCTTTTGAAGCTCCATAGAATTAACAGTCATGCTGACAATATTATGCTCCAAACTGGCTCACCCAATAGGGTGTAATTCCAGTAATGAAACGACTCCTTTTATTTATTTGGGTGTGGAGTTATCATATCGCTATTTAGCTTGCCCATTTACAAAGATTGATACTATGTAGTGAAATACACAAGAATTTCGAATTACATGATGCACAATATGGTGGATGAAGTGGGGCCATATACAGCACTGGAATTGGTGTAAGATGTTATAAGGCCAGGAAAGTTGTACAGGGTAACAACAAGGCATGCAATAAAAATCTGGAAAATCAAGGAGCAGTAAAGCAAAGGAGTAGAAAGCTAAAATGCTATTCTGTTGATGAGTTGGCAACAGTAGTTAAGGGTCAGCTAATACCTGTATGTTTACATTTGCAGAAAGTGATGAAGAGTGATGAGCAGATGTTTGAGAAGAATCCCATTGAAAGATAATTCGTTTGTTTAATTTGACATTGTAGGAACAGATACAAAATAAGGAGATACAGGAGAAAGAAGCCACCACAATATGGAATGGTAAATAGAATAGCATCATGGAAATGGGCAGTAGGAGGTCCCTATCAACATGGACAATGGGGAGCCTAATGACAATATCATTTCTCTCCTTGAAGATTTCAACAACTACATCTCTGAAGCGTATATACAATATCCATTCATCTTCACCACATCGATAAAACTACATCAGTTCGGTTCTTTATACTTTATAGTGAAAGAATGTTATTGGAGGCTTCTAGATCTTCTTCAATAAGGTTTTGTTTCTTTTCATCTTTTCAGTTTGGCTCCTTTTGTTTCTTGAGGACATAGCTCTTATACAAGATGTATGTATGTAACTTTTGCCACCTGTATCTTGATTCAACTACAATATCTCTTTTTCTATTTTGAAAAGGTCTACATTGTCTCTTTTTCTTGCATCTATATTTGCATTGCTGATACATCAGTATGCAAAATGGAGGCTATATCAGTGGCAACTATTCAACCTGTCCTCATGAGCTAACAAAGACCTCTTTAATTCATCAAATTATAGGTTGACAAGTCACTAGATTCCTCAATTTCAGTGACAAAATGATCAAAAGTAATATTTAGATTTCTCAAAAACTTACTTACGACACAGACTTATTATGTATAATATAATATCACCACATGACTTCATACTATTAACTATTGCAGACACCGTAGATAGAATCATAGAAACACTTGCACTTACTCCTTATCTTTCACAGAAATTCACAACAAAGAGTTGCTAATTACAAGGGTTATGTGTTTATAATGCAAAAATAAATAAAACTTGTAATGCAGTTATATTTTGAATCTTTATTCAACACACATGTAGCTAGTTTTGGGATACCACTTGCATTCATGAACTTGTTACATAGAAATTTTTTTATGCTTAAACATTAATTTTTGTCATTCCAATAGTTTTGGGAAGCAGAAGCAGTTCAACTGAGGCAACAACTTCATTATTTGCAACAAAGCCACAGGTAAAAGTTCCTAATTTTTTATTTTGTTTTCCTATTTGGATGTGACATGTGAGATCATGATAAATCTTTAAAAAAAATACAAGTTTTAGAAAAAAACACCCCACTCAAAAAGAGTTACACAATGAACACCATTCTTGCAGGCAGTTATTGGGAGAAGAGCTTTTTGGTTTAGATGTCAATCATCTTCACAAATTGGAGACCCAACTAGAAATGAGCCTAAAAGGTGTCAGAGTAAAGAAGGTACACATTCTCATTCTCATTCTCATTCCATCATTTTTCATGTTATTTTCATCCACCAAAAAAATGTTACTAAAGATACTATTTTCAACTTTATTTCATAATCATTATTGCTTCAGGACCAAGCTTTAACAGATGAAATAAACGAATTACACCACAAGGTACAAATATAAACAACCATTTTTAATTTCCTTAAATTATGCATCAAACAGGTTATAATTGATATGGTTTCAGGGGAGTCTTGCTGTTCATGAAAATAAAGAATTGCACAATAATCTAAACATCCTTCTTCAAGAACATGAAGAACTCAAGAAGAAGGTACTGACTGATATACACAATCTTTCCATACATAAGTAAGGGGAAAATACATAAACGTCACTAAGTTCACAAAAAATTTTGATTTTGAGTTTTGACACTGTGTTATTTTCTTTTGTTGATTAAGTCACTATGTTTACAATTTTGTGTCAATTTTAACCAATTGGCCAGAATGTCCGCTGGTCTCACAGTAAACTGATGTCATATCAGCGAAATTCAAGTAATATTGTTGCCAAATAAGTCATGCTGATTTACTTTCACCCTCATTTACTTTGACATTCATTTTCGAGTACAGAAGAGTGAAACACTAGGGTTTTTAACCACGACTCTGACGATCTCATTGAAGACGTAAACAGTGTTGAACCAACAATCTCGAGTGAAATGCACATGGATCCAAGTTAGGTTTCTTAGTACTTGTAAATAAATGTCAAAGTACTAAGAAACCTACCGTAGGTCCATGTCTATTTCACTGGAGATTGTTGGTTCGTCCATGTTTACGTCTTTGATGAGATCGTGGAATGAGTGGGTGAAAAAAAACCTGGTTCTGAATTCACTGTACTTGGAAATGAAAATCAAAGTAAATGAGTGTGGCTTATCAGGGAACAATGTTAATTGAACTTCGCTGATGTGACATCATGTTACAAGGAGACAGACATTTCGGTCAATTGGTTAAAATTGAAAAAAAATTATAAACATAGCGACTTCATCGATAAAAAAGTAACACAATGTCAAAATCTTTTTTTTTTTTTTTTGGTAAATACCACAAAAGTCACTAAGTTTACACAAAAATTCGATTTTGACACTGCCTATTTTTACGTCTCAATTCAAACATACTATTTTTGATTTTGTAACAATGTGAATTCGTTGATGTTGATTTTGTAACAATGTTAACCATTTAACTGGTTTTTTGGTTATCTTTCGGTCAAATTCTATTTCTCTTTATTCATGTCATCAACATTCACTTACCATTAATGACTATTTTATACATATAATGACAATTTCAACCATTACGACCATAATGACAAATGTATACAGTAATAACCAATTTGACCAAAATACATCTTACGGGAATGATATATCAAACAATAAAGAGATGTTAAATGAAGGTTGTGGATATGTACAAAGAGAAATAAAAATTGACAAGAAAGGTAACCGATGAACCGATTAATTGGTTAACATTGTTACAAAATTAATAACATTGTGTTCACATTGTTACCAAATCAATAACAGTATGTTTGAATTGAGACGGAAAAAAAACGCAGTGTCAAAATCGAATTTTTTTGTAAACTTAGTGACTTTTGTGCTATTTACCCTTTTTTTTTTTCAATTTAGTGACTTTTATGTAATTTACCCTATAGATATTGAATTCATATCACCACTCAAATGATCTTCACCGCAGGCCTATGATATGACACGTATGCATGACAATAACAATGAGTTCCTTGCACACATAAGTCTCCAGCTAAGCCCCCCACAGCCACAGAAGAGCTACTTACCAACAGAACCCATGAAACTGGGGTAAGAACCTTATTACTTATGACTTTAATTTGATTAATTATACAATAAGAAATGTCAATAAATATTTAAATATATGTTAGGTTACAGTTGAACTCCAAAACAAGTTGA</t>
  </si>
  <si>
    <t>SS_200000655</t>
  </si>
  <si>
    <t>complement(join(102512..102539,102620..102738,104115..104198,104272..104313,104430..104529,104669..104730,108184..108262,112319..112500))</t>
  </si>
  <si>
    <t>ATGGGGAGAGGGAAGATTGTAATTCGAAGGATCGATAACTCAACCAGCAGGCAAGTTACTTTTTCTAAAAGAAGAAATGGGTTGTTGAAGAAGGCGAAGGAGTTGGCTATCTTGTGCGATGCTGAAGTCGGACTCGTTGTCTTCTCTAGCACTGGGAAGCTCCACGAGTTCGCTAGCTCAAGGTTTGGTCAACTTTCTTTTACATATATCTTTCTCTTGTTTAATTTACATATATATGTACTTATCACTTGACCTTCATATATACCTGCGAAAATGTTAGTTTGTCATACTGCACAATAAATGAAAACTAGGGCTTCTATACCAATTAATTATACGGTCTTTAGAGGGTAGAGGATCGATGTCATTGACTTTTAGTTTTTGTTTTTGATTTTGATTTTTGATGATTCGTGGGAGCGATATATCAGTCAACGATTAACTAAAGGATTTGATTCATGTTGTTGTTTAAGAAAGGTGGATGATATCATCATATGCATATCTGAAAGATAGAGCTTGATTATTGTGGTTAGCTGCCTGGATTCTTTAATTTGCGTGTTCTTGAAAGCATGACAAATTAACCAACGATTTTACTAGTATTGATTTACCATTCTTTGACTTGAGAGGACAAAACCATGAAAAGAGAAAGCGCATGTGAGGAAGAAAGGTTGACAGGAAATGCTTCAACCTTTTTATGTCGCTAGTAATTAACATCAAAAACCACTCAAAATCTCACTTTTATATCATATTGATGTAAATAAAATTTAGTGTTATATCAATTCTTTTACACCATTTTTGTATCAGTGTTTTATATACTATTTTAAGTGTATTGGTTTTCATAATTATTCAATATTAATTAGATATTAACTTAATATTAATTAATCATAACTATAAAAAAAATTATGTTGTACATCAAATGGATATAATACATGACCATAGACAGAAAACTTTAGTTTATTCCTTCGATGTTAATCAAATTTTTTCATATATATGTATAATTTTTTTATAAATGCATGTTTAGCATTTGTATACAATCTTTTTTTTGAACGGCAAGAGTATATTAAAACGACTAGCGAGAAGCTAGACAATAAAGACACCAATAGTCAATCCATACAACAATTACAACATAGGATTATTTGTCCAATTGTCCCAAACAGTATTTTTAAGGTTTTTGCTCCTAATTTTGCTCCACATGAACGCCGTCCTTTTGACCTCCATAACGAGCTCCATATTGGTCTTCACTTTGCCTTCAAAAACAAGGTCGTTTCGGTAGCACCATAGGGACCAAAGAATAGCCCTCGAGATTGCCTCCCACACTTCTTTAGCTTTGCTCCTGTTCGGATGGGGTTGATACACAATGAAATCATCAATAACATTGGGTGAGGCTGGAAACTGAATGGAACTCGCCCAGGCCGCAATATGCGCTTGCAACTCCTTGGAGGTTCTGCACTCCACGAAAAGATGCTGCCCCGTTTCGTCTGCCGAATGACACCACGGGCATTTTGGATCCGGTATATTGATCCCCCTGCTTAGCAGATTTGCTCTAGAGGCTAACCTGTTCAAACGTATCCGCCAAGTTAGTATATTAGCATTTGTATACAATCTATTTTAAATGAAGTATTTTTTTAAACAAATGTTGTTTATTAGAATAACATTTAATCATTAATAGTATATAAATAATTAATTTTGTTATAATTTTCTAATAAATATAAATATAAATTCATCACACAAAATGATGTAAATAAATATGTAAATACCTAATCTTGAATAGTCTTTTTGACTAATCTATGTAAATATAAAAATAGAATATATCATAAAATATACTTTTTAATGTAAAAAAAGACGTAAAAACGACGTAGAATCGGAAATGAAATACTATATTTTTTTTTTTGGACGGCAACTATCACAACGGAAGCCCCGAGGCCTAAGCCAGCCTCGACCCGGGTTCGACCTCCGTAAAGGGCGAGAAGAACCAGTGGGATCCAAACGGGGAAAACCTGCAACCCGCCACCTATGAGTAACGTGCTGGCCTATGGCCGTTAAATGCACTTCACAGGGGCATCTCCACAGAGGGTATCGCTAACACCCTAGAAGGGTCTCGCGTAGAGCTCGTGGGGGCAGTAAAACCCGGTGCATCACGTAGCCAGTGAGGTTCGAACTCTGGACCTCCCAAAGGGAGACCAGAGTGCTTACCACTCCAACCAACGATCACTTGCTGGAAATGAAATACTATATAGTATACCATTTACACCACTTCTGTGTAAACAAATGGTGTAGGTTTGAAGATTGTCTAAAAATAGTTAAGTTGTTAGTGTATCTCATATCGGTACGATATTGGACTTCCCTCTCCAAATATACTTACATTAGCCATGTGGTAAGTGTAAGTGGTAAGTGTTTGCTATATTGTGGTTATAAAGTTTCAACTTTCATGAACCCATTGCTGGAGATTGGAGTAGGGAGAAAGTGTTTGTGTCACTTAAAAGGGAGGAAAATAGACTACGGCTAGTCAAGATAAGTTAGTGGTTCGTTTTTTAGTAATGTAGTATAACGATGTGACATATATGCAATTGAAACTAGGAGTGTGTTTTGCATAAATTGAGTCATAAATAGCAACTTGAAACTCAATTGGTTATTAAATTGGATTAACTTTACCCGGTTGATGCACATCAATCTCAAGTTTTTAGCAAGTTTAGAAAATTGATATCGTCGAGAACACATAGAACTTCTAAAAAGACTAGGACCATAAAGTATAATTAATATATTTGTGATTTGTGTATGTAGTTAGGTATTCGATTTTACCATGTGATTAGGAATTAAACGATAATAATCCACACAGATGACATAATGTTTAACGGGGTTCACTTAGTGTGGCCCACATCTACACAGTCACAAGACCGGAGGAAATATTCTTTATTCGGAAGTTCTTAATTAAAGAGCGATAAAATACAAAACCTTAGCTAGAGGTCTTTATTATATACTCATCTAACAACTGAAACCCTAAACAACAATATGTTAGGGCCCTTAGCTATACATCGACACATCAAGAATTGTTGACTAAAAATAATCAACAATTGTATATATATTAATAATAATATGAAAGGTCTTTCAAAAACACAAATATGGCCAAACAATTTACAAAAAACCAAAAATTGTAAAACACTTTTTCTAGTATTTTTAGATGAAAAATTATTAATATAACTATTAAATAACCAAATACATCCTAACCAATTACAAAAAAAACACTAATTTAAATTAAATTACTTTGCCTAGTTTTGTAGATCCATAATAATAATATCAAGATCAATGTTGTATAACATAAAATAATAATAATAATAGTATCAAGAGTTGTATAACATATATTTCTCTATTCAGATGATGGCAAATTCTTAAACATCTCTTGAGTCATTAAGATGTGATCATAAAATACTTAAAACAAAAAATCAATATAACAAACAAATTAAAAGAAAAAAGAAAAATGGAGACTGTTAACTACTTAACTTGTATGAATGTTAGTTATACAAACTTCGAGTGTGATTCAACAAGTATACAAATATACAATTTCGAAATTTTAAATGCTATTACTTGAGAACTGAGACGACCTAATCGAAGAATCCATTTGATTGTTGTTTCACAGGTTGTATCTTAATAATTCGATGAGTCAACTGTTTCCCTTCGTTTTGGTCCCACATGTCCACCTTATAGTATGCATATGCATTATACTATTGAGGCTTCTCAAGTTCTCATGCTTGTATTCATGGATGATGGATCTAGTCTGGACTCTTTGAATTTGGGTTCCATCGAGATTCTTGTAGTTTAACTTATTGTTTTTTTTTTAATTTTACTAATGGTTATATATTGATATTACATAAACCATAACATGATTGGGTCCATCTAATTAAAAGATAGGTTTTAGGCTATCGACATCGCCCACCCTGACAGGCTGCCCTCTAAAGAAACAATATGTTATTGTTTTATAAAATGCACTGTAGCAAGTAAAAGTATATTAATTACCAACTATATATCCTAACCAGACTAGTAATCAGTAATCAAGTAATTACCAAGATCTTTTTGTTGTGTCGGAGTTAGAATGTACATGAGTATATCATAATCAACCGTAAGCGTAAGTGCATTCATATATGGTGAATGTGATTTTAAGTTTTAACACGCCATGTGCTTCCGTTGTGTTACATTATTTAAGTTTTAAAACACTCAGGTATATTAATCTTCTGAATTGTTCTTTTCAGCATGAAAACAGTTACTGAGCGGTACACCAAAGTGAAGGAGGAACATCATCTACTGATGAATACTTCTTCAGAAGCCAAGGTATTGTTTTATAATAAGCTTTCCATCAATTCCATGCATCATTACAATGACTGCTTTTGTTTCTTTTAATTTGGTTTGTCTGCTATATTTGGGAAAATGGTATAACGCATGAATTAAGTTAACATAAATATTAATGATGCGTAAATAACTGATCACGATCTTATAAGTAACACAAATTAAAGTTGGCATGCATGCATCAAGGATATATATTAGTCACTAATAGGAATAAGTTTCTTAGCTTAGTAAGCTGTAAAATATGCTTAGGTTAACACATAGCATGTTAGATGATGGGGGCCGGAAACAAAAATGTCTATTGATAATTTATAAAGCGGCCGCATATTGTACATTTTTCTGATTCTTCACTGTTTTTTAATGCATTTATTGACTCCCTAAATGGCTGAAATTAGGCAAATGCAGTACTACCATTAGGCTATATTGTAACACCCCCCATCTTAAATTATCAGGGATACATATGATAGAATGGTGTCATTTACAATAAAGTCACGTCCAATATAAGTTAGGTCTAGACGTCTAGCATATACACATAAACGAATATGTGCCCATCATGGAAAGAACATCAACAAGTCGAAGTATTACATATTTACAGTAGATCATAGTTCAAAATAATGTCTAAATGTGTTTCAGATCACTTCATACTTATTCACAACTCATCTTCTAAATGCCACAAAAGTCTTTGTTTAGAAAACTAATTAGTTCTCTATATATTCACACAACAATCTGAAATGAATGGTGTAAAAAACAAAAAAAAAAAAAAACAACAAAATTGTCTCATAAGCTATATATATTTCAATAAAAACTTATTATAACATTCCCCTAGGTAATGAATCTAATGCATGATCAAAAACGAAACGAAATAAGAGCATCTACAATAGGAATTTTATTTAAAAGCTTTTTCAAGTGTTTTCACCCCTAATGAGGTCATAACATTTGAAAATGCTATTGGTTTTTTTCAAAACTAAGTTTTTACATGCAAGCTTGTTAATGAACAAACTTTGGCCAAGAACTTTTTCATATATCGTGGGATAGACTTTTAACAAATTATAAGTAGACAACATTCATCAACTATTAATAACAAGCAAAATGTTTTTTATCTTTTTTATTTTGAGAGATATAATGAACTTGTATTTTGAGTCTATTCATGAAAAACTTAGTTAAAAGTCATCCAATTATAGATGCTCTAACGATATAACAATAAAAGCTTTTTGACAATCTGTATAAATTATAAAAGTATAATATATTATAAATATATTTTTAGGGTACACATAAGAGTACAAAATGGAGTAATGTAAAACGCCATTTATTTTATTTTTTTATTTCATTATTTAAAGGTCAAAAAAGTGAAAGAATCGTATGAGATGGTCGTCTTTGCGCTTTTTGACAAACATGCTACTTCCTCCCAACACTTTGCACAATTGCTTTTACAGATCCTCGATTCTCCCTCTCCCAGTTTTTATATTCGTGTTAAAAATTCCACAATTGATTCGACCAAGTTTTCTCTTTTTGTGCCACAAATTCCTTTTATTCTTTGCTAAATTGCTAATTTAGTTCCTAACTCACCGGTCAGCTCTCTCTCTCTCTCTCTCATTATTCTTGCAAGGAATGAGCTTGAAAGTTCCAGAAATCTTGTTGGTTGCTTTACTAGGGTTTTTAATTCCGAATTTAGATGAGAACCGATTGTTTTATTGATCCAAGATATTGACAATGGTAAACTTGAAACATCAAACAATCATCCCATGAGAATGGTAGAATCAAGGGTCTCTTCGTCTTTCTATCTTCTTGTTCTGTCAATTTTATTCTATCCAGTCAAATTTAAATGGTTAACCACAAACAGTATATATCCCACTACCACAATGTGTAGATGTTTTTTGGTACAATTCCCTAAAAAGAAAAAGGTAATTAAAGCATAAGTAATGCACATGAAAACCTTTAGGTGATTACTTTTGAAGCTTCATAGAATTAACAGTCATGCTGAGAAGATTATGCTCCAAACTGGCTCACCCAATAGGGTGTAATTCCAGTAATGAAACGACTCCTTTTATTGATTTGGTGTGGAGTTATCATATCGCTATTTAGCTTGCCCATTTACAAAGATTGATAATATGTAGTGAAATACACAAGAATTTCGAATTACATGATGCACAATATGGTGGATGAAGTGGCCATATACAGCAGTGGAATTGGTGTAAGATGTTATAAGGCCAGGAAAGTTGTACAGGGTAACAACAAGAAAAATGTGGAAAATCAAGGAGCAGTAAAATTATGGAGGGCTGGGGCAAACGAGTAGAAAGCTAAAATGCTATTCTGTTGATGAGTTTGCAACAGTAGTTAAGGGTCAGCTAATACGTGTATGTTTACATTTGCAGAAACTGATGAAGAGTGATGAGCAGATGTTTGAGAAGAATCCCATTGAAAGATAATTCGTTTTGTTTTGACATTGTAGGAACAGATACAAAATAAGGAGATACAGGAGAAAGAAGCTACCACAATATGGAATGGTAAGATTTCACTCTGCAATAGTAAATAGAATAGCATCATGGAAATGGGCAGTAGGAGGTCCCTATCAACATGGACAATGGGGAGCCTAATGACAATATCATTTCTCTCCTTGAAGATTTCAACAACTACATCTCTGAAGCGTATATACAATATCCATTCATCTTCACCACATCGATAAAACTACATCAGTTCGGTTCTTTATACTTTATAGTGAAAGAATGTTATTGGAGGCTTCTAGATCTTCTTCAATAAGGTTTTGTTTCTTTTCATCTTTTCAGTTTGGCTCCTTTTGTTTCTTGAGGACATAGCTCTTATACAAGATGTATGTATGTAACTTTTGCCACCTGTATCTTGATTCAACTACAATATCTCTTTTTCTATTTTGAAAAGGTCTACATTGTCTCTTTTTCTTGCATCTATATTTGCATTGCTGATACATCAGTATGCAAAATGGAGGCTATATCAGTTCTTGTAGCTTCAGTAGTGGCAACTATTCAACCTGTCCTCATGAGCTAACAAAGACCTCTTTAATTCATCAAATTATAGGTTGACAAGTCAGTAGATTCCTCAATTTCAGTGACAAAATGATCAAAAGTAATATTTAGATTTCTCAAAAACTTACTTACCACAGACTTATTATGTATAATATAATATCACCACATGACTTCATACTATTAACTATTGCAGACACCGTAGATAGAATCATAGAAACACTTACACTTACTCCTTATCTTTCACAGAAATTCACAACAAAGAGTTGCTAATTACAAGGGTTATGTGTTTATAATGCAAAAATAAATAAAACTTGTAATGCAGTTATATTTTGAATCTTTATTCAACACACATGTAGCTAATTTTGGGATACCACTTGCATTCATGAACTTGTTACATAGAAATTTTTTTATGCTTAAACATTAATTTTTGTCATTCCAATAGTTTTGGGAAGCAGAAGCAGTTCAACTGAGGCAACAACTTCATTATTTGCAACAAAGCCACAGGTAAAAGTTCCTAATTTTTTATTTTGTTTTCCTATTTGGATGTGACATGTGAGATCATGATAAATCTTTAAAAAAATACAAGTTTTAGAAAAAAACACCCCACTCAAAAAGAGTTACACAATGAACACCATTCTTGCAGGCAGTTATTGGGAGAAGAGCTTTTTGGTTTAGATGTCAATCATCTTCACAAATTGGAGACCCAACTAGAAATGAGCCTAAAAGGTGTCAGAGTAAAGAAGGTACACATTCTCATTCTCATTCTCATTCCATCATTTTTCATGTTATTTTCATCCACCAAAAAAATGTTACCAAAGATACTATTTTCAACCTTATTTCATAATCATTATTGCTACAGGACCAAGCTTTAACAGATGAAATAAACGAATTACACCACAAGGTACAAATATAAACAACCATTTTTAATTTCCTTAAATTATGCATGAAACAGGTTATAATTAATATGGTTTCAGGGGAGTCTTGCTGTTCATGAAAATAAAGAATTGCACAATAAACTAAACATCCTTCTTCAAGAACATGAAGAACTGAAGAAGAAGGTACTGACTGATATACACAATCTTTCCATACATAAGTAAGGGGAAAAATACATAAACGTGACTAAGTTCACAAAAAAATTTGATTCTGAGTTTTGACACTGTGTTATTTTCTTTTGTTGATTAAGTCACTATGTTTACAATTTTGTGTCAATTTTAACCAATTGGCCAGAATGTCCGCTGGTCTCCCAGTAAACTGATGTCATATCAACGAAATTCAAGTAATATTGTTGCCAAATAAGTCATGCTGATTTACTTTCACCCTCATTTACTTTTACATTCATTTTCGAGTACAGAAGAGTGAAACACTAGGGTTTTTAACCACGACTTTGACGATCTCATTGAAGACGTAAACAGTGTTGAACCAACAATCTCGAGTGAAATGCACATGGATCCAAGTTAGGTTTCTTAGTACTTGTAAATAAATGTCAAAGTACTAAGAAACCTACCGTAGGTCCATGTCTATTTCACTGGAGATTGTTGGTTCGTCCATGTTTACGTCTTTGATGAGATCATGGAATGAGTGGGTGAAAAAAACCCTGGTTCTGAATTCACTGTACTTGGAAATGAAAATCAAAGTAAATGAGTGTGGCTTATCTGGGAACAATGTTAATTGAACTTCGCTGATGTGACATCATGTTACAAGGAGACAGACATTTCGGTCAATTGGTTAAAATTGAAAAAAAAATTATAAACATAGCGACTTCATCGATAAAAAAGTAACACAATGTCAAAATCCTTTTTTTTTGGGTAAATACCACAAAAGTCACTAAGTTTACACAAAAATTCGATTTTGACACTGCATATTTTTACGTCTCAATTCAAACATGCAATTTTTGATTTTGTAACAATGTGAATTCGTTGTTGTTGATTTTGTAACAATGTTAACCATTTAACTGGTTTTTTGGTCTATTTCTCTTTATTCATGTCATCAACATTCATTTACCATTAATGACTATTTTATACATATAATGACAATTTCAACCATTACGACCATAATGACAAATGTATACATTAATAACCAATTTGACCAAAATACGTCTTACGGGAATGATATATCAAACAATAAAGAGATGTTAAATGAAGGTTGTGGATATGTACAACGAGAAATAAAAATTGACCTGAAAGGTAACCGACGAACCGATTAATTGGTTAACATTGTTACAAAATTAATAACATTGTGTTAACATTGTTACCAAATCAATAACAGTATGTTTGAATTGAGACGAAAAAAAAAACGCAGTGTCAAAATCGAATTTTTTTGTAAACTTAGTGACTTTTGTGCTATTTACCCTTTTTTTTTTAATTTAGTGACTTTTATGTAATTTACCCCTATAGATATTGAATTCATATCACCACTCAAATGATCTTTACCGCAGGCCTATGATATGACACGTATGCATGACAATAACAATGAGTTCCTTGCACACATAAGTCTCCAGCTAAGCCCCCCACAGCCACAGAAGAGCTACTTACCAACAGAACCCATGGAACTGGGGTAAGAACCTTATTACTTATGACTTTAATTTGATTAATTATACAATAAGAAATGTCAATAAGTATTTAAATATATGTCAGGTTACAGTTGAACTCCAAAACAAGTTGA</t>
  </si>
  <si>
    <t>join(19682662..19682914,19683130..19683244,19685372..19685480,19685581..19685658,19685746..19685937,19686004..19686177)</t>
  </si>
  <si>
    <t>XP_023761316.1serine/threonine-protein phosphatase PP2A-2 catalytic subunit</t>
  </si>
  <si>
    <t>ATGCCGTCGCACGCGGATGTAGATAGGCAGATAGAGCAGTTGATGGAGTGCAAGGCGTTGACGGAATCGGAGGTGAAAACCCTTTGCGATCAAGCTAGGGCTATACTTGTAGAGGAATATAATGTGCAACCGGTGAAGTGTCCGGTCACGGTTTGTGGTGATATCCATGGTCAGTTTTACGATCTCATCGAGCTGTTCCGGATTGGTGGAAGTACTCCTGATACCAATTATCTCTTCATGGGTGATTACGTCGGTGAGTTAATTGTTCTTCCATTACTGAATTTCTTAAATTTGGGCATTTTGTAATTGTACTAATGTGGAGCTATCAGTGTTGAAAATTGGGTTTATTATCCACATGATTTTGTGGGGAATTTGGATGTCTATGCAAATATTGAAGGCATAACTGAAGTGGAACTCTAAAAGATACCAATTTGTATAATCTGATTCTAATAAGTATGATTACTGCAGATCGTGGGTATTATTCAGTGGAGACTGTCTCACTTTTGGTGGCTCTTAAAGTTCGTTATAGAGACAGACTTACAATTCTTAGAGGAAACCATGAGAGCCGCCAAATTACTCAAGTGTAAGTCCTTTACTTTCTTAACATTTATCATTATTAATAATTTAATATGGGTTTCCATTATTGTAAATTTCAAATGTCAAAAATGCATAATCTTCCTTTCATAAGTTTGTCATCAAATTATAACTGTATTACTATAGTACCTCTTTCTCTCTTACTCATAGAAGATTAGATTTGCATTTATAGTACGAGCTTAATTATGGCATGATATGTCCTTTGTGCTTGTGAAATTGACATTTTCCATTTATGATTTAGCCATAAGTGATACGTAACAATATGATTGCATTTGCCAACTTTAGCAGGCTATATTGCGATAAATATGATGTGAAACTGAGTTTTATATAATCTTGTTAACTTCTATAGCATATATGCCCGAGAAAAAAGTGTGGCAATAATTTATTTGAAACTTTGGACCAAGTATAACTTGAAATAATTATGTCAAGATTTAGAAAAGGAAAATATTGGTTGAGATTTTAACTTGTTTTTTTTACTTGAATGTGTTTAGCATGCAACACTTGCACCTTTTATGCTTTTGTTTATTACAACTCTAATAAGTTTTCATAGTATTTGTAGGATCATTTTGTTTTTATTATCGATTACTTGCCCTAGTTGCATATAACCCAATAGGTTTGGAACTTTGGATGATGTTTTGATAACGTCAGTTTGTTAAGTGATATGCACACGTGGTAGAGATGTTACAAGAACGTATAATGGACTTACGAGATACGTCATATATGTTAGAGGGTGACATCTTTTCTAAGCCCCTATTTTTCATGCGAGATACGTCATATAATAAATTACTCATAACATAGATAGATCAATTGGGTTGCTTTACTTGGACCAATAATGGACTTACACCAATAATGAAAGTAAGTAAGCACATGTGCAACTATGTTAGAGGATAAGTGGATAACGTGATCTTAGTGAACAATTTGATGCATTAAATGAATATATCTTTATTAGTCTAATGGTTACATATACTTGTGTTTTAGTGTTGCTCTAGACTATGTTTTTAATTAACCATATATATTGTGAATTGGTATAAATTTGAGAACACAATATGTACGAGATCTTGTAAGTGTTTATATGGTTGTCTCTCTCTGTCTCTCTTGCATCTTTATGTGCTAGTCATACGTTTTAAATGATACATATACATTAAGATAATGATAATGTATTTGGCATATTTTGTTCTAACATATTTATTCCACTTCATTCACACCACGTGTAACAAAAACATCATAAGTCAACGAGATCCACATAAGAGTATGACGCGAACTTCACTTAAGTTTGTTCATATCGTTGCATGTATCCATACGTATTATGTGGGAATCTCCTTACGTACGCCCTAGGGTTGTAAAAGTCTGTATATTATAAAGCGATAAGTTTTAAAAAATTAAAATATGACCAATATATTAACAAAGTAGCTAAATAACTATAAAAAGTAATTGCTAACCTCTTTAATTTTTTTCGCAACCCCATGAACTACTAGTTAAAGAAAGAATTCTTACACTCTTTTGTTAAGTGAGGAGTTTGGCCACCAATTTGCTACAAATTTTAACATAAACCACATTAGGCAATTGAGAAGTATGAAATTTTGTAGAATAAATAGAAAAAAGTAAAACACATTACACGGATCAAAGTCATCATTTTCGCCTCACTTACTTTAATTGCAAGATCACGACCAAATCTAATCTTGTTTTATGGAAACTTAATAATTACATGCATCTCTAAATTTCCCAAATATACTATATCAAAAAATTCAAGAACCGGATACTACTTCGGGATCATGTTGGAGTTGCGGGTTCTTATAATGATAATAAGGATTTGAAATATATGTCTACATGTACTTTCTATATGTTGGAGTAAGTTTAATGCAAGAAACAACATTGATTTGTTTATTATGAGTTTATGATATTGTTACTTGCATTTCTTGTTATTTTAGCATTGTACTTTGAAAAAACTATCTAATTATATTATAGCAATATACATGATGTAGTTTACATGATTAGTAAGCAGATCTCATTATATGTACATTTGTATGAAGTTTACATGCATTAAAAAGCTTGTTTTGCATTTTTGTTAATATTGTTTACCTTAATAATGATAAAATTGTTTGTGTTCAACTCTCAGGTATGGTTTCTATGATGAATGTTTGAGAAAGTACGGGAATGCAAATGTTTGGAAGTATTTCACCGACCTTTTCGATTACCTTCCTCTCACGGCACTCATTGAGAGTCAGGTCAAAAGTCAAAGCCATACTTTTTTAATTTATTTAACCGATGATGTCATAAATAGTATTATAATAATAGATGTTGTGGTTGATTGGTTGATAATAATAGATCTTTTGCTTGCATGGAGGGCTTTCTCCATCTTTGGACACCCTAGACAATATCCGATCCTTGGACCGCATACAAGAGGTACCTCAATTCCTTTTCACTTAATCCGATAATCTATATATTAGTTTCTTTTCGACTTAATGTAGAAAGAACGACTTAATGTTGTAGGTCCCACATGAAGGACCAATGTGCGATCTATTATGGTCGGACCCAGACGACCGATGCGGGTGGGGCATATCCCCCCGTGGGGCCGGCTACACTTTCGGCCAAGACATTGCCTCCCAATTCAACCACACCAACGGCCTCTCTCTCATCTCCCGCGCCCACCAACTCGTCATGGAGGGTTTCAACTGGTGCCAGGTAATCATTTTATTTAATATTAATAATAATAATAATGATTACCTTTTTTTAACATATATTTATTAGGATAAGAATGTGGTGACGGTGTTTAGTGCACCGAATTACTGTTACCGATGTGGAAACATGGCTGCGATTTTGGAAGTTGGGGAAAACATGGACCACAACTTTCTTCAATTTGATCCCGCACCAAAGCAGATTGAACCTGATACCACCCGCAAAACTCCTGATTATTTTTTATAA</t>
  </si>
  <si>
    <t>SS_200000100448</t>
  </si>
  <si>
    <t>join(20860..21112,21445..21559,21645..21753,21826..21903,21993..22184,22277..22450)</t>
  </si>
  <si>
    <t>XP_023740301.1serine/threonine-protein phosphatase PP2A-2 catalytic subunit-like</t>
  </si>
  <si>
    <t>ATGCCGTCGCACGCAGATGTAGATCGGCAGATAGAGCAATTGATGGAGTGCAAACCGTTGACGGAATCGGAGGTGAAAATTCTTTGCGATCAAGCTAGGGCCATACTTGTAGAGGAATGGAATGTCCAGCCGGTCAAATGTCCTGTTACCGTTTGTGGCGATATTCATGGTCAGTTTTACGATCTGATCGAGCTGTTTCGGATAGGCGGAAATCCTCCCGATACCAATTACCTCTTCATGGGCGATTACGTTGGTAAGATCTCAATTTTCCGATTTTACGCTTCGTAAATCTCGTGCCTTAGTTAAACGCTAGCGACGTGTTGAAAATTTTGGGGCTTATTAAGGATCGCTTATAGGAATCGAATTCATTTTCTCAGAAGCTCGAAATTTATGACAGATCTCCCCGATTGTTCAACTTTTACATGAGAACATAGATCTCCTTTTTCAGATATTTTCATTAATTTATTATGCTACACCACATATTCAATTGTTCCTTCATTGTTTCATATAATGTTTGATGTAACTTTACCACTTCAAACAGTTGAATACTTGTTTAATACTGTTCTGATCAGACTGTTTAAACAGATCGTGGATACTATTCAGTAGAGACCGTGACACTCTTGGTGGCTCTAAAAGTTCGTTATAGAGACAGACTCACAATTCTTAGAGGAAATCACGAGAGCCGACAGATCACTCAAGTGTAAGACTTACAAAACCTCTTGCATCTGCAATTCTGCTTACTCTTTACTTCTCATTACTCATATACATCTCCGATGAAAACTCAGATATGGATTCTACGATGAATGTTTGAGAAAGTACGGAAACGCAAATGTATGGAAGCATTTCACCGATCTTTTCGATTACCTACCACTCACAGCACTCATCGAGAGCCAGGTTCGAACAATTCTATTTGTGCTCTTAATTTTCATCACTTTCCTTCATCATAACGAATCTGTTACCTCACAGGTCTTCTGTTTACACGGAGGACTTTCACCATCTCTCGATACCCTAGACAATATCCGAGCATTAGACCGGATACAAGAGGTACAGTACAATCTTTATTTTTTATTTTTTTTTTTATTTGTTAATGATTTTGGTGGTGAATAATTGGGTGAGATCTGAGATGTGTGTAGGTTCCACATGAAGGACCGATGTGTGATCTGCTGTGGTCTGATCCAGATGACAGATGTGGGTGGGGGATATCGCCACGTGGCGCTGGGTATACATTTGGACAAGATATTGCGTCTCAATTTAACCATACGAATGGGCTTTCTCTCATCTCAAGAGCCCATCAACTTGTCATGGAGGGTTTTAACTGGTGCCAGGTCAGACCTTTCGTACAGTAAAAACAAAATAATATAAATATAATAATAGTAATAGTAATAAGAAATATAAAAACAAAATTGCTGGTTTACAGGAGAAGAATGTGGTGACGGTGTTTAGTGCACCAAACTACTGTTACAGATGTGGGAACATGGCTGCAATTCTTGAAATAGGAGAGAATATGGACCAGAATTTTCTTCAATTTGACCCGGCTCCAAGGCAGATTGAACCCGATACCACCCGCAAGACTCCCGATTATTTTTTGTAA</t>
  </si>
  <si>
    <t>SS_200000576</t>
  </si>
  <si>
    <t>join(291206..291208,291324..291440,291552..291643,291817..291887,292242..292369,292548..292652,292737..292880)/join(305492..305561,306159..306286,306465..306569,306659..306802)</t>
  </si>
  <si>
    <t>TEY72157.1ubiquitin-conjugating enzyme E2 D/E</t>
  </si>
  <si>
    <t>ATGGTAAAAAAAAATGTAATGATGTATTATAGTGGATAGGAATATGATATAACTCTTTTACCGAAGAAGAAATTAAAAATACACGGTACATTCCATTGTTTCCTTTGCGACGACGGAGGGTCGATCTGGAGACGGTATCTATATAAAGCCCATTTCTACGAACACCATTATATTCCTCCGGTTACCTCCGGTTATTTACAGAATCTTGATAACCAGAGGTGAGGGGATCTTCAAGGTAATTGATTCTACCTTTTTCTCTTGATTTTCTCTTCGATCTCTACTGCATATACGTAGCTACTACGTCTTCTAATCTGAGTTAGGGTTTGTATAATTTGCTGAAATCCAGGATTTCCTTGTGGTGTTGAGCGATGGCTTCCAAGCGGATCTTGAAGGAGCTCAAGGATCTTCAGAAAGATCCTCCTACCTCTTGCAGCGCAGGTACGTCATCGATATCGATCTGTTAGATCCTTGTTTTCGATGTTTTTTATATGGACGTATGGTTTTGATCTCTTATCTTCCGTGTTCATAGTCGTCTAGTGAGGTGATAGATGTCTTTTTGCTGGAATTTTGCTTTCTTTTGGTGTTTGCTTTGTGGAAAAGCTAAATTGCAGGGTTTTGCTTCTCGATTCTGGTCAAATATTTCGAGAAAACTTGTCTGTTTATAGGTGTAGGGTAGGAGTTGGTGATTTAGCTTTAGTCGTTATTGATATATGGTAGATCATGGTCAGCTTGTGCTTTTTCAAGGTTTTCGCCTGTGTATGTCCAATAAAATGGACTATAATTAGGGGAGCTTCTAGATCAGATCCTCCAGTAACCTTCTGATCTACCATCTTGATTGAGTGTACATAGTTATATACTACCTTAAGAAGTATCAGTTCGTTGACACCTCACTCTTCCCACAATTTCTCCATTAGAGGCTCTCATGGCTCTTAAAAAAGAATATCATATTTTTACACTTTATGTAATAATCATGTCATATACTTATCTAATCATCTTTATGGTGTCTATGTGATAATGTTTGTAATTTTGAGTTTAGGTCCAGTGGCAGAAGACATGTTTCACTGGCAAGCAACAATTATGGGACCTCCAGATAGTCCTTATTCTGGTGGAGTGTTTCTTGTTACTATCCATTTCCCTCCAGATTATCCATTCAAGCCACCTAAGGTAAATAAACCATCTTCTGCCACTTTCCTTTAGGGGTAAAATCGTCATCATTTCTCTACATGTTGACTTTTTCTTTCAAAATCAACGCTTTATAACATGGTGAAAATACATCAAGTAATTGGTACATTTGATGATTTTTATAATTGATATTAAATTACATATTTATGTCCTTTTATAGGTAGCTTTCAGGACAAAGGTTTTCCACCCAAACATCAACAGCAATGGGAGCATTTGTCTTGATATTTTGAAAGAACAGTGGAGTCCAGCTCTAACTATCTCCAAGGTTACTACTATTTTACTACTTAATAATAAATCTGTTGTTATTTTTGTTTTTTAATGATAAATGAATTTTTTTTTTATAAAAAAGGTTTTGCTGTCAATATGCTCGCTGTTGACTGACCCAAACCCTGACGACCCTCTGGTCCCTGAGATCGCTCACATGTACAAAACAGACAGGAACAAGTACGAAACCACTGCAAGAAGCTGGACTCAAAAGTACGCCATGGGCTAA</t>
  </si>
  <si>
    <t>SS_200000101236</t>
  </si>
  <si>
    <t>join(305492..305561,306159..306286,306465..306569,306659..306802)</t>
  </si>
  <si>
    <t>XP_021909131.1SUMO-conjugating enzyme UBC9</t>
  </si>
  <si>
    <t>Toff_WURv1_g68113.t1</t>
  </si>
  <si>
    <t>ATGGCTTCCAAGCGGATCTTGAAGGAGCTCAAGGATCTTCAGAAAGATCCTCCTACCTCTTGCAGCGCAGGTACGTCATCGATATCGATCTGTTAGATCCTTGTTTTCGATGTTTTTTATATGGACGTATGGTTTTGATCTCTTATCTTCCGTGTTCATAGTCGTCTAGTGAGGTGATAGATGTCTTTTTGCTGGAATTTTGCTTTCTTTTGGTGTTTGCTTTGTGGAAAAGCTAAATTGCAGGGTTTTCCTTCTCGATTCTGGTCAAATATTTCGAGAAAACTTGTCTGTTTATAGGTGTAGGGTAGGAGTTGATGATTTAGATTTAGTCGTTGTTGATATATGGTAGATCATGGTCAGCTTGTGCTTTTTCAAGGTTTTCACCTGTGTATGTCCAATAAAATGGACTATAATTAGGGGAGCTTCTAGATCAGATCCTCCAGTAACCTTCTGATCTACCATCTTGATTGAGTGTACATAGTTATATACTACCTTAAGAAGTATCAGTTCGTTGACACCTCACTCTTCCCACAATTTCTCCATTAGAGGCTCTCATGGCTCTTAAAAAGAATATCATATTTTTACACTTTATGTAATAATCATGTCATATACTTATCTAATCATCTTTATGGTGTCTATGTGATAATGTTTGTAATTTTGAGTTTAGGTCCAGTGGCAGAAGACATGTTTCACTGGCAAGCAACAATTATGGGACCTCCAGATAGTCCTTATTCTGGTGGAGTGTTTCTTGTTACTATCCATTTCCCTCCAGATTATCCATTCAAGCCACCTAAGGTAAATAAACCATCTTCTGCCACTTTCCTTTAGGGGTAAAATCGTCATCATTTCTCTACATGTTGACTTTTTCTTTCAAAATCAACGCTTTATAACATGGTGAAAATACATCAAGTAATTGGTACATTTGATGATTTTTATAATTGATATTAAATTACATATTTATGTCCTTTTATAGGTAGCTTTCAGGACAAAGGTTTTCCACCCAAACATCAACAGCAATGGGAGCATTTGTCTTGATATTTTGAAAGAACAGTGGAGTCCAGCTCTAACTATCTCCAAGGTTACTACTATTTTACTACTTAATAATAAATCTGTTGTTATTTCTGTTTTTTTAATGATAAATGATTTTTTTTTTTTTTTATAAAAAAGGTTTTGCTGTCAATATGCTCGTTGTTGACTGACCCAAACCCTGACGACCCTCTGGTCCCTGAGATCGCTCACATGTACAAAACAGACAGGAACAAGTACGAAACCACTGCAAGAAGCTGGACTCAAAAGTACGCCATGGGCTAA</t>
  </si>
  <si>
    <t>SS_2000004157</t>
  </si>
  <si>
    <t>complement(825642..826610)</t>
  </si>
  <si>
    <t>ATGGAAGGTCATGAAGATCAAGCTTACTTCCGCCGCCCAAACCACCCATTACAACTGCTTGAAGAAGGATCCGGTTGCGTTAATGGTGAAGATGCTACGGTGGAGCTGCAACCAGCGCCCAAAGCAAGTCTACCGCAAAAGAGAGGAATAACAAAGGACAGACACACCAAAGTCGACGGCAGAGGCCGCCGTATCCGTATGCCCGCCGTGTGTGCTGCCAGAGTCTTCCAGCTGACAAGGGAGCTTGGCCACAAATCCGACGGTGAGACAATCGAGTGGCTGCTACAGCAGGCGGAACCTTCCGTCATTGCCGCTACCGGAACCGGAACAATCCCCGCTAACTTCACTTCCCTTAACATCTCTCTCCGGGGATCGGGCTCCACGATCATGGCGGGACCGACATCTTACCTGAGGAACGGTTTTAGCTTCGTCAATCAACCGACGTCACACTTACTGGATTTTTCGTCACCGGTAGCGAGAGCGAAAAACGAAGAACTGTGCTTGGATCCACGGAGTATTCAAATGGGTAGTACATCTAATTACACGAGTCAATTTACTATCCCATCTGGTCACGATCAGATTCCGGCGACGGCGGCGTTTTTGATGATGGGAAACCCTAACAGTAGTAGCACAAGCCCTGATACGCGTTCTAGTCACGTTTTTTCCGGCGATTCTTCGTGGAATTTCCCGTCTACGAGTAATACGAGCAGCAATGATAACAATGGCAGTCCTAATGACATTGCCGACGACGTCGGTGGTGGCTTACATCTTATGAATTTTGGTGCTCAAACGGCAGCTTTGCACGGACAACAGTTCGGTGGTGGTGCGGTGGCGTCAACCGATGGGATGCTGGCGGCATTTAGCTCGATCAGGTCGGTATATGGTGGTAGATCCAATTATCTGAACTCCATGAATCACGGCCATCAGTATCATCAAGAACACGAAACAAGTAGCAGCCACAATTCCTAG</t>
  </si>
  <si>
    <t>s2713</t>
  </si>
  <si>
    <t>complement(16893..17861)</t>
  </si>
  <si>
    <t>ATGGAAGGTCATGAAGATCAAGCTTACTTCCGCCGCCCAAACCACCCATTACAACTGCTTGAAGAAGGATCCGGTTGCGTTAATGGTGAAGATGCTACGGTGGAGCTGCAACCAGCGCCCAAAGCAAGTCTACCGCAAAAGAGAGGAATAACAAAGGACAGACACACCAAAGTCGACGGCAGAGGCCGCCGTATCCGTATGCCCGCCGTGTGTGCTGCCAGAGTCTTCCAGCTGACAAGGGAGCTTGGCCACAAATCCGACGGTGAGACAATCGAGTGGCTGCTACAGCAGGCGGAACCTTCCGTCATTGCCGCTACCGGAACCGGAACAATCCCCGCTAACTTCACTTCCCTTAACATCTCTCTCCGGGGATCGGGCTCCACGATCATGGCGGGACCGACATCTTACCTGAGGAACGGTTTTAGCTTCGTCAATCAACCGACGTCACACTTACTGGATTTTTCGTCACCGGTAGCAAGAGCGAAAAACGAAGAACTGTGCTTGAATCCACGGAGTATTCAAATGGGTAGTACATCTAATTACATGAGTCAATTTACTATCCCATCTGGTCACGATCAGATTCCGGCAACGGCGGCGTTTTTGATGATGGGAAACCCTAACAGTAGTAGCACAAGCCCTGATACGCGTTCTAGTCACGTTTTTTCCGGCGATTCTTCGTGGAGTTTCCCGTCTACGAGTAATACCAGCAGCAATGATAACAATGGCAGTCCTAATGACATTGCCGACGACGTCGGTGGTGGCTTACATCTTATGAATTTTGGTGTTCAAACGGCAGCTTTGCACGGACAACAGTTCGGTGGTGGTGCGGTGGCGTCAACCGATGGGATGCTGGCGGCATTTAGCTCGATCAGGTCGGTATATGGTGGTAGATCCAATTATCTGAACTCCATGAATCACGGCCATCAGTATCATCAAGAACACGAAACAAGTAGCAGCCACAATTCCTAG</t>
  </si>
  <si>
    <t>complement(176200..177303)</t>
  </si>
  <si>
    <t>ATGGCGTCGATTGATAGCAGGAGTATTGAATCAGAAGACGAAGAAGGTGGCAACACCGCCAAAATTTTGTCAGCATCTGATCCATTACTTGGTGATCCGGCGGTGTATACTATAACAGCGGTTCCTCACCGTCATAACTCGCCGCCCCCAATGGAAGTTAATCTTATGAAGGAAGAACCACCGGAGAACGATTTGGATGGTTCAATACCCTTAGCCATCGTCCCAATGCCAACACCTAATAAACAAATCACGGTGGCAACGCCACGGAGGGCTTCTAAGGACCGACACACGAAGGTGGAGGGCCGTGGCCGGAGAATCCGCATGCCGGCCGCGTGTGCCGCGAGAATATTTCAGTTGACACGAGAACTAGGCCATAAGTCAGACGGCGAGACGATTCGGTGGTTGTTGGAGCACGCCGAGCCGGCTATTATAGAAGCCACCGGCACCGGAACGGTTCCTGCGATCGCCGTTAATGTTAACGGGACGCTAAAAATCCCGACGACGCCTAGCAACGCTAGCGACGGTGAAGGTGGTAGAAAAAGACGAAAAAGGGCATGTAACAGCGAGTTTTACGACGTGAACGATTCAGCTTCTTCCAATTTTGCCCCTGTGGCTCCAATAGCCCCACAAAGCCTGGTCCCCGTTTGGACCATGGGCGCACCACACGCCGGCGGTATCCAAGGCGGAACTTTCTTTATGATTCCACAGAGTGGGGCCATCGGACCATCCTCCCCCCACCAAACCCAGTTGTGGGCCATCCCCGCCGGTGCGACACCCGTTTTCAATGTTGCAGCAAGGCCCATTTCTAGTTTTGTGTCGGCCATCCAACCCGCTGTTAGTCCGGGCGGAGGTGAGCACTCCGGTGGCGGCGGCGAATGTCAAACATCGTCAAGATCGGCATCATACAACAGCGGAAGTGAGAATAAAACCGGGAAAGTTTCAACAACCATGGCACCAAGTTCAAGTTCAGTGTCCACGACAACGACGACGACGACAGCTCAGATGCTTAGAGATTTCTCATTAGAGATTTACGACAAAAGGGAGCTTCAATTCATGGTTGGTTCTTCAACAGACGAAAAGCCATCTTCAAAACCTTCATCGTAA</t>
  </si>
  <si>
    <t>s2744</t>
  </si>
  <si>
    <t>complement(14556..15653)</t>
  </si>
  <si>
    <t>ATGGCGTCGATTGATAGCAGGAGTATTGAATCAGAAGACGAAGAAGGTGGCAACACCGCCAAAATTTTGTCAGCATCTGATCCATTACTTGGTGATCCGGCGGTGTATACTATAACAGCGGTTCCTCACCGTCATAACTCGCCGCCCCCAATGGAAGTTAATCTTATGAAGGAAGAACCACCGGAGAACGATTTGGATGGTTCAATACCCTTAGCCATCGTCCCAATGCCAACACCTAATAAACAAATCACGGTGGCAACGCCACGGAGGGCCTCTAAGGACCGACACACGAAGGTGGAGGGCCGTGGCCGGAGAATCCGCATGCCGGCCGCGTGTGCCGCGAGAATATTTCAGTTGACACGAGAACTAGGCCATAAGTCAGACGGCGAGACGATTCGGTGGTTGTTGGAGCACGCCGAGCCGGCTATTATAGAAGCCACCGGCACCGGAACGGTTCCTGCGATCGCCGTTAATGTTAACGGGACGCTAAAAATCCCGACGACGCCTAGCAACGCTAGCGACGGTGAAGGTGGTAGAAAAAGACGAAAAAGGGCATGTAACAGCGAGTTTTACGACGTGAACGATTCAGCTTCTTCCAATTTTGCCCCTGTGGCTCCAATAGCCCCACAAAGCCTGGTCCCCGTTTGGACCATGGGCGCACCACACGCCGGCGGTATCCACGGCGGAACTTTCTTTATGATTCCACAGAGTGGGGCCATCGGACCATCCTCCCCCCACCAGACCCAGTTGTGGGCCATACCCGCCGGTGCGACACCCGTTTTCAATGTTGCAGCAAGGCCCATTTCAAGTTTTGTGTCGGCCATCCAACCCGCTGTTAGTCCGGGCGGAGGTGAGCACTCCGGTGGCGGCGGCGAATGTCAAACATCGTCAAGATCGGCATCATACAACAGCGGAAGCGAGAATAAAACCGGGAAAGTTTCAACAACCATGGCACCAAGTTCAAGTTCAGTGTCCACGACAACGACGACGACGACAGCTCAGATGCTTAGAGATTTCTCATTAGAGATTTACGACAAAAGGGAGCTTCAATTCATGGTTGGTTCTTCAACAGACGAAAAGCCATCTTCAAAACCTTAA</t>
  </si>
  <si>
    <t>13039493..13040836</t>
  </si>
  <si>
    <t>XP_023766192.1transcription factor TCP2-like</t>
  </si>
  <si>
    <t>ATGGAGGTGGATGAAATTCAAAGACAGGTGCGTAAATTCCAAAGGGTTTCGTCTAATGGTAGTACTACAACTACTGATAATTCTTCAAATCCTCAAAAGATAGCTACTTATAAAGGGAATTTGGAGTTGCAGAAGTTTGATGATGGTGGTGTGGGCGGAGGGGGAATAGATGTTGTTGTGGGTGGAGGTGGTGGCGATGGTGTGGCGAGGCTTTGTGGATGGCCGTCGTCTCGGATTGTTAGGGTTTCGAGGGCGTCTGGAGGGAAGGATAGACACAGCAAGGTTTTGACATCGAAAGGACTGAGAGATCGTCGTGTCCGGCTGTCTGTTAGTACCGCTATCCAGTTTTACGATCTGCAAGACCGATTAGGTTATGATCAGCCGAGCAAGGCGGTAGAGTGGTTGCTCAAGGCGGCATCTAGTTCCATTGACGAGCTTCCTTCTCTCGACCCTTCGTTCCCCGTTGCCATCTCTCACAGCCACCACCATCACCAGAATGAAGAGAAGAAGTCGACGGGAAACAGTACCGATTTTGAAGATCCGAATTACCAACATCAAAACACTAATAATAATAATGTTTCTAAGGCGAAATCGCCGGCGTGTAGTAGTACATCTGAAACAAGCAAGGGGTCTGGGCTTTCCTTATCTCGATCGGAGAATCGGATGAAAGCTCGAGAACGTGCGAGAGAAATGGCTTCGAAGAAAGAAAGAGAGAAGGAAACTGATTCAACAAGAGCTGCTGTTTTGAATCAAGTGAATAATATTTCGGAAAACTCATCTTTCACGGATCTTCTCACCGGCGGCGTTCACTGCAACACCAACGTCCGCCGTCCTAGTCCAGAGTCAAGAACTCACTGGACGACTCCAATGGATTATTTCTTCGCCCGCCCTACACAACCTTCAACCCAGCTAGTCCAAATACCACAATTCAACATCACCGCCGGAGATAACCACAACCACAACAATCCACAACAACATTACTCCTTCCTTCAAGACAGTTTCGTACCGGTGCTAGCCACGGGTGGTGGTAGCGGTGGTGGCGAAAGCTACAACTTAAACTTCTCAATGACATCATCATCCGGTGGCGCCCTTGCTCCGGGTTTCAGTAGGGGGACCCTTCAGTCCAATTTACCGTCTTCTCTTTTACCTCATCATCACCCTTTTCAGAGGTTCCAGTCACCTTCCATAGACGGATCAACCTCCACAAATCTGCCATTCTTCTTCGTTCCAAACGCCGCCGCAGATCATTTCCCAGCAACAGGCAGTTACCACTTAAGCTACGGCGGCGGAGGAGATGTCGTAGGACGGCATCCAGATCACCACAAAGAAAAAACTAAGAACTGA</t>
  </si>
  <si>
    <t>SS_200000273</t>
  </si>
  <si>
    <t>join(1488586..1489852,1489920..1489993,1492928..1492981)</t>
  </si>
  <si>
    <t>ATGGAGGTGGATGAAATTGAAAGACAGGTGACTAAGTTTCAAAGGGTTGGTTCTAATGGTGATAATTCTTCAAACCCTCATAAGATAGCTACTCTGAGAGGGAATTTGGATGTACGAAACCTGGAGCATCGGTTTCCCGATGAGAATGGCGGCGGCGGCGGCGGTGGAGTTGTTGGGAGGCTTTGTGGATGGCCGTCGTCGCGAATCGTTAGGGTTTCTAGAGCTTCGGGTGGGAAGGATAGACACAGTAAGGTTTTGACATCGAAAGGGTTGAGAGACCGCCGGGTACGGTTGTCGGTAACGACCGCCATCCAGTTTTATGATCTACAAGACCGATTAGGTTATGATCAGCCGAGTAAAGCGGTGGAGTGGTTGATTAAAGCGGCGTCGAGTTCTATTTCTGAGCTTCCTTCTCTTGATCCGTCGTTTCCCGGTGCCGACGGGTATAACCAGCACCACCACCATAATAACCAGCACCAGAAGCAGCTGAGCGATGAGAAGAAATCCACCGGAAACGACAACGAGTTTGAAGATCCAAATTACCAAGATAACCAGCAGCAGAATAACACTAATAACACCAACAACAACAATGTTTCGGTATCGAAATCGTCGGCTTGTAGTAGCACATCGGAGACCAGCAAGGGTTCTGGACTTTCGCTTTCTCGATCTGAGAATCGGGTCAGAGCTCGAGAACGAGCTCGAGACATGGCGGCGAAGAAGGAAAAGGAAAAAGATGGTGATCCCGTTAGAGCTGCTGTCGTAACTCTAGTTAACGGTATTTCCCACAACTCGTCGTTTACGGATCTACTCACCGGAATTAGCAACACAGCCGTTAATCCAAACAACAGTTCAAATCCAACGGCGAATCTAGAATCCAGAATGCAATGGACATCTCCGATGGATTACTTCTTCAACCGACCACCACAATCCTCGCCCCAAATAATCCAAATGCCACAGTTCAACATCACCACCGGAGATACCCACCCGCATCAACAGCACTTCTCTTTCCTTCAAGAGAATTTTGCACCGGTTGTGACCACTACAGGTAACGACGGCGGCGGAGAAAGCTACAACCTAAATTTCTCCATCGCATCATCCTCTTCCGGTAACGGTATCACTCCGGGTTTCAGTAGGGGGACCCTTCAGTCCAATTTATTATCCATTTTACCTCATCACCACCAACTCCAAAGGTTTCAGTCGCCGTCCATGGCCGACGGATCCACATCCACAAACTTCCCGTTCTTCATAGCTCCAACCATCACTTCCGGTCCTTCCGGAGCCCCTGATCATTTCCCGTCAACAGGTTACGAATCCCAACGCCGTCAACTTTACAGCGAAACAGACGACGGAGGCCGTAACTCCGATCATCATAAGGAAAAATCAAAGAACTAAATCTTCTCAATCTCAGGTAATTAATTCTCTTTTATTTTATTATATATAATATATAATCCCAACATCAACATTATCATTTTCCTTAAGTGATATATTACCATTTATGTTGATTAATTTATACATCCAAATATATATACAACGGGTACAAAAACAAGATCACGTTTCTTGGTGACTTTCTGGATGAAGAGAAGAAACCATCAAAAAAAGATTATAATATTCGGTTAATTAAAAATCCGATCTTTATCGTGGGGTAGTACTAAACTATAATAAGAAACTAAAAATGGATTGTGTTTTTTTTTTTTCTTCTTTTGCTGGGTTTGATGGATTCATAGAGAGATTGGTTTCCTTAATTTCAAGCATGTCTAGTGGAAAAGACAGGTGTTAAGCACTGGGATTAAAAGAAAAGGATTAGGGGAAATAATCCGACAGCTTTCCATAAATTATTAAAAAGGATTTAAGATAGATTAATGGCCAATGGGGATGGAGTTTCACTGAAACCAAAATTAATTTTTTGAGAGCACACCTAGTGGATTCTCGAGCAATGGGAAAATGGCAGGCACGCACCTCAGTGTTTTCCCCTAGGGTTTCATTGGGAGGGTGGTCCCCGTTTTCTTTTTTTGCTTTTAGGTCAAACACATGCACGTACGGACACCCCCTTTAATTATAGTTTGATTAAGGGATTACATAATAGTTTATCTTTTAGGTAAAAAGCAAAAAAAAAAATTCACTAACTCTACTTAAAAATTCAATTTTGGCACTGTATTTTTTTCTTGTATTATTTTTTCGTCTCAATTCAAACACACTGTTATTGATTTGGTAACAATGTGAACACGATATTATTGATTTTGTAACAATGTTAACCAATTAATCGGTTTTTCGGTTATTTTTCTTGTCAACTTATATTTATCTTTGTACATATCAACAATATTTATTTAATCGCACATTTATTGTTTGACATATCATCCTCGTAAGACGTGTTTGGTTAAATTGGTCATTACTGTATAAATCATCATTTTTTGTCATAATGGTTAAATTTGTCATTATTTGTAAGAAATAGTGATTATTATTAAATGAATGTTGTTGACATGAACAAAGAAAAATAAAATTTGACCGGGAGGTAACCAAAAAATCCGTTAATTGATTAACATTGTTACAAAATCAATAAGAACGTGTTCACATTGTTACAAAATCAAAAACAGGATGCTCGAATTGAGACGGAAAAAAACACAATTTCAAAATCGAATTTTTGTATAAACTTAGTGACTTTTGTGCTATTTACTATATCTTTTATATGTAATATGATAATGTATTTTTTTTAGAAAGCCTTATTATTTTGGCATAATTTATGAAAAAGTTCTAAATTTTATCTTTTTAACTGAACAATTCAGATTACGAGATACAAAATTTAAACCAGCCATTTTAACCGGTTCTGCATATTTTACCTGGTAATCGAGACGTTTCGGTGAAAAAGACGTAAAGACTTATCTATTAATTTGGTCAAAATATTTTGATTTTGTTTGAGATAAAAAAATTGAACTAATGCAATGTCTTTTAGAAAGGTCCTAATATTTTAACAAAATGAACAGAAAAGTCCAAATTATCGTATAAAATATGGGAACTGGATAAACTGATTGATTTGAAATTTATTCGGTAATCGGGACTTTTCTTTTAAAAATTGTTTTGTGACTTTTTAATAAACCATACCAAAATAATGAGACTATTATGCAATTAACCCTACTTTTATCGGTACAGAAAATATAAGTATGGTTTTAACATTTTATTTATATGCATACGAATGTTACTATGTTCTATTATGAGTTGCATGTATCTATTGTAGGTAAAATATACATTGGTATAATAGTTAAACCAATATAAGCTTATTTCTGTTAAAGGTAAAAAGTAATAAAATTACATCTCTAATACTAATAAAAGTACAGTTTCCATACTAATAAAAAGTATTTAGATATTTTTCCTTTTTGTTAGGTGCTTTTGAGAACGTTTTGAAAAGATTGATAAGAGAACATAACATGATAAAATTGCTATTATATGTTAATACAAGTAGGTTGTTATTTACGTATACAGAAATGTAAGTATAGTGCATTATGGGTTTGCATATTGATATTACAGCTAAAAACATGTAAAGTACATTATTCTTATCACTTATGGACAAACAAATGTAAATAAATATTAATAAAAGTGTAAAGTAGGTTACTAGTTTCTACAAGTTTCCATTTATTAAGTGCTTGTTTGAGAACATTTTTTAAAGATTGATAAAAGGACATAACATCACTTAGATTTTGATTACTTATATGAAATTTCGTTTTCTTATTCTTAATTGGACCAATTGGTGTTTCAACTGCTTTCAGATTCTATTTCTGGTGTCTAGTTAGTTTTTTGGATTTTAATACATTAATACCATTCAAAAGAATATGATTAAAGATATTGGTAAAAGGGCCACTTAACAGAATCTAGTAAGATAAGTTAAAAGAGATGCTAATTATATTGAATTAAACTTGTAGAATACAGACAACTACAATAAATGCATGGTTTAAAATATAAATTAAATATTGAGTTTGCATATCACAACTTGAAAATGTATAATTAATTATTTCCAAGGTTGGAGGAAACATTTGAAAGTGGGGAGTTTGGATTGTTATTGTTATATGATCTATCTATGAACATGTTAGTTTTATGTTTTGTTAAAGTATTAAACAATACTTTAAATATTGAGATTACAAAAAAAAATATTACTACTTGGAAATAATATAGTTAAAATGCACATAACTAGCTAAAGCAACAGATTTAGTTAATAACATATGAATGGGATTAAAACAATGATGGAAGTTAGCAATCCCTTTTGCAATAAAGAAGTAATGAAAATGTATAAATTTCTAGATAAATTTTTAGTGGTTGTATTGATTATTGATTTATAAAATTTTGATATTTACAGAAGAAAGGGGAGGTTACTGTATATCCAGTGAATGGAAGTTATGGGGAGGATTAG</t>
  </si>
  <si>
    <t>join(739072..739630,739691..740071,740152..740168)</t>
  </si>
  <si>
    <t>ATGAACATCTCAAATAATTTAAGAGAATCAGACCACGAATCAAAGCAAGAAGGTAGTGCTAACGATGGTAGTAGCAAAATTACCCCTAGACCAAACTTCACCACATCATCATGGTCCCGATTGAAAGACCCAAGAATTGTTCGAGTTTCTAGAGCTTTTGGTGGAAAAGATCGACATAGTAAAGTGTGTACGGTTAGGGGCTTAAGAGACCGGCGAGTTAGGCTTTCAGTTCCCACCGCTATCCAATTGTATGATCTTCAAGATCGATTAGGACTCAAGCAACCTAGTAAAGTTGTCGATTGGTTACTTGATGCAGCTAAACATGAAATCGATGAACTCCCTCCTCTCCAAATCCCGCCAGGTAGCTTCGGACAAAATCTTCAAGCAATGTTTAATAATTGTTCGCAGTCTGAAGATGTTAAGAGTAATGTTGGCGGTATAAATTGGGAGGATTACTGGAATCCCGATAAATCTAAAGCAACTGCGCAAGATACCAGAGAAGATGGCGAAAAACATGATCAAGAAGATCCAAGAAACAAGCATGATCATCATCATCATGGTACATTTGTTCAATCTAGTAATTTCTTCGGCAGAAACCCTAATTCGTCGAATTTACCAGGTTTGTTGCACAACGTCGTCCCGAATAGTTCTTTCCTGAAATGGGATCCTTCTAATCTGTCGTTATCTCAATTTCATCATCAACATGACGACACAGTTCATAACTTCAATATGAACGTATCAGCGTTACCTTCCATGCCGTCGGGATCTCATCAGGTTCTTCTATATCCTCCACAACCGCCACCGCCGGCTCAAACACAATCGTATTTTCCTTCACACAATCACGACTCCGGTGAATTTGATCCAAAACAACTAAACTTCCAAATGCTGAGTTCTTCTTCGAGTTCTAATTTCACGCCACCTCTCTACACAATAAACCAAGGGATGCGACCGTTTCATTTGAGCATGAACCCTAAGTTTTTTTCTTCAGAAGATCATAATGGTGGGCATGAACCACACAAATGAGTGAAATTCTTTCGTGATGTTTATATTCTTGGAGCATCATTAATTCTATGTTTGCAGGCATAAGAAGACATTAA</t>
  </si>
  <si>
    <t>SS_200000893</t>
  </si>
  <si>
    <t>join(696012..696570,696631..697011,697092..697108)</t>
  </si>
  <si>
    <t>Toff_WURv1_g10404.t1</t>
  </si>
  <si>
    <t>ATGAACATCTCAAATAATTTAAGAGAATCAGACCACGAATCAAAGCAAGAAGGTAGTGCTAACGATGGTAGTAGCAAAATTACCCCTAGACCAAACTTCACCACATCATCATGGTCCCGATTGAAAGACCCAAGAATTGTTCGAGTTTCTAGAGCTTTTGGTGGAAAAGATCGACATAGTAAAGTGTGTACGGTTAGGGGCTTAAGAGACCGGCGAGTTAGGCTTTCAGTTCCCACCGCTATCCAATTATATGATCTTCAAGATCGATTAGGACTCAATCAACCGAGTAAAGTTGTCGATTGGTTACTTGATGCAGCTAAACATGAAATCGATGAACTCCCTCCTCTCCAAATCCCGCCAGGTAGCTTCGGACAAAATCTTCAAGCAATGTTTAATAATTGTTCGCAGTCTGAAGATGTTAAGAGTAATGTTGGCGGTATAAATTGGGAGGATTACTGGAATCCCGATAAATCTAAAGCAACTGCGCAAGATACCAGAGAAGATGGCGAAAAACATGATCAAGAAGATCCAAGAAACAAGCATGATCATCATCATCATGGTACATTTGTTCAATCTAGTAATTTCTTCGGCAGAAACCCTAATTCGTCGAATTTACCAGGTTTGTTGCACAACGTCGTCCCGAATAGTTCTTTCCTGAAATGGGATCCTTCTAATCTGTCGTTATCTCAATTTCATCATCAACATGACGACACAGTTCATAACTTCAATATGAACGTATCAGCGTTACCTTCCATGCCGTCGGGATCTCATCAGGTTCTTCTATATCCTCCACAACCGCCACCGCCGGCTCAAACACAATCGTATTTTCCTTCACACAATCACGACTCCGGTGAATTTGATCCAAAACAACTAAACTTCCAAATGCTGAGTTCTTCTTCGAGTTCTAATTTCACGCCACCTCTCTACACAATAAACCAAGGGATGCGACCGTTTCATTTGAGCATGAACCCTAAGTTTTTTTCTTCAGAAGATCATAATGGTGGGCATGAACCACACAAATGAGTGAAATTCTTTCGTGATGTTTATATTCTTGGAGCATCATTAATTCTATGTTTGCAGGCATAAGAAGACATTAA</t>
  </si>
  <si>
    <t>55686..56477</t>
  </si>
  <si>
    <t>ATGATATATACCAATCAGTCAAGAATCCCTCAAGAACATCACTATGCTCCATCATCTTTTTCCTCCTTCCTCCTTCCATCCCCTAATTACATTCCTGTAGAAGATGAAACTCTCTTCTGCAGGTCCTTCCAACAACAACAGTATTTCTCCAACGATCATAACCACCTGCAAGATTCAATCATTCTAGGTGATCATGACATGGCTACAAATGTGGAATCTATCATAGGAATGTGTGGTAGCAACAATGGAGTACTACGACAAGTTGCTAGGGTTAACGATGGAGACGATGAACCCTACGAGTTTATAAGCACTCACGCGGGCCCTGAAAGTAGCAGTCCAAGGAAGCGACATTCGAAAGGAGATCGACACAGCAAAATTGACACGGCTCGAGGACCCAGAGATCGACGGATGAGATTGTCGCTTGATGTCGCTAAAAAGTTGTTTGGGTTGCAAGACTTGCTTGGGTTTGATAAGGCAAGTAAAACAGTCGACTGGCTGCTCACAAAATCAAAAACTGCCATTCTTGAACTCCTTCCTGACAAAAGTTGCAGCTTTATGGGTGTATCCAATAGTGCATCTTCTTCTTCAGAATGCGAGGTTCTTTCTGGAATTAGCAACAACAAACAGAAGGAGAAGACAACTAAAGGAGTTCGAAGAACTGCAGATCTTCATCATCCTCTTGCTAAAGCGACAAGAGAAAGGGCAAGAGCTAGGGCACGGGAGAGAACAATCGAAAAGAGAAATAATAAGCTCGGTGTCGTGGTCAAGATTCAGAATATAGACCATCTCTAG</t>
  </si>
  <si>
    <t>join(578425..579423,579518..579574)</t>
  </si>
  <si>
    <t>ATGATATATACCAATCAGTCAAGAATCCCTCAAGAACATCACTATGCTCCATCATCTTTTTCCTCCTTCCTCCTTCCATCCCCTAATTACATTCCTGTAGAAGATGAAACTCTCTTCTGCAGGTCCTTCCAACAACAACAGTATTTCTCCAACGATCATAACCACCTGCAAGATTCAATCATTCTAGGTGATCATGACATGGCTACAAATGTGGAATCTATCATAGGAATGTGTGGTAGCAACAATGGAGTACTACGACAAGTTGCTAGGGTTAACGATGGAGACGATGAACCCTACGAGTTTATAAGCACTCACGCGGGCCCTGAAAGTAGCAGTCCAAGGAAGCGACATTCGAAAGGAGATCGACACAGCAAGATTGACACGGCTCGAGGACCCAGAGATCGACGGATGAGATTGTCGCTTGATGTCGCTAAAAAGTTGTTTGGGTTGCAAGACTTGCTTGGGTTTGATAAGGCAAGTAAAACAGTCGACTGGCTGCTCACAAAATCAAAAACTGCCATTCTTGAACTCCTTCCTGACAAAAGTTGCAGCTTTATGGGTGTATCCAATAGTGCATCTTCTTCTTCAGAATGCGAGGTTCTTTCTGGAATTAGCAACAACAAACAGAAGGAGAAGACAACTAAAGGAGTTCGAAGAACTGCAGATCTTCATCATCCTCTTGCTAAAGCGACAAGAGAAAGGGCAAGAGCTAGGGCACGGGAGAGAACAATCGAAAAGAGAAATAATAAGCTCGGTGTCGTGGGTCAAGATTCAGAATATAGACCATCTCTAGATGATCGGTCAATCGATCAAGATCATGTAAACCAATTAGGGTATTGGAACGCATTCGAAGAAAATCAAAGTCAAAGCACTGGTCAACCCTCGCAGTTCCAGTTTAAGCATGGATTTGTTGGTGATAATTCTTCGTTGACGATGACAGGCGATTGGAACCCGCCCTACTTGCTCAATTATCAGCATAATTCCGGTCTAACACATGAGGTAATTAATACTTATTTTTCAATTAAAAAATAAATTAATTACTCCCTATGGTATAAACTAATCATGAAAACATTCATGTGATTTGTTATTGCAGCATCATTTCAATGACTTTCAAGTAATTGGTAAATCATGGGAAGGCAACGACAATTAG</t>
  </si>
  <si>
    <t>Taxonomic groups</t>
  </si>
  <si>
    <t>**Reference genes are taken together per type with expression values averaged</t>
  </si>
  <si>
    <t>***</t>
  </si>
  <si>
    <t>**Reference genes are taken together per type</t>
  </si>
  <si>
    <t>***These FLC-like genes were excluded from the phylogeny (Figure 1B) and expression visualization (Figure 5C) due to a lacking k-box domain.</t>
  </si>
  <si>
    <r>
      <t>4/5</t>
    </r>
    <r>
      <rPr>
        <vertAlign val="superscript"/>
        <sz val="12"/>
        <color rgb="FF000000"/>
        <rFont val="Times New Roman"/>
        <family val="1"/>
      </rPr>
      <t>th</t>
    </r>
    <r>
      <rPr>
        <sz val="12"/>
        <color rgb="FF000000"/>
        <rFont val="Times New Roman"/>
        <family val="1"/>
      </rPr>
      <t xml:space="preserve"> of 1 closed, mature bud, upper part of ~120 florets</t>
    </r>
  </si>
  <si>
    <r>
      <t>4/5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of 1 open flower head, upper part of ~120 florets</t>
    </r>
  </si>
  <si>
    <r>
      <t>4/5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of 1 closed, mature bud, lower part of ~120 florets / young ovaries</t>
    </r>
  </si>
  <si>
    <r>
      <t>4/5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of 1 open flower head, lower part of ~120 florets / maturing ovaries</t>
    </r>
  </si>
  <si>
    <r>
      <t xml:space="preserve">*Alleles </t>
    </r>
    <r>
      <rPr>
        <sz val="12"/>
        <color theme="1"/>
        <rFont val="Times New Roman"/>
        <family val="1"/>
      </rPr>
      <t xml:space="preserve">(see Column I) </t>
    </r>
    <r>
      <rPr>
        <b/>
        <sz val="12"/>
        <color theme="1"/>
        <rFont val="Times New Roman"/>
        <family val="1"/>
      </rPr>
      <t xml:space="preserve">are merged into one gene </t>
    </r>
    <r>
      <rPr>
        <sz val="12"/>
        <color theme="1"/>
        <rFont val="Times New Roman"/>
        <family val="1"/>
      </rPr>
      <t xml:space="preserve">(indicated with a double number in  Column B) </t>
    </r>
    <r>
      <rPr>
        <b/>
        <sz val="12"/>
        <color theme="1"/>
        <rFont val="Times New Roman"/>
        <family val="1"/>
      </rPr>
      <t>with expression values summed</t>
    </r>
  </si>
  <si>
    <r>
      <t xml:space="preserve">The Genome Database of </t>
    </r>
    <r>
      <rPr>
        <i/>
        <sz val="12"/>
        <color theme="1"/>
        <rFont val="Times New Roman"/>
        <family val="1"/>
      </rPr>
      <t>Carthamus tinctorius</t>
    </r>
  </si>
  <si>
    <r>
      <t>Type II (MIKC</t>
    </r>
    <r>
      <rPr>
        <b/>
        <vertAlign val="superscript"/>
        <sz val="12"/>
        <color theme="1"/>
        <rFont val="Times New Roman"/>
        <family val="1"/>
      </rPr>
      <t>c</t>
    </r>
    <r>
      <rPr>
        <b/>
        <sz val="12"/>
        <color theme="1"/>
        <rFont val="Times New Roman"/>
        <family val="1"/>
      </rPr>
      <t>)</t>
    </r>
  </si>
  <si>
    <t>Flower Development Genes</t>
  </si>
  <si>
    <r>
      <rPr>
        <i/>
        <sz val="12"/>
        <color theme="1"/>
        <rFont val="Times New Roman"/>
        <family val="1"/>
      </rPr>
      <t xml:space="preserve">de novo </t>
    </r>
    <r>
      <rPr>
        <sz val="12"/>
        <color theme="1"/>
        <rFont val="Times New Roman"/>
        <family val="1"/>
      </rPr>
      <t xml:space="preserve">sequenced </t>
    </r>
  </si>
  <si>
    <r>
      <t xml:space="preserve">*Alleles are merged into one gene </t>
    </r>
    <r>
      <rPr>
        <sz val="12"/>
        <color theme="1"/>
        <rFont val="Times New Roman"/>
        <family val="1"/>
      </rPr>
      <t xml:space="preserve">(indicated with a double number in  Column B) </t>
    </r>
  </si>
  <si>
    <r>
      <t xml:space="preserve">Supplementary Table S12. </t>
    </r>
    <r>
      <rPr>
        <b/>
        <i/>
        <sz val="16"/>
        <color theme="1"/>
        <rFont val="Times New Roman"/>
        <family val="1"/>
      </rPr>
      <t xml:space="preserve">MADS-box </t>
    </r>
    <r>
      <rPr>
        <b/>
        <sz val="16"/>
        <color theme="1"/>
        <rFont val="Times New Roman"/>
        <family val="1"/>
      </rPr>
      <t xml:space="preserve">and </t>
    </r>
    <r>
      <rPr>
        <b/>
        <i/>
        <sz val="16"/>
        <color theme="1"/>
        <rFont val="Times New Roman"/>
        <family val="1"/>
      </rPr>
      <t>TCP</t>
    </r>
    <r>
      <rPr>
        <b/>
        <sz val="16"/>
        <color theme="1"/>
        <rFont val="Times New Roman"/>
        <family val="1"/>
      </rPr>
      <t xml:space="preserve"> gene info</t>
    </r>
  </si>
  <si>
    <t>P/Kbox* Type</t>
  </si>
  <si>
    <t>https://www.ebi.ac.uk/ena/browser/text-search?query=PRJEB58885</t>
  </si>
  <si>
    <t>Block number and accompanying tissue types*</t>
  </si>
  <si>
    <t>Definition**</t>
  </si>
  <si>
    <t>*Scaled data visualized in Figure 2</t>
  </si>
  <si>
    <r>
      <t>**</t>
    </r>
    <r>
      <rPr>
        <i/>
        <sz val="11"/>
        <color rgb="FF000000"/>
        <rFont val="Times New Roman"/>
        <family val="1"/>
      </rPr>
      <t>T. officinale</t>
    </r>
    <r>
      <rPr>
        <sz val="11"/>
        <color rgb="FF000000"/>
        <rFont val="Times New Roman"/>
        <family val="1"/>
      </rPr>
      <t xml:space="preserve"> has 26 of the 91 </t>
    </r>
    <r>
      <rPr>
        <i/>
        <sz val="11"/>
        <color rgb="FF000000"/>
        <rFont val="Times New Roman"/>
        <family val="1"/>
      </rPr>
      <t>MADS-box</t>
    </r>
    <r>
      <rPr>
        <sz val="11"/>
        <color rgb="FF000000"/>
        <rFont val="Times New Roman"/>
        <family val="1"/>
      </rPr>
      <t xml:space="preserve"> genes and 10 of the 38 </t>
    </r>
    <r>
      <rPr>
        <i/>
        <sz val="11"/>
        <color rgb="FF000000"/>
        <rFont val="Times New Roman"/>
        <family val="1"/>
      </rPr>
      <t>TCP</t>
    </r>
    <r>
      <rPr>
        <sz val="11"/>
        <color rgb="FF000000"/>
        <rFont val="Times New Roman"/>
        <family val="1"/>
      </rPr>
      <t xml:space="preserve"> genes that were in separately assembled haplocontigs and interpreted as being alleles. These have been merged to 13 (4 Type I and 9 Type II MIKC</t>
    </r>
    <r>
      <rPr>
        <vertAlign val="superscript"/>
        <sz val="11"/>
        <color rgb="FF000000"/>
        <rFont val="Times New Roman"/>
        <family val="1"/>
      </rPr>
      <t>c</t>
    </r>
    <r>
      <rPr>
        <sz val="11"/>
        <color rgb="FF000000"/>
        <rFont val="Times New Roman"/>
        <family val="1"/>
      </rPr>
      <t>) and 5 (2 PCF, 2 CIN and 1 CYC/TB1) genes, respectively</t>
    </r>
  </si>
  <si>
    <t>**Two times two Reference genes were included in the analysis and their expression was Averaged in this Expression Table</t>
  </si>
  <si>
    <r>
      <t>*</t>
    </r>
    <r>
      <rPr>
        <i/>
        <sz val="11"/>
        <color rgb="FF000000"/>
        <rFont val="Times New Roman"/>
        <family val="1"/>
      </rPr>
      <t>T. officinale</t>
    </r>
    <r>
      <rPr>
        <sz val="11"/>
        <color rgb="FF000000"/>
        <rFont val="Times New Roman"/>
        <family val="1"/>
      </rPr>
      <t xml:space="preserve"> has 26 of the 91 </t>
    </r>
    <r>
      <rPr>
        <i/>
        <sz val="11"/>
        <color rgb="FF000000"/>
        <rFont val="Times New Roman"/>
        <family val="1"/>
      </rPr>
      <t>MADS-box</t>
    </r>
    <r>
      <rPr>
        <sz val="11"/>
        <color rgb="FF000000"/>
        <rFont val="Times New Roman"/>
        <family val="1"/>
      </rPr>
      <t xml:space="preserve"> genes and 10 of the 38 </t>
    </r>
    <r>
      <rPr>
        <i/>
        <sz val="11"/>
        <color rgb="FF000000"/>
        <rFont val="Times New Roman"/>
        <family val="1"/>
      </rPr>
      <t>TCP</t>
    </r>
    <r>
      <rPr>
        <sz val="11"/>
        <color rgb="FF000000"/>
        <rFont val="Times New Roman"/>
        <family val="1"/>
      </rPr>
      <t xml:space="preserve"> genes that were in separately assembled haplocontigs and interpreted as being alleles. These have been merged to 13 and 5 genes, respectively, and their expression Summed in this Expression Table</t>
    </r>
  </si>
  <si>
    <t>**</t>
  </si>
  <si>
    <t>D2_AGL11_g47577/g72631</t>
  </si>
  <si>
    <t>B1_PI_Tof-g08985/g40264_Ls03</t>
  </si>
  <si>
    <t>A1_AP1_Tof-g14799_Ls55</t>
  </si>
  <si>
    <t>D2_AGL11_Tof-g47577</t>
  </si>
  <si>
    <t>D2_AGL11_Tof-g72631</t>
  </si>
  <si>
    <t>B1_PI_Tof-g40264_Ls03</t>
  </si>
  <si>
    <t>B1_PI_Tof-g08985_LS03</t>
  </si>
  <si>
    <t>D2_AGL11_Tof-g47577_</t>
  </si>
  <si>
    <t>D2_AGL11_Tof-g72631_</t>
  </si>
  <si>
    <t>E1_SEP3_Tof-g23621</t>
  </si>
  <si>
    <t>To_STK_UN</t>
  </si>
  <si>
    <r>
      <t xml:space="preserve">Supplementary Table S6. Reference genes for </t>
    </r>
    <r>
      <rPr>
        <b/>
        <i/>
        <sz val="16"/>
        <color rgb="FF000000"/>
        <rFont val="Times New Roman"/>
        <family val="1"/>
      </rPr>
      <t>MADS-box</t>
    </r>
    <r>
      <rPr>
        <b/>
        <sz val="16"/>
        <color rgb="FF000000"/>
        <rFont val="Times New Roman"/>
        <family val="1"/>
      </rPr>
      <t xml:space="preserve"> and </t>
    </r>
    <r>
      <rPr>
        <b/>
        <i/>
        <sz val="16"/>
        <color rgb="FF000000"/>
        <rFont val="Times New Roman"/>
        <family val="1"/>
      </rPr>
      <t>TCP</t>
    </r>
    <r>
      <rPr>
        <b/>
        <sz val="16"/>
        <color rgb="FF000000"/>
        <rFont val="Times New Roman"/>
        <family val="1"/>
      </rPr>
      <t xml:space="preserve"> genes used in this study</t>
    </r>
  </si>
  <si>
    <t>Supplementary Table S5. Species and sequences used for Synteny analysis</t>
  </si>
  <si>
    <r>
      <t xml:space="preserve">Supplementary Table S7. </t>
    </r>
    <r>
      <rPr>
        <b/>
        <i/>
        <sz val="16"/>
        <color theme="1"/>
        <rFont val="Times New Roman"/>
        <family val="1"/>
      </rPr>
      <t xml:space="preserve">MADS-box </t>
    </r>
    <r>
      <rPr>
        <b/>
        <sz val="16"/>
        <color theme="1"/>
        <rFont val="Times New Roman"/>
        <family val="1"/>
      </rPr>
      <t xml:space="preserve">and </t>
    </r>
    <r>
      <rPr>
        <b/>
        <i/>
        <sz val="16"/>
        <color theme="1"/>
        <rFont val="Times New Roman"/>
        <family val="1"/>
      </rPr>
      <t>TCP</t>
    </r>
    <r>
      <rPr>
        <b/>
        <sz val="16"/>
        <color theme="1"/>
        <rFont val="Times New Roman"/>
        <family val="1"/>
      </rPr>
      <t xml:space="preserve"> gene identification and classification*</t>
    </r>
  </si>
  <si>
    <r>
      <t xml:space="preserve">Supplementary Table S8. Read and mapping statistics of transcriptomes of floral tissues at different stages of </t>
    </r>
    <r>
      <rPr>
        <b/>
        <i/>
        <sz val="16"/>
        <color rgb="FF000000"/>
        <rFont val="Times New Roman"/>
        <family val="1"/>
      </rPr>
      <t xml:space="preserve">T. officinale </t>
    </r>
    <r>
      <rPr>
        <b/>
        <sz val="16"/>
        <color rgb="FF000000"/>
        <rFont val="Times New Roman"/>
        <family val="1"/>
      </rPr>
      <t>plant</t>
    </r>
    <r>
      <rPr>
        <b/>
        <i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Times New Roman"/>
        <family val="1"/>
      </rPr>
      <t>FCh72</t>
    </r>
  </si>
  <si>
    <r>
      <t xml:space="preserve">Supplementary Table S9. Overall patterns in </t>
    </r>
    <r>
      <rPr>
        <b/>
        <i/>
        <sz val="16"/>
        <color rgb="FF000000"/>
        <rFont val="Times New Roman"/>
        <family val="1"/>
      </rPr>
      <t xml:space="preserve">T. officinale </t>
    </r>
    <r>
      <rPr>
        <b/>
        <sz val="16"/>
        <color rgb="FF000000"/>
        <rFont val="Times New Roman"/>
        <family val="1"/>
      </rPr>
      <t>plant</t>
    </r>
    <r>
      <rPr>
        <b/>
        <i/>
        <sz val="16"/>
        <color rgb="FF000000"/>
        <rFont val="Times New Roman"/>
        <family val="1"/>
      </rPr>
      <t xml:space="preserve"> </t>
    </r>
    <r>
      <rPr>
        <b/>
        <sz val="16"/>
        <color rgb="FF000000"/>
        <rFont val="Times New Roman"/>
        <family val="1"/>
      </rPr>
      <t>FCh72 floral transcriptomes</t>
    </r>
  </si>
  <si>
    <t>***Read quality excellent; &gt;99.9 reads retained after trimming; average length &gt;149 nt (RNA-overall &gt;124 nt)</t>
  </si>
  <si>
    <t xml:space="preserve">*See Heatmap in Supplementary Figure S6 for manually defined expression blocks, and stages and tissues analyzed in Figure 1C </t>
  </si>
  <si>
    <t xml:space="preserve">A. </t>
  </si>
  <si>
    <t xml:space="preserve">B. </t>
  </si>
  <si>
    <t xml:space="preserve">C. </t>
  </si>
  <si>
    <t>**TER = Total Exon Reads per Gene; UGR = Unique Gene Reads; Summary of Supplementary Data_S4b, Columns BU-BX</t>
  </si>
  <si>
    <r>
      <t xml:space="preserve">Supplementary Table S10. </t>
    </r>
    <r>
      <rPr>
        <b/>
        <i/>
        <sz val="16"/>
        <color theme="1"/>
        <rFont val="Times New Roman"/>
        <family val="1"/>
      </rPr>
      <t>MADS-box</t>
    </r>
    <r>
      <rPr>
        <b/>
        <sz val="16"/>
        <color theme="1"/>
        <rFont val="Times New Roman"/>
        <family val="1"/>
      </rPr>
      <t xml:space="preserve"> and </t>
    </r>
    <r>
      <rPr>
        <b/>
        <i/>
        <sz val="16"/>
        <color theme="1"/>
        <rFont val="Times New Roman"/>
        <family val="1"/>
      </rPr>
      <t>TCP</t>
    </r>
    <r>
      <rPr>
        <b/>
        <sz val="16"/>
        <color theme="1"/>
        <rFont val="Times New Roman"/>
        <family val="1"/>
      </rPr>
      <t xml:space="preserve"> gene expression in floral tissues at different stages in </t>
    </r>
    <r>
      <rPr>
        <b/>
        <i/>
        <sz val="16"/>
        <color theme="1"/>
        <rFont val="Times New Roman"/>
        <family val="1"/>
      </rPr>
      <t>T. officinale</t>
    </r>
    <r>
      <rPr>
        <b/>
        <sz val="16"/>
        <color theme="1"/>
        <rFont val="Times New Roman"/>
        <family val="1"/>
      </rPr>
      <t>, averaged per replicate</t>
    </r>
    <r>
      <rPr>
        <sz val="16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(extracted from Supplementary Data S4c)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</si>
</sst>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 tint="0.499984740745262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1" tint="0.499984740745262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444444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1" tint="0.49998474074526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4472C4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32" fillId="0" borderId="0" applyNumberFormat="0" applyFill="0" applyBorder="0" applyAlignment="0" applyProtection="0"/>
  </cellStyleXfs>
  <cellXfs count="543">
    <xf numFmtId="0" fontId="0" fillId="0" borderId="0" xfId="0"/>
    <xf numFmtId="0" fontId="5" fillId="0" borderId="0" xfId="2" applyFont="1"/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9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1" fontId="8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/>
    </xf>
    <xf numFmtId="1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8" fillId="0" borderId="0" xfId="2" applyFont="1"/>
    <xf numFmtId="0" fontId="11" fillId="4" borderId="16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4" fillId="0" borderId="68" xfId="2" applyFont="1" applyBorder="1" applyAlignment="1">
      <alignment horizontal="center" wrapText="1"/>
    </xf>
    <xf numFmtId="16" fontId="4" fillId="0" borderId="6" xfId="2" quotePrefix="1" applyNumberFormat="1" applyFont="1" applyBorder="1" applyAlignment="1">
      <alignment horizontal="center" wrapText="1"/>
    </xf>
    <xf numFmtId="1" fontId="5" fillId="0" borderId="5" xfId="3" applyNumberFormat="1" applyFont="1" applyBorder="1" applyAlignment="1">
      <alignment horizontal="center" wrapText="1"/>
    </xf>
    <xf numFmtId="2" fontId="5" fillId="0" borderId="14" xfId="3" applyNumberFormat="1" applyFont="1" applyBorder="1" applyAlignment="1">
      <alignment horizontal="center" wrapText="1"/>
    </xf>
    <xf numFmtId="0" fontId="5" fillId="0" borderId="14" xfId="3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69" xfId="2" applyFont="1" applyBorder="1" applyAlignment="1">
      <alignment horizontal="center" wrapText="1"/>
    </xf>
    <xf numFmtId="0" fontId="4" fillId="0" borderId="15" xfId="2" quotePrefix="1" applyFont="1" applyBorder="1" applyAlignment="1">
      <alignment horizontal="center" wrapText="1"/>
    </xf>
    <xf numFmtId="1" fontId="5" fillId="0" borderId="11" xfId="3" applyNumberFormat="1" applyFont="1" applyBorder="1" applyAlignment="1">
      <alignment horizontal="center" wrapText="1"/>
    </xf>
    <xf numFmtId="2" fontId="5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0" fontId="4" fillId="0" borderId="70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" fontId="5" fillId="0" borderId="12" xfId="3" applyNumberFormat="1" applyFont="1" applyBorder="1" applyAlignment="1">
      <alignment horizontal="center" wrapText="1"/>
    </xf>
    <xf numFmtId="2" fontId="5" fillId="0" borderId="16" xfId="3" applyNumberFormat="1" applyFont="1" applyBorder="1" applyAlignment="1">
      <alignment horizontal="center" wrapText="1"/>
    </xf>
    <xf numFmtId="0" fontId="5" fillId="0" borderId="16" xfId="3" applyFont="1" applyBorder="1" applyAlignment="1">
      <alignment horizontal="center" wrapText="1"/>
    </xf>
    <xf numFmtId="0" fontId="13" fillId="0" borderId="0" xfId="2" applyFont="1" applyAlignment="1">
      <alignment horizontal="center"/>
    </xf>
    <xf numFmtId="0" fontId="8" fillId="0" borderId="2" xfId="2" applyFont="1" applyBorder="1" applyAlignment="1">
      <alignment horizontal="center"/>
    </xf>
    <xf numFmtId="0" fontId="4" fillId="0" borderId="15" xfId="2" quotePrefix="1" applyFont="1" applyBorder="1" applyAlignment="1">
      <alignment horizontal="center"/>
    </xf>
    <xf numFmtId="1" fontId="5" fillId="0" borderId="11" xfId="3" applyNumberFormat="1" applyFont="1" applyBorder="1" applyAlignment="1">
      <alignment horizontal="center"/>
    </xf>
    <xf numFmtId="2" fontId="5" fillId="0" borderId="0" xfId="3" applyNumberFormat="1" applyFont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2" fontId="4" fillId="0" borderId="6" xfId="2" applyNumberFormat="1" applyFont="1" applyBorder="1" applyAlignment="1">
      <alignment horizontal="center"/>
    </xf>
    <xf numFmtId="1" fontId="4" fillId="0" borderId="11" xfId="2" applyNumberFormat="1" applyFont="1" applyBorder="1" applyAlignment="1">
      <alignment horizontal="center"/>
    </xf>
    <xf numFmtId="164" fontId="4" fillId="0" borderId="15" xfId="2" applyNumberFormat="1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2" fontId="4" fillId="0" borderId="15" xfId="2" applyNumberFormat="1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1" fontId="5" fillId="0" borderId="11" xfId="2" applyNumberFormat="1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0" fontId="17" fillId="0" borderId="0" xfId="2" applyFont="1" applyAlignment="1">
      <alignment horizontal="center"/>
    </xf>
    <xf numFmtId="2" fontId="18" fillId="0" borderId="0" xfId="3" applyNumberFormat="1" applyFont="1" applyAlignment="1">
      <alignment horizontal="center"/>
    </xf>
    <xf numFmtId="0" fontId="17" fillId="0" borderId="11" xfId="2" applyFont="1" applyBorder="1" applyAlignment="1">
      <alignment horizontal="center"/>
    </xf>
    <xf numFmtId="0" fontId="4" fillId="0" borderId="65" xfId="2" applyFont="1" applyBorder="1" applyAlignment="1">
      <alignment horizontal="center"/>
    </xf>
    <xf numFmtId="1" fontId="5" fillId="0" borderId="67" xfId="3" applyNumberFormat="1" applyFont="1" applyBorder="1" applyAlignment="1">
      <alignment horizontal="center"/>
    </xf>
    <xf numFmtId="2" fontId="5" fillId="0" borderId="42" xfId="3" applyNumberFormat="1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2" fontId="4" fillId="0" borderId="65" xfId="2" applyNumberFormat="1" applyFont="1" applyBorder="1" applyAlignment="1">
      <alignment horizontal="center"/>
    </xf>
    <xf numFmtId="1" fontId="4" fillId="0" borderId="67" xfId="2" applyNumberFormat="1" applyFont="1" applyBorder="1" applyAlignment="1">
      <alignment horizontal="center"/>
    </xf>
    <xf numFmtId="1" fontId="4" fillId="0" borderId="42" xfId="2" applyNumberFormat="1" applyFont="1" applyBorder="1" applyAlignment="1">
      <alignment horizontal="center"/>
    </xf>
    <xf numFmtId="164" fontId="4" fillId="0" borderId="65" xfId="2" applyNumberFormat="1" applyFont="1" applyBorder="1" applyAlignment="1">
      <alignment horizontal="center"/>
    </xf>
    <xf numFmtId="0" fontId="17" fillId="0" borderId="0" xfId="2" applyFont="1"/>
    <xf numFmtId="0" fontId="5" fillId="0" borderId="0" xfId="2" applyFont="1" applyAlignment="1">
      <alignment horizontal="left"/>
    </xf>
    <xf numFmtId="2" fontId="4" fillId="0" borderId="0" xfId="2" applyNumberFormat="1" applyFont="1" applyAlignment="1">
      <alignment horizontal="center"/>
    </xf>
    <xf numFmtId="0" fontId="8" fillId="0" borderId="73" xfId="2" applyFont="1" applyBorder="1" applyAlignment="1">
      <alignment horizontal="center"/>
    </xf>
    <xf numFmtId="1" fontId="4" fillId="0" borderId="71" xfId="2" applyNumberFormat="1" applyFont="1" applyBorder="1" applyAlignment="1">
      <alignment horizontal="center"/>
    </xf>
    <xf numFmtId="0" fontId="8" fillId="0" borderId="66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8" fillId="0" borderId="74" xfId="2" applyFont="1" applyBorder="1" applyAlignment="1">
      <alignment horizontal="center"/>
    </xf>
    <xf numFmtId="0" fontId="4" fillId="0" borderId="72" xfId="2" applyFont="1" applyBorder="1" applyAlignment="1">
      <alignment horizontal="center"/>
    </xf>
    <xf numFmtId="0" fontId="11" fillId="0" borderId="0" xfId="0" applyFont="1" applyAlignment="1">
      <alignment wrapText="1"/>
    </xf>
    <xf numFmtId="0" fontId="9" fillId="0" borderId="0" xfId="0" applyFont="1"/>
    <xf numFmtId="0" fontId="14" fillId="0" borderId="0" xfId="0" applyFont="1"/>
    <xf numFmtId="0" fontId="19" fillId="0" borderId="0" xfId="0" applyFont="1"/>
    <xf numFmtId="0" fontId="14" fillId="0" borderId="0" xfId="0" applyFont="1" applyAlignment="1">
      <alignment horizontal="center"/>
    </xf>
    <xf numFmtId="0" fontId="11" fillId="4" borderId="4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11" fillId="4" borderId="15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wrapText="1"/>
    </xf>
    <xf numFmtId="0" fontId="14" fillId="0" borderId="11" xfId="0" applyFont="1" applyBorder="1"/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3" xfId="0" applyFont="1" applyBorder="1"/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84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/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4" xfId="0" applyFont="1" applyBorder="1"/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1" fillId="0" borderId="15" xfId="0" applyFont="1" applyBorder="1"/>
    <xf numFmtId="0" fontId="11" fillId="0" borderId="17" xfId="0" applyFont="1" applyBorder="1"/>
    <xf numFmtId="0" fontId="11" fillId="0" borderId="4" xfId="0" applyFont="1" applyBorder="1"/>
    <xf numFmtId="0" fontId="14" fillId="0" borderId="17" xfId="0" applyFont="1" applyBorder="1"/>
    <xf numFmtId="0" fontId="4" fillId="0" borderId="0" xfId="4" applyFont="1"/>
    <xf numFmtId="0" fontId="20" fillId="0" borderId="0" xfId="5" applyFont="1" applyAlignment="1">
      <alignment vertical="center"/>
    </xf>
    <xf numFmtId="0" fontId="22" fillId="0" borderId="0" xfId="5" applyFont="1" applyAlignment="1">
      <alignment horizontal="center"/>
    </xf>
    <xf numFmtId="0" fontId="22" fillId="0" borderId="0" xfId="5" applyFont="1" applyAlignment="1">
      <alignment horizontal="left"/>
    </xf>
    <xf numFmtId="0" fontId="4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1" fontId="4" fillId="0" borderId="0" xfId="5" applyNumberFormat="1" applyFont="1" applyAlignment="1">
      <alignment horizontal="left"/>
    </xf>
    <xf numFmtId="0" fontId="4" fillId="0" borderId="0" xfId="0" applyFont="1"/>
    <xf numFmtId="0" fontId="4" fillId="0" borderId="15" xfId="4" applyFont="1" applyBorder="1"/>
    <xf numFmtId="0" fontId="8" fillId="2" borderId="1" xfId="5" applyFont="1" applyFill="1" applyBorder="1" applyAlignment="1">
      <alignment horizontal="center" wrapText="1"/>
    </xf>
    <xf numFmtId="0" fontId="8" fillId="11" borderId="1" xfId="5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 wrapText="1"/>
    </xf>
    <xf numFmtId="0" fontId="8" fillId="2" borderId="9" xfId="5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center"/>
    </xf>
    <xf numFmtId="0" fontId="4" fillId="2" borderId="9" xfId="4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 wrapText="1"/>
    </xf>
    <xf numFmtId="1" fontId="4" fillId="2" borderId="1" xfId="4" applyNumberFormat="1" applyFont="1" applyFill="1" applyBorder="1" applyAlignment="1">
      <alignment horizontal="center" wrapText="1"/>
    </xf>
    <xf numFmtId="0" fontId="4" fillId="2" borderId="17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8" fillId="0" borderId="57" xfId="5" applyFont="1" applyBorder="1"/>
    <xf numFmtId="0" fontId="4" fillId="0" borderId="43" xfId="5" applyFont="1" applyBorder="1" applyAlignment="1">
      <alignment horizontal="center"/>
    </xf>
    <xf numFmtId="0" fontId="4" fillId="0" borderId="43" xfId="4" applyFont="1" applyBorder="1" applyAlignment="1">
      <alignment horizontal="center"/>
    </xf>
    <xf numFmtId="0" fontId="4" fillId="0" borderId="43" xfId="4" applyFont="1" applyBorder="1" applyAlignment="1">
      <alignment horizontal="left"/>
    </xf>
    <xf numFmtId="0" fontId="4" fillId="0" borderId="62" xfId="4" applyFont="1" applyBorder="1" applyAlignment="1">
      <alignment horizontal="center"/>
    </xf>
    <xf numFmtId="0" fontId="4" fillId="0" borderId="54" xfId="4" applyFont="1" applyBorder="1" applyAlignment="1">
      <alignment horizontal="center"/>
    </xf>
    <xf numFmtId="0" fontId="4" fillId="0" borderId="61" xfId="4" applyFont="1" applyBorder="1" applyAlignment="1">
      <alignment horizontal="center"/>
    </xf>
    <xf numFmtId="0" fontId="4" fillId="0" borderId="57" xfId="5" applyFont="1" applyBorder="1" applyAlignment="1">
      <alignment horizontal="center"/>
    </xf>
    <xf numFmtId="0" fontId="4" fillId="0" borderId="58" xfId="5" applyFont="1" applyBorder="1" applyAlignment="1">
      <alignment horizontal="left"/>
    </xf>
    <xf numFmtId="0" fontId="4" fillId="0" borderId="58" xfId="5" applyFont="1" applyBorder="1" applyAlignment="1">
      <alignment horizontal="center"/>
    </xf>
    <xf numFmtId="0" fontId="4" fillId="0" borderId="57" xfId="4" applyFont="1" applyBorder="1" applyAlignment="1">
      <alignment horizontal="center"/>
    </xf>
    <xf numFmtId="0" fontId="4" fillId="2" borderId="58" xfId="4" applyFont="1" applyFill="1" applyBorder="1" applyAlignment="1">
      <alignment horizontal="center"/>
    </xf>
    <xf numFmtId="1" fontId="4" fillId="0" borderId="58" xfId="4" applyNumberFormat="1" applyFont="1" applyBorder="1" applyAlignment="1">
      <alignment horizontal="center"/>
    </xf>
    <xf numFmtId="0" fontId="4" fillId="2" borderId="58" xfId="5" applyFont="1" applyFill="1" applyBorder="1" applyAlignment="1">
      <alignment horizontal="center"/>
    </xf>
    <xf numFmtId="1" fontId="4" fillId="0" borderId="58" xfId="5" applyNumberFormat="1" applyFont="1" applyBorder="1" applyAlignment="1">
      <alignment horizontal="center"/>
    </xf>
    <xf numFmtId="0" fontId="8" fillId="0" borderId="59" xfId="4" applyFont="1" applyBorder="1"/>
    <xf numFmtId="0" fontId="4" fillId="0" borderId="60" xfId="5" applyFont="1" applyBorder="1" applyAlignment="1">
      <alignment horizontal="center"/>
    </xf>
    <xf numFmtId="0" fontId="4" fillId="0" borderId="60" xfId="4" applyFont="1" applyBorder="1" applyAlignment="1">
      <alignment horizontal="center"/>
    </xf>
    <xf numFmtId="0" fontId="4" fillId="0" borderId="60" xfId="4" applyFont="1" applyBorder="1"/>
    <xf numFmtId="0" fontId="4" fillId="0" borderId="63" xfId="4" applyFont="1" applyBorder="1" applyAlignment="1">
      <alignment horizontal="center"/>
    </xf>
    <xf numFmtId="0" fontId="4" fillId="0" borderId="45" xfId="4" applyFont="1" applyBorder="1" applyAlignment="1">
      <alignment horizontal="center"/>
    </xf>
    <xf numFmtId="0" fontId="4" fillId="0" borderId="59" xfId="5" applyFont="1" applyBorder="1" applyAlignment="1">
      <alignment horizontal="center"/>
    </xf>
    <xf numFmtId="0" fontId="4" fillId="0" borderId="18" xfId="5" applyFont="1" applyBorder="1" applyAlignment="1">
      <alignment horizontal="left"/>
    </xf>
    <xf numFmtId="0" fontId="4" fillId="0" borderId="18" xfId="5" applyFont="1" applyBorder="1" applyAlignment="1">
      <alignment horizontal="center"/>
    </xf>
    <xf numFmtId="0" fontId="4" fillId="0" borderId="59" xfId="4" applyFont="1" applyBorder="1" applyAlignment="1">
      <alignment horizontal="center"/>
    </xf>
    <xf numFmtId="0" fontId="4" fillId="2" borderId="18" xfId="4" applyFont="1" applyFill="1" applyBorder="1" applyAlignment="1">
      <alignment horizontal="center"/>
    </xf>
    <xf numFmtId="1" fontId="4" fillId="0" borderId="18" xfId="4" applyNumberFormat="1" applyFont="1" applyBorder="1" applyAlignment="1">
      <alignment horizontal="center"/>
    </xf>
    <xf numFmtId="0" fontId="8" fillId="0" borderId="59" xfId="5" applyFont="1" applyBorder="1"/>
    <xf numFmtId="0" fontId="4" fillId="0" borderId="60" xfId="4" applyFont="1" applyBorder="1" applyAlignment="1">
      <alignment horizontal="left"/>
    </xf>
    <xf numFmtId="0" fontId="4" fillId="2" borderId="18" xfId="5" applyFont="1" applyFill="1" applyBorder="1" applyAlignment="1">
      <alignment horizontal="center"/>
    </xf>
    <xf numFmtId="1" fontId="4" fillId="0" borderId="18" xfId="5" applyNumberFormat="1" applyFont="1" applyBorder="1" applyAlignment="1">
      <alignment horizontal="center"/>
    </xf>
    <xf numFmtId="0" fontId="4" fillId="0" borderId="44" xfId="4" applyFont="1" applyBorder="1" applyAlignment="1">
      <alignment horizontal="center"/>
    </xf>
    <xf numFmtId="0" fontId="4" fillId="0" borderId="60" xfId="5" applyFont="1" applyBorder="1" applyAlignment="1">
      <alignment horizontal="center" vertical="center"/>
    </xf>
    <xf numFmtId="0" fontId="4" fillId="0" borderId="60" xfId="5" applyFont="1" applyBorder="1" applyAlignment="1">
      <alignment horizontal="left"/>
    </xf>
    <xf numFmtId="0" fontId="4" fillId="2" borderId="59" xfId="5" applyFont="1" applyFill="1" applyBorder="1" applyAlignment="1">
      <alignment horizontal="center"/>
    </xf>
    <xf numFmtId="0" fontId="4" fillId="2" borderId="59" xfId="4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4" applyFont="1" applyBorder="1" applyAlignment="1">
      <alignment horizontal="left"/>
    </xf>
    <xf numFmtId="0" fontId="4" fillId="0" borderId="60" xfId="5" applyFont="1" applyBorder="1"/>
    <xf numFmtId="0" fontId="8" fillId="0" borderId="80" xfId="5" applyFont="1" applyBorder="1"/>
    <xf numFmtId="0" fontId="4" fillId="0" borderId="80" xfId="5" applyFont="1" applyBorder="1" applyAlignment="1">
      <alignment horizontal="center"/>
    </xf>
    <xf numFmtId="0" fontId="4" fillId="0" borderId="81" xfId="4" applyFont="1" applyBorder="1" applyAlignment="1">
      <alignment horizontal="left"/>
    </xf>
    <xf numFmtId="0" fontId="4" fillId="0" borderId="82" xfId="4" applyFont="1" applyBorder="1" applyAlignment="1">
      <alignment horizontal="center"/>
    </xf>
    <xf numFmtId="0" fontId="4" fillId="0" borderId="48" xfId="4" applyFont="1" applyBorder="1" applyAlignment="1">
      <alignment horizontal="center"/>
    </xf>
    <xf numFmtId="0" fontId="4" fillId="0" borderId="59" xfId="4" applyFont="1" applyBorder="1"/>
    <xf numFmtId="0" fontId="4" fillId="0" borderId="18" xfId="4" applyFont="1" applyBorder="1"/>
    <xf numFmtId="0" fontId="4" fillId="2" borderId="18" xfId="4" applyFont="1" applyFill="1" applyBorder="1"/>
    <xf numFmtId="1" fontId="4" fillId="0" borderId="18" xfId="4" applyNumberFormat="1" applyFont="1" applyBorder="1"/>
    <xf numFmtId="0" fontId="17" fillId="0" borderId="15" xfId="4" applyFont="1" applyBorder="1"/>
    <xf numFmtId="0" fontId="13" fillId="0" borderId="57" xfId="5" applyFont="1" applyBorder="1"/>
    <xf numFmtId="0" fontId="17" fillId="0" borderId="43" xfId="5" applyFont="1" applyBorder="1" applyAlignment="1">
      <alignment horizontal="center"/>
    </xf>
    <xf numFmtId="0" fontId="17" fillId="0" borderId="43" xfId="4" applyFont="1" applyBorder="1" applyAlignment="1">
      <alignment horizontal="center"/>
    </xf>
    <xf numFmtId="0" fontId="17" fillId="0" borderId="43" xfId="4" applyFont="1" applyBorder="1" applyAlignment="1">
      <alignment horizontal="left"/>
    </xf>
    <xf numFmtId="0" fontId="17" fillId="0" borderId="83" xfId="4" applyFont="1" applyBorder="1" applyAlignment="1">
      <alignment horizontal="center"/>
    </xf>
    <xf numFmtId="0" fontId="17" fillId="0" borderId="59" xfId="5" applyFont="1" applyBorder="1" applyAlignment="1">
      <alignment horizontal="center"/>
    </xf>
    <xf numFmtId="0" fontId="17" fillId="0" borderId="18" xfId="5" applyFont="1" applyBorder="1" applyAlignment="1">
      <alignment horizontal="left"/>
    </xf>
    <xf numFmtId="0" fontId="17" fillId="0" borderId="18" xfId="5" applyFont="1" applyBorder="1" applyAlignment="1">
      <alignment horizontal="center"/>
    </xf>
    <xf numFmtId="0" fontId="17" fillId="0" borderId="59" xfId="4" applyFont="1" applyBorder="1" applyAlignment="1">
      <alignment horizontal="center"/>
    </xf>
    <xf numFmtId="0" fontId="17" fillId="0" borderId="60" xfId="4" applyFont="1" applyBorder="1" applyAlignment="1">
      <alignment horizontal="center"/>
    </xf>
    <xf numFmtId="0" fontId="17" fillId="2" borderId="18" xfId="4" applyFont="1" applyFill="1" applyBorder="1" applyAlignment="1">
      <alignment horizontal="center"/>
    </xf>
    <xf numFmtId="1" fontId="17" fillId="0" borderId="18" xfId="4" applyNumberFormat="1" applyFont="1" applyBorder="1" applyAlignment="1">
      <alignment horizontal="center"/>
    </xf>
    <xf numFmtId="0" fontId="17" fillId="0" borderId="60" xfId="5" applyFont="1" applyBorder="1" applyAlignment="1">
      <alignment horizontal="center"/>
    </xf>
    <xf numFmtId="0" fontId="17" fillId="2" borderId="18" xfId="5" applyFont="1" applyFill="1" applyBorder="1" applyAlignment="1">
      <alignment horizontal="center"/>
    </xf>
    <xf numFmtId="1" fontId="17" fillId="0" borderId="18" xfId="5" applyNumberFormat="1" applyFont="1" applyBorder="1" applyAlignment="1">
      <alignment horizontal="center"/>
    </xf>
    <xf numFmtId="0" fontId="17" fillId="0" borderId="0" xfId="4" applyFont="1"/>
    <xf numFmtId="0" fontId="13" fillId="0" borderId="59" xfId="5" applyFont="1" applyBorder="1"/>
    <xf numFmtId="0" fontId="17" fillId="0" borderId="60" xfId="4" applyFont="1" applyBorder="1" applyAlignment="1">
      <alignment horizontal="left"/>
    </xf>
    <xf numFmtId="0" fontId="17" fillId="0" borderId="63" xfId="4" applyFont="1" applyBorder="1" applyAlignment="1">
      <alignment horizontal="center"/>
    </xf>
    <xf numFmtId="0" fontId="17" fillId="0" borderId="60" xfId="5" applyFont="1" applyBorder="1" applyAlignment="1">
      <alignment horizontal="center" vertical="center"/>
    </xf>
    <xf numFmtId="0" fontId="17" fillId="0" borderId="60" xfId="5" applyFont="1" applyBorder="1" applyAlignment="1">
      <alignment horizontal="left"/>
    </xf>
    <xf numFmtId="0" fontId="5" fillId="0" borderId="0" xfId="4" applyFont="1"/>
    <xf numFmtId="1" fontId="4" fillId="0" borderId="0" xfId="0" applyNumberFormat="1" applyFont="1"/>
    <xf numFmtId="0" fontId="25" fillId="0" borderId="0" xfId="2" applyFont="1"/>
    <xf numFmtId="0" fontId="25" fillId="0" borderId="0" xfId="2" applyFont="1" applyAlignment="1">
      <alignment horizontal="right" vertical="center"/>
    </xf>
    <xf numFmtId="0" fontId="25" fillId="0" borderId="0" xfId="2" applyFont="1" applyAlignment="1">
      <alignment horizontal="center" wrapText="1"/>
    </xf>
    <xf numFmtId="0" fontId="25" fillId="0" borderId="0" xfId="2" applyFont="1" applyAlignment="1">
      <alignment horizontal="center"/>
    </xf>
    <xf numFmtId="0" fontId="8" fillId="2" borderId="19" xfId="2" applyFont="1" applyFill="1" applyBorder="1" applyAlignment="1">
      <alignment horizontal="left"/>
    </xf>
    <xf numFmtId="0" fontId="8" fillId="2" borderId="20" xfId="2" applyFont="1" applyFill="1" applyBorder="1"/>
    <xf numFmtId="0" fontId="8" fillId="2" borderId="21" xfId="2" applyFont="1" applyFill="1" applyBorder="1"/>
    <xf numFmtId="0" fontId="8" fillId="2" borderId="21" xfId="2" applyFont="1" applyFill="1" applyBorder="1" applyAlignment="1">
      <alignment horizontal="center"/>
    </xf>
    <xf numFmtId="0" fontId="8" fillId="2" borderId="21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wrapText="1"/>
    </xf>
    <xf numFmtId="0" fontId="8" fillId="2" borderId="22" xfId="2" applyFont="1" applyFill="1" applyBorder="1" applyAlignment="1">
      <alignment horizontal="left"/>
    </xf>
    <xf numFmtId="0" fontId="4" fillId="0" borderId="23" xfId="2" applyFont="1" applyBorder="1" applyAlignment="1">
      <alignment horizontal="left"/>
    </xf>
    <xf numFmtId="0" fontId="4" fillId="5" borderId="24" xfId="2" applyFont="1" applyFill="1" applyBorder="1" applyAlignment="1">
      <alignment vertical="center"/>
    </xf>
    <xf numFmtId="0" fontId="26" fillId="5" borderId="25" xfId="2" applyFont="1" applyFill="1" applyBorder="1" applyAlignment="1">
      <alignment vertical="center"/>
    </xf>
    <xf numFmtId="0" fontId="4" fillId="0" borderId="25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/>
    </xf>
    <xf numFmtId="0" fontId="4" fillId="0" borderId="28" xfId="2" applyFont="1" applyBorder="1" applyAlignment="1">
      <alignment horizontal="left"/>
    </xf>
    <xf numFmtId="9" fontId="4" fillId="0" borderId="28" xfId="2" applyNumberFormat="1" applyFont="1" applyBorder="1" applyAlignment="1">
      <alignment horizontal="center"/>
    </xf>
    <xf numFmtId="0" fontId="4" fillId="0" borderId="29" xfId="2" applyFont="1" applyBorder="1"/>
    <xf numFmtId="0" fontId="4" fillId="0" borderId="30" xfId="2" applyFont="1" applyBorder="1" applyAlignment="1">
      <alignment horizontal="left"/>
    </xf>
    <xf numFmtId="0" fontId="4" fillId="5" borderId="9" xfId="2" applyFont="1" applyFill="1" applyBorder="1" applyAlignment="1">
      <alignment vertical="center"/>
    </xf>
    <xf numFmtId="0" fontId="26" fillId="5" borderId="1" xfId="2" applyFont="1" applyFill="1" applyBorder="1"/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9" fontId="4" fillId="0" borderId="0" xfId="2" applyNumberFormat="1" applyFont="1" applyAlignment="1">
      <alignment horizontal="center"/>
    </xf>
    <xf numFmtId="0" fontId="4" fillId="0" borderId="31" xfId="2" applyFont="1" applyBorder="1" applyAlignment="1">
      <alignment horizontal="left"/>
    </xf>
    <xf numFmtId="0" fontId="4" fillId="5" borderId="9" xfId="2" applyFont="1" applyFill="1" applyBorder="1"/>
    <xf numFmtId="0" fontId="4" fillId="0" borderId="1" xfId="2" applyFont="1" applyBorder="1" applyAlignment="1">
      <alignment horizontal="center"/>
    </xf>
    <xf numFmtId="0" fontId="4" fillId="0" borderId="31" xfId="2" applyFont="1" applyBorder="1"/>
    <xf numFmtId="0" fontId="26" fillId="5" borderId="32" xfId="2" applyFont="1" applyFill="1" applyBorder="1"/>
    <xf numFmtId="0" fontId="4" fillId="0" borderId="4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left"/>
    </xf>
    <xf numFmtId="9" fontId="4" fillId="3" borderId="1" xfId="2" applyNumberFormat="1" applyFont="1" applyFill="1" applyBorder="1" applyAlignment="1">
      <alignment horizontal="center"/>
    </xf>
    <xf numFmtId="0" fontId="4" fillId="0" borderId="33" xfId="2" applyFont="1" applyBorder="1"/>
    <xf numFmtId="0" fontId="26" fillId="7" borderId="4" xfId="2" applyFont="1" applyFill="1" applyBorder="1" applyAlignment="1">
      <alignment vertical="center"/>
    </xf>
    <xf numFmtId="0" fontId="4" fillId="7" borderId="34" xfId="2" applyFont="1" applyFill="1" applyBorder="1" applyAlignment="1">
      <alignment vertical="center"/>
    </xf>
    <xf numFmtId="0" fontId="26" fillId="7" borderId="10" xfId="2" applyFont="1" applyFill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/>
    </xf>
    <xf numFmtId="0" fontId="4" fillId="0" borderId="35" xfId="2" applyFont="1" applyBorder="1" applyAlignment="1">
      <alignment horizontal="left"/>
    </xf>
    <xf numFmtId="9" fontId="4" fillId="0" borderId="35" xfId="2" applyNumberFormat="1" applyFont="1" applyBorder="1" applyAlignment="1">
      <alignment horizontal="center"/>
    </xf>
    <xf numFmtId="0" fontId="4" fillId="0" borderId="36" xfId="2" applyFont="1" applyBorder="1"/>
    <xf numFmtId="0" fontId="4" fillId="8" borderId="9" xfId="2" applyFont="1" applyFill="1" applyBorder="1" applyAlignment="1">
      <alignment vertical="center"/>
    </xf>
    <xf numFmtId="0" fontId="26" fillId="8" borderId="25" xfId="2" applyFont="1" applyFill="1" applyBorder="1"/>
    <xf numFmtId="0" fontId="26" fillId="14" borderId="1" xfId="2" applyFont="1" applyFill="1" applyBorder="1"/>
    <xf numFmtId="0" fontId="4" fillId="0" borderId="10" xfId="2" applyFont="1" applyBorder="1" applyAlignment="1">
      <alignment horizontal="center"/>
    </xf>
    <xf numFmtId="0" fontId="4" fillId="0" borderId="36" xfId="2" applyFont="1" applyBorder="1" applyAlignment="1">
      <alignment horizontal="left"/>
    </xf>
    <xf numFmtId="0" fontId="4" fillId="0" borderId="21" xfId="2" applyFont="1" applyBorder="1" applyAlignment="1">
      <alignment horizontal="center" vertical="center"/>
    </xf>
    <xf numFmtId="0" fontId="4" fillId="0" borderId="21" xfId="2" applyFont="1" applyBorder="1" applyAlignment="1">
      <alignment vertical="center"/>
    </xf>
    <xf numFmtId="0" fontId="4" fillId="0" borderId="38" xfId="2" applyFont="1" applyBorder="1" applyAlignment="1">
      <alignment horizontal="center"/>
    </xf>
    <xf numFmtId="0" fontId="4" fillId="0" borderId="38" xfId="2" applyFont="1" applyBorder="1" applyAlignment="1">
      <alignment horizontal="left"/>
    </xf>
    <xf numFmtId="9" fontId="4" fillId="0" borderId="38" xfId="2" applyNumberFormat="1" applyFont="1" applyBorder="1" applyAlignment="1">
      <alignment horizontal="center"/>
    </xf>
    <xf numFmtId="0" fontId="4" fillId="0" borderId="39" xfId="2" applyFont="1" applyBorder="1" applyAlignment="1">
      <alignment horizontal="left"/>
    </xf>
    <xf numFmtId="0" fontId="4" fillId="8" borderId="17" xfId="2" applyFont="1" applyFill="1" applyBorder="1"/>
    <xf numFmtId="0" fontId="26" fillId="8" borderId="4" xfId="2" applyFont="1" applyFill="1" applyBorder="1" applyAlignment="1">
      <alignment vertical="center"/>
    </xf>
    <xf numFmtId="0" fontId="4" fillId="0" borderId="4" xfId="2" applyFont="1" applyBorder="1" applyAlignment="1">
      <alignment horizontal="center"/>
    </xf>
    <xf numFmtId="0" fontId="26" fillId="8" borderId="1" xfId="2" applyFont="1" applyFill="1" applyBorder="1" applyAlignment="1">
      <alignment vertical="center"/>
    </xf>
    <xf numFmtId="0" fontId="4" fillId="8" borderId="9" xfId="2" applyFont="1" applyFill="1" applyBorder="1"/>
    <xf numFmtId="0" fontId="26" fillId="8" borderId="10" xfId="2" applyFont="1" applyFill="1" applyBorder="1" applyAlignment="1">
      <alignment vertical="center"/>
    </xf>
    <xf numFmtId="0" fontId="4" fillId="8" borderId="34" xfId="2" applyFont="1" applyFill="1" applyBorder="1" applyAlignment="1">
      <alignment vertical="center"/>
    </xf>
    <xf numFmtId="0" fontId="4" fillId="0" borderId="40" xfId="2" applyFont="1" applyBorder="1" applyAlignment="1">
      <alignment horizontal="center"/>
    </xf>
    <xf numFmtId="0" fontId="4" fillId="9" borderId="17" xfId="2" applyFont="1" applyFill="1" applyBorder="1" applyAlignment="1">
      <alignment vertical="center"/>
    </xf>
    <xf numFmtId="0" fontId="26" fillId="15" borderId="4" xfId="2" applyFont="1" applyFill="1" applyBorder="1" applyAlignment="1">
      <alignment vertical="center"/>
    </xf>
    <xf numFmtId="0" fontId="27" fillId="9" borderId="9" xfId="2" applyFont="1" applyFill="1" applyBorder="1" applyAlignment="1">
      <alignment vertical="center"/>
    </xf>
    <xf numFmtId="0" fontId="26" fillId="9" borderId="1" xfId="2" applyFont="1" applyFill="1" applyBorder="1" applyAlignment="1">
      <alignment vertical="center"/>
    </xf>
    <xf numFmtId="0" fontId="4" fillId="0" borderId="41" xfId="2" applyFont="1" applyBorder="1" applyAlignment="1">
      <alignment horizontal="left"/>
    </xf>
    <xf numFmtId="0" fontId="4" fillId="9" borderId="10" xfId="2" applyFont="1" applyFill="1" applyBorder="1" applyAlignment="1">
      <alignment vertical="center"/>
    </xf>
    <xf numFmtId="0" fontId="26" fillId="9" borderId="34" xfId="2" applyFont="1" applyFill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28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2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8" fillId="0" borderId="0" xfId="0" applyFont="1"/>
    <xf numFmtId="0" fontId="8" fillId="2" borderId="1" xfId="2" applyFont="1" applyFill="1" applyBorder="1" applyAlignment="1">
      <alignment horizontal="left"/>
    </xf>
    <xf numFmtId="0" fontId="8" fillId="2" borderId="9" xfId="2" applyFont="1" applyFill="1" applyBorder="1"/>
    <xf numFmtId="0" fontId="8" fillId="2" borderId="1" xfId="2" applyFont="1" applyFill="1" applyBorder="1"/>
    <xf numFmtId="0" fontId="8" fillId="2" borderId="1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96" xfId="0" applyFont="1" applyFill="1" applyBorder="1"/>
    <xf numFmtId="0" fontId="8" fillId="2" borderId="76" xfId="0" applyFont="1" applyFill="1" applyBorder="1" applyAlignment="1">
      <alignment horizontal="center"/>
    </xf>
    <xf numFmtId="0" fontId="8" fillId="2" borderId="97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3" xfId="2" applyFont="1" applyBorder="1" applyAlignment="1">
      <alignment horizontal="left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26" fillId="13" borderId="25" xfId="2" applyFont="1" applyFill="1" applyBorder="1" applyAlignment="1">
      <alignment vertical="center"/>
    </xf>
    <xf numFmtId="1" fontId="4" fillId="0" borderId="4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26" fillId="6" borderId="1" xfId="2" applyFont="1" applyFill="1" applyBorder="1" applyAlignment="1">
      <alignment vertical="center"/>
    </xf>
    <xf numFmtId="0" fontId="26" fillId="6" borderId="2" xfId="2" applyFont="1" applyFill="1" applyBorder="1" applyAlignment="1">
      <alignment vertic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6" fillId="3" borderId="25" xfId="2" applyFont="1" applyFill="1" applyBorder="1" applyAlignment="1">
      <alignment vertical="center"/>
    </xf>
    <xf numFmtId="0" fontId="26" fillId="3" borderId="10" xfId="2" applyFont="1" applyFill="1" applyBorder="1" applyAlignment="1">
      <alignment vertic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26" fillId="3" borderId="1" xfId="2" applyFont="1" applyFill="1" applyBorder="1" applyAlignment="1">
      <alignment vertical="center"/>
    </xf>
    <xf numFmtId="0" fontId="14" fillId="0" borderId="95" xfId="0" applyFont="1" applyBorder="1"/>
    <xf numFmtId="0" fontId="14" fillId="0" borderId="85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94" xfId="0" applyFont="1" applyBorder="1"/>
    <xf numFmtId="0" fontId="14" fillId="0" borderId="13" xfId="0" applyFont="1" applyBorder="1" applyAlignment="1">
      <alignment horizontal="center"/>
    </xf>
    <xf numFmtId="0" fontId="14" fillId="0" borderId="93" xfId="0" applyFont="1" applyBorder="1"/>
    <xf numFmtId="0" fontId="14" fillId="0" borderId="42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2" fillId="3" borderId="7" xfId="6" applyFill="1" applyBorder="1" applyAlignment="1">
      <alignment horizontal="left"/>
    </xf>
    <xf numFmtId="0" fontId="32" fillId="0" borderId="31" xfId="6" applyBorder="1" applyAlignment="1">
      <alignment horizontal="left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5" fillId="0" borderId="0" xfId="5" applyFont="1" applyAlignment="1">
      <alignment horizontal="left"/>
    </xf>
    <xf numFmtId="0" fontId="5" fillId="0" borderId="15" xfId="4" applyFont="1" applyBorder="1"/>
    <xf numFmtId="0" fontId="34" fillId="2" borderId="1" xfId="4" applyFont="1" applyFill="1" applyBorder="1" applyAlignment="1">
      <alignment horizontal="center" wrapText="1"/>
    </xf>
    <xf numFmtId="0" fontId="35" fillId="2" borderId="1" xfId="5" applyFont="1" applyFill="1" applyBorder="1" applyAlignment="1">
      <alignment horizontal="center" wrapText="1"/>
    </xf>
    <xf numFmtId="0" fontId="35" fillId="2" borderId="1" xfId="5" applyFont="1" applyFill="1" applyBorder="1" applyAlignment="1">
      <alignment horizontal="left" wrapText="1"/>
    </xf>
    <xf numFmtId="0" fontId="35" fillId="2" borderId="1" xfId="4" applyFont="1" applyFill="1" applyBorder="1" applyAlignment="1">
      <alignment horizontal="center"/>
    </xf>
    <xf numFmtId="0" fontId="35" fillId="0" borderId="57" xfId="5" applyFont="1" applyBorder="1"/>
    <xf numFmtId="0" fontId="5" fillId="0" borderId="43" xfId="5" applyFont="1" applyBorder="1"/>
    <xf numFmtId="0" fontId="5" fillId="0" borderId="43" xfId="4" applyFont="1" applyBorder="1"/>
    <xf numFmtId="0" fontId="5" fillId="0" borderId="43" xfId="5" applyFont="1" applyBorder="1" applyAlignment="1">
      <alignment horizontal="center"/>
    </xf>
    <xf numFmtId="0" fontId="5" fillId="0" borderId="43" xfId="4" applyFont="1" applyBorder="1" applyAlignment="1">
      <alignment horizontal="center"/>
    </xf>
    <xf numFmtId="0" fontId="5" fillId="0" borderId="43" xfId="4" applyFont="1" applyBorder="1" applyAlignment="1">
      <alignment horizontal="left"/>
    </xf>
    <xf numFmtId="0" fontId="5" fillId="0" borderId="43" xfId="4" applyFont="1" applyBorder="1" applyAlignment="1">
      <alignment horizontal="right"/>
    </xf>
    <xf numFmtId="0" fontId="5" fillId="0" borderId="54" xfId="4" applyFont="1" applyBorder="1" applyAlignment="1">
      <alignment horizontal="center"/>
    </xf>
    <xf numFmtId="0" fontId="5" fillId="0" borderId="61" xfId="4" applyFont="1" applyBorder="1" applyAlignment="1">
      <alignment horizontal="center"/>
    </xf>
    <xf numFmtId="0" fontId="5" fillId="0" borderId="57" xfId="5" applyFont="1" applyBorder="1" applyAlignment="1">
      <alignment horizontal="center"/>
    </xf>
    <xf numFmtId="0" fontId="5" fillId="0" borderId="58" xfId="5" applyFont="1" applyBorder="1" applyAlignment="1">
      <alignment horizontal="left"/>
    </xf>
    <xf numFmtId="0" fontId="35" fillId="0" borderId="59" xfId="4" applyFont="1" applyBorder="1"/>
    <xf numFmtId="0" fontId="5" fillId="0" borderId="60" xfId="5" applyFont="1" applyBorder="1"/>
    <xf numFmtId="0" fontId="5" fillId="0" borderId="60" xfId="4" applyFont="1" applyBorder="1"/>
    <xf numFmtId="0" fontId="5" fillId="0" borderId="60" xfId="5" applyFont="1" applyBorder="1" applyAlignment="1">
      <alignment horizontal="center"/>
    </xf>
    <xf numFmtId="0" fontId="5" fillId="0" borderId="60" xfId="4" applyFont="1" applyBorder="1" applyAlignment="1">
      <alignment horizontal="center"/>
    </xf>
    <xf numFmtId="0" fontId="5" fillId="0" borderId="60" xfId="4" applyFont="1" applyBorder="1" applyAlignment="1">
      <alignment horizontal="right"/>
    </xf>
    <xf numFmtId="0" fontId="5" fillId="0" borderId="45" xfId="4" applyFont="1" applyBorder="1" applyAlignment="1">
      <alignment horizontal="center"/>
    </xf>
    <xf numFmtId="0" fontId="5" fillId="0" borderId="59" xfId="5" applyFont="1" applyBorder="1" applyAlignment="1">
      <alignment horizontal="center"/>
    </xf>
    <xf numFmtId="0" fontId="5" fillId="0" borderId="18" xfId="5" applyFont="1" applyBorder="1" applyAlignment="1">
      <alignment horizontal="left"/>
    </xf>
    <xf numFmtId="0" fontId="35" fillId="0" borderId="59" xfId="5" applyFont="1" applyBorder="1"/>
    <xf numFmtId="0" fontId="5" fillId="0" borderId="60" xfId="4" applyFont="1" applyBorder="1" applyAlignment="1">
      <alignment horizontal="left"/>
    </xf>
    <xf numFmtId="0" fontId="5" fillId="0" borderId="44" xfId="4" applyFont="1" applyBorder="1" applyAlignment="1">
      <alignment horizontal="center"/>
    </xf>
    <xf numFmtId="0" fontId="5" fillId="0" borderId="60" xfId="5" applyFont="1" applyBorder="1" applyAlignment="1">
      <alignment horizontal="center" vertical="center"/>
    </xf>
    <xf numFmtId="0" fontId="5" fillId="0" borderId="60" xfId="5" applyFont="1" applyBorder="1" applyAlignment="1">
      <alignment horizontal="left"/>
    </xf>
    <xf numFmtId="0" fontId="5" fillId="0" borderId="59" xfId="4" applyFont="1" applyBorder="1" applyAlignment="1">
      <alignment horizontal="center"/>
    </xf>
    <xf numFmtId="0" fontId="5" fillId="0" borderId="18" xfId="4" applyFont="1" applyBorder="1" applyAlignment="1">
      <alignment horizontal="left"/>
    </xf>
    <xf numFmtId="0" fontId="4" fillId="0" borderId="60" xfId="4" applyFont="1" applyBorder="1" applyAlignment="1">
      <alignment horizontal="right"/>
    </xf>
    <xf numFmtId="0" fontId="18" fillId="0" borderId="0" xfId="4" applyFont="1"/>
    <xf numFmtId="0" fontId="18" fillId="0" borderId="15" xfId="4" applyFont="1" applyBorder="1"/>
    <xf numFmtId="0" fontId="37" fillId="0" borderId="59" xfId="5" applyFont="1" applyBorder="1"/>
    <xf numFmtId="0" fontId="18" fillId="0" borderId="60" xfId="5" applyFont="1" applyBorder="1"/>
    <xf numFmtId="0" fontId="18" fillId="0" borderId="60" xfId="4" applyFont="1" applyBorder="1"/>
    <xf numFmtId="0" fontId="18" fillId="0" borderId="60" xfId="5" applyFont="1" applyBorder="1" applyAlignment="1">
      <alignment horizontal="center"/>
    </xf>
    <xf numFmtId="0" fontId="18" fillId="0" borderId="60" xfId="4" applyFont="1" applyBorder="1" applyAlignment="1">
      <alignment horizontal="center"/>
    </xf>
    <xf numFmtId="0" fontId="18" fillId="0" borderId="60" xfId="4" applyFont="1" applyBorder="1" applyAlignment="1">
      <alignment horizontal="left"/>
    </xf>
    <xf numFmtId="0" fontId="18" fillId="0" borderId="60" xfId="4" applyFont="1" applyBorder="1" applyAlignment="1">
      <alignment horizontal="right"/>
    </xf>
    <xf numFmtId="0" fontId="18" fillId="0" borderId="59" xfId="5" applyFont="1" applyBorder="1" applyAlignment="1">
      <alignment horizontal="center"/>
    </xf>
    <xf numFmtId="0" fontId="18" fillId="0" borderId="18" xfId="5" applyFont="1" applyBorder="1" applyAlignment="1">
      <alignment horizontal="left"/>
    </xf>
    <xf numFmtId="0" fontId="18" fillId="0" borderId="60" xfId="5" applyFont="1" applyBorder="1" applyAlignment="1">
      <alignment horizontal="center" vertical="center"/>
    </xf>
    <xf numFmtId="0" fontId="18" fillId="0" borderId="60" xfId="5" applyFont="1" applyBorder="1" applyAlignment="1">
      <alignment horizontal="left"/>
    </xf>
    <xf numFmtId="0" fontId="4" fillId="8" borderId="10" xfId="2" applyFont="1" applyFill="1" applyBorder="1"/>
    <xf numFmtId="0" fontId="4" fillId="8" borderId="1" xfId="2" applyFont="1" applyFill="1" applyBorder="1" applyAlignment="1">
      <alignment vertical="center"/>
    </xf>
    <xf numFmtId="0" fontId="4" fillId="8" borderId="4" xfId="2" applyFont="1" applyFill="1" applyBorder="1" applyAlignment="1">
      <alignment vertical="center"/>
    </xf>
    <xf numFmtId="0" fontId="4" fillId="8" borderId="1" xfId="2" applyFont="1" applyFill="1" applyBorder="1"/>
    <xf numFmtId="0" fontId="26" fillId="8" borderId="1" xfId="2" applyFont="1" applyFill="1" applyBorder="1"/>
    <xf numFmtId="0" fontId="26" fillId="3" borderId="4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3" borderId="10" xfId="2" applyFont="1" applyFill="1" applyBorder="1" applyAlignment="1">
      <alignment vertical="center"/>
    </xf>
    <xf numFmtId="0" fontId="26" fillId="8" borderId="4" xfId="2" applyFont="1" applyFill="1" applyBorder="1"/>
    <xf numFmtId="0" fontId="4" fillId="5" borderId="1" xfId="2" applyFont="1" applyFill="1" applyBorder="1" applyAlignment="1">
      <alignment vertical="center"/>
    </xf>
    <xf numFmtId="0" fontId="26" fillId="5" borderId="1" xfId="2" applyFont="1" applyFill="1" applyBorder="1" applyAlignment="1">
      <alignment vertical="center"/>
    </xf>
    <xf numFmtId="0" fontId="4" fillId="5" borderId="1" xfId="2" applyFont="1" applyFill="1" applyBorder="1"/>
    <xf numFmtId="0" fontId="27" fillId="5" borderId="2" xfId="2" applyFont="1" applyFill="1" applyBorder="1" applyAlignment="1">
      <alignment vertical="center"/>
    </xf>
    <xf numFmtId="0" fontId="4" fillId="6" borderId="25" xfId="2" applyFont="1" applyFill="1" applyBorder="1" applyAlignment="1">
      <alignment vertical="center"/>
    </xf>
    <xf numFmtId="0" fontId="4" fillId="6" borderId="1" xfId="2" applyFont="1" applyFill="1" applyBorder="1" applyAlignment="1">
      <alignment vertical="center"/>
    </xf>
    <xf numFmtId="0" fontId="4" fillId="6" borderId="2" xfId="2" applyFont="1" applyFill="1" applyBorder="1" applyAlignment="1">
      <alignment vertical="center"/>
    </xf>
    <xf numFmtId="0" fontId="4" fillId="3" borderId="25" xfId="2" applyFont="1" applyFill="1" applyBorder="1" applyAlignment="1">
      <alignment vertical="center"/>
    </xf>
    <xf numFmtId="0" fontId="4" fillId="7" borderId="4" xfId="2" applyFont="1" applyFill="1" applyBorder="1" applyAlignment="1">
      <alignment vertical="center"/>
    </xf>
    <xf numFmtId="0" fontId="4" fillId="7" borderId="10" xfId="2" applyFont="1" applyFill="1" applyBorder="1" applyAlignment="1">
      <alignment vertical="center"/>
    </xf>
    <xf numFmtId="0" fontId="4" fillId="0" borderId="4" xfId="2" applyFont="1" applyBorder="1" applyAlignment="1">
      <alignment horizontal="left"/>
    </xf>
    <xf numFmtId="0" fontId="4" fillId="6" borderId="4" xfId="2" applyFont="1" applyFill="1" applyBorder="1" applyAlignment="1">
      <alignment vertical="center"/>
    </xf>
    <xf numFmtId="0" fontId="26" fillId="13" borderId="4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27" fillId="5" borderId="10" xfId="2" applyFont="1" applyFill="1" applyBorder="1" applyAlignment="1">
      <alignment vertical="center"/>
    </xf>
    <xf numFmtId="0" fontId="26" fillId="5" borderId="10" xfId="2" applyFont="1" applyFill="1" applyBorder="1"/>
    <xf numFmtId="0" fontId="4" fillId="6" borderId="10" xfId="2" applyFont="1" applyFill="1" applyBorder="1" applyAlignment="1">
      <alignment vertical="center"/>
    </xf>
    <xf numFmtId="0" fontId="26" fillId="6" borderId="10" xfId="2" applyFont="1" applyFill="1" applyBorder="1" applyAlignment="1">
      <alignment vertical="center"/>
    </xf>
    <xf numFmtId="0" fontId="4" fillId="8" borderId="4" xfId="2" applyFont="1" applyFill="1" applyBorder="1"/>
    <xf numFmtId="0" fontId="4" fillId="8" borderId="10" xfId="2" applyFont="1" applyFill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12" borderId="27" xfId="2" applyFont="1" applyFill="1" applyBorder="1" applyAlignment="1">
      <alignment horizontal="center" vertical="center"/>
    </xf>
    <xf numFmtId="0" fontId="4" fillId="12" borderId="3" xfId="2" applyFont="1" applyFill="1" applyBorder="1" applyAlignment="1">
      <alignment horizontal="center" vertical="center"/>
    </xf>
    <xf numFmtId="0" fontId="4" fillId="12" borderId="32" xfId="2" applyFont="1" applyFill="1" applyBorder="1" applyAlignment="1">
      <alignment horizontal="center" vertical="center"/>
    </xf>
    <xf numFmtId="0" fontId="4" fillId="12" borderId="2" xfId="2" applyFont="1" applyFill="1" applyBorder="1" applyAlignment="1">
      <alignment horizontal="center" vertical="center"/>
    </xf>
    <xf numFmtId="0" fontId="4" fillId="12" borderId="4" xfId="2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8" xfId="0" applyFont="1" applyFill="1" applyBorder="1" applyAlignment="1">
      <alignment horizontal="center"/>
    </xf>
    <xf numFmtId="0" fontId="8" fillId="2" borderId="79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2" xfId="0" applyFont="1" applyBorder="1" applyAlignment="1">
      <alignment horizontal="left"/>
    </xf>
    <xf numFmtId="0" fontId="4" fillId="0" borderId="91" xfId="0" applyFont="1" applyBorder="1" applyAlignment="1">
      <alignment horizontal="left"/>
    </xf>
    <xf numFmtId="0" fontId="4" fillId="0" borderId="90" xfId="0" applyFont="1" applyBorder="1" applyAlignment="1">
      <alignment horizontal="left"/>
    </xf>
    <xf numFmtId="0" fontId="4" fillId="12" borderId="98" xfId="2" applyFont="1" applyFill="1" applyBorder="1" applyAlignment="1">
      <alignment horizontal="center" vertical="center"/>
    </xf>
    <xf numFmtId="0" fontId="4" fillId="12" borderId="13" xfId="2" applyFont="1" applyFill="1" applyBorder="1" applyAlignment="1">
      <alignment horizontal="center" vertical="center"/>
    </xf>
    <xf numFmtId="0" fontId="4" fillId="12" borderId="99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textRotation="90" wrapText="1"/>
    </xf>
    <xf numFmtId="0" fontId="8" fillId="0" borderId="3" xfId="2" applyFont="1" applyBorder="1" applyAlignment="1">
      <alignment horizontal="center" vertical="center" textRotation="90" wrapText="1"/>
    </xf>
    <xf numFmtId="0" fontId="8" fillId="0" borderId="4" xfId="2" applyFont="1" applyBorder="1" applyAlignment="1">
      <alignment horizontal="center" vertical="center" textRotation="90" wrapText="1"/>
    </xf>
    <xf numFmtId="0" fontId="8" fillId="0" borderId="2" xfId="2" applyFont="1" applyBorder="1" applyAlignment="1">
      <alignment horizontal="center" vertical="center" textRotation="90"/>
    </xf>
    <xf numFmtId="0" fontId="8" fillId="0" borderId="3" xfId="2" applyFont="1" applyBorder="1" applyAlignment="1">
      <alignment horizontal="center" vertical="center" textRotation="90"/>
    </xf>
    <xf numFmtId="0" fontId="8" fillId="0" borderId="64" xfId="2" applyFont="1" applyBorder="1" applyAlignment="1">
      <alignment horizontal="center" vertical="center" textRotation="90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2" fontId="4" fillId="0" borderId="15" xfId="2" applyNumberFormat="1" applyFont="1" applyBorder="1" applyAlignment="1">
      <alignment horizontal="center" vertical="center" wrapText="1"/>
    </xf>
    <xf numFmtId="2" fontId="4" fillId="0" borderId="17" xfId="2" applyNumberFormat="1" applyFont="1" applyBorder="1" applyAlignment="1">
      <alignment horizontal="center" vertical="center" wrapText="1"/>
    </xf>
    <xf numFmtId="1" fontId="8" fillId="2" borderId="7" xfId="2" applyNumberFormat="1" applyFont="1" applyFill="1" applyBorder="1" applyAlignment="1">
      <alignment horizontal="center" wrapText="1"/>
    </xf>
    <xf numFmtId="1" fontId="8" fillId="2" borderId="8" xfId="2" applyNumberFormat="1" applyFont="1" applyFill="1" applyBorder="1" applyAlignment="1">
      <alignment horizontal="center" wrapText="1"/>
    </xf>
    <xf numFmtId="1" fontId="8" fillId="2" borderId="9" xfId="2" applyNumberFormat="1" applyFont="1" applyFill="1" applyBorder="1" applyAlignment="1">
      <alignment horizontal="center" wrapText="1"/>
    </xf>
    <xf numFmtId="1" fontId="4" fillId="0" borderId="14" xfId="2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 wrapText="1"/>
    </xf>
    <xf numFmtId="1" fontId="4" fillId="0" borderId="16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/>
    </xf>
    <xf numFmtId="164" fontId="4" fillId="0" borderId="15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center" vertical="center" wrapText="1"/>
    </xf>
    <xf numFmtId="1" fontId="4" fillId="0" borderId="11" xfId="2" applyNumberFormat="1" applyFont="1" applyBorder="1" applyAlignment="1">
      <alignment horizontal="center" vertical="center" wrapText="1"/>
    </xf>
    <xf numFmtId="1" fontId="4" fillId="0" borderId="12" xfId="2" applyNumberFormat="1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4" xfId="2" applyFont="1" applyFill="1" applyBorder="1" applyAlignment="1">
      <alignment horizontal="center" wrapText="1"/>
    </xf>
    <xf numFmtId="0" fontId="11" fillId="2" borderId="7" xfId="2" applyFont="1" applyFill="1" applyBorder="1" applyAlignment="1">
      <alignment horizontal="center" wrapText="1"/>
    </xf>
    <xf numFmtId="0" fontId="11" fillId="2" borderId="9" xfId="2" applyFont="1" applyFill="1" applyBorder="1" applyAlignment="1">
      <alignment horizontal="center" wrapText="1"/>
    </xf>
    <xf numFmtId="1" fontId="8" fillId="2" borderId="7" xfId="2" applyNumberFormat="1" applyFont="1" applyFill="1" applyBorder="1" applyAlignment="1">
      <alignment horizontal="center"/>
    </xf>
    <xf numFmtId="1" fontId="8" fillId="2" borderId="8" xfId="2" applyNumberFormat="1" applyFont="1" applyFill="1" applyBorder="1" applyAlignment="1">
      <alignment horizontal="center"/>
    </xf>
    <xf numFmtId="1" fontId="8" fillId="2" borderId="9" xfId="2" applyNumberFormat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wrapText="1"/>
    </xf>
    <xf numFmtId="0" fontId="8" fillId="2" borderId="8" xfId="2" applyFont="1" applyFill="1" applyBorder="1" applyAlignment="1">
      <alignment horizontal="center" wrapText="1"/>
    </xf>
    <xf numFmtId="0" fontId="8" fillId="2" borderId="9" xfId="2" applyFont="1" applyFill="1" applyBorder="1" applyAlignment="1">
      <alignment horizontal="center" wrapText="1"/>
    </xf>
    <xf numFmtId="0" fontId="11" fillId="4" borderId="7" xfId="0" applyFont="1" applyFill="1" applyBorder="1"/>
    <xf numFmtId="0" fontId="11" fillId="4" borderId="8" xfId="0" applyFont="1" applyFill="1" applyBorder="1"/>
    <xf numFmtId="0" fontId="11" fillId="4" borderId="75" xfId="0" applyFont="1" applyFill="1" applyBorder="1"/>
    <xf numFmtId="0" fontId="11" fillId="4" borderId="9" xfId="0" applyFont="1" applyFill="1" applyBorder="1"/>
    <xf numFmtId="0" fontId="4" fillId="10" borderId="8" xfId="4" applyFont="1" applyFill="1" applyBorder="1" applyAlignment="1">
      <alignment horizontal="center"/>
    </xf>
    <xf numFmtId="0" fontId="4" fillId="10" borderId="9" xfId="4" applyFont="1" applyFill="1" applyBorder="1" applyAlignment="1">
      <alignment horizontal="center"/>
    </xf>
    <xf numFmtId="0" fontId="8" fillId="11" borderId="77" xfId="4" applyFont="1" applyFill="1" applyBorder="1" applyAlignment="1">
      <alignment horizontal="left"/>
    </xf>
    <xf numFmtId="0" fontId="8" fillId="11" borderId="78" xfId="4" applyFont="1" applyFill="1" applyBorder="1" applyAlignment="1">
      <alignment horizontal="left"/>
    </xf>
    <xf numFmtId="0" fontId="8" fillId="11" borderId="79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 wrapText="1"/>
    </xf>
    <xf numFmtId="0" fontId="8" fillId="2" borderId="76" xfId="4" applyFont="1" applyFill="1" applyBorder="1" applyAlignment="1">
      <alignment horizontal="center" wrapText="1"/>
    </xf>
    <xf numFmtId="0" fontId="24" fillId="2" borderId="9" xfId="4" applyFont="1" applyFill="1" applyBorder="1" applyAlignment="1">
      <alignment horizontal="left" wrapText="1"/>
    </xf>
    <xf numFmtId="0" fontId="8" fillId="2" borderId="7" xfId="4" applyFont="1" applyFill="1" applyBorder="1" applyAlignment="1">
      <alignment horizontal="center"/>
    </xf>
    <xf numFmtId="0" fontId="8" fillId="2" borderId="8" xfId="4" applyFont="1" applyFill="1" applyBorder="1" applyAlignment="1">
      <alignment horizontal="center"/>
    </xf>
    <xf numFmtId="0" fontId="8" fillId="2" borderId="9" xfId="4" applyFont="1" applyFill="1" applyBorder="1" applyAlignment="1">
      <alignment horizontal="center"/>
    </xf>
    <xf numFmtId="0" fontId="8" fillId="0" borderId="0" xfId="5" applyFont="1" applyAlignment="1">
      <alignment horizontal="left"/>
    </xf>
    <xf numFmtId="0" fontId="8" fillId="2" borderId="1" xfId="4" applyFont="1" applyFill="1" applyBorder="1" applyAlignment="1">
      <alignment horizontal="center"/>
    </xf>
    <xf numFmtId="0" fontId="8" fillId="10" borderId="1" xfId="4" applyFont="1" applyFill="1" applyBorder="1" applyAlignment="1">
      <alignment horizontal="center"/>
    </xf>
    <xf numFmtId="0" fontId="8" fillId="10" borderId="7" xfId="4" applyFont="1" applyFill="1" applyBorder="1" applyAlignment="1">
      <alignment horizontal="center"/>
    </xf>
    <xf numFmtId="0" fontId="4" fillId="2" borderId="77" xfId="4" applyFont="1" applyFill="1" applyBorder="1" applyAlignment="1">
      <alignment horizontal="center"/>
    </xf>
    <xf numFmtId="0" fontId="4" fillId="2" borderId="78" xfId="4" applyFont="1" applyFill="1" applyBorder="1" applyAlignment="1">
      <alignment horizontal="center"/>
    </xf>
    <xf numFmtId="0" fontId="4" fillId="2" borderId="79" xfId="4" applyFont="1" applyFill="1" applyBorder="1" applyAlignment="1">
      <alignment horizontal="center"/>
    </xf>
    <xf numFmtId="0" fontId="8" fillId="2" borderId="5" xfId="5" applyFont="1" applyFill="1" applyBorder="1" applyAlignment="1">
      <alignment horizontal="center" wrapText="1"/>
    </xf>
    <xf numFmtId="0" fontId="8" fillId="2" borderId="6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/>
    </xf>
    <xf numFmtId="0" fontId="35" fillId="2" borderId="2" xfId="4" applyFont="1" applyFill="1" applyBorder="1" applyAlignment="1">
      <alignment horizontal="center"/>
    </xf>
    <xf numFmtId="0" fontId="34" fillId="2" borderId="9" xfId="4" applyFont="1" applyFill="1" applyBorder="1" applyAlignment="1">
      <alignment horizontal="left" wrapText="1"/>
    </xf>
    <xf numFmtId="0" fontId="34" fillId="2" borderId="1" xfId="4" applyFont="1" applyFill="1" applyBorder="1" applyAlignment="1">
      <alignment horizontal="left" wrapText="1"/>
    </xf>
    <xf numFmtId="0" fontId="34" fillId="2" borderId="1" xfId="4" applyFont="1" applyFill="1" applyBorder="1" applyAlignment="1">
      <alignment horizontal="center" wrapText="1"/>
    </xf>
    <xf numFmtId="0" fontId="35" fillId="2" borderId="7" xfId="4" applyFont="1" applyFill="1" applyBorder="1" applyAlignment="1">
      <alignment horizontal="center"/>
    </xf>
    <xf numFmtId="0" fontId="35" fillId="2" borderId="8" xfId="4" applyFont="1" applyFill="1" applyBorder="1" applyAlignment="1">
      <alignment horizontal="center"/>
    </xf>
    <xf numFmtId="0" fontId="35" fillId="2" borderId="9" xfId="4" applyFont="1" applyFill="1" applyBorder="1" applyAlignment="1">
      <alignment horizontal="center"/>
    </xf>
    <xf numFmtId="0" fontId="34" fillId="2" borderId="1" xfId="5" applyFont="1" applyFill="1" applyBorder="1" applyAlignment="1">
      <alignment horizontal="center" wrapText="1"/>
    </xf>
    <xf numFmtId="0" fontId="35" fillId="2" borderId="1" xfId="4" applyFont="1" applyFill="1" applyBorder="1" applyAlignment="1">
      <alignment horizontal="center" wrapText="1"/>
    </xf>
    <xf numFmtId="0" fontId="35" fillId="2" borderId="1" xfId="5" applyFont="1" applyFill="1" applyBorder="1" applyAlignment="1">
      <alignment horizontal="center" wrapText="1"/>
    </xf>
    <xf numFmtId="0" fontId="35" fillId="2" borderId="2" xfId="4" applyFont="1" applyFill="1" applyBorder="1" applyAlignment="1">
      <alignment horizontal="center" wrapText="1"/>
    </xf>
    <xf numFmtId="0" fontId="35" fillId="2" borderId="2" xfId="5" applyFont="1" applyFill="1" applyBorder="1" applyAlignment="1">
      <alignment horizontal="center" wrapText="1"/>
    </xf>
    <xf numFmtId="0" fontId="36" fillId="2" borderId="1" xfId="5" applyFont="1" applyFill="1" applyBorder="1" applyAlignment="1">
      <alignment horizontal="center" wrapText="1"/>
    </xf>
    <xf numFmtId="0" fontId="35" fillId="2" borderId="76" xfId="4" applyFont="1" applyFill="1" applyBorder="1" applyAlignment="1">
      <alignment horizontal="center" wrapText="1"/>
    </xf>
    <xf numFmtId="0" fontId="35" fillId="2" borderId="5" xfId="5" applyFont="1" applyFill="1" applyBorder="1" applyAlignment="1">
      <alignment horizontal="center" wrapText="1"/>
    </xf>
    <xf numFmtId="0" fontId="35" fillId="2" borderId="6" xfId="5" applyFont="1" applyFill="1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08162715-0C77-40EF-AD70-C58034260B81}"/>
    <cellStyle name="Normal 2 2" xfId="3" xr:uid="{90AC07A4-CE44-4D42-92D5-BB694D8FF50D}"/>
    <cellStyle name="Normal 2 3" xfId="5" xr:uid="{726D0218-E76D-4546-BF50-7F421C5222E7}"/>
    <cellStyle name="Normal 3" xfId="2" xr:uid="{F7172E48-5621-43E4-B85C-C5581E6A68CF}"/>
    <cellStyle name="Normal 4" xfId="4" xr:uid="{198FDAB8-1B93-4641-8CBD-06BF791139D8}"/>
  </cellStyles>
  <dxfs count="0"/>
  <tableStyles count="0" defaultTableStyle="TableStyleMedium2" defaultPivotStyle="PivotStyleLight16"/>
  <colors>
    <mruColors>
      <color rgb="FFD0CECE"/>
      <color rgb="FF4472C4"/>
      <color rgb="FFFFC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16</xdr:row>
      <xdr:rowOff>15875</xdr:rowOff>
    </xdr:from>
    <xdr:to>
      <xdr:col>4</xdr:col>
      <xdr:colOff>12700</xdr:colOff>
      <xdr:row>27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9E6F95-42FF-B097-4911-686EDB50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067175"/>
          <a:ext cx="3651250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</xdr:colOff>
      <xdr:row>14</xdr:row>
      <xdr:rowOff>3175</xdr:rowOff>
    </xdr:from>
    <xdr:to>
      <xdr:col>8</xdr:col>
      <xdr:colOff>727558</xdr:colOff>
      <xdr:row>26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3BE5C0-6B5C-6C5C-96E1-B542DE53913F}"/>
            </a:ext>
            <a:ext uri="{147F2762-F138-4A5C-976F-8EAC2B608ADB}">
              <a16:predDERef xmlns:a16="http://schemas.microsoft.com/office/drawing/2014/main" pred="{F79E6F95-42FF-B097-4911-686EDB50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0300" y="3648075"/>
          <a:ext cx="3597758" cy="2600325"/>
        </a:xfrm>
        <a:prstGeom prst="rect">
          <a:avLst/>
        </a:prstGeom>
      </xdr:spPr>
    </xdr:pic>
    <xdr:clientData/>
  </xdr:twoCellAnchor>
  <xdr:twoCellAnchor editAs="oneCell">
    <xdr:from>
      <xdr:col>8</xdr:col>
      <xdr:colOff>724482</xdr:colOff>
      <xdr:row>14</xdr:row>
      <xdr:rowOff>19050</xdr:rowOff>
    </xdr:from>
    <xdr:to>
      <xdr:col>13</xdr:col>
      <xdr:colOff>25400</xdr:colOff>
      <xdr:row>26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48DA6A-DB03-AAF0-0FC6-424A52798B95}"/>
            </a:ext>
            <a:ext uri="{147F2762-F138-4A5C-976F-8EAC2B608ADB}">
              <a16:predDERef xmlns:a16="http://schemas.microsoft.com/office/drawing/2014/main" pred="{203BE5C0-6B5C-6C5C-96E1-B542DE53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982" y="3663950"/>
          <a:ext cx="3364918" cy="258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enomevolution.org/coge/GenomeInfo.pl?gid=626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22CF-A5F9-4661-950A-A2D40F5B11D9}">
  <dimension ref="B1:P36"/>
  <sheetViews>
    <sheetView tabSelected="1" zoomScaleNormal="100" workbookViewId="0">
      <selection activeCell="B1" sqref="B1"/>
    </sheetView>
  </sheetViews>
  <sheetFormatPr baseColWidth="10" defaultColWidth="11" defaultRowHeight="16" x14ac:dyDescent="0.2"/>
  <cols>
    <col min="1" max="1" width="2" style="6" customWidth="1"/>
    <col min="2" max="2" width="4.83203125" style="6" customWidth="1"/>
    <col min="3" max="3" width="6" style="6" customWidth="1"/>
    <col min="4" max="4" width="25.33203125" style="270" bestFit="1" customWidth="1"/>
    <col min="5" max="5" width="13.6640625" style="6" bestFit="1" customWidth="1"/>
    <col min="6" max="6" width="12.6640625" style="6" bestFit="1" customWidth="1"/>
    <col min="7" max="7" width="30.6640625" style="6" bestFit="1" customWidth="1"/>
    <col min="8" max="8" width="13.5" style="6" bestFit="1" customWidth="1"/>
    <col min="9" max="9" width="23.33203125" style="6" customWidth="1"/>
    <col min="10" max="10" width="16" style="10" customWidth="1"/>
    <col min="11" max="11" width="39.33203125" style="6" customWidth="1"/>
    <col min="12" max="12" width="12.1640625" style="6" customWidth="1"/>
    <col min="13" max="13" width="11" style="6"/>
    <col min="14" max="14" width="15.1640625" style="6" customWidth="1"/>
    <col min="15" max="15" width="87.5" style="6" bestFit="1" customWidth="1"/>
    <col min="16" max="16384" width="11" style="6"/>
  </cols>
  <sheetData>
    <row r="1" spans="2:16" s="196" customFormat="1" ht="25" customHeight="1" thickBot="1" x14ac:dyDescent="0.25">
      <c r="B1" s="5" t="s">
        <v>2009</v>
      </c>
      <c r="D1" s="197"/>
      <c r="E1" s="198"/>
      <c r="J1" s="199"/>
    </row>
    <row r="2" spans="2:16" ht="36" customHeight="1" thickBot="1" x14ac:dyDescent="0.25">
      <c r="B2" s="200" t="s">
        <v>700</v>
      </c>
      <c r="C2" s="201" t="s">
        <v>701</v>
      </c>
      <c r="D2" s="202" t="s">
        <v>702</v>
      </c>
      <c r="E2" s="203" t="s">
        <v>703</v>
      </c>
      <c r="F2" s="203" t="s">
        <v>704</v>
      </c>
      <c r="G2" s="203" t="s">
        <v>705</v>
      </c>
      <c r="H2" s="203" t="s">
        <v>706</v>
      </c>
      <c r="I2" s="203" t="s">
        <v>707</v>
      </c>
      <c r="J2" s="203" t="s">
        <v>708</v>
      </c>
      <c r="K2" s="204" t="s">
        <v>709</v>
      </c>
      <c r="L2" s="205" t="s">
        <v>710</v>
      </c>
      <c r="M2" s="203" t="s">
        <v>711</v>
      </c>
      <c r="N2" s="205" t="s">
        <v>712</v>
      </c>
      <c r="O2" s="206" t="s">
        <v>713</v>
      </c>
    </row>
    <row r="3" spans="2:16" ht="17" customHeight="1" x14ac:dyDescent="0.2">
      <c r="B3" s="207">
        <v>1</v>
      </c>
      <c r="C3" s="208" t="s">
        <v>714</v>
      </c>
      <c r="D3" s="209" t="s">
        <v>715</v>
      </c>
      <c r="E3" s="431" t="s">
        <v>716</v>
      </c>
      <c r="F3" s="428" t="s">
        <v>717</v>
      </c>
      <c r="G3" s="434" t="s">
        <v>718</v>
      </c>
      <c r="H3" s="428" t="s">
        <v>719</v>
      </c>
      <c r="I3" s="210" t="s">
        <v>720</v>
      </c>
      <c r="J3" s="211" t="s">
        <v>721</v>
      </c>
      <c r="K3" s="212" t="s">
        <v>722</v>
      </c>
      <c r="L3" s="211">
        <v>371</v>
      </c>
      <c r="M3" s="211">
        <v>45008</v>
      </c>
      <c r="N3" s="213">
        <v>0.93809114359415302</v>
      </c>
      <c r="O3" s="214" t="s">
        <v>723</v>
      </c>
    </row>
    <row r="4" spans="2:16" ht="17" customHeight="1" x14ac:dyDescent="0.2">
      <c r="B4" s="215">
        <v>2</v>
      </c>
      <c r="C4" s="216" t="s">
        <v>724</v>
      </c>
      <c r="D4" s="217" t="s">
        <v>725</v>
      </c>
      <c r="E4" s="432"/>
      <c r="F4" s="426"/>
      <c r="G4" s="435"/>
      <c r="H4" s="426"/>
      <c r="I4" s="218" t="s">
        <v>726</v>
      </c>
      <c r="J4" s="10" t="s">
        <v>727</v>
      </c>
      <c r="K4" s="219" t="s">
        <v>728</v>
      </c>
      <c r="L4" s="10">
        <v>1539</v>
      </c>
      <c r="M4" s="10">
        <v>46329</v>
      </c>
      <c r="N4" s="220">
        <v>0.85769561478933787</v>
      </c>
      <c r="O4" s="221" t="s">
        <v>729</v>
      </c>
    </row>
    <row r="5" spans="2:16" ht="17" customHeight="1" x14ac:dyDescent="0.2">
      <c r="B5" s="215">
        <v>3</v>
      </c>
      <c r="C5" s="222" t="s">
        <v>730</v>
      </c>
      <c r="D5" s="217" t="s">
        <v>731</v>
      </c>
      <c r="E5" s="432"/>
      <c r="F5" s="426"/>
      <c r="G5" s="435"/>
      <c r="H5" s="426"/>
      <c r="I5" s="223" t="s">
        <v>732</v>
      </c>
      <c r="J5" s="10" t="s">
        <v>721</v>
      </c>
      <c r="K5" s="219" t="s">
        <v>733</v>
      </c>
      <c r="L5" s="10">
        <v>537</v>
      </c>
      <c r="M5" s="10">
        <v>43514</v>
      </c>
      <c r="N5" s="220">
        <v>0.79148753224419599</v>
      </c>
      <c r="O5" s="224" t="s">
        <v>734</v>
      </c>
    </row>
    <row r="6" spans="2:16" ht="17" thickBot="1" x14ac:dyDescent="0.25">
      <c r="B6" s="215">
        <v>4</v>
      </c>
      <c r="C6" s="420" t="s">
        <v>735</v>
      </c>
      <c r="D6" s="421" t="s">
        <v>736</v>
      </c>
      <c r="E6" s="432"/>
      <c r="F6" s="426"/>
      <c r="G6" s="435"/>
      <c r="H6" s="427"/>
      <c r="I6" s="227" t="s">
        <v>737</v>
      </c>
      <c r="J6" s="10" t="s">
        <v>727</v>
      </c>
      <c r="K6" s="219" t="s">
        <v>733</v>
      </c>
      <c r="L6" s="10">
        <v>334</v>
      </c>
      <c r="M6" s="10">
        <v>45483</v>
      </c>
      <c r="N6" s="220">
        <v>0.91960447119518485</v>
      </c>
      <c r="O6" s="224" t="s">
        <v>734</v>
      </c>
    </row>
    <row r="7" spans="2:16" ht="17" customHeight="1" x14ac:dyDescent="0.2">
      <c r="B7" s="215">
        <v>5</v>
      </c>
      <c r="C7" s="417" t="s">
        <v>738</v>
      </c>
      <c r="D7" s="418" t="s">
        <v>739</v>
      </c>
      <c r="E7" s="432"/>
      <c r="F7" s="426"/>
      <c r="G7" s="435"/>
      <c r="H7" s="437" t="s">
        <v>740</v>
      </c>
      <c r="I7" s="218" t="s">
        <v>741</v>
      </c>
      <c r="J7" s="10" t="s">
        <v>742</v>
      </c>
      <c r="K7" s="219" t="s">
        <v>733</v>
      </c>
      <c r="L7" s="10">
        <v>10</v>
      </c>
      <c r="M7" s="10">
        <v>38910</v>
      </c>
      <c r="N7" s="220">
        <v>0.94625967325881344</v>
      </c>
      <c r="O7" s="224" t="s">
        <v>743</v>
      </c>
    </row>
    <row r="8" spans="2:16" ht="17" customHeight="1" x14ac:dyDescent="0.2">
      <c r="B8" s="215">
        <v>6</v>
      </c>
      <c r="C8" s="411" t="s">
        <v>744</v>
      </c>
      <c r="D8" s="319" t="s">
        <v>745</v>
      </c>
      <c r="E8" s="432"/>
      <c r="F8" s="426"/>
      <c r="G8" s="435"/>
      <c r="H8" s="435"/>
      <c r="I8" s="218" t="s">
        <v>746</v>
      </c>
      <c r="J8" s="10" t="s">
        <v>747</v>
      </c>
      <c r="K8" s="219" t="s">
        <v>733</v>
      </c>
      <c r="L8" s="10">
        <v>10</v>
      </c>
      <c r="M8" s="10">
        <v>48186</v>
      </c>
      <c r="N8" s="220">
        <v>0.89294926913155637</v>
      </c>
      <c r="O8" s="221" t="s">
        <v>748</v>
      </c>
    </row>
    <row r="9" spans="2:16" ht="17" customHeight="1" thickBot="1" x14ac:dyDescent="0.25">
      <c r="B9" s="215">
        <v>7</v>
      </c>
      <c r="C9" s="422" t="s">
        <v>749</v>
      </c>
      <c r="D9" s="423" t="s">
        <v>750</v>
      </c>
      <c r="E9" s="432"/>
      <c r="F9" s="426"/>
      <c r="G9" s="435"/>
      <c r="H9" s="435"/>
      <c r="I9" s="228" t="s">
        <v>746</v>
      </c>
      <c r="J9" s="10" t="s">
        <v>747</v>
      </c>
      <c r="K9" s="219" t="s">
        <v>751</v>
      </c>
      <c r="L9" s="10">
        <v>3896</v>
      </c>
      <c r="M9" s="10">
        <v>39887</v>
      </c>
      <c r="N9" s="220">
        <v>0.90111779879621667</v>
      </c>
      <c r="O9" s="343" t="s">
        <v>752</v>
      </c>
    </row>
    <row r="10" spans="2:16" ht="17" customHeight="1" x14ac:dyDescent="0.2">
      <c r="B10" s="215">
        <v>8</v>
      </c>
      <c r="C10" s="419" t="s">
        <v>753</v>
      </c>
      <c r="D10" s="402" t="s">
        <v>754</v>
      </c>
      <c r="E10" s="432"/>
      <c r="F10" s="426"/>
      <c r="G10" s="435"/>
      <c r="H10" s="435"/>
      <c r="I10" s="229" t="s">
        <v>755</v>
      </c>
      <c r="J10" s="230" t="s">
        <v>727</v>
      </c>
      <c r="K10" s="231" t="s">
        <v>1985</v>
      </c>
      <c r="L10" s="230">
        <v>4059</v>
      </c>
      <c r="M10" s="230">
        <v>60810</v>
      </c>
      <c r="N10" s="232">
        <v>0.90455717970765259</v>
      </c>
      <c r="O10" s="342" t="s">
        <v>1989</v>
      </c>
      <c r="P10" s="233"/>
    </row>
    <row r="11" spans="2:16" ht="17" customHeight="1" x14ac:dyDescent="0.2">
      <c r="B11" s="215">
        <v>9</v>
      </c>
      <c r="C11" s="403" t="s">
        <v>756</v>
      </c>
      <c r="D11" s="331" t="s">
        <v>757</v>
      </c>
      <c r="E11" s="432"/>
      <c r="F11" s="426"/>
      <c r="G11" s="435"/>
      <c r="H11" s="435"/>
      <c r="I11" s="226" t="s">
        <v>755</v>
      </c>
      <c r="J11" s="10" t="s">
        <v>758</v>
      </c>
      <c r="K11" s="219" t="s">
        <v>759</v>
      </c>
      <c r="L11" s="10">
        <v>9</v>
      </c>
      <c r="M11" s="10">
        <v>38214</v>
      </c>
      <c r="N11" s="220">
        <v>0.68873602751504726</v>
      </c>
      <c r="O11" s="221" t="s">
        <v>760</v>
      </c>
    </row>
    <row r="12" spans="2:16" ht="17" customHeight="1" thickBot="1" x14ac:dyDescent="0.25">
      <c r="B12" s="215">
        <v>10</v>
      </c>
      <c r="C12" s="404" t="s">
        <v>761</v>
      </c>
      <c r="D12" s="326" t="s">
        <v>762</v>
      </c>
      <c r="E12" s="432"/>
      <c r="F12" s="426"/>
      <c r="G12" s="435"/>
      <c r="H12" s="438"/>
      <c r="I12" s="218" t="s">
        <v>755</v>
      </c>
      <c r="J12" s="10" t="s">
        <v>758</v>
      </c>
      <c r="K12" s="219" t="s">
        <v>759</v>
      </c>
      <c r="L12" s="10">
        <v>9</v>
      </c>
      <c r="M12" s="10">
        <v>38517</v>
      </c>
      <c r="N12" s="220">
        <v>0.73516766981943249</v>
      </c>
      <c r="O12" s="221" t="s">
        <v>763</v>
      </c>
    </row>
    <row r="13" spans="2:16" ht="17" customHeight="1" x14ac:dyDescent="0.2">
      <c r="B13" s="215">
        <v>11</v>
      </c>
      <c r="C13" s="414" t="s">
        <v>764</v>
      </c>
      <c r="D13" s="234" t="s">
        <v>765</v>
      </c>
      <c r="E13" s="432"/>
      <c r="F13" s="426"/>
      <c r="G13" s="435"/>
      <c r="H13" s="430" t="s">
        <v>766</v>
      </c>
      <c r="I13" s="218" t="s">
        <v>767</v>
      </c>
      <c r="J13" s="10" t="s">
        <v>768</v>
      </c>
      <c r="K13" s="219" t="s">
        <v>728</v>
      </c>
      <c r="L13" s="10">
        <v>17</v>
      </c>
      <c r="M13" s="10">
        <v>23394</v>
      </c>
      <c r="N13" s="220">
        <v>0.90627687016337055</v>
      </c>
      <c r="O13" s="221" t="s">
        <v>769</v>
      </c>
    </row>
    <row r="14" spans="2:16" ht="17" customHeight="1" thickBot="1" x14ac:dyDescent="0.25">
      <c r="B14" s="215">
        <v>12</v>
      </c>
      <c r="C14" s="235" t="s">
        <v>770</v>
      </c>
      <c r="D14" s="236" t="s">
        <v>771</v>
      </c>
      <c r="E14" s="432"/>
      <c r="F14" s="429"/>
      <c r="G14" s="436"/>
      <c r="H14" s="429"/>
      <c r="I14" s="237" t="s">
        <v>772</v>
      </c>
      <c r="J14" s="238" t="s">
        <v>727</v>
      </c>
      <c r="K14" s="239" t="s">
        <v>1982</v>
      </c>
      <c r="L14" s="238">
        <v>12</v>
      </c>
      <c r="M14" s="238">
        <v>33343</v>
      </c>
      <c r="N14" s="240">
        <v>0.84995700773860705</v>
      </c>
      <c r="O14" s="241" t="s">
        <v>773</v>
      </c>
    </row>
    <row r="15" spans="2:16" ht="17" customHeight="1" x14ac:dyDescent="0.2">
      <c r="B15" s="215">
        <v>13</v>
      </c>
      <c r="C15" s="242" t="s">
        <v>774</v>
      </c>
      <c r="D15" s="243" t="s">
        <v>775</v>
      </c>
      <c r="E15" s="432"/>
      <c r="F15" s="430" t="s">
        <v>776</v>
      </c>
      <c r="G15" s="428" t="s">
        <v>777</v>
      </c>
      <c r="H15" s="430" t="s">
        <v>778</v>
      </c>
      <c r="I15" s="226" t="s">
        <v>779</v>
      </c>
      <c r="J15" s="10" t="str">
        <f>"-"</f>
        <v>-</v>
      </c>
      <c r="K15" s="6" t="s">
        <v>780</v>
      </c>
      <c r="L15" s="10">
        <v>671</v>
      </c>
      <c r="M15" s="10">
        <v>31326</v>
      </c>
      <c r="N15" s="220">
        <v>0.92304385210662077</v>
      </c>
      <c r="O15" s="224" t="s">
        <v>781</v>
      </c>
    </row>
    <row r="16" spans="2:16" ht="17" customHeight="1" x14ac:dyDescent="0.2">
      <c r="B16" s="215">
        <v>14</v>
      </c>
      <c r="C16" s="398" t="s">
        <v>782</v>
      </c>
      <c r="D16" s="244" t="s">
        <v>783</v>
      </c>
      <c r="E16" s="432"/>
      <c r="F16" s="426"/>
      <c r="G16" s="426"/>
      <c r="H16" s="426"/>
      <c r="I16" s="218" t="s">
        <v>784</v>
      </c>
      <c r="J16" s="10" t="str">
        <f>"-"</f>
        <v>-</v>
      </c>
      <c r="K16" s="219" t="s">
        <v>785</v>
      </c>
      <c r="L16" s="10">
        <v>1529</v>
      </c>
      <c r="M16" s="10">
        <v>40747</v>
      </c>
      <c r="N16" s="220">
        <v>0.8912295786758383</v>
      </c>
      <c r="O16" s="221" t="s">
        <v>786</v>
      </c>
    </row>
    <row r="17" spans="2:15" ht="17" customHeight="1" thickBot="1" x14ac:dyDescent="0.25">
      <c r="B17" s="215">
        <v>15</v>
      </c>
      <c r="C17" s="400" t="s">
        <v>787</v>
      </c>
      <c r="D17" s="401" t="s">
        <v>788</v>
      </c>
      <c r="E17" s="432"/>
      <c r="F17" s="429"/>
      <c r="G17" s="429"/>
      <c r="H17" s="429"/>
      <c r="I17" s="245" t="s">
        <v>789</v>
      </c>
      <c r="J17" s="238" t="s">
        <v>790</v>
      </c>
      <c r="K17" s="239" t="s">
        <v>785</v>
      </c>
      <c r="L17" s="238">
        <v>399</v>
      </c>
      <c r="M17" s="238">
        <v>32113</v>
      </c>
      <c r="N17" s="240">
        <v>0.84221840068787623</v>
      </c>
      <c r="O17" s="246" t="s">
        <v>786</v>
      </c>
    </row>
    <row r="18" spans="2:15" ht="17" customHeight="1" thickBot="1" x14ac:dyDescent="0.25">
      <c r="B18" s="215">
        <v>16</v>
      </c>
      <c r="C18" s="425" t="s">
        <v>791</v>
      </c>
      <c r="D18" s="258" t="s">
        <v>792</v>
      </c>
      <c r="E18" s="433"/>
      <c r="F18" s="247" t="s">
        <v>793</v>
      </c>
      <c r="G18" s="247" t="s">
        <v>794</v>
      </c>
      <c r="H18" s="248" t="s">
        <v>33</v>
      </c>
      <c r="I18" s="247" t="s">
        <v>795</v>
      </c>
      <c r="J18" s="249" t="s">
        <v>33</v>
      </c>
      <c r="K18" s="250" t="s">
        <v>759</v>
      </c>
      <c r="L18" s="249">
        <v>125</v>
      </c>
      <c r="M18" s="249">
        <v>33939</v>
      </c>
      <c r="N18" s="251">
        <v>0.80180567497850386</v>
      </c>
      <c r="O18" s="252" t="s">
        <v>796</v>
      </c>
    </row>
    <row r="19" spans="2:15" x14ac:dyDescent="0.2">
      <c r="B19" s="215">
        <v>17</v>
      </c>
      <c r="C19" s="424" t="s">
        <v>797</v>
      </c>
      <c r="D19" s="254" t="s">
        <v>798</v>
      </c>
      <c r="E19" s="428" t="s">
        <v>799</v>
      </c>
      <c r="F19" s="426" t="s">
        <v>800</v>
      </c>
      <c r="G19" s="426" t="s">
        <v>801</v>
      </c>
      <c r="H19" s="426" t="s">
        <v>802</v>
      </c>
      <c r="I19" s="255" t="s">
        <v>803</v>
      </c>
      <c r="J19" s="10" t="s">
        <v>790</v>
      </c>
      <c r="K19" s="219" t="s">
        <v>804</v>
      </c>
      <c r="L19" s="10">
        <v>13</v>
      </c>
      <c r="M19" s="10">
        <v>48923</v>
      </c>
      <c r="N19" s="220">
        <v>0.96990541702493549</v>
      </c>
      <c r="O19" s="221" t="s">
        <v>805</v>
      </c>
    </row>
    <row r="20" spans="2:15" x14ac:dyDescent="0.2">
      <c r="B20" s="215">
        <v>18</v>
      </c>
      <c r="C20" s="398" t="s">
        <v>806</v>
      </c>
      <c r="D20" s="256" t="s">
        <v>807</v>
      </c>
      <c r="E20" s="426"/>
      <c r="F20" s="426"/>
      <c r="G20" s="426"/>
      <c r="H20" s="426"/>
      <c r="I20" s="218" t="s">
        <v>808</v>
      </c>
      <c r="J20" s="10" t="s">
        <v>809</v>
      </c>
      <c r="K20" s="219" t="s">
        <v>810</v>
      </c>
      <c r="L20" s="10">
        <v>13</v>
      </c>
      <c r="M20" s="10">
        <v>34727</v>
      </c>
      <c r="N20" s="220">
        <v>0.92390369733447975</v>
      </c>
      <c r="O20" s="221" t="s">
        <v>811</v>
      </c>
    </row>
    <row r="21" spans="2:15" x14ac:dyDescent="0.2">
      <c r="B21" s="215">
        <v>19</v>
      </c>
      <c r="C21" s="398" t="s">
        <v>812</v>
      </c>
      <c r="D21" s="256" t="s">
        <v>813</v>
      </c>
      <c r="E21" s="426"/>
      <c r="F21" s="426"/>
      <c r="G21" s="426"/>
      <c r="H21" s="426"/>
      <c r="I21" s="218" t="s">
        <v>814</v>
      </c>
      <c r="J21" s="10" t="s">
        <v>815</v>
      </c>
      <c r="K21" s="219" t="s">
        <v>810</v>
      </c>
      <c r="L21" s="10">
        <v>12</v>
      </c>
      <c r="M21" s="10">
        <v>35119</v>
      </c>
      <c r="N21" s="220">
        <v>0.75236457437661219</v>
      </c>
      <c r="O21" s="221" t="s">
        <v>811</v>
      </c>
    </row>
    <row r="22" spans="2:15" x14ac:dyDescent="0.2">
      <c r="B22" s="215">
        <v>20</v>
      </c>
      <c r="C22" s="398" t="s">
        <v>816</v>
      </c>
      <c r="D22" s="256" t="s">
        <v>817</v>
      </c>
      <c r="E22" s="426"/>
      <c r="F22" s="426"/>
      <c r="G22" s="426"/>
      <c r="H22" s="427"/>
      <c r="I22" s="218" t="s">
        <v>818</v>
      </c>
      <c r="J22" s="10" t="s">
        <v>819</v>
      </c>
      <c r="K22" s="219" t="s">
        <v>820</v>
      </c>
      <c r="L22" s="10">
        <v>13</v>
      </c>
      <c r="M22" s="10">
        <v>35336</v>
      </c>
      <c r="N22" s="220">
        <v>0.84049871023215816</v>
      </c>
      <c r="O22" s="221" t="s">
        <v>821</v>
      </c>
    </row>
    <row r="23" spans="2:15" x14ac:dyDescent="0.2">
      <c r="B23" s="215">
        <v>21</v>
      </c>
      <c r="C23" s="400" t="s">
        <v>822</v>
      </c>
      <c r="D23" s="256" t="s">
        <v>823</v>
      </c>
      <c r="E23" s="426"/>
      <c r="F23" s="426"/>
      <c r="G23" s="427"/>
      <c r="H23" s="218" t="s">
        <v>824</v>
      </c>
      <c r="I23" s="223" t="s">
        <v>825</v>
      </c>
      <c r="J23" s="10" t="s">
        <v>826</v>
      </c>
      <c r="K23" s="219" t="s">
        <v>804</v>
      </c>
      <c r="L23" s="10">
        <v>1880</v>
      </c>
      <c r="M23" s="10">
        <v>32928</v>
      </c>
      <c r="N23" s="220">
        <v>0.91788478073946689</v>
      </c>
      <c r="O23" s="221" t="s">
        <v>805</v>
      </c>
    </row>
    <row r="24" spans="2:15" x14ac:dyDescent="0.2">
      <c r="B24" s="215">
        <v>22</v>
      </c>
      <c r="C24" s="400" t="s">
        <v>827</v>
      </c>
      <c r="D24" s="256" t="s">
        <v>828</v>
      </c>
      <c r="E24" s="426"/>
      <c r="F24" s="427"/>
      <c r="G24" s="218" t="s">
        <v>829</v>
      </c>
      <c r="H24" s="218" t="s">
        <v>33</v>
      </c>
      <c r="I24" s="223" t="s">
        <v>830</v>
      </c>
      <c r="J24" s="10" t="s">
        <v>831</v>
      </c>
      <c r="K24" s="219" t="s">
        <v>728</v>
      </c>
      <c r="L24" s="10">
        <v>696</v>
      </c>
      <c r="M24" s="10">
        <v>35151</v>
      </c>
      <c r="N24" s="220">
        <v>0.98194325021496132</v>
      </c>
      <c r="O24" s="221" t="s">
        <v>832</v>
      </c>
    </row>
    <row r="25" spans="2:15" x14ac:dyDescent="0.2">
      <c r="B25" s="215">
        <v>23</v>
      </c>
      <c r="C25" s="398" t="s">
        <v>833</v>
      </c>
      <c r="D25" s="256" t="s">
        <v>834</v>
      </c>
      <c r="E25" s="426"/>
      <c r="F25" s="430" t="s">
        <v>835</v>
      </c>
      <c r="G25" s="218" t="s">
        <v>836</v>
      </c>
      <c r="H25" s="218" t="s">
        <v>33</v>
      </c>
      <c r="I25" s="218" t="s">
        <v>837</v>
      </c>
      <c r="J25" s="10" t="s">
        <v>838</v>
      </c>
      <c r="K25" s="219" t="s">
        <v>733</v>
      </c>
      <c r="L25" s="10">
        <v>1083</v>
      </c>
      <c r="M25" s="10">
        <v>28494</v>
      </c>
      <c r="N25" s="220">
        <v>0.81642304385210662</v>
      </c>
      <c r="O25" s="221" t="s">
        <v>839</v>
      </c>
    </row>
    <row r="26" spans="2:15" x14ac:dyDescent="0.2">
      <c r="B26" s="215">
        <v>24</v>
      </c>
      <c r="C26" s="400" t="s">
        <v>840</v>
      </c>
      <c r="D26" s="256" t="s">
        <v>841</v>
      </c>
      <c r="E26" s="426"/>
      <c r="F26" s="426"/>
      <c r="G26" s="218" t="s">
        <v>842</v>
      </c>
      <c r="H26" s="218" t="s">
        <v>33</v>
      </c>
      <c r="I26" s="223" t="s">
        <v>843</v>
      </c>
      <c r="J26" s="10" t="s">
        <v>790</v>
      </c>
      <c r="K26" s="219" t="s">
        <v>810</v>
      </c>
      <c r="L26" s="10">
        <v>421</v>
      </c>
      <c r="M26" s="10">
        <v>28140</v>
      </c>
      <c r="N26" s="220">
        <v>0.9651762682717111</v>
      </c>
      <c r="O26" s="221" t="s">
        <v>811</v>
      </c>
    </row>
    <row r="27" spans="2:15" x14ac:dyDescent="0.2">
      <c r="B27" s="215">
        <v>25</v>
      </c>
      <c r="C27" s="400" t="s">
        <v>844</v>
      </c>
      <c r="D27" s="256" t="s">
        <v>845</v>
      </c>
      <c r="E27" s="426"/>
      <c r="F27" s="427"/>
      <c r="G27" s="218" t="s">
        <v>846</v>
      </c>
      <c r="H27" s="218" t="s">
        <v>33</v>
      </c>
      <c r="I27" s="223" t="s">
        <v>847</v>
      </c>
      <c r="J27" s="10" t="s">
        <v>848</v>
      </c>
      <c r="K27" s="219" t="s">
        <v>849</v>
      </c>
      <c r="L27" s="10">
        <v>512</v>
      </c>
      <c r="M27" s="10">
        <v>27148</v>
      </c>
      <c r="N27" s="220">
        <v>0.83662940670679276</v>
      </c>
      <c r="O27" s="224" t="s">
        <v>850</v>
      </c>
    </row>
    <row r="28" spans="2:15" ht="17" thickBot="1" x14ac:dyDescent="0.25">
      <c r="B28" s="215">
        <v>26</v>
      </c>
      <c r="C28" s="397" t="s">
        <v>851</v>
      </c>
      <c r="D28" s="258" t="s">
        <v>852</v>
      </c>
      <c r="E28" s="429"/>
      <c r="F28" s="237" t="s">
        <v>853</v>
      </c>
      <c r="G28" s="237" t="s">
        <v>854</v>
      </c>
      <c r="H28" s="237" t="s">
        <v>855</v>
      </c>
      <c r="I28" s="245" t="s">
        <v>856</v>
      </c>
      <c r="J28" s="238" t="s">
        <v>727</v>
      </c>
      <c r="K28" s="239" t="s">
        <v>733</v>
      </c>
      <c r="L28" s="238">
        <v>12</v>
      </c>
      <c r="M28" s="238">
        <v>25574</v>
      </c>
      <c r="N28" s="240">
        <v>0.92820292347377475</v>
      </c>
      <c r="O28" s="246" t="s">
        <v>857</v>
      </c>
    </row>
    <row r="29" spans="2:15" x14ac:dyDescent="0.2">
      <c r="B29" s="215">
        <v>27</v>
      </c>
      <c r="C29" s="399" t="s">
        <v>858</v>
      </c>
      <c r="D29" s="254" t="s">
        <v>859</v>
      </c>
      <c r="E29" s="428" t="s">
        <v>860</v>
      </c>
      <c r="F29" s="226" t="s">
        <v>861</v>
      </c>
      <c r="G29" s="226" t="s">
        <v>862</v>
      </c>
      <c r="H29" s="226" t="s">
        <v>33</v>
      </c>
      <c r="I29" s="226" t="s">
        <v>863</v>
      </c>
      <c r="J29" s="10" t="s">
        <v>864</v>
      </c>
      <c r="K29" s="219" t="s">
        <v>733</v>
      </c>
      <c r="L29" s="10">
        <v>30</v>
      </c>
      <c r="M29" s="10">
        <v>39040</v>
      </c>
      <c r="N29" s="220">
        <v>0.65090283748925193</v>
      </c>
      <c r="O29" s="221" t="s">
        <v>865</v>
      </c>
    </row>
    <row r="30" spans="2:15" x14ac:dyDescent="0.2">
      <c r="B30" s="215">
        <v>28</v>
      </c>
      <c r="C30" s="400" t="s">
        <v>866</v>
      </c>
      <c r="D30" s="256" t="s">
        <v>867</v>
      </c>
      <c r="E30" s="426"/>
      <c r="F30" s="430" t="s">
        <v>868</v>
      </c>
      <c r="G30" s="430" t="s">
        <v>876</v>
      </c>
      <c r="H30" s="218" t="s">
        <v>33</v>
      </c>
      <c r="I30" s="223" t="s">
        <v>869</v>
      </c>
      <c r="J30" s="10" t="s">
        <v>848</v>
      </c>
      <c r="K30" s="219" t="s">
        <v>810</v>
      </c>
      <c r="L30" s="10">
        <v>957</v>
      </c>
      <c r="M30" s="10">
        <v>44776</v>
      </c>
      <c r="N30" s="220">
        <v>0.92691315563198629</v>
      </c>
      <c r="O30" s="221" t="s">
        <v>811</v>
      </c>
    </row>
    <row r="31" spans="2:15" x14ac:dyDescent="0.2">
      <c r="B31" s="215">
        <v>29</v>
      </c>
      <c r="C31" s="257" t="s">
        <v>870</v>
      </c>
      <c r="D31" s="256" t="s">
        <v>871</v>
      </c>
      <c r="E31" s="426"/>
      <c r="F31" s="426"/>
      <c r="G31" s="426"/>
      <c r="H31" s="218" t="s">
        <v>33</v>
      </c>
      <c r="I31" s="223" t="s">
        <v>872</v>
      </c>
      <c r="J31" s="10" t="s">
        <v>873</v>
      </c>
      <c r="K31" s="219" t="s">
        <v>810</v>
      </c>
      <c r="L31" s="10">
        <v>74</v>
      </c>
      <c r="M31" s="10">
        <v>23843</v>
      </c>
      <c r="N31" s="220">
        <v>0.77515047291487538</v>
      </c>
      <c r="O31" s="221" t="s">
        <v>811</v>
      </c>
    </row>
    <row r="32" spans="2:15" ht="17" thickBot="1" x14ac:dyDescent="0.25">
      <c r="B32" s="215">
        <v>30</v>
      </c>
      <c r="C32" s="259" t="s">
        <v>874</v>
      </c>
      <c r="D32" s="258" t="s">
        <v>875</v>
      </c>
      <c r="E32" s="429"/>
      <c r="F32" s="429"/>
      <c r="G32" s="429"/>
      <c r="H32" s="237" t="s">
        <v>877</v>
      </c>
      <c r="I32" s="237" t="s">
        <v>878</v>
      </c>
      <c r="J32" s="260" t="s">
        <v>879</v>
      </c>
      <c r="K32" s="239" t="s">
        <v>880</v>
      </c>
      <c r="L32" s="238">
        <v>3414</v>
      </c>
      <c r="M32" s="238">
        <v>26921</v>
      </c>
      <c r="N32" s="240">
        <v>0.9608770421324162</v>
      </c>
      <c r="O32" s="246" t="s">
        <v>881</v>
      </c>
    </row>
    <row r="33" spans="2:15" x14ac:dyDescent="0.2">
      <c r="B33" s="215">
        <v>31</v>
      </c>
      <c r="C33" s="261" t="s">
        <v>882</v>
      </c>
      <c r="D33" s="262" t="s">
        <v>883</v>
      </c>
      <c r="E33" s="426" t="s">
        <v>884</v>
      </c>
      <c r="F33" s="226" t="s">
        <v>885</v>
      </c>
      <c r="G33" s="226" t="s">
        <v>886</v>
      </c>
      <c r="H33" s="226"/>
      <c r="I33" s="226" t="s">
        <v>887</v>
      </c>
      <c r="J33" s="10" t="s">
        <v>888</v>
      </c>
      <c r="K33" s="219" t="s">
        <v>889</v>
      </c>
      <c r="L33" s="10">
        <v>7</v>
      </c>
      <c r="M33" s="10">
        <v>27655</v>
      </c>
      <c r="N33" s="220">
        <v>0.99785038693035255</v>
      </c>
      <c r="O33" s="221" t="s">
        <v>890</v>
      </c>
    </row>
    <row r="34" spans="2:15" x14ac:dyDescent="0.2">
      <c r="B34" s="215">
        <v>32</v>
      </c>
      <c r="C34" s="263" t="s">
        <v>891</v>
      </c>
      <c r="D34" s="264" t="s">
        <v>892</v>
      </c>
      <c r="E34" s="427"/>
      <c r="F34" s="218" t="s">
        <v>893</v>
      </c>
      <c r="G34" s="218" t="s">
        <v>894</v>
      </c>
      <c r="H34" s="218" t="s">
        <v>33</v>
      </c>
      <c r="I34" s="218" t="s">
        <v>895</v>
      </c>
      <c r="J34" s="10" t="s">
        <v>896</v>
      </c>
      <c r="K34" s="219" t="s">
        <v>810</v>
      </c>
      <c r="L34" s="10">
        <v>33</v>
      </c>
      <c r="M34" s="10">
        <v>26346</v>
      </c>
      <c r="N34" s="220">
        <v>0.87188306104901114</v>
      </c>
      <c r="O34" s="221" t="s">
        <v>811</v>
      </c>
    </row>
    <row r="35" spans="2:15" ht="17" thickBot="1" x14ac:dyDescent="0.25">
      <c r="B35" s="265">
        <v>33</v>
      </c>
      <c r="C35" s="266" t="s">
        <v>897</v>
      </c>
      <c r="D35" s="267" t="s">
        <v>898</v>
      </c>
      <c r="E35" s="268" t="s">
        <v>899</v>
      </c>
      <c r="F35" s="237" t="s">
        <v>900</v>
      </c>
      <c r="G35" s="237" t="s">
        <v>901</v>
      </c>
      <c r="H35" s="237" t="s">
        <v>33</v>
      </c>
      <c r="I35" s="237" t="s">
        <v>902</v>
      </c>
      <c r="J35" s="260" t="s">
        <v>848</v>
      </c>
      <c r="K35" s="239" t="s">
        <v>810</v>
      </c>
      <c r="L35" s="238">
        <v>1210</v>
      </c>
      <c r="M35" s="238">
        <v>26846</v>
      </c>
      <c r="N35" s="240">
        <v>0.85253654342218399</v>
      </c>
      <c r="O35" s="246" t="s">
        <v>811</v>
      </c>
    </row>
    <row r="36" spans="2:15" x14ac:dyDescent="0.2">
      <c r="C36" s="269"/>
    </row>
  </sheetData>
  <mergeCells count="18">
    <mergeCell ref="E3:E18"/>
    <mergeCell ref="F3:F14"/>
    <mergeCell ref="G3:G14"/>
    <mergeCell ref="H3:H6"/>
    <mergeCell ref="H7:H12"/>
    <mergeCell ref="H13:H14"/>
    <mergeCell ref="F15:F17"/>
    <mergeCell ref="G15:G17"/>
    <mergeCell ref="H15:H17"/>
    <mergeCell ref="E33:E34"/>
    <mergeCell ref="E19:E28"/>
    <mergeCell ref="F19:F24"/>
    <mergeCell ref="G19:G23"/>
    <mergeCell ref="H19:H22"/>
    <mergeCell ref="F25:F27"/>
    <mergeCell ref="E29:E32"/>
    <mergeCell ref="F30:F32"/>
    <mergeCell ref="G30:G32"/>
  </mergeCells>
  <hyperlinks>
    <hyperlink ref="O9" r:id="rId1" xr:uid="{9D105C1B-CD4D-FD40-BC9C-2024C82F92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3350-CAB8-4093-B160-B16E153AD04F}">
  <dimension ref="B1:K217"/>
  <sheetViews>
    <sheetView zoomScaleNormal="100" workbookViewId="0">
      <selection activeCell="B1" sqref="B1"/>
    </sheetView>
  </sheetViews>
  <sheetFormatPr baseColWidth="10" defaultColWidth="8.6640625" defaultRowHeight="17" customHeight="1" x14ac:dyDescent="0.2"/>
  <cols>
    <col min="1" max="1" width="2.1640625" style="112" customWidth="1"/>
    <col min="2" max="2" width="11.6640625" style="112" bestFit="1" customWidth="1"/>
    <col min="3" max="3" width="13.6640625" style="112" customWidth="1"/>
    <col min="4" max="4" width="20.6640625" style="112" customWidth="1"/>
    <col min="5" max="5" width="8.6640625" style="160"/>
    <col min="6" max="6" width="15" style="160" customWidth="1"/>
    <col min="7" max="7" width="13" style="160" customWidth="1"/>
    <col min="8" max="8" width="12.5" style="160" customWidth="1"/>
    <col min="9" max="16384" width="8.6640625" style="112"/>
  </cols>
  <sheetData>
    <row r="1" spans="2:11" s="1" customFormat="1" ht="25" customHeight="1" x14ac:dyDescent="0.2">
      <c r="B1" s="5" t="s">
        <v>2008</v>
      </c>
      <c r="E1" s="271"/>
      <c r="F1" s="2"/>
      <c r="K1" s="3"/>
    </row>
    <row r="2" spans="2:11" ht="21" customHeight="1" x14ac:dyDescent="0.2">
      <c r="B2" s="272" t="s">
        <v>903</v>
      </c>
      <c r="C2" s="272" t="s">
        <v>904</v>
      </c>
      <c r="D2" s="272" t="s">
        <v>702</v>
      </c>
      <c r="E2" s="273" t="s">
        <v>0</v>
      </c>
      <c r="F2" s="273" t="s">
        <v>905</v>
      </c>
      <c r="G2" s="273" t="s">
        <v>906</v>
      </c>
      <c r="H2" s="273" t="s">
        <v>700</v>
      </c>
    </row>
    <row r="3" spans="2:11" ht="17" customHeight="1" x14ac:dyDescent="0.2">
      <c r="B3" s="274" t="s">
        <v>907</v>
      </c>
      <c r="C3" s="275" t="s">
        <v>908</v>
      </c>
      <c r="D3" s="275" t="s">
        <v>883</v>
      </c>
      <c r="E3" s="276" t="s">
        <v>215</v>
      </c>
      <c r="F3" s="276" t="s">
        <v>216</v>
      </c>
      <c r="G3" s="276"/>
      <c r="H3" s="277" t="s">
        <v>909</v>
      </c>
    </row>
    <row r="4" spans="2:11" ht="17" customHeight="1" x14ac:dyDescent="0.2">
      <c r="B4" s="278" t="s">
        <v>907</v>
      </c>
      <c r="C4" s="112" t="s">
        <v>910</v>
      </c>
      <c r="D4" s="112" t="s">
        <v>883</v>
      </c>
      <c r="E4" s="160" t="s">
        <v>215</v>
      </c>
      <c r="F4" s="160" t="s">
        <v>216</v>
      </c>
      <c r="H4" s="279" t="s">
        <v>911</v>
      </c>
    </row>
    <row r="5" spans="2:11" ht="17" customHeight="1" x14ac:dyDescent="0.2">
      <c r="B5" s="278" t="s">
        <v>907</v>
      </c>
      <c r="C5" s="112" t="s">
        <v>912</v>
      </c>
      <c r="D5" s="112" t="s">
        <v>883</v>
      </c>
      <c r="E5" s="160" t="s">
        <v>215</v>
      </c>
      <c r="F5" s="160" t="s">
        <v>216</v>
      </c>
      <c r="H5" s="279" t="s">
        <v>913</v>
      </c>
    </row>
    <row r="6" spans="2:11" ht="17" customHeight="1" x14ac:dyDescent="0.2">
      <c r="B6" s="278" t="s">
        <v>907</v>
      </c>
      <c r="C6" s="112" t="s">
        <v>914</v>
      </c>
      <c r="D6" s="112" t="s">
        <v>883</v>
      </c>
      <c r="E6" s="160" t="s">
        <v>215</v>
      </c>
      <c r="F6" s="160" t="s">
        <v>216</v>
      </c>
      <c r="H6" s="279" t="s">
        <v>915</v>
      </c>
    </row>
    <row r="7" spans="2:11" ht="17" customHeight="1" x14ac:dyDescent="0.2">
      <c r="B7" s="278" t="s">
        <v>907</v>
      </c>
      <c r="C7" s="112" t="s">
        <v>916</v>
      </c>
      <c r="D7" s="112" t="s">
        <v>883</v>
      </c>
      <c r="E7" s="160" t="s">
        <v>215</v>
      </c>
      <c r="F7" s="160" t="s">
        <v>216</v>
      </c>
      <c r="H7" s="279" t="s">
        <v>917</v>
      </c>
    </row>
    <row r="8" spans="2:11" ht="17" customHeight="1" x14ac:dyDescent="0.2">
      <c r="B8" s="278" t="s">
        <v>907</v>
      </c>
      <c r="C8" s="112" t="s">
        <v>918</v>
      </c>
      <c r="D8" s="112" t="s">
        <v>883</v>
      </c>
      <c r="E8" s="160" t="s">
        <v>215</v>
      </c>
      <c r="F8" s="160" t="s">
        <v>216</v>
      </c>
      <c r="H8" s="279" t="s">
        <v>919</v>
      </c>
    </row>
    <row r="9" spans="2:11" ht="17" customHeight="1" x14ac:dyDescent="0.2">
      <c r="B9" s="278" t="s">
        <v>907</v>
      </c>
      <c r="C9" s="112" t="s">
        <v>920</v>
      </c>
      <c r="D9" s="112" t="s">
        <v>883</v>
      </c>
      <c r="E9" s="160" t="s">
        <v>215</v>
      </c>
      <c r="F9" s="160" t="s">
        <v>216</v>
      </c>
      <c r="H9" s="279" t="s">
        <v>921</v>
      </c>
    </row>
    <row r="10" spans="2:11" ht="17" customHeight="1" x14ac:dyDescent="0.2">
      <c r="B10" s="278" t="s">
        <v>907</v>
      </c>
      <c r="C10" s="112" t="s">
        <v>922</v>
      </c>
      <c r="D10" s="112" t="s">
        <v>883</v>
      </c>
      <c r="E10" s="160" t="s">
        <v>215</v>
      </c>
      <c r="F10" s="160" t="s">
        <v>216</v>
      </c>
      <c r="H10" s="279" t="s">
        <v>923</v>
      </c>
    </row>
    <row r="11" spans="2:11" ht="17" customHeight="1" x14ac:dyDescent="0.2">
      <c r="B11" s="278" t="s">
        <v>907</v>
      </c>
      <c r="C11" s="112" t="s">
        <v>924</v>
      </c>
      <c r="D11" s="112" t="s">
        <v>883</v>
      </c>
      <c r="E11" s="160" t="s">
        <v>215</v>
      </c>
      <c r="F11" s="160" t="s">
        <v>216</v>
      </c>
      <c r="H11" s="279" t="s">
        <v>217</v>
      </c>
    </row>
    <row r="12" spans="2:11" ht="17" customHeight="1" x14ac:dyDescent="0.2">
      <c r="B12" s="278" t="s">
        <v>907</v>
      </c>
      <c r="C12" s="112" t="s">
        <v>925</v>
      </c>
      <c r="D12" s="112" t="s">
        <v>883</v>
      </c>
      <c r="E12" s="160" t="s">
        <v>215</v>
      </c>
      <c r="F12" s="160" t="s">
        <v>216</v>
      </c>
      <c r="H12" s="279" t="s">
        <v>926</v>
      </c>
    </row>
    <row r="13" spans="2:11" ht="17" customHeight="1" x14ac:dyDescent="0.2">
      <c r="B13" s="278" t="s">
        <v>907</v>
      </c>
      <c r="C13" s="112" t="s">
        <v>927</v>
      </c>
      <c r="D13" s="112" t="s">
        <v>883</v>
      </c>
      <c r="E13" s="160" t="s">
        <v>215</v>
      </c>
      <c r="F13" s="160" t="s">
        <v>216</v>
      </c>
      <c r="H13" s="279" t="s">
        <v>928</v>
      </c>
    </row>
    <row r="14" spans="2:11" ht="17" customHeight="1" x14ac:dyDescent="0.2">
      <c r="B14" s="278" t="s">
        <v>907</v>
      </c>
      <c r="C14" s="112" t="s">
        <v>929</v>
      </c>
      <c r="D14" s="112" t="s">
        <v>883</v>
      </c>
      <c r="E14" s="160" t="s">
        <v>215</v>
      </c>
      <c r="F14" s="160" t="s">
        <v>216</v>
      </c>
      <c r="H14" s="279" t="s">
        <v>930</v>
      </c>
    </row>
    <row r="15" spans="2:11" ht="17" customHeight="1" x14ac:dyDescent="0.2">
      <c r="B15" s="278" t="s">
        <v>907</v>
      </c>
      <c r="C15" s="112" t="s">
        <v>931</v>
      </c>
      <c r="D15" s="112" t="s">
        <v>883</v>
      </c>
      <c r="E15" s="160" t="s">
        <v>215</v>
      </c>
      <c r="F15" s="160" t="s">
        <v>216</v>
      </c>
      <c r="H15" s="279" t="s">
        <v>225</v>
      </c>
    </row>
    <row r="16" spans="2:11" ht="17" customHeight="1" x14ac:dyDescent="0.2">
      <c r="B16" s="278" t="s">
        <v>907</v>
      </c>
      <c r="C16" s="112" t="s">
        <v>932</v>
      </c>
      <c r="D16" s="112" t="s">
        <v>883</v>
      </c>
      <c r="E16" s="160" t="s">
        <v>215</v>
      </c>
      <c r="F16" s="160" t="s">
        <v>216</v>
      </c>
      <c r="H16" s="279" t="s">
        <v>237</v>
      </c>
    </row>
    <row r="17" spans="2:8" ht="17" customHeight="1" x14ac:dyDescent="0.2">
      <c r="B17" s="278" t="s">
        <v>907</v>
      </c>
      <c r="C17" s="112" t="s">
        <v>933</v>
      </c>
      <c r="D17" s="112" t="s">
        <v>883</v>
      </c>
      <c r="E17" s="160" t="s">
        <v>215</v>
      </c>
      <c r="F17" s="160" t="s">
        <v>216</v>
      </c>
      <c r="H17" s="279" t="s">
        <v>232</v>
      </c>
    </row>
    <row r="18" spans="2:8" ht="17" customHeight="1" x14ac:dyDescent="0.2">
      <c r="B18" s="278" t="s">
        <v>907</v>
      </c>
      <c r="C18" s="112" t="s">
        <v>934</v>
      </c>
      <c r="D18" s="112" t="s">
        <v>883</v>
      </c>
      <c r="E18" s="160" t="s">
        <v>215</v>
      </c>
      <c r="F18" s="160" t="s">
        <v>216</v>
      </c>
      <c r="H18" s="279" t="s">
        <v>935</v>
      </c>
    </row>
    <row r="19" spans="2:8" ht="17" customHeight="1" x14ac:dyDescent="0.2">
      <c r="B19" s="278" t="s">
        <v>907</v>
      </c>
      <c r="C19" s="112" t="s">
        <v>936</v>
      </c>
      <c r="D19" s="112" t="s">
        <v>883</v>
      </c>
      <c r="E19" s="160" t="s">
        <v>215</v>
      </c>
      <c r="F19" s="160" t="s">
        <v>216</v>
      </c>
      <c r="H19" s="279" t="s">
        <v>937</v>
      </c>
    </row>
    <row r="20" spans="2:8" ht="17" customHeight="1" x14ac:dyDescent="0.2">
      <c r="B20" s="278" t="s">
        <v>907</v>
      </c>
      <c r="C20" s="112" t="s">
        <v>938</v>
      </c>
      <c r="D20" s="112" t="s">
        <v>883</v>
      </c>
      <c r="E20" s="160" t="s">
        <v>215</v>
      </c>
      <c r="F20" s="160" t="s">
        <v>216</v>
      </c>
      <c r="H20" s="279" t="s">
        <v>939</v>
      </c>
    </row>
    <row r="21" spans="2:8" ht="17" customHeight="1" x14ac:dyDescent="0.2">
      <c r="B21" s="278" t="s">
        <v>907</v>
      </c>
      <c r="C21" s="112" t="s">
        <v>940</v>
      </c>
      <c r="D21" s="112" t="s">
        <v>883</v>
      </c>
      <c r="E21" s="160" t="s">
        <v>215</v>
      </c>
      <c r="F21" s="160" t="s">
        <v>216</v>
      </c>
      <c r="H21" s="279" t="s">
        <v>941</v>
      </c>
    </row>
    <row r="22" spans="2:8" ht="17" customHeight="1" x14ac:dyDescent="0.2">
      <c r="B22" s="278" t="s">
        <v>907</v>
      </c>
      <c r="C22" s="112" t="s">
        <v>942</v>
      </c>
      <c r="D22" s="112" t="s">
        <v>883</v>
      </c>
      <c r="E22" s="160" t="s">
        <v>215</v>
      </c>
      <c r="F22" s="160" t="s">
        <v>216</v>
      </c>
      <c r="H22" s="279" t="s">
        <v>943</v>
      </c>
    </row>
    <row r="23" spans="2:8" ht="17" customHeight="1" x14ac:dyDescent="0.2">
      <c r="B23" s="278" t="s">
        <v>907</v>
      </c>
      <c r="C23" s="112" t="s">
        <v>944</v>
      </c>
      <c r="D23" s="112" t="s">
        <v>883</v>
      </c>
      <c r="E23" s="160" t="s">
        <v>215</v>
      </c>
      <c r="F23" s="160" t="s">
        <v>216</v>
      </c>
      <c r="H23" s="279" t="s">
        <v>945</v>
      </c>
    </row>
    <row r="24" spans="2:8" ht="17" customHeight="1" x14ac:dyDescent="0.2">
      <c r="B24" s="278" t="s">
        <v>907</v>
      </c>
      <c r="C24" s="112" t="s">
        <v>946</v>
      </c>
      <c r="D24" s="112" t="s">
        <v>883</v>
      </c>
      <c r="E24" s="160" t="s">
        <v>215</v>
      </c>
      <c r="F24" s="160" t="s">
        <v>216</v>
      </c>
      <c r="H24" s="279" t="s">
        <v>947</v>
      </c>
    </row>
    <row r="25" spans="2:8" ht="17" customHeight="1" x14ac:dyDescent="0.2">
      <c r="B25" s="278" t="s">
        <v>907</v>
      </c>
      <c r="C25" s="112" t="s">
        <v>948</v>
      </c>
      <c r="D25" s="112" t="s">
        <v>883</v>
      </c>
      <c r="E25" s="160" t="s">
        <v>215</v>
      </c>
      <c r="F25" s="160" t="s">
        <v>216</v>
      </c>
      <c r="H25" s="279" t="s">
        <v>949</v>
      </c>
    </row>
    <row r="26" spans="2:8" ht="17" customHeight="1" x14ac:dyDescent="0.2">
      <c r="B26" s="278" t="s">
        <v>907</v>
      </c>
      <c r="C26" s="112" t="s">
        <v>950</v>
      </c>
      <c r="D26" s="112" t="s">
        <v>883</v>
      </c>
      <c r="E26" s="160" t="s">
        <v>215</v>
      </c>
      <c r="F26" s="160" t="s">
        <v>216</v>
      </c>
      <c r="H26" s="279" t="s">
        <v>951</v>
      </c>
    </row>
    <row r="27" spans="2:8" ht="17" customHeight="1" x14ac:dyDescent="0.2">
      <c r="B27" s="278" t="s">
        <v>907</v>
      </c>
      <c r="C27" s="112" t="s">
        <v>952</v>
      </c>
      <c r="D27" s="112" t="s">
        <v>883</v>
      </c>
      <c r="E27" s="160" t="s">
        <v>215</v>
      </c>
      <c r="F27" s="160" t="s">
        <v>256</v>
      </c>
      <c r="H27" s="279" t="s">
        <v>257</v>
      </c>
    </row>
    <row r="28" spans="2:8" ht="17" customHeight="1" x14ac:dyDescent="0.2">
      <c r="B28" s="278" t="s">
        <v>907</v>
      </c>
      <c r="C28" s="112" t="s">
        <v>953</v>
      </c>
      <c r="D28" s="112" t="s">
        <v>883</v>
      </c>
      <c r="E28" s="160" t="s">
        <v>215</v>
      </c>
      <c r="F28" s="160" t="s">
        <v>256</v>
      </c>
      <c r="H28" s="279" t="s">
        <v>954</v>
      </c>
    </row>
    <row r="29" spans="2:8" ht="17" customHeight="1" x14ac:dyDescent="0.2">
      <c r="B29" s="278" t="s">
        <v>907</v>
      </c>
      <c r="C29" s="112" t="s">
        <v>955</v>
      </c>
      <c r="D29" s="112" t="s">
        <v>883</v>
      </c>
      <c r="E29" s="160" t="s">
        <v>215</v>
      </c>
      <c r="F29" s="160" t="s">
        <v>256</v>
      </c>
      <c r="H29" s="279" t="s">
        <v>956</v>
      </c>
    </row>
    <row r="30" spans="2:8" ht="17" customHeight="1" x14ac:dyDescent="0.2">
      <c r="B30" s="278" t="s">
        <v>907</v>
      </c>
      <c r="C30" s="112" t="s">
        <v>957</v>
      </c>
      <c r="D30" s="112" t="s">
        <v>883</v>
      </c>
      <c r="E30" s="160" t="s">
        <v>215</v>
      </c>
      <c r="F30" s="160" t="s">
        <v>256</v>
      </c>
      <c r="H30" s="279" t="s">
        <v>958</v>
      </c>
    </row>
    <row r="31" spans="2:8" ht="17" customHeight="1" x14ac:dyDescent="0.2">
      <c r="B31" s="278" t="s">
        <v>907</v>
      </c>
      <c r="C31" s="112" t="s">
        <v>959</v>
      </c>
      <c r="D31" s="112" t="s">
        <v>883</v>
      </c>
      <c r="E31" s="160" t="s">
        <v>215</v>
      </c>
      <c r="F31" s="160" t="s">
        <v>256</v>
      </c>
      <c r="H31" s="279" t="s">
        <v>960</v>
      </c>
    </row>
    <row r="32" spans="2:8" ht="17" customHeight="1" x14ac:dyDescent="0.2">
      <c r="B32" s="278" t="s">
        <v>907</v>
      </c>
      <c r="C32" s="112" t="s">
        <v>961</v>
      </c>
      <c r="D32" s="112" t="s">
        <v>883</v>
      </c>
      <c r="E32" s="160" t="s">
        <v>215</v>
      </c>
      <c r="F32" s="160" t="s">
        <v>256</v>
      </c>
      <c r="H32" s="279" t="s">
        <v>962</v>
      </c>
    </row>
    <row r="33" spans="2:8" ht="17" customHeight="1" x14ac:dyDescent="0.2">
      <c r="B33" s="278" t="s">
        <v>907</v>
      </c>
      <c r="C33" s="112" t="s">
        <v>963</v>
      </c>
      <c r="D33" s="112" t="s">
        <v>883</v>
      </c>
      <c r="E33" s="160" t="s">
        <v>215</v>
      </c>
      <c r="F33" s="160" t="s">
        <v>256</v>
      </c>
      <c r="H33" s="279" t="s">
        <v>964</v>
      </c>
    </row>
    <row r="34" spans="2:8" ht="17" customHeight="1" x14ac:dyDescent="0.2">
      <c r="B34" s="278" t="s">
        <v>907</v>
      </c>
      <c r="C34" s="112" t="s">
        <v>965</v>
      </c>
      <c r="D34" s="112" t="s">
        <v>883</v>
      </c>
      <c r="E34" s="160" t="s">
        <v>215</v>
      </c>
      <c r="F34" s="160" t="s">
        <v>256</v>
      </c>
      <c r="H34" s="279" t="s">
        <v>966</v>
      </c>
    </row>
    <row r="35" spans="2:8" ht="17" customHeight="1" x14ac:dyDescent="0.2">
      <c r="B35" s="278" t="s">
        <v>907</v>
      </c>
      <c r="C35" s="112" t="s">
        <v>967</v>
      </c>
      <c r="D35" s="112" t="s">
        <v>883</v>
      </c>
      <c r="E35" s="160" t="s">
        <v>215</v>
      </c>
      <c r="F35" s="160" t="s">
        <v>256</v>
      </c>
      <c r="H35" s="279" t="s">
        <v>968</v>
      </c>
    </row>
    <row r="36" spans="2:8" ht="17" customHeight="1" x14ac:dyDescent="0.2">
      <c r="B36" s="278" t="s">
        <v>907</v>
      </c>
      <c r="C36" s="112" t="s">
        <v>969</v>
      </c>
      <c r="D36" s="112" t="s">
        <v>883</v>
      </c>
      <c r="E36" s="160" t="s">
        <v>215</v>
      </c>
      <c r="F36" s="160" t="s">
        <v>256</v>
      </c>
      <c r="H36" s="279" t="s">
        <v>970</v>
      </c>
    </row>
    <row r="37" spans="2:8" ht="17" customHeight="1" x14ac:dyDescent="0.2">
      <c r="B37" s="278" t="s">
        <v>907</v>
      </c>
      <c r="C37" s="112" t="s">
        <v>971</v>
      </c>
      <c r="D37" s="112" t="s">
        <v>883</v>
      </c>
      <c r="E37" s="160" t="s">
        <v>215</v>
      </c>
      <c r="F37" s="160" t="s">
        <v>256</v>
      </c>
      <c r="H37" s="279" t="s">
        <v>972</v>
      </c>
    </row>
    <row r="38" spans="2:8" ht="17" customHeight="1" x14ac:dyDescent="0.2">
      <c r="B38" s="278" t="s">
        <v>907</v>
      </c>
      <c r="C38" s="112" t="s">
        <v>973</v>
      </c>
      <c r="D38" s="112" t="s">
        <v>883</v>
      </c>
      <c r="E38" s="160" t="s">
        <v>215</v>
      </c>
      <c r="F38" s="160" t="s">
        <v>256</v>
      </c>
      <c r="H38" s="279" t="s">
        <v>974</v>
      </c>
    </row>
    <row r="39" spans="2:8" ht="17" customHeight="1" x14ac:dyDescent="0.2">
      <c r="B39" s="278" t="s">
        <v>907</v>
      </c>
      <c r="C39" s="112" t="s">
        <v>975</v>
      </c>
      <c r="D39" s="112" t="s">
        <v>883</v>
      </c>
      <c r="E39" s="160" t="s">
        <v>215</v>
      </c>
      <c r="F39" s="160" t="s">
        <v>256</v>
      </c>
      <c r="H39" s="279" t="s">
        <v>976</v>
      </c>
    </row>
    <row r="40" spans="2:8" ht="17" customHeight="1" x14ac:dyDescent="0.2">
      <c r="B40" s="278" t="s">
        <v>907</v>
      </c>
      <c r="C40" s="112" t="s">
        <v>977</v>
      </c>
      <c r="D40" s="112" t="s">
        <v>883</v>
      </c>
      <c r="E40" s="160" t="s">
        <v>215</v>
      </c>
      <c r="F40" s="160" t="s">
        <v>256</v>
      </c>
      <c r="H40" s="279" t="s">
        <v>978</v>
      </c>
    </row>
    <row r="41" spans="2:8" ht="17" customHeight="1" x14ac:dyDescent="0.2">
      <c r="B41" s="278" t="s">
        <v>907</v>
      </c>
      <c r="C41" s="112" t="s">
        <v>979</v>
      </c>
      <c r="D41" s="112" t="s">
        <v>883</v>
      </c>
      <c r="E41" s="160" t="s">
        <v>215</v>
      </c>
      <c r="F41" s="160" t="s">
        <v>256</v>
      </c>
      <c r="H41" s="279" t="s">
        <v>980</v>
      </c>
    </row>
    <row r="42" spans="2:8" ht="17" customHeight="1" x14ac:dyDescent="0.2">
      <c r="B42" s="278" t="s">
        <v>907</v>
      </c>
      <c r="C42" s="112" t="s">
        <v>981</v>
      </c>
      <c r="D42" s="112" t="s">
        <v>883</v>
      </c>
      <c r="E42" s="160" t="s">
        <v>215</v>
      </c>
      <c r="F42" s="160" t="s">
        <v>256</v>
      </c>
      <c r="H42" s="279" t="s">
        <v>982</v>
      </c>
    </row>
    <row r="43" spans="2:8" ht="17" customHeight="1" x14ac:dyDescent="0.2">
      <c r="B43" s="278" t="s">
        <v>907</v>
      </c>
      <c r="C43" s="112" t="s">
        <v>983</v>
      </c>
      <c r="D43" s="112" t="s">
        <v>883</v>
      </c>
      <c r="E43" s="160" t="s">
        <v>215</v>
      </c>
      <c r="F43" s="160" t="s">
        <v>256</v>
      </c>
      <c r="H43" s="279" t="s">
        <v>984</v>
      </c>
    </row>
    <row r="44" spans="2:8" ht="17" customHeight="1" x14ac:dyDescent="0.2">
      <c r="B44" s="278" t="s">
        <v>907</v>
      </c>
      <c r="C44" s="112" t="s">
        <v>985</v>
      </c>
      <c r="D44" s="112" t="s">
        <v>883</v>
      </c>
      <c r="E44" s="160" t="s">
        <v>215</v>
      </c>
      <c r="F44" s="160" t="s">
        <v>256</v>
      </c>
      <c r="H44" s="279" t="s">
        <v>986</v>
      </c>
    </row>
    <row r="45" spans="2:8" ht="17" customHeight="1" x14ac:dyDescent="0.2">
      <c r="B45" s="278" t="s">
        <v>907</v>
      </c>
      <c r="C45" s="112" t="s">
        <v>987</v>
      </c>
      <c r="D45" s="112" t="s">
        <v>883</v>
      </c>
      <c r="E45" s="160" t="s">
        <v>215</v>
      </c>
      <c r="F45" s="160" t="s">
        <v>256</v>
      </c>
      <c r="H45" s="279" t="s">
        <v>988</v>
      </c>
    </row>
    <row r="46" spans="2:8" ht="17" customHeight="1" x14ac:dyDescent="0.2">
      <c r="B46" s="278" t="s">
        <v>907</v>
      </c>
      <c r="C46" s="112" t="s">
        <v>989</v>
      </c>
      <c r="D46" s="112" t="s">
        <v>883</v>
      </c>
      <c r="E46" s="160" t="s">
        <v>215</v>
      </c>
      <c r="F46" s="160" t="s">
        <v>256</v>
      </c>
      <c r="H46" s="279" t="s">
        <v>990</v>
      </c>
    </row>
    <row r="47" spans="2:8" ht="17" customHeight="1" x14ac:dyDescent="0.2">
      <c r="B47" s="278" t="s">
        <v>907</v>
      </c>
      <c r="C47" s="112" t="s">
        <v>991</v>
      </c>
      <c r="D47" s="112" t="s">
        <v>883</v>
      </c>
      <c r="E47" s="160" t="s">
        <v>215</v>
      </c>
      <c r="F47" s="160" t="s">
        <v>256</v>
      </c>
      <c r="H47" s="279" t="s">
        <v>992</v>
      </c>
    </row>
    <row r="48" spans="2:8" ht="17" customHeight="1" x14ac:dyDescent="0.2">
      <c r="B48" s="278" t="s">
        <v>907</v>
      </c>
      <c r="C48" s="112" t="s">
        <v>993</v>
      </c>
      <c r="D48" s="112" t="s">
        <v>883</v>
      </c>
      <c r="E48" s="160" t="s">
        <v>215</v>
      </c>
      <c r="F48" s="160" t="s">
        <v>262</v>
      </c>
      <c r="H48" s="279" t="s">
        <v>994</v>
      </c>
    </row>
    <row r="49" spans="2:8" ht="17" customHeight="1" x14ac:dyDescent="0.2">
      <c r="B49" s="278" t="s">
        <v>907</v>
      </c>
      <c r="C49" s="112" t="s">
        <v>995</v>
      </c>
      <c r="D49" s="112" t="s">
        <v>883</v>
      </c>
      <c r="E49" s="160" t="s">
        <v>215</v>
      </c>
      <c r="F49" s="160" t="s">
        <v>262</v>
      </c>
      <c r="H49" s="279" t="s">
        <v>996</v>
      </c>
    </row>
    <row r="50" spans="2:8" ht="17" customHeight="1" x14ac:dyDescent="0.2">
      <c r="B50" s="278" t="s">
        <v>907</v>
      </c>
      <c r="C50" s="112" t="s">
        <v>997</v>
      </c>
      <c r="D50" s="112" t="s">
        <v>883</v>
      </c>
      <c r="E50" s="160" t="s">
        <v>215</v>
      </c>
      <c r="F50" s="160" t="s">
        <v>262</v>
      </c>
      <c r="H50" s="279" t="s">
        <v>998</v>
      </c>
    </row>
    <row r="51" spans="2:8" ht="17" customHeight="1" x14ac:dyDescent="0.2">
      <c r="B51" s="278" t="s">
        <v>907</v>
      </c>
      <c r="C51" s="112" t="s">
        <v>999</v>
      </c>
      <c r="D51" s="112" t="s">
        <v>883</v>
      </c>
      <c r="E51" s="160" t="s">
        <v>215</v>
      </c>
      <c r="F51" s="160" t="s">
        <v>262</v>
      </c>
      <c r="H51" s="279" t="s">
        <v>1000</v>
      </c>
    </row>
    <row r="52" spans="2:8" ht="17" customHeight="1" x14ac:dyDescent="0.2">
      <c r="B52" s="278" t="s">
        <v>907</v>
      </c>
      <c r="C52" s="112" t="s">
        <v>1001</v>
      </c>
      <c r="D52" s="112" t="s">
        <v>883</v>
      </c>
      <c r="E52" s="160" t="s">
        <v>215</v>
      </c>
      <c r="F52" s="160" t="s">
        <v>262</v>
      </c>
      <c r="H52" s="279" t="s">
        <v>1002</v>
      </c>
    </row>
    <row r="53" spans="2:8" ht="17" customHeight="1" x14ac:dyDescent="0.2">
      <c r="B53" s="278" t="s">
        <v>907</v>
      </c>
      <c r="C53" s="112" t="s">
        <v>1003</v>
      </c>
      <c r="D53" s="112" t="s">
        <v>883</v>
      </c>
      <c r="E53" s="160" t="s">
        <v>215</v>
      </c>
      <c r="F53" s="160" t="s">
        <v>262</v>
      </c>
      <c r="H53" s="279" t="s">
        <v>1004</v>
      </c>
    </row>
    <row r="54" spans="2:8" ht="17" customHeight="1" x14ac:dyDescent="0.2">
      <c r="B54" s="278" t="s">
        <v>907</v>
      </c>
      <c r="C54" s="112" t="s">
        <v>1005</v>
      </c>
      <c r="D54" s="112" t="s">
        <v>883</v>
      </c>
      <c r="E54" s="160" t="s">
        <v>215</v>
      </c>
      <c r="F54" s="160" t="s">
        <v>262</v>
      </c>
      <c r="H54" s="279" t="s">
        <v>263</v>
      </c>
    </row>
    <row r="55" spans="2:8" ht="17" customHeight="1" x14ac:dyDescent="0.2">
      <c r="B55" s="278" t="s">
        <v>907</v>
      </c>
      <c r="C55" s="112" t="s">
        <v>1006</v>
      </c>
      <c r="D55" s="112" t="s">
        <v>883</v>
      </c>
      <c r="E55" s="160" t="s">
        <v>215</v>
      </c>
      <c r="F55" s="160" t="s">
        <v>262</v>
      </c>
      <c r="G55" s="160" t="s">
        <v>1007</v>
      </c>
      <c r="H55" s="279" t="s">
        <v>1008</v>
      </c>
    </row>
    <row r="56" spans="2:8" ht="17" customHeight="1" x14ac:dyDescent="0.2">
      <c r="B56" s="278" t="s">
        <v>907</v>
      </c>
      <c r="C56" s="112" t="s">
        <v>1009</v>
      </c>
      <c r="D56" s="112" t="s">
        <v>883</v>
      </c>
      <c r="E56" s="160" t="s">
        <v>215</v>
      </c>
      <c r="F56" s="160" t="s">
        <v>262</v>
      </c>
      <c r="H56" s="279" t="s">
        <v>1010</v>
      </c>
    </row>
    <row r="57" spans="2:8" ht="17" customHeight="1" x14ac:dyDescent="0.2">
      <c r="B57" s="278" t="s">
        <v>907</v>
      </c>
      <c r="C57" s="112" t="s">
        <v>1011</v>
      </c>
      <c r="D57" s="112" t="s">
        <v>883</v>
      </c>
      <c r="E57" s="160" t="s">
        <v>215</v>
      </c>
      <c r="F57" s="160" t="s">
        <v>262</v>
      </c>
      <c r="H57" s="279" t="s">
        <v>275</v>
      </c>
    </row>
    <row r="58" spans="2:8" ht="17" customHeight="1" x14ac:dyDescent="0.2">
      <c r="B58" s="278" t="s">
        <v>907</v>
      </c>
      <c r="C58" s="112" t="s">
        <v>1012</v>
      </c>
      <c r="D58" s="112" t="s">
        <v>883</v>
      </c>
      <c r="E58" s="160" t="s">
        <v>215</v>
      </c>
      <c r="F58" s="160" t="s">
        <v>262</v>
      </c>
      <c r="H58" s="279" t="s">
        <v>1013</v>
      </c>
    </row>
    <row r="59" spans="2:8" ht="17" customHeight="1" x14ac:dyDescent="0.2">
      <c r="B59" s="278" t="s">
        <v>907</v>
      </c>
      <c r="C59" s="112" t="s">
        <v>1014</v>
      </c>
      <c r="D59" s="112" t="s">
        <v>883</v>
      </c>
      <c r="E59" s="160" t="s">
        <v>215</v>
      </c>
      <c r="F59" s="160" t="s">
        <v>262</v>
      </c>
      <c r="H59" s="279" t="s">
        <v>266</v>
      </c>
    </row>
    <row r="60" spans="2:8" ht="17" customHeight="1" x14ac:dyDescent="0.2">
      <c r="B60" s="278" t="s">
        <v>907</v>
      </c>
      <c r="C60" s="112" t="s">
        <v>1015</v>
      </c>
      <c r="D60" s="112" t="s">
        <v>883</v>
      </c>
      <c r="E60" s="160" t="s">
        <v>215</v>
      </c>
      <c r="F60" s="160" t="s">
        <v>262</v>
      </c>
      <c r="H60" s="279" t="s">
        <v>1016</v>
      </c>
    </row>
    <row r="61" spans="2:8" ht="17" customHeight="1" x14ac:dyDescent="0.2">
      <c r="B61" s="278" t="s">
        <v>907</v>
      </c>
      <c r="C61" s="112" t="s">
        <v>1017</v>
      </c>
      <c r="D61" s="112" t="s">
        <v>883</v>
      </c>
      <c r="E61" s="160" t="s">
        <v>215</v>
      </c>
      <c r="F61" s="160" t="s">
        <v>262</v>
      </c>
      <c r="H61" s="279" t="s">
        <v>1018</v>
      </c>
    </row>
    <row r="62" spans="2:8" ht="17" customHeight="1" x14ac:dyDescent="0.2">
      <c r="B62" s="278" t="s">
        <v>907</v>
      </c>
      <c r="C62" s="112" t="s">
        <v>1019</v>
      </c>
      <c r="D62" s="112" t="s">
        <v>883</v>
      </c>
      <c r="E62" s="160" t="s">
        <v>215</v>
      </c>
      <c r="F62" s="160" t="s">
        <v>262</v>
      </c>
      <c r="H62" s="279" t="s">
        <v>1020</v>
      </c>
    </row>
    <row r="63" spans="2:8" ht="17" customHeight="1" x14ac:dyDescent="0.2">
      <c r="B63" s="278" t="s">
        <v>907</v>
      </c>
      <c r="C63" s="112" t="s">
        <v>1021</v>
      </c>
      <c r="D63" s="112" t="s">
        <v>883</v>
      </c>
      <c r="E63" s="160" t="s">
        <v>215</v>
      </c>
      <c r="F63" s="160" t="s">
        <v>262</v>
      </c>
      <c r="H63" s="279" t="s">
        <v>269</v>
      </c>
    </row>
    <row r="64" spans="2:8" ht="17" customHeight="1" x14ac:dyDescent="0.2">
      <c r="B64" s="278" t="s">
        <v>907</v>
      </c>
      <c r="C64" s="112" t="s">
        <v>1022</v>
      </c>
      <c r="D64" s="112" t="s">
        <v>883</v>
      </c>
      <c r="E64" s="160" t="s">
        <v>278</v>
      </c>
      <c r="F64" s="160" t="s">
        <v>388</v>
      </c>
      <c r="G64" s="160" t="s">
        <v>1023</v>
      </c>
      <c r="H64" s="279" t="s">
        <v>1024</v>
      </c>
    </row>
    <row r="65" spans="2:8" ht="17" customHeight="1" x14ac:dyDescent="0.2">
      <c r="B65" s="278" t="s">
        <v>907</v>
      </c>
      <c r="C65" s="112" t="s">
        <v>1025</v>
      </c>
      <c r="D65" s="112" t="s">
        <v>883</v>
      </c>
      <c r="E65" s="160" t="s">
        <v>278</v>
      </c>
      <c r="F65" s="160" t="s">
        <v>388</v>
      </c>
      <c r="G65" s="160" t="s">
        <v>1026</v>
      </c>
      <c r="H65" s="279" t="s">
        <v>389</v>
      </c>
    </row>
    <row r="66" spans="2:8" ht="17" customHeight="1" x14ac:dyDescent="0.2">
      <c r="B66" s="278" t="s">
        <v>907</v>
      </c>
      <c r="C66" s="112" t="s">
        <v>1027</v>
      </c>
      <c r="D66" s="112" t="s">
        <v>883</v>
      </c>
      <c r="E66" s="160" t="s">
        <v>278</v>
      </c>
      <c r="F66" s="160" t="s">
        <v>317</v>
      </c>
      <c r="G66" s="160" t="s">
        <v>1028</v>
      </c>
      <c r="H66" s="279" t="s">
        <v>327</v>
      </c>
    </row>
    <row r="67" spans="2:8" ht="17" customHeight="1" x14ac:dyDescent="0.2">
      <c r="B67" s="278" t="s">
        <v>907</v>
      </c>
      <c r="C67" s="112" t="s">
        <v>1029</v>
      </c>
      <c r="D67" s="112" t="s">
        <v>883</v>
      </c>
      <c r="E67" s="160" t="s">
        <v>278</v>
      </c>
      <c r="F67" s="160" t="s">
        <v>317</v>
      </c>
      <c r="G67" s="160" t="s">
        <v>1030</v>
      </c>
      <c r="H67" s="279" t="s">
        <v>1031</v>
      </c>
    </row>
    <row r="68" spans="2:8" ht="17" customHeight="1" x14ac:dyDescent="0.2">
      <c r="B68" s="278" t="s">
        <v>907</v>
      </c>
      <c r="C68" s="112" t="s">
        <v>1032</v>
      </c>
      <c r="D68" s="112" t="s">
        <v>883</v>
      </c>
      <c r="E68" s="160" t="s">
        <v>278</v>
      </c>
      <c r="F68" s="160" t="s">
        <v>317</v>
      </c>
      <c r="G68" s="160" t="s">
        <v>1033</v>
      </c>
      <c r="H68" s="279" t="s">
        <v>1034</v>
      </c>
    </row>
    <row r="69" spans="2:8" ht="17" customHeight="1" x14ac:dyDescent="0.2">
      <c r="B69" s="278" t="s">
        <v>907</v>
      </c>
      <c r="C69" s="112" t="s">
        <v>1035</v>
      </c>
      <c r="D69" s="112" t="s">
        <v>883</v>
      </c>
      <c r="E69" s="160" t="s">
        <v>278</v>
      </c>
      <c r="F69" s="160" t="s">
        <v>317</v>
      </c>
      <c r="H69" s="279" t="s">
        <v>317</v>
      </c>
    </row>
    <row r="70" spans="2:8" ht="17" customHeight="1" x14ac:dyDescent="0.2">
      <c r="B70" s="278" t="s">
        <v>907</v>
      </c>
      <c r="C70" s="112" t="s">
        <v>1036</v>
      </c>
      <c r="D70" s="112" t="s">
        <v>883</v>
      </c>
      <c r="E70" s="160" t="s">
        <v>278</v>
      </c>
      <c r="F70" s="160" t="s">
        <v>427</v>
      </c>
      <c r="H70" s="279" t="s">
        <v>1037</v>
      </c>
    </row>
    <row r="71" spans="2:8" ht="17" customHeight="1" x14ac:dyDescent="0.2">
      <c r="B71" s="278" t="s">
        <v>907</v>
      </c>
      <c r="C71" s="112" t="s">
        <v>1038</v>
      </c>
      <c r="D71" s="112" t="s">
        <v>883</v>
      </c>
      <c r="E71" s="160" t="s">
        <v>278</v>
      </c>
      <c r="F71" s="160" t="s">
        <v>427</v>
      </c>
      <c r="H71" s="279" t="s">
        <v>1039</v>
      </c>
    </row>
    <row r="72" spans="2:8" ht="17" customHeight="1" x14ac:dyDescent="0.2">
      <c r="B72" s="278" t="s">
        <v>907</v>
      </c>
      <c r="C72" s="112" t="s">
        <v>1040</v>
      </c>
      <c r="D72" s="112" t="s">
        <v>883</v>
      </c>
      <c r="E72" s="160" t="s">
        <v>278</v>
      </c>
      <c r="F72" s="160" t="s">
        <v>427</v>
      </c>
      <c r="H72" s="279" t="s">
        <v>435</v>
      </c>
    </row>
    <row r="73" spans="2:8" ht="17" customHeight="1" x14ac:dyDescent="0.2">
      <c r="B73" s="278" t="s">
        <v>907</v>
      </c>
      <c r="C73" s="112" t="s">
        <v>1041</v>
      </c>
      <c r="D73" s="112" t="s">
        <v>883</v>
      </c>
      <c r="E73" s="160" t="s">
        <v>278</v>
      </c>
      <c r="F73" s="160" t="s">
        <v>1042</v>
      </c>
      <c r="H73" s="279" t="s">
        <v>1043</v>
      </c>
    </row>
    <row r="74" spans="2:8" ht="17" customHeight="1" x14ac:dyDescent="0.2">
      <c r="B74" s="278" t="s">
        <v>907</v>
      </c>
      <c r="C74" s="112" t="s">
        <v>1044</v>
      </c>
      <c r="D74" s="112" t="s">
        <v>883</v>
      </c>
      <c r="E74" s="160" t="s">
        <v>278</v>
      </c>
      <c r="F74" s="160" t="s">
        <v>427</v>
      </c>
      <c r="H74" s="279" t="s">
        <v>1045</v>
      </c>
    </row>
    <row r="75" spans="2:8" ht="17" customHeight="1" x14ac:dyDescent="0.2">
      <c r="B75" s="278" t="s">
        <v>907</v>
      </c>
      <c r="C75" s="112" t="s">
        <v>1046</v>
      </c>
      <c r="D75" s="112" t="s">
        <v>883</v>
      </c>
      <c r="E75" s="160" t="s">
        <v>278</v>
      </c>
      <c r="F75" s="160" t="s">
        <v>427</v>
      </c>
      <c r="G75" s="160" t="s">
        <v>427</v>
      </c>
      <c r="H75" s="279" t="s">
        <v>428</v>
      </c>
    </row>
    <row r="76" spans="2:8" ht="17" customHeight="1" x14ac:dyDescent="0.2">
      <c r="B76" s="278" t="s">
        <v>907</v>
      </c>
      <c r="C76" s="112" t="s">
        <v>1047</v>
      </c>
      <c r="D76" s="112" t="s">
        <v>883</v>
      </c>
      <c r="E76" s="160" t="s">
        <v>278</v>
      </c>
      <c r="F76" s="160" t="s">
        <v>364</v>
      </c>
      <c r="H76" s="279" t="s">
        <v>364</v>
      </c>
    </row>
    <row r="77" spans="2:8" ht="17" customHeight="1" x14ac:dyDescent="0.2">
      <c r="B77" s="278" t="s">
        <v>907</v>
      </c>
      <c r="C77" s="112" t="s">
        <v>1048</v>
      </c>
      <c r="D77" s="112" t="s">
        <v>883</v>
      </c>
      <c r="E77" s="160" t="s">
        <v>278</v>
      </c>
      <c r="F77" s="160" t="s">
        <v>358</v>
      </c>
      <c r="H77" s="279" t="s">
        <v>1049</v>
      </c>
    </row>
    <row r="78" spans="2:8" ht="17" customHeight="1" x14ac:dyDescent="0.2">
      <c r="B78" s="278" t="s">
        <v>907</v>
      </c>
      <c r="C78" s="112" t="s">
        <v>1050</v>
      </c>
      <c r="D78" s="112" t="s">
        <v>883</v>
      </c>
      <c r="E78" s="160" t="s">
        <v>278</v>
      </c>
      <c r="F78" s="160" t="s">
        <v>358</v>
      </c>
      <c r="H78" s="279" t="s">
        <v>358</v>
      </c>
    </row>
    <row r="79" spans="2:8" ht="17" customHeight="1" x14ac:dyDescent="0.2">
      <c r="B79" s="278" t="s">
        <v>907</v>
      </c>
      <c r="C79" s="112" t="s">
        <v>1051</v>
      </c>
      <c r="D79" s="112" t="s">
        <v>883</v>
      </c>
      <c r="E79" s="160" t="s">
        <v>278</v>
      </c>
      <c r="F79" s="160" t="s">
        <v>334</v>
      </c>
      <c r="G79" s="160" t="s">
        <v>1052</v>
      </c>
      <c r="H79" s="279" t="s">
        <v>347</v>
      </c>
    </row>
    <row r="80" spans="2:8" ht="17" customHeight="1" x14ac:dyDescent="0.2">
      <c r="B80" s="278" t="s">
        <v>907</v>
      </c>
      <c r="C80" s="112" t="s">
        <v>1053</v>
      </c>
      <c r="D80" s="112" t="s">
        <v>883</v>
      </c>
      <c r="E80" s="160" t="s">
        <v>278</v>
      </c>
      <c r="F80" s="160" t="s">
        <v>334</v>
      </c>
      <c r="G80" s="160" t="s">
        <v>1054</v>
      </c>
      <c r="H80" s="279" t="s">
        <v>338</v>
      </c>
    </row>
    <row r="81" spans="2:8" ht="17" customHeight="1" x14ac:dyDescent="0.2">
      <c r="B81" s="278" t="s">
        <v>907</v>
      </c>
      <c r="C81" s="112" t="s">
        <v>1055</v>
      </c>
      <c r="D81" s="112" t="s">
        <v>883</v>
      </c>
      <c r="E81" s="160" t="s">
        <v>278</v>
      </c>
      <c r="F81" s="160" t="s">
        <v>334</v>
      </c>
      <c r="G81" s="160" t="s">
        <v>1056</v>
      </c>
      <c r="H81" s="279" t="s">
        <v>1057</v>
      </c>
    </row>
    <row r="82" spans="2:8" ht="17" customHeight="1" x14ac:dyDescent="0.2">
      <c r="B82" s="278" t="s">
        <v>907</v>
      </c>
      <c r="C82" s="112" t="s">
        <v>1058</v>
      </c>
      <c r="D82" s="112" t="s">
        <v>883</v>
      </c>
      <c r="E82" s="160" t="s">
        <v>278</v>
      </c>
      <c r="F82" s="160" t="s">
        <v>334</v>
      </c>
      <c r="G82" s="160" t="s">
        <v>1059</v>
      </c>
      <c r="H82" s="279" t="s">
        <v>335</v>
      </c>
    </row>
    <row r="83" spans="2:8" ht="17" customHeight="1" x14ac:dyDescent="0.2">
      <c r="B83" s="278" t="s">
        <v>907</v>
      </c>
      <c r="C83" s="112" t="s">
        <v>1060</v>
      </c>
      <c r="D83" s="112" t="s">
        <v>883</v>
      </c>
      <c r="E83" s="160" t="s">
        <v>278</v>
      </c>
      <c r="F83" s="160" t="s">
        <v>279</v>
      </c>
      <c r="H83" s="279" t="s">
        <v>1061</v>
      </c>
    </row>
    <row r="84" spans="2:8" ht="17" customHeight="1" x14ac:dyDescent="0.2">
      <c r="B84" s="278" t="s">
        <v>907</v>
      </c>
      <c r="C84" s="112" t="s">
        <v>1062</v>
      </c>
      <c r="D84" s="112" t="s">
        <v>883</v>
      </c>
      <c r="E84" s="160" t="s">
        <v>278</v>
      </c>
      <c r="F84" s="160" t="s">
        <v>279</v>
      </c>
      <c r="G84" s="160" t="s">
        <v>1063</v>
      </c>
      <c r="H84" s="279" t="s">
        <v>280</v>
      </c>
    </row>
    <row r="85" spans="2:8" ht="17" customHeight="1" x14ac:dyDescent="0.2">
      <c r="B85" s="278" t="s">
        <v>907</v>
      </c>
      <c r="C85" s="112" t="s">
        <v>1064</v>
      </c>
      <c r="D85" s="112" t="s">
        <v>883</v>
      </c>
      <c r="E85" s="160" t="s">
        <v>278</v>
      </c>
      <c r="F85" s="160" t="s">
        <v>279</v>
      </c>
      <c r="G85" s="160" t="s">
        <v>1065</v>
      </c>
      <c r="H85" s="279" t="s">
        <v>1066</v>
      </c>
    </row>
    <row r="86" spans="2:8" ht="17" customHeight="1" x14ac:dyDescent="0.2">
      <c r="B86" s="278" t="s">
        <v>907</v>
      </c>
      <c r="C86" s="112" t="s">
        <v>1067</v>
      </c>
      <c r="D86" s="112" t="s">
        <v>883</v>
      </c>
      <c r="E86" s="160" t="s">
        <v>278</v>
      </c>
      <c r="F86" s="160" t="s">
        <v>279</v>
      </c>
      <c r="G86" s="160" t="s">
        <v>1068</v>
      </c>
      <c r="H86" s="279" t="s">
        <v>285</v>
      </c>
    </row>
    <row r="87" spans="2:8" ht="17" customHeight="1" x14ac:dyDescent="0.2">
      <c r="B87" s="278" t="s">
        <v>907</v>
      </c>
      <c r="C87" s="112" t="s">
        <v>1069</v>
      </c>
      <c r="D87" s="112" t="s">
        <v>883</v>
      </c>
      <c r="E87" s="160" t="s">
        <v>278</v>
      </c>
      <c r="F87" s="160" t="s">
        <v>368</v>
      </c>
      <c r="H87" s="279" t="s">
        <v>368</v>
      </c>
    </row>
    <row r="88" spans="2:8" ht="17" customHeight="1" x14ac:dyDescent="0.2">
      <c r="B88" s="278" t="s">
        <v>907</v>
      </c>
      <c r="C88" s="112" t="s">
        <v>1070</v>
      </c>
      <c r="D88" s="112" t="s">
        <v>883</v>
      </c>
      <c r="E88" s="160" t="s">
        <v>278</v>
      </c>
      <c r="F88" s="160" t="s">
        <v>353</v>
      </c>
      <c r="G88" s="160" t="s">
        <v>1071</v>
      </c>
      <c r="H88" s="279" t="s">
        <v>408</v>
      </c>
    </row>
    <row r="89" spans="2:8" ht="17" customHeight="1" x14ac:dyDescent="0.2">
      <c r="B89" s="278" t="s">
        <v>907</v>
      </c>
      <c r="C89" s="112" t="s">
        <v>1072</v>
      </c>
      <c r="D89" s="112" t="s">
        <v>883</v>
      </c>
      <c r="E89" s="160" t="s">
        <v>278</v>
      </c>
      <c r="F89" s="160" t="s">
        <v>353</v>
      </c>
      <c r="G89" s="160" t="s">
        <v>1073</v>
      </c>
      <c r="H89" s="279" t="s">
        <v>1074</v>
      </c>
    </row>
    <row r="90" spans="2:8" ht="17" customHeight="1" x14ac:dyDescent="0.2">
      <c r="B90" s="278" t="s">
        <v>907</v>
      </c>
      <c r="C90" s="112" t="s">
        <v>1075</v>
      </c>
      <c r="D90" s="112" t="s">
        <v>883</v>
      </c>
      <c r="E90" s="160" t="s">
        <v>278</v>
      </c>
      <c r="F90" s="160" t="s">
        <v>353</v>
      </c>
      <c r="G90" s="160" t="s">
        <v>1076</v>
      </c>
      <c r="H90" s="279" t="s">
        <v>1077</v>
      </c>
    </row>
    <row r="91" spans="2:8" ht="17" customHeight="1" x14ac:dyDescent="0.2">
      <c r="B91" s="278" t="s">
        <v>907</v>
      </c>
      <c r="C91" s="112" t="s">
        <v>1078</v>
      </c>
      <c r="D91" s="112" t="s">
        <v>883</v>
      </c>
      <c r="E91" s="160" t="s">
        <v>278</v>
      </c>
      <c r="F91" s="160" t="s">
        <v>353</v>
      </c>
      <c r="G91" s="160" t="s">
        <v>1079</v>
      </c>
      <c r="H91" s="279" t="s">
        <v>1080</v>
      </c>
    </row>
    <row r="92" spans="2:8" ht="17" customHeight="1" x14ac:dyDescent="0.2">
      <c r="B92" s="278" t="s">
        <v>907</v>
      </c>
      <c r="C92" s="112" t="s">
        <v>1081</v>
      </c>
      <c r="D92" s="112" t="s">
        <v>883</v>
      </c>
      <c r="E92" s="160" t="s">
        <v>278</v>
      </c>
      <c r="F92" s="160" t="s">
        <v>353</v>
      </c>
      <c r="G92" s="160" t="s">
        <v>1082</v>
      </c>
      <c r="H92" s="279" t="s">
        <v>354</v>
      </c>
    </row>
    <row r="93" spans="2:8" ht="17" customHeight="1" x14ac:dyDescent="0.2">
      <c r="B93" s="278" t="s">
        <v>907</v>
      </c>
      <c r="C93" s="112" t="s">
        <v>1083</v>
      </c>
      <c r="D93" s="112" t="s">
        <v>883</v>
      </c>
      <c r="E93" s="160" t="s">
        <v>278</v>
      </c>
      <c r="F93" s="160" t="s">
        <v>353</v>
      </c>
      <c r="G93" s="160" t="s">
        <v>1084</v>
      </c>
      <c r="H93" s="279" t="s">
        <v>412</v>
      </c>
    </row>
    <row r="94" spans="2:8" ht="17" customHeight="1" x14ac:dyDescent="0.2">
      <c r="B94" s="278" t="s">
        <v>907</v>
      </c>
      <c r="C94" s="112" t="s">
        <v>1085</v>
      </c>
      <c r="D94" s="112" t="s">
        <v>883</v>
      </c>
      <c r="E94" s="160" t="s">
        <v>278</v>
      </c>
      <c r="F94" s="160" t="s">
        <v>1086</v>
      </c>
      <c r="H94" s="279" t="s">
        <v>1086</v>
      </c>
    </row>
    <row r="95" spans="2:8" ht="17" customHeight="1" x14ac:dyDescent="0.2">
      <c r="B95" s="278" t="s">
        <v>907</v>
      </c>
      <c r="C95" s="112" t="s">
        <v>1087</v>
      </c>
      <c r="D95" s="112" t="s">
        <v>883</v>
      </c>
      <c r="E95" s="160" t="s">
        <v>278</v>
      </c>
      <c r="F95" s="160" t="s">
        <v>374</v>
      </c>
      <c r="H95" s="279" t="s">
        <v>1088</v>
      </c>
    </row>
    <row r="96" spans="2:8" ht="17" customHeight="1" x14ac:dyDescent="0.2">
      <c r="B96" s="278" t="s">
        <v>907</v>
      </c>
      <c r="C96" s="112" t="s">
        <v>1089</v>
      </c>
      <c r="D96" s="112" t="s">
        <v>883</v>
      </c>
      <c r="E96" s="160" t="s">
        <v>278</v>
      </c>
      <c r="F96" s="160" t="s">
        <v>374</v>
      </c>
      <c r="H96" s="279" t="s">
        <v>375</v>
      </c>
    </row>
    <row r="97" spans="2:8" ht="17" customHeight="1" x14ac:dyDescent="0.2">
      <c r="B97" s="278" t="s">
        <v>907</v>
      </c>
      <c r="C97" s="112" t="s">
        <v>1090</v>
      </c>
      <c r="D97" s="112" t="s">
        <v>883</v>
      </c>
      <c r="E97" s="160" t="s">
        <v>278</v>
      </c>
      <c r="F97" s="160" t="s">
        <v>374</v>
      </c>
      <c r="H97" s="279" t="s">
        <v>374</v>
      </c>
    </row>
    <row r="98" spans="2:8" ht="17" customHeight="1" x14ac:dyDescent="0.2">
      <c r="B98" s="278" t="s">
        <v>907</v>
      </c>
      <c r="C98" s="112" t="s">
        <v>1091</v>
      </c>
      <c r="D98" s="112" t="s">
        <v>883</v>
      </c>
      <c r="E98" s="160" t="s">
        <v>278</v>
      </c>
      <c r="F98" s="160" t="s">
        <v>374</v>
      </c>
      <c r="H98" s="279" t="s">
        <v>380</v>
      </c>
    </row>
    <row r="99" spans="2:8" ht="17" customHeight="1" x14ac:dyDescent="0.2">
      <c r="B99" s="278" t="s">
        <v>907</v>
      </c>
      <c r="C99" s="112" t="s">
        <v>1092</v>
      </c>
      <c r="D99" s="112" t="s">
        <v>883</v>
      </c>
      <c r="E99" s="160" t="s">
        <v>278</v>
      </c>
      <c r="F99" s="160" t="s">
        <v>308</v>
      </c>
      <c r="H99" s="279" t="s">
        <v>308</v>
      </c>
    </row>
    <row r="100" spans="2:8" ht="17" customHeight="1" x14ac:dyDescent="0.2">
      <c r="B100" s="278" t="s">
        <v>907</v>
      </c>
      <c r="C100" s="112" t="s">
        <v>1093</v>
      </c>
      <c r="D100" s="112" t="s">
        <v>883</v>
      </c>
      <c r="E100" s="160" t="s">
        <v>278</v>
      </c>
      <c r="F100" s="160" t="s">
        <v>303</v>
      </c>
      <c r="H100" s="279" t="s">
        <v>303</v>
      </c>
    </row>
    <row r="101" spans="2:8" ht="17" customHeight="1" x14ac:dyDescent="0.2">
      <c r="B101" s="278" t="s">
        <v>907</v>
      </c>
      <c r="C101" s="112" t="s">
        <v>1094</v>
      </c>
      <c r="D101" s="112" t="s">
        <v>883</v>
      </c>
      <c r="E101" s="160" t="s">
        <v>278</v>
      </c>
      <c r="F101" s="160" t="s">
        <v>438</v>
      </c>
      <c r="G101" s="160" t="s">
        <v>438</v>
      </c>
      <c r="H101" s="279" t="s">
        <v>439</v>
      </c>
    </row>
    <row r="102" spans="2:8" ht="17" customHeight="1" x14ac:dyDescent="0.2">
      <c r="B102" s="278" t="s">
        <v>907</v>
      </c>
      <c r="C102" s="112" t="s">
        <v>1095</v>
      </c>
      <c r="D102" s="112" t="s">
        <v>883</v>
      </c>
      <c r="E102" s="160" t="s">
        <v>278</v>
      </c>
      <c r="F102" s="160" t="s">
        <v>438</v>
      </c>
      <c r="H102" s="279" t="s">
        <v>1096</v>
      </c>
    </row>
    <row r="103" spans="2:8" ht="17" customHeight="1" x14ac:dyDescent="0.2">
      <c r="B103" s="278" t="s">
        <v>907</v>
      </c>
      <c r="C103" s="112" t="s">
        <v>1097</v>
      </c>
      <c r="D103" s="112" t="s">
        <v>883</v>
      </c>
      <c r="E103" s="160" t="s">
        <v>278</v>
      </c>
      <c r="F103" s="160" t="s">
        <v>451</v>
      </c>
      <c r="H103" s="279" t="s">
        <v>1098</v>
      </c>
    </row>
    <row r="104" spans="2:8" ht="17" customHeight="1" x14ac:dyDescent="0.2">
      <c r="B104" s="278" t="s">
        <v>907</v>
      </c>
      <c r="C104" s="112" t="s">
        <v>1099</v>
      </c>
      <c r="D104" s="112" t="s">
        <v>883</v>
      </c>
      <c r="E104" s="160" t="s">
        <v>278</v>
      </c>
      <c r="F104" s="160" t="s">
        <v>451</v>
      </c>
      <c r="H104" s="279" t="s">
        <v>455</v>
      </c>
    </row>
    <row r="105" spans="2:8" ht="17" customHeight="1" x14ac:dyDescent="0.2">
      <c r="B105" s="278" t="s">
        <v>907</v>
      </c>
      <c r="C105" s="112" t="s">
        <v>1100</v>
      </c>
      <c r="D105" s="112" t="s">
        <v>883</v>
      </c>
      <c r="E105" s="160" t="s">
        <v>278</v>
      </c>
      <c r="F105" s="160" t="s">
        <v>451</v>
      </c>
      <c r="H105" s="279" t="s">
        <v>1101</v>
      </c>
    </row>
    <row r="106" spans="2:8" ht="17" customHeight="1" x14ac:dyDescent="0.2">
      <c r="B106" s="278" t="s">
        <v>907</v>
      </c>
      <c r="C106" s="112" t="s">
        <v>1102</v>
      </c>
      <c r="D106" s="112" t="s">
        <v>883</v>
      </c>
      <c r="E106" s="160" t="s">
        <v>278</v>
      </c>
      <c r="F106" s="160" t="s">
        <v>451</v>
      </c>
      <c r="H106" s="279" t="s">
        <v>1103</v>
      </c>
    </row>
    <row r="107" spans="2:8" ht="17" customHeight="1" x14ac:dyDescent="0.2">
      <c r="B107" s="278" t="s">
        <v>907</v>
      </c>
      <c r="C107" s="112" t="s">
        <v>1104</v>
      </c>
      <c r="D107" s="112" t="s">
        <v>883</v>
      </c>
      <c r="E107" s="160" t="s">
        <v>278</v>
      </c>
      <c r="F107" s="160" t="s">
        <v>451</v>
      </c>
      <c r="H107" s="279" t="s">
        <v>458</v>
      </c>
    </row>
    <row r="108" spans="2:8" ht="17" customHeight="1" x14ac:dyDescent="0.2">
      <c r="B108" s="278" t="s">
        <v>907</v>
      </c>
      <c r="C108" s="112" t="s">
        <v>1105</v>
      </c>
      <c r="D108" s="112" t="s">
        <v>883</v>
      </c>
      <c r="E108" s="160" t="s">
        <v>278</v>
      </c>
      <c r="F108" s="160" t="s">
        <v>451</v>
      </c>
      <c r="H108" s="279" t="s">
        <v>1106</v>
      </c>
    </row>
    <row r="109" spans="2:8" ht="17" customHeight="1" x14ac:dyDescent="0.2">
      <c r="B109" s="278" t="s">
        <v>907</v>
      </c>
      <c r="C109" s="112" t="s">
        <v>1107</v>
      </c>
      <c r="D109" s="112" t="s">
        <v>883</v>
      </c>
      <c r="E109" s="160" t="s">
        <v>278</v>
      </c>
      <c r="F109" s="160" t="s">
        <v>451</v>
      </c>
      <c r="H109" s="279" t="s">
        <v>452</v>
      </c>
    </row>
    <row r="110" spans="2:8" ht="17" customHeight="1" x14ac:dyDescent="0.2">
      <c r="B110" s="278" t="s">
        <v>907</v>
      </c>
      <c r="C110" s="112" t="s">
        <v>1108</v>
      </c>
      <c r="D110" s="112" t="s">
        <v>807</v>
      </c>
      <c r="E110" s="160" t="s">
        <v>278</v>
      </c>
      <c r="F110" s="160" t="s">
        <v>448</v>
      </c>
      <c r="G110" s="160" t="s">
        <v>448</v>
      </c>
      <c r="H110" s="279" t="s">
        <v>448</v>
      </c>
    </row>
    <row r="111" spans="2:8" ht="17" customHeight="1" x14ac:dyDescent="0.2">
      <c r="B111" s="278" t="s">
        <v>907</v>
      </c>
      <c r="C111" s="112" t="s">
        <v>1109</v>
      </c>
      <c r="D111" s="112" t="s">
        <v>739</v>
      </c>
      <c r="E111" s="160" t="s">
        <v>278</v>
      </c>
      <c r="F111" s="160" t="s">
        <v>296</v>
      </c>
      <c r="H111" s="279" t="s">
        <v>297</v>
      </c>
    </row>
    <row r="112" spans="2:8" ht="17" customHeight="1" x14ac:dyDescent="0.2">
      <c r="B112" s="278" t="s">
        <v>907</v>
      </c>
      <c r="C112" s="112" t="s">
        <v>1110</v>
      </c>
      <c r="D112" s="112" t="s">
        <v>1111</v>
      </c>
      <c r="E112" s="160" t="s">
        <v>278</v>
      </c>
      <c r="F112" s="280" t="s">
        <v>279</v>
      </c>
      <c r="G112" s="160" t="s">
        <v>1065</v>
      </c>
      <c r="H112" s="279" t="s">
        <v>1112</v>
      </c>
    </row>
    <row r="113" spans="2:8" ht="17" customHeight="1" x14ac:dyDescent="0.2">
      <c r="B113" s="278" t="s">
        <v>907</v>
      </c>
      <c r="C113" s="112" t="s">
        <v>1113</v>
      </c>
      <c r="D113" s="112" t="s">
        <v>1111</v>
      </c>
      <c r="E113" s="160" t="s">
        <v>278</v>
      </c>
      <c r="F113" s="160" t="s">
        <v>438</v>
      </c>
      <c r="H113" s="279" t="s">
        <v>1114</v>
      </c>
    </row>
    <row r="114" spans="2:8" ht="17" customHeight="1" x14ac:dyDescent="0.2">
      <c r="B114" s="278" t="s">
        <v>907</v>
      </c>
      <c r="C114" s="112" t="s">
        <v>1115</v>
      </c>
      <c r="D114" s="112" t="s">
        <v>1111</v>
      </c>
      <c r="E114" s="160" t="s">
        <v>278</v>
      </c>
      <c r="F114" s="160" t="s">
        <v>334</v>
      </c>
      <c r="G114" s="281" t="str">
        <f>"SEP3"</f>
        <v>SEP3</v>
      </c>
      <c r="H114" s="279" t="s">
        <v>1116</v>
      </c>
    </row>
    <row r="115" spans="2:8" ht="17" customHeight="1" x14ac:dyDescent="0.2">
      <c r="B115" s="278" t="s">
        <v>907</v>
      </c>
      <c r="C115" s="112" t="s">
        <v>1117</v>
      </c>
      <c r="D115" s="112" t="s">
        <v>1111</v>
      </c>
      <c r="E115" s="160" t="s">
        <v>278</v>
      </c>
      <c r="F115" s="160" t="s">
        <v>317</v>
      </c>
      <c r="H115" s="279" t="s">
        <v>1118</v>
      </c>
    </row>
    <row r="116" spans="2:8" ht="17" customHeight="1" x14ac:dyDescent="0.2">
      <c r="B116" s="278" t="s">
        <v>907</v>
      </c>
      <c r="C116" s="112" t="s">
        <v>1119</v>
      </c>
      <c r="D116" s="112" t="s">
        <v>1111</v>
      </c>
      <c r="E116" s="160" t="s">
        <v>278</v>
      </c>
      <c r="F116" s="160" t="s">
        <v>317</v>
      </c>
      <c r="G116" s="160" t="s">
        <v>1028</v>
      </c>
      <c r="H116" s="279" t="s">
        <v>1120</v>
      </c>
    </row>
    <row r="117" spans="2:8" ht="17" customHeight="1" x14ac:dyDescent="0.2">
      <c r="B117" s="278" t="s">
        <v>907</v>
      </c>
      <c r="C117" s="112" t="s">
        <v>1121</v>
      </c>
      <c r="D117" s="112" t="s">
        <v>1111</v>
      </c>
      <c r="E117" s="160" t="s">
        <v>278</v>
      </c>
      <c r="F117" s="160" t="s">
        <v>303</v>
      </c>
      <c r="H117" s="279" t="s">
        <v>1122</v>
      </c>
    </row>
    <row r="118" spans="2:8" ht="17" customHeight="1" x14ac:dyDescent="0.2">
      <c r="B118" s="278" t="s">
        <v>907</v>
      </c>
      <c r="C118" s="112" t="s">
        <v>1123</v>
      </c>
      <c r="D118" s="112" t="s">
        <v>1111</v>
      </c>
      <c r="E118" s="160" t="s">
        <v>278</v>
      </c>
      <c r="F118" s="160" t="s">
        <v>317</v>
      </c>
      <c r="H118" s="279" t="s">
        <v>1124</v>
      </c>
    </row>
    <row r="119" spans="2:8" ht="17" customHeight="1" x14ac:dyDescent="0.2">
      <c r="B119" s="278" t="s">
        <v>907</v>
      </c>
      <c r="C119" s="112" t="s">
        <v>1125</v>
      </c>
      <c r="D119" s="112" t="s">
        <v>1111</v>
      </c>
      <c r="E119" s="160" t="s">
        <v>278</v>
      </c>
      <c r="F119" s="160" t="s">
        <v>317</v>
      </c>
      <c r="G119" s="160" t="s">
        <v>1028</v>
      </c>
      <c r="H119" s="279" t="s">
        <v>1126</v>
      </c>
    </row>
    <row r="120" spans="2:8" ht="17" customHeight="1" x14ac:dyDescent="0.2">
      <c r="B120" s="278" t="s">
        <v>907</v>
      </c>
      <c r="C120" s="112" t="s">
        <v>1127</v>
      </c>
      <c r="D120" s="112" t="s">
        <v>1111</v>
      </c>
      <c r="E120" s="160" t="s">
        <v>278</v>
      </c>
      <c r="F120" s="160" t="s">
        <v>303</v>
      </c>
      <c r="H120" s="279" t="s">
        <v>1128</v>
      </c>
    </row>
    <row r="121" spans="2:8" ht="17" customHeight="1" x14ac:dyDescent="0.2">
      <c r="B121" s="278" t="s">
        <v>907</v>
      </c>
      <c r="C121" s="112" t="s">
        <v>1129</v>
      </c>
      <c r="D121" s="112" t="s">
        <v>1111</v>
      </c>
      <c r="E121" s="160" t="s">
        <v>278</v>
      </c>
      <c r="F121" s="160" t="s">
        <v>303</v>
      </c>
      <c r="H121" s="279" t="s">
        <v>1130</v>
      </c>
    </row>
    <row r="122" spans="2:8" ht="17" customHeight="1" x14ac:dyDescent="0.2">
      <c r="B122" s="278" t="s">
        <v>907</v>
      </c>
      <c r="C122" s="112" t="s">
        <v>1131</v>
      </c>
      <c r="D122" s="112" t="s">
        <v>1111</v>
      </c>
      <c r="E122" s="160" t="s">
        <v>278</v>
      </c>
      <c r="F122" s="160" t="s">
        <v>353</v>
      </c>
      <c r="G122" s="160" t="s">
        <v>1084</v>
      </c>
      <c r="H122" s="279" t="s">
        <v>1132</v>
      </c>
    </row>
    <row r="123" spans="2:8" ht="17" customHeight="1" x14ac:dyDescent="0.2">
      <c r="B123" s="278" t="s">
        <v>907</v>
      </c>
      <c r="C123" s="112" t="s">
        <v>1133</v>
      </c>
      <c r="D123" s="112" t="s">
        <v>1111</v>
      </c>
      <c r="E123" s="160" t="s">
        <v>278</v>
      </c>
      <c r="F123" s="160" t="s">
        <v>374</v>
      </c>
      <c r="G123" s="160" t="s">
        <v>380</v>
      </c>
      <c r="H123" s="279" t="s">
        <v>1134</v>
      </c>
    </row>
    <row r="124" spans="2:8" ht="17" customHeight="1" x14ac:dyDescent="0.2">
      <c r="B124" s="278" t="s">
        <v>907</v>
      </c>
      <c r="C124" s="112" t="s">
        <v>1135</v>
      </c>
      <c r="D124" s="112" t="s">
        <v>1111</v>
      </c>
      <c r="E124" s="160" t="s">
        <v>278</v>
      </c>
      <c r="F124" s="160" t="s">
        <v>334</v>
      </c>
      <c r="G124" s="281" t="str">
        <f>"SEP1"</f>
        <v>SEP1</v>
      </c>
      <c r="H124" s="279" t="s">
        <v>1136</v>
      </c>
    </row>
    <row r="125" spans="2:8" ht="17" customHeight="1" x14ac:dyDescent="0.2">
      <c r="B125" s="278" t="s">
        <v>907</v>
      </c>
      <c r="C125" s="112" t="s">
        <v>1137</v>
      </c>
      <c r="D125" s="112" t="s">
        <v>1111</v>
      </c>
      <c r="E125" s="160" t="s">
        <v>278</v>
      </c>
      <c r="F125" s="160" t="s">
        <v>368</v>
      </c>
      <c r="H125" s="279" t="s">
        <v>1138</v>
      </c>
    </row>
    <row r="126" spans="2:8" ht="17" customHeight="1" x14ac:dyDescent="0.2">
      <c r="B126" s="278" t="s">
        <v>907</v>
      </c>
      <c r="C126" s="112" t="s">
        <v>1139</v>
      </c>
      <c r="D126" s="112" t="s">
        <v>1111</v>
      </c>
      <c r="E126" s="160" t="s">
        <v>278</v>
      </c>
      <c r="F126" s="160" t="s">
        <v>308</v>
      </c>
      <c r="H126" s="279" t="s">
        <v>1140</v>
      </c>
    </row>
    <row r="127" spans="2:8" ht="17" customHeight="1" x14ac:dyDescent="0.2">
      <c r="B127" s="278" t="s">
        <v>907</v>
      </c>
      <c r="C127" s="112" t="s">
        <v>1141</v>
      </c>
      <c r="D127" s="112" t="s">
        <v>1111</v>
      </c>
      <c r="E127" s="160" t="s">
        <v>278</v>
      </c>
      <c r="F127" s="160" t="s">
        <v>279</v>
      </c>
      <c r="H127" s="279" t="s">
        <v>1142</v>
      </c>
    </row>
    <row r="128" spans="2:8" ht="17" customHeight="1" x14ac:dyDescent="0.2">
      <c r="B128" s="278" t="s">
        <v>907</v>
      </c>
      <c r="C128" s="112" t="s">
        <v>1143</v>
      </c>
      <c r="D128" s="112" t="s">
        <v>1111</v>
      </c>
      <c r="E128" s="160" t="s">
        <v>278</v>
      </c>
      <c r="F128" s="160" t="s">
        <v>279</v>
      </c>
      <c r="H128" s="279" t="s">
        <v>1144</v>
      </c>
    </row>
    <row r="129" spans="2:8" ht="17" customHeight="1" x14ac:dyDescent="0.2">
      <c r="B129" s="278" t="s">
        <v>907</v>
      </c>
      <c r="C129" s="112" t="s">
        <v>1145</v>
      </c>
      <c r="D129" s="112" t="s">
        <v>1111</v>
      </c>
      <c r="E129" s="160" t="s">
        <v>278</v>
      </c>
      <c r="F129" s="160" t="s">
        <v>279</v>
      </c>
      <c r="H129" s="279" t="s">
        <v>1146</v>
      </c>
    </row>
    <row r="130" spans="2:8" ht="17" customHeight="1" x14ac:dyDescent="0.2">
      <c r="B130" s="278" t="s">
        <v>907</v>
      </c>
      <c r="C130" s="112" t="s">
        <v>1147</v>
      </c>
      <c r="D130" s="112" t="s">
        <v>1111</v>
      </c>
      <c r="E130" s="160" t="s">
        <v>278</v>
      </c>
      <c r="F130" s="160" t="s">
        <v>427</v>
      </c>
      <c r="H130" s="279" t="s">
        <v>1148</v>
      </c>
    </row>
    <row r="131" spans="2:8" ht="17" customHeight="1" x14ac:dyDescent="0.2">
      <c r="B131" s="278" t="s">
        <v>907</v>
      </c>
      <c r="C131" s="112" t="s">
        <v>1149</v>
      </c>
      <c r="D131" s="112" t="s">
        <v>1111</v>
      </c>
      <c r="E131" s="160" t="s">
        <v>278</v>
      </c>
      <c r="F131" s="160" t="s">
        <v>438</v>
      </c>
      <c r="H131" s="279" t="s">
        <v>1150</v>
      </c>
    </row>
    <row r="132" spans="2:8" ht="17" customHeight="1" x14ac:dyDescent="0.2">
      <c r="B132" s="278" t="s">
        <v>907</v>
      </c>
      <c r="C132" s="112" t="s">
        <v>1151</v>
      </c>
      <c r="D132" s="112" t="s">
        <v>1111</v>
      </c>
      <c r="E132" s="160" t="s">
        <v>278</v>
      </c>
      <c r="F132" s="160" t="s">
        <v>388</v>
      </c>
      <c r="G132" s="160" t="s">
        <v>1026</v>
      </c>
      <c r="H132" s="279" t="s">
        <v>1152</v>
      </c>
    </row>
    <row r="133" spans="2:8" ht="17" customHeight="1" x14ac:dyDescent="0.2">
      <c r="B133" s="278" t="s">
        <v>907</v>
      </c>
      <c r="C133" s="112" t="s">
        <v>1153</v>
      </c>
      <c r="D133" s="112" t="s">
        <v>1111</v>
      </c>
      <c r="E133" s="160" t="s">
        <v>278</v>
      </c>
      <c r="F133" s="160" t="s">
        <v>334</v>
      </c>
      <c r="G133" s="160" t="str">
        <f>"SEP1"</f>
        <v>SEP1</v>
      </c>
      <c r="H133" s="279" t="s">
        <v>1154</v>
      </c>
    </row>
    <row r="134" spans="2:8" ht="17" customHeight="1" x14ac:dyDescent="0.2">
      <c r="B134" s="278" t="s">
        <v>907</v>
      </c>
      <c r="C134" s="112" t="s">
        <v>1155</v>
      </c>
      <c r="D134" s="112" t="s">
        <v>1111</v>
      </c>
      <c r="E134" s="160" t="s">
        <v>278</v>
      </c>
      <c r="F134" s="160" t="s">
        <v>427</v>
      </c>
      <c r="H134" s="279" t="s">
        <v>1156</v>
      </c>
    </row>
    <row r="135" spans="2:8" ht="17" customHeight="1" x14ac:dyDescent="0.2">
      <c r="B135" s="278" t="s">
        <v>907</v>
      </c>
      <c r="C135" s="112" t="s">
        <v>1157</v>
      </c>
      <c r="D135" s="112" t="s">
        <v>1111</v>
      </c>
      <c r="E135" s="160" t="s">
        <v>278</v>
      </c>
      <c r="F135" s="160" t="s">
        <v>427</v>
      </c>
      <c r="H135" s="279" t="s">
        <v>1158</v>
      </c>
    </row>
    <row r="136" spans="2:8" ht="17" customHeight="1" x14ac:dyDescent="0.2">
      <c r="B136" s="278" t="s">
        <v>907</v>
      </c>
      <c r="C136" s="112" t="s">
        <v>1159</v>
      </c>
      <c r="D136" s="112" t="s">
        <v>1111</v>
      </c>
      <c r="E136" s="160" t="s">
        <v>278</v>
      </c>
      <c r="F136" s="160" t="s">
        <v>427</v>
      </c>
      <c r="H136" s="279" t="s">
        <v>1160</v>
      </c>
    </row>
    <row r="137" spans="2:8" ht="17" customHeight="1" x14ac:dyDescent="0.2">
      <c r="B137" s="278" t="s">
        <v>907</v>
      </c>
      <c r="C137" s="112" t="s">
        <v>1161</v>
      </c>
      <c r="D137" s="112" t="s">
        <v>1111</v>
      </c>
      <c r="E137" s="160" t="s">
        <v>278</v>
      </c>
      <c r="F137" s="160" t="s">
        <v>438</v>
      </c>
      <c r="H137" s="279" t="s">
        <v>1162</v>
      </c>
    </row>
    <row r="138" spans="2:8" ht="17" customHeight="1" x14ac:dyDescent="0.2">
      <c r="B138" s="278" t="s">
        <v>907</v>
      </c>
      <c r="C138" s="112" t="s">
        <v>1163</v>
      </c>
      <c r="D138" s="112" t="s">
        <v>1111</v>
      </c>
      <c r="E138" s="160" t="s">
        <v>278</v>
      </c>
      <c r="F138" s="160" t="s">
        <v>334</v>
      </c>
      <c r="G138" s="160" t="str">
        <f>"SEP1"</f>
        <v>SEP1</v>
      </c>
      <c r="H138" s="279" t="s">
        <v>1164</v>
      </c>
    </row>
    <row r="139" spans="2:8" ht="17" customHeight="1" x14ac:dyDescent="0.2">
      <c r="B139" s="278" t="s">
        <v>907</v>
      </c>
      <c r="C139" s="112" t="s">
        <v>1165</v>
      </c>
      <c r="D139" s="112" t="s">
        <v>1111</v>
      </c>
      <c r="E139" s="160" t="s">
        <v>278</v>
      </c>
      <c r="F139" s="160" t="s">
        <v>334</v>
      </c>
      <c r="G139" s="160" t="str">
        <f>"SEP1"</f>
        <v>SEP1</v>
      </c>
      <c r="H139" s="279" t="s">
        <v>1166</v>
      </c>
    </row>
    <row r="140" spans="2:8" ht="17" customHeight="1" x14ac:dyDescent="0.2">
      <c r="B140" s="278" t="s">
        <v>907</v>
      </c>
      <c r="C140" s="112" t="s">
        <v>1167</v>
      </c>
      <c r="D140" s="112" t="s">
        <v>1111</v>
      </c>
      <c r="E140" s="160" t="s">
        <v>278</v>
      </c>
      <c r="F140" s="160" t="s">
        <v>334</v>
      </c>
      <c r="G140" s="160" t="str">
        <f>"SEP1"</f>
        <v>SEP1</v>
      </c>
      <c r="H140" s="279" t="s">
        <v>1168</v>
      </c>
    </row>
    <row r="141" spans="2:8" ht="17" customHeight="1" x14ac:dyDescent="0.2">
      <c r="B141" s="278" t="s">
        <v>907</v>
      </c>
      <c r="C141" s="112" t="s">
        <v>1169</v>
      </c>
      <c r="D141" s="112" t="s">
        <v>1111</v>
      </c>
      <c r="E141" s="160" t="s">
        <v>278</v>
      </c>
      <c r="F141" s="160" t="s">
        <v>1170</v>
      </c>
      <c r="H141" s="279" t="s">
        <v>1171</v>
      </c>
    </row>
    <row r="142" spans="2:8" ht="17" customHeight="1" x14ac:dyDescent="0.2">
      <c r="B142" s="278" t="s">
        <v>907</v>
      </c>
      <c r="C142" s="112" t="s">
        <v>1172</v>
      </c>
      <c r="D142" s="112" t="s">
        <v>1111</v>
      </c>
      <c r="E142" s="160" t="s">
        <v>278</v>
      </c>
      <c r="F142" s="160" t="s">
        <v>358</v>
      </c>
      <c r="G142" s="160" t="s">
        <v>1049</v>
      </c>
      <c r="H142" s="279" t="s">
        <v>1173</v>
      </c>
    </row>
    <row r="143" spans="2:8" ht="17" customHeight="1" x14ac:dyDescent="0.2">
      <c r="B143" s="278" t="s">
        <v>907</v>
      </c>
      <c r="C143" s="112" t="s">
        <v>1174</v>
      </c>
      <c r="D143" s="112" t="s">
        <v>1111</v>
      </c>
      <c r="E143" s="160" t="s">
        <v>278</v>
      </c>
      <c r="F143" s="160" t="s">
        <v>279</v>
      </c>
      <c r="H143" s="279" t="s">
        <v>1175</v>
      </c>
    </row>
    <row r="144" spans="2:8" ht="17" customHeight="1" x14ac:dyDescent="0.2">
      <c r="B144" s="278" t="s">
        <v>907</v>
      </c>
      <c r="C144" s="112" t="s">
        <v>1176</v>
      </c>
      <c r="D144" s="112" t="s">
        <v>1177</v>
      </c>
      <c r="E144" s="160" t="s">
        <v>278</v>
      </c>
      <c r="F144" s="160" t="s">
        <v>279</v>
      </c>
      <c r="H144" s="279" t="s">
        <v>1178</v>
      </c>
    </row>
    <row r="145" spans="2:8" ht="17" customHeight="1" x14ac:dyDescent="0.2">
      <c r="B145" s="278" t="s">
        <v>907</v>
      </c>
      <c r="C145" s="112" t="s">
        <v>1179</v>
      </c>
      <c r="D145" s="112" t="s">
        <v>1177</v>
      </c>
      <c r="E145" s="160" t="s">
        <v>278</v>
      </c>
      <c r="F145" s="160" t="s">
        <v>279</v>
      </c>
      <c r="H145" s="279" t="s">
        <v>1180</v>
      </c>
    </row>
    <row r="146" spans="2:8" ht="17" customHeight="1" x14ac:dyDescent="0.2">
      <c r="B146" s="278" t="s">
        <v>907</v>
      </c>
      <c r="C146" s="112" t="s">
        <v>1181</v>
      </c>
      <c r="D146" s="112" t="s">
        <v>1177</v>
      </c>
      <c r="E146" s="160" t="s">
        <v>278</v>
      </c>
      <c r="F146" s="160" t="s">
        <v>279</v>
      </c>
      <c r="H146" s="279" t="s">
        <v>1182</v>
      </c>
    </row>
    <row r="147" spans="2:8" ht="17" customHeight="1" x14ac:dyDescent="0.2">
      <c r="B147" s="278" t="s">
        <v>907</v>
      </c>
      <c r="C147" s="112" t="s">
        <v>1183</v>
      </c>
      <c r="D147" s="112" t="s">
        <v>1177</v>
      </c>
      <c r="E147" s="160" t="s">
        <v>278</v>
      </c>
      <c r="F147" s="160" t="s">
        <v>279</v>
      </c>
      <c r="H147" s="279" t="s">
        <v>1184</v>
      </c>
    </row>
    <row r="148" spans="2:8" ht="17" customHeight="1" x14ac:dyDescent="0.2">
      <c r="B148" s="278" t="s">
        <v>907</v>
      </c>
      <c r="C148" s="112" t="s">
        <v>1185</v>
      </c>
      <c r="D148" s="112" t="s">
        <v>1177</v>
      </c>
      <c r="E148" s="160" t="s">
        <v>278</v>
      </c>
      <c r="F148" s="160" t="s">
        <v>279</v>
      </c>
      <c r="H148" s="279" t="s">
        <v>1186</v>
      </c>
    </row>
    <row r="149" spans="2:8" ht="17" customHeight="1" x14ac:dyDescent="0.2">
      <c r="B149" s="278" t="s">
        <v>907</v>
      </c>
      <c r="C149" s="112" t="s">
        <v>1187</v>
      </c>
      <c r="D149" s="112" t="s">
        <v>1177</v>
      </c>
      <c r="E149" s="160" t="s">
        <v>278</v>
      </c>
      <c r="F149" s="160" t="s">
        <v>308</v>
      </c>
      <c r="H149" s="279" t="s">
        <v>1188</v>
      </c>
    </row>
    <row r="150" spans="2:8" ht="17" customHeight="1" x14ac:dyDescent="0.2">
      <c r="B150" s="278" t="s">
        <v>907</v>
      </c>
      <c r="C150" s="112" t="s">
        <v>1189</v>
      </c>
      <c r="D150" s="112" t="s">
        <v>1177</v>
      </c>
      <c r="E150" s="160" t="s">
        <v>278</v>
      </c>
      <c r="F150" s="160" t="s">
        <v>308</v>
      </c>
      <c r="H150" s="279" t="s">
        <v>1190</v>
      </c>
    </row>
    <row r="151" spans="2:8" ht="17" customHeight="1" x14ac:dyDescent="0.2">
      <c r="B151" s="278" t="s">
        <v>907</v>
      </c>
      <c r="C151" s="112" t="s">
        <v>1191</v>
      </c>
      <c r="D151" s="112" t="s">
        <v>1177</v>
      </c>
      <c r="E151" s="160" t="s">
        <v>278</v>
      </c>
      <c r="F151" s="160" t="s">
        <v>308</v>
      </c>
      <c r="H151" s="279" t="s">
        <v>1192</v>
      </c>
    </row>
    <row r="152" spans="2:8" ht="17" customHeight="1" x14ac:dyDescent="0.2">
      <c r="B152" s="278" t="s">
        <v>907</v>
      </c>
      <c r="C152" s="112" t="s">
        <v>1193</v>
      </c>
      <c r="D152" s="112" t="s">
        <v>1177</v>
      </c>
      <c r="E152" s="160" t="s">
        <v>278</v>
      </c>
      <c r="F152" s="160" t="s">
        <v>303</v>
      </c>
      <c r="H152" s="279" t="s">
        <v>1194</v>
      </c>
    </row>
    <row r="153" spans="2:8" ht="17" customHeight="1" x14ac:dyDescent="0.2">
      <c r="B153" s="278" t="s">
        <v>907</v>
      </c>
      <c r="C153" s="112" t="s">
        <v>1195</v>
      </c>
      <c r="D153" s="112" t="s">
        <v>1177</v>
      </c>
      <c r="E153" s="160" t="s">
        <v>278</v>
      </c>
      <c r="F153" s="160" t="s">
        <v>317</v>
      </c>
      <c r="H153" s="279" t="s">
        <v>1196</v>
      </c>
    </row>
    <row r="154" spans="2:8" ht="17" customHeight="1" x14ac:dyDescent="0.2">
      <c r="B154" s="278" t="s">
        <v>907</v>
      </c>
      <c r="C154" s="112" t="s">
        <v>1197</v>
      </c>
      <c r="D154" s="112" t="s">
        <v>1177</v>
      </c>
      <c r="E154" s="160" t="s">
        <v>278</v>
      </c>
      <c r="F154" s="160" t="s">
        <v>317</v>
      </c>
      <c r="H154" s="279" t="s">
        <v>1198</v>
      </c>
    </row>
    <row r="155" spans="2:8" ht="17" customHeight="1" x14ac:dyDescent="0.2">
      <c r="B155" s="278" t="s">
        <v>907</v>
      </c>
      <c r="C155" s="112" t="s">
        <v>1199</v>
      </c>
      <c r="D155" s="112" t="s">
        <v>1177</v>
      </c>
      <c r="E155" s="160" t="s">
        <v>278</v>
      </c>
      <c r="F155" s="160" t="s">
        <v>334</v>
      </c>
      <c r="G155" s="160" t="str">
        <f>"SEP3"</f>
        <v>SEP3</v>
      </c>
      <c r="H155" s="279" t="s">
        <v>1200</v>
      </c>
    </row>
    <row r="156" spans="2:8" ht="17" customHeight="1" x14ac:dyDescent="0.2">
      <c r="B156" s="278" t="s">
        <v>907</v>
      </c>
      <c r="C156" s="112" t="s">
        <v>1201</v>
      </c>
      <c r="D156" s="112" t="s">
        <v>1177</v>
      </c>
      <c r="E156" s="160" t="s">
        <v>278</v>
      </c>
      <c r="F156" s="160" t="s">
        <v>334</v>
      </c>
      <c r="G156" s="160" t="str">
        <f>"SEP2"</f>
        <v>SEP2</v>
      </c>
      <c r="H156" s="279" t="s">
        <v>1202</v>
      </c>
    </row>
    <row r="157" spans="2:8" ht="17" customHeight="1" x14ac:dyDescent="0.2">
      <c r="B157" s="278" t="s">
        <v>907</v>
      </c>
      <c r="C157" s="112" t="s">
        <v>1203</v>
      </c>
      <c r="D157" s="112" t="s">
        <v>1177</v>
      </c>
      <c r="E157" s="160" t="s">
        <v>278</v>
      </c>
      <c r="F157" s="160" t="s">
        <v>358</v>
      </c>
      <c r="H157" s="279" t="s">
        <v>1204</v>
      </c>
    </row>
    <row r="158" spans="2:8" ht="17" customHeight="1" x14ac:dyDescent="0.2">
      <c r="B158" s="278" t="s">
        <v>907</v>
      </c>
      <c r="C158" s="112" t="s">
        <v>1205</v>
      </c>
      <c r="D158" s="112" t="s">
        <v>1177</v>
      </c>
      <c r="E158" s="160" t="s">
        <v>278</v>
      </c>
      <c r="F158" s="160" t="s">
        <v>334</v>
      </c>
      <c r="G158" s="160" t="str">
        <f>"SEP2"</f>
        <v>SEP2</v>
      </c>
      <c r="H158" s="279" t="s">
        <v>1206</v>
      </c>
    </row>
    <row r="159" spans="2:8" ht="17" customHeight="1" x14ac:dyDescent="0.2">
      <c r="B159" s="278" t="s">
        <v>907</v>
      </c>
      <c r="C159" s="112" t="s">
        <v>1207</v>
      </c>
      <c r="D159" s="112" t="s">
        <v>1177</v>
      </c>
      <c r="E159" s="160" t="s">
        <v>278</v>
      </c>
      <c r="F159" s="160" t="s">
        <v>334</v>
      </c>
      <c r="G159" s="160" t="str">
        <f>"SEP3"</f>
        <v>SEP3</v>
      </c>
      <c r="H159" s="279" t="s">
        <v>1208</v>
      </c>
    </row>
    <row r="160" spans="2:8" ht="17" customHeight="1" x14ac:dyDescent="0.2">
      <c r="B160" s="278" t="s">
        <v>907</v>
      </c>
      <c r="C160" s="112" t="s">
        <v>1209</v>
      </c>
      <c r="D160" s="112" t="s">
        <v>1177</v>
      </c>
      <c r="E160" s="160" t="s">
        <v>278</v>
      </c>
      <c r="F160" s="160" t="s">
        <v>334</v>
      </c>
      <c r="G160" s="160" t="str">
        <f>"SEP2"</f>
        <v>SEP2</v>
      </c>
      <c r="H160" s="279" t="s">
        <v>1210</v>
      </c>
    </row>
    <row r="161" spans="2:8" ht="17" customHeight="1" x14ac:dyDescent="0.2">
      <c r="B161" s="278" t="s">
        <v>907</v>
      </c>
      <c r="C161" s="112" t="s">
        <v>1211</v>
      </c>
      <c r="D161" s="112" t="s">
        <v>1177</v>
      </c>
      <c r="E161" s="160" t="s">
        <v>278</v>
      </c>
      <c r="F161" s="160" t="s">
        <v>334</v>
      </c>
      <c r="G161" s="160" t="str">
        <f>"SEP2"</f>
        <v>SEP2</v>
      </c>
      <c r="H161" s="279" t="s">
        <v>1212</v>
      </c>
    </row>
    <row r="162" spans="2:8" ht="17" customHeight="1" x14ac:dyDescent="0.2">
      <c r="B162" s="278" t="s">
        <v>907</v>
      </c>
      <c r="C162" s="112" t="s">
        <v>1213</v>
      </c>
      <c r="D162" s="112" t="s">
        <v>1177</v>
      </c>
      <c r="E162" s="160" t="s">
        <v>278</v>
      </c>
      <c r="F162" s="160" t="s">
        <v>334</v>
      </c>
      <c r="G162" s="160" t="str">
        <f>"SEP3"</f>
        <v>SEP3</v>
      </c>
      <c r="H162" s="279" t="s">
        <v>1214</v>
      </c>
    </row>
    <row r="163" spans="2:8" ht="17" customHeight="1" x14ac:dyDescent="0.2">
      <c r="B163" s="278" t="s">
        <v>907</v>
      </c>
      <c r="C163" s="112" t="s">
        <v>1215</v>
      </c>
      <c r="D163" s="112" t="s">
        <v>1177</v>
      </c>
      <c r="E163" s="160" t="s">
        <v>278</v>
      </c>
      <c r="F163" s="160" t="s">
        <v>427</v>
      </c>
      <c r="H163" s="279" t="s">
        <v>1216</v>
      </c>
    </row>
    <row r="164" spans="2:8" ht="17" customHeight="1" x14ac:dyDescent="0.2">
      <c r="B164" s="282" t="s">
        <v>907</v>
      </c>
      <c r="C164" s="283" t="s">
        <v>1217</v>
      </c>
      <c r="D164" s="283" t="s">
        <v>1177</v>
      </c>
      <c r="E164" s="284" t="s">
        <v>278</v>
      </c>
      <c r="F164" s="284" t="s">
        <v>427</v>
      </c>
      <c r="G164" s="284"/>
      <c r="H164" s="285" t="s">
        <v>1218</v>
      </c>
    </row>
    <row r="165" spans="2:8" ht="17" customHeight="1" x14ac:dyDescent="0.2">
      <c r="B165" s="278" t="s">
        <v>470</v>
      </c>
      <c r="C165" s="112" t="s">
        <v>1219</v>
      </c>
      <c r="D165" s="112" t="s">
        <v>883</v>
      </c>
      <c r="E165" s="160" t="s">
        <v>518</v>
      </c>
      <c r="F165" s="160" t="s">
        <v>549</v>
      </c>
      <c r="H165" s="279" t="s">
        <v>1220</v>
      </c>
    </row>
    <row r="166" spans="2:8" ht="17" customHeight="1" x14ac:dyDescent="0.2">
      <c r="B166" s="278" t="s">
        <v>470</v>
      </c>
      <c r="C166" s="112" t="s">
        <v>1221</v>
      </c>
      <c r="D166" s="112" t="s">
        <v>883</v>
      </c>
      <c r="E166" s="160" t="s">
        <v>518</v>
      </c>
      <c r="F166" s="160" t="s">
        <v>519</v>
      </c>
      <c r="H166" s="279" t="s">
        <v>1222</v>
      </c>
    </row>
    <row r="167" spans="2:8" ht="17" customHeight="1" x14ac:dyDescent="0.2">
      <c r="B167" s="278" t="s">
        <v>470</v>
      </c>
      <c r="C167" s="112" t="s">
        <v>1223</v>
      </c>
      <c r="D167" s="112" t="s">
        <v>883</v>
      </c>
      <c r="E167" s="160" t="s">
        <v>518</v>
      </c>
      <c r="F167" s="160" t="s">
        <v>519</v>
      </c>
      <c r="H167" s="279" t="s">
        <v>1224</v>
      </c>
    </row>
    <row r="168" spans="2:8" ht="17" customHeight="1" x14ac:dyDescent="0.2">
      <c r="B168" s="278" t="s">
        <v>470</v>
      </c>
      <c r="C168" s="112" t="s">
        <v>1225</v>
      </c>
      <c r="D168" s="112" t="s">
        <v>883</v>
      </c>
      <c r="E168" s="160" t="s">
        <v>518</v>
      </c>
      <c r="F168" s="160" t="s">
        <v>519</v>
      </c>
      <c r="G168" s="160" t="s">
        <v>1226</v>
      </c>
      <c r="H168" s="279" t="s">
        <v>1227</v>
      </c>
    </row>
    <row r="169" spans="2:8" ht="17" customHeight="1" x14ac:dyDescent="0.2">
      <c r="B169" s="278" t="s">
        <v>470</v>
      </c>
      <c r="C169" s="112" t="s">
        <v>1228</v>
      </c>
      <c r="D169" s="112" t="s">
        <v>883</v>
      </c>
      <c r="E169" s="160" t="s">
        <v>518</v>
      </c>
      <c r="F169" s="160" t="s">
        <v>519</v>
      </c>
      <c r="H169" s="279" t="s">
        <v>1229</v>
      </c>
    </row>
    <row r="170" spans="2:8" ht="17" customHeight="1" x14ac:dyDescent="0.2">
      <c r="B170" s="278" t="s">
        <v>470</v>
      </c>
      <c r="C170" s="112" t="s">
        <v>1230</v>
      </c>
      <c r="D170" s="112" t="s">
        <v>883</v>
      </c>
      <c r="E170" s="160" t="s">
        <v>471</v>
      </c>
      <c r="F170" s="160" t="s">
        <v>472</v>
      </c>
      <c r="H170" s="279" t="s">
        <v>1231</v>
      </c>
    </row>
    <row r="171" spans="2:8" ht="17" customHeight="1" x14ac:dyDescent="0.2">
      <c r="B171" s="278" t="s">
        <v>470</v>
      </c>
      <c r="C171" s="112" t="s">
        <v>1232</v>
      </c>
      <c r="D171" s="112" t="s">
        <v>883</v>
      </c>
      <c r="E171" s="160" t="s">
        <v>471</v>
      </c>
      <c r="F171" s="160" t="s">
        <v>472</v>
      </c>
      <c r="H171" s="279" t="s">
        <v>1233</v>
      </c>
    </row>
    <row r="172" spans="2:8" ht="17" customHeight="1" x14ac:dyDescent="0.2">
      <c r="B172" s="278" t="s">
        <v>470</v>
      </c>
      <c r="C172" s="112" t="s">
        <v>1234</v>
      </c>
      <c r="D172" s="112" t="s">
        <v>883</v>
      </c>
      <c r="E172" s="160" t="s">
        <v>471</v>
      </c>
      <c r="F172" s="160" t="s">
        <v>472</v>
      </c>
      <c r="H172" s="279" t="s">
        <v>1235</v>
      </c>
    </row>
    <row r="173" spans="2:8" ht="17" customHeight="1" x14ac:dyDescent="0.2">
      <c r="B173" s="278" t="s">
        <v>470</v>
      </c>
      <c r="C173" s="112" t="s">
        <v>1236</v>
      </c>
      <c r="D173" s="112" t="s">
        <v>883</v>
      </c>
      <c r="E173" s="160" t="s">
        <v>471</v>
      </c>
      <c r="F173" s="160" t="s">
        <v>472</v>
      </c>
      <c r="H173" s="279" t="s">
        <v>1237</v>
      </c>
    </row>
    <row r="174" spans="2:8" ht="17" customHeight="1" x14ac:dyDescent="0.2">
      <c r="B174" s="278" t="s">
        <v>470</v>
      </c>
      <c r="C174" s="112" t="s">
        <v>1238</v>
      </c>
      <c r="D174" s="112" t="s">
        <v>883</v>
      </c>
      <c r="E174" s="160" t="s">
        <v>471</v>
      </c>
      <c r="F174" s="160" t="s">
        <v>472</v>
      </c>
      <c r="H174" s="279" t="s">
        <v>1239</v>
      </c>
    </row>
    <row r="175" spans="2:8" ht="17" customHeight="1" x14ac:dyDescent="0.2">
      <c r="B175" s="278" t="s">
        <v>470</v>
      </c>
      <c r="C175" s="112" t="s">
        <v>1240</v>
      </c>
      <c r="D175" s="112" t="s">
        <v>883</v>
      </c>
      <c r="E175" s="160" t="s">
        <v>518</v>
      </c>
      <c r="F175" s="160" t="s">
        <v>519</v>
      </c>
      <c r="H175" s="279" t="s">
        <v>1241</v>
      </c>
    </row>
    <row r="176" spans="2:8" ht="17" customHeight="1" x14ac:dyDescent="0.2">
      <c r="B176" s="278" t="s">
        <v>470</v>
      </c>
      <c r="C176" s="112" t="s">
        <v>1242</v>
      </c>
      <c r="D176" s="112" t="s">
        <v>883</v>
      </c>
      <c r="E176" s="160" t="s">
        <v>518</v>
      </c>
      <c r="F176" s="160" t="s">
        <v>549</v>
      </c>
      <c r="G176" s="160" t="s">
        <v>1243</v>
      </c>
      <c r="H176" s="279" t="s">
        <v>1244</v>
      </c>
    </row>
    <row r="177" spans="2:8" ht="17" customHeight="1" x14ac:dyDescent="0.2">
      <c r="B177" s="278" t="s">
        <v>470</v>
      </c>
      <c r="C177" s="112" t="s">
        <v>1245</v>
      </c>
      <c r="D177" s="112" t="s">
        <v>883</v>
      </c>
      <c r="E177" s="160" t="s">
        <v>518</v>
      </c>
      <c r="F177" s="160" t="s">
        <v>519</v>
      </c>
      <c r="G177" s="160" t="s">
        <v>1246</v>
      </c>
      <c r="H177" s="279" t="s">
        <v>1247</v>
      </c>
    </row>
    <row r="178" spans="2:8" ht="17" customHeight="1" x14ac:dyDescent="0.2">
      <c r="B178" s="278" t="s">
        <v>470</v>
      </c>
      <c r="C178" s="112" t="s">
        <v>1248</v>
      </c>
      <c r="D178" s="112" t="s">
        <v>883</v>
      </c>
      <c r="E178" s="160" t="s">
        <v>471</v>
      </c>
      <c r="F178" s="160" t="s">
        <v>472</v>
      </c>
      <c r="H178" s="279" t="s">
        <v>1249</v>
      </c>
    </row>
    <row r="179" spans="2:8" ht="17" customHeight="1" x14ac:dyDescent="0.2">
      <c r="B179" s="278" t="s">
        <v>470</v>
      </c>
      <c r="C179" s="112" t="s">
        <v>1250</v>
      </c>
      <c r="D179" s="112" t="s">
        <v>883</v>
      </c>
      <c r="E179" s="160" t="s">
        <v>471</v>
      </c>
      <c r="F179" s="160" t="s">
        <v>472</v>
      </c>
      <c r="H179" s="279" t="s">
        <v>1251</v>
      </c>
    </row>
    <row r="180" spans="2:8" ht="17" customHeight="1" x14ac:dyDescent="0.2">
      <c r="B180" s="278" t="s">
        <v>470</v>
      </c>
      <c r="C180" s="112" t="s">
        <v>1252</v>
      </c>
      <c r="D180" s="112" t="s">
        <v>883</v>
      </c>
      <c r="E180" s="160" t="s">
        <v>471</v>
      </c>
      <c r="F180" s="160" t="s">
        <v>472</v>
      </c>
      <c r="H180" s="279" t="s">
        <v>1253</v>
      </c>
    </row>
    <row r="181" spans="2:8" ht="17" customHeight="1" x14ac:dyDescent="0.2">
      <c r="B181" s="278" t="s">
        <v>470</v>
      </c>
      <c r="C181" s="112" t="s">
        <v>1254</v>
      </c>
      <c r="D181" s="112" t="s">
        <v>883</v>
      </c>
      <c r="E181" s="160" t="s">
        <v>518</v>
      </c>
      <c r="F181" s="160" t="s">
        <v>519</v>
      </c>
      <c r="H181" s="279" t="s">
        <v>1255</v>
      </c>
    </row>
    <row r="182" spans="2:8" ht="17" customHeight="1" x14ac:dyDescent="0.2">
      <c r="B182" s="278" t="s">
        <v>470</v>
      </c>
      <c r="C182" s="112" t="s">
        <v>1256</v>
      </c>
      <c r="D182" s="112" t="s">
        <v>883</v>
      </c>
      <c r="E182" s="160" t="s">
        <v>518</v>
      </c>
      <c r="F182" s="160" t="s">
        <v>549</v>
      </c>
      <c r="G182" s="160" t="s">
        <v>1257</v>
      </c>
      <c r="H182" s="279" t="s">
        <v>1258</v>
      </c>
    </row>
    <row r="183" spans="2:8" ht="17" customHeight="1" x14ac:dyDescent="0.2">
      <c r="B183" s="278" t="s">
        <v>470</v>
      </c>
      <c r="C183" s="112" t="s">
        <v>1259</v>
      </c>
      <c r="D183" s="112" t="s">
        <v>883</v>
      </c>
      <c r="E183" s="160" t="s">
        <v>471</v>
      </c>
      <c r="F183" s="160" t="s">
        <v>472</v>
      </c>
      <c r="H183" s="279" t="s">
        <v>1260</v>
      </c>
    </row>
    <row r="184" spans="2:8" ht="17" customHeight="1" x14ac:dyDescent="0.2">
      <c r="B184" s="278" t="s">
        <v>470</v>
      </c>
      <c r="C184" s="112" t="s">
        <v>1261</v>
      </c>
      <c r="D184" s="112" t="s">
        <v>883</v>
      </c>
      <c r="E184" s="160" t="s">
        <v>471</v>
      </c>
      <c r="F184" s="160" t="s">
        <v>472</v>
      </c>
      <c r="H184" s="279" t="s">
        <v>1262</v>
      </c>
    </row>
    <row r="185" spans="2:8" ht="17" customHeight="1" x14ac:dyDescent="0.2">
      <c r="B185" s="278" t="s">
        <v>470</v>
      </c>
      <c r="C185" s="112" t="s">
        <v>1263</v>
      </c>
      <c r="D185" s="112" t="s">
        <v>883</v>
      </c>
      <c r="E185" s="160" t="s">
        <v>471</v>
      </c>
      <c r="F185" s="160" t="s">
        <v>472</v>
      </c>
      <c r="G185" s="160" t="s">
        <v>1264</v>
      </c>
      <c r="H185" s="279" t="s">
        <v>1265</v>
      </c>
    </row>
    <row r="186" spans="2:8" ht="17" customHeight="1" x14ac:dyDescent="0.2">
      <c r="B186" s="278" t="s">
        <v>470</v>
      </c>
      <c r="C186" s="112" t="s">
        <v>1266</v>
      </c>
      <c r="D186" s="112" t="s">
        <v>883</v>
      </c>
      <c r="E186" s="160" t="s">
        <v>471</v>
      </c>
      <c r="F186" s="160" t="s">
        <v>472</v>
      </c>
      <c r="H186" s="279" t="s">
        <v>1267</v>
      </c>
    </row>
    <row r="187" spans="2:8" ht="17" customHeight="1" x14ac:dyDescent="0.2">
      <c r="B187" s="278" t="s">
        <v>470</v>
      </c>
      <c r="C187" s="112" t="s">
        <v>1268</v>
      </c>
      <c r="D187" s="112" t="s">
        <v>883</v>
      </c>
      <c r="E187" s="160" t="s">
        <v>471</v>
      </c>
      <c r="F187" s="160" t="s">
        <v>472</v>
      </c>
      <c r="H187" s="279" t="s">
        <v>1269</v>
      </c>
    </row>
    <row r="188" spans="2:8" ht="17" customHeight="1" x14ac:dyDescent="0.2">
      <c r="B188" s="278" t="s">
        <v>470</v>
      </c>
      <c r="C188" s="112" t="s">
        <v>1270</v>
      </c>
      <c r="D188" s="112" t="s">
        <v>883</v>
      </c>
      <c r="E188" s="160" t="s">
        <v>518</v>
      </c>
      <c r="F188" s="160" t="s">
        <v>519</v>
      </c>
      <c r="H188" s="279" t="s">
        <v>1271</v>
      </c>
    </row>
    <row r="189" spans="2:8" ht="17" customHeight="1" x14ac:dyDescent="0.2">
      <c r="B189" s="278" t="s">
        <v>470</v>
      </c>
      <c r="C189" s="112" t="s">
        <v>1272</v>
      </c>
      <c r="D189" s="112" t="s">
        <v>1273</v>
      </c>
      <c r="E189" s="160" t="s">
        <v>471</v>
      </c>
      <c r="F189" s="160" t="s">
        <v>472</v>
      </c>
      <c r="G189" s="160" t="s">
        <v>1274</v>
      </c>
      <c r="H189" s="279" t="s">
        <v>1275</v>
      </c>
    </row>
    <row r="190" spans="2:8" ht="17" customHeight="1" x14ac:dyDescent="0.2">
      <c r="B190" s="278" t="s">
        <v>470</v>
      </c>
      <c r="C190" s="112" t="s">
        <v>1276</v>
      </c>
      <c r="D190" s="112" t="s">
        <v>1273</v>
      </c>
      <c r="E190" s="160" t="s">
        <v>471</v>
      </c>
      <c r="F190" s="160" t="s">
        <v>472</v>
      </c>
      <c r="G190" s="160" t="s">
        <v>1277</v>
      </c>
      <c r="H190" s="279" t="s">
        <v>1278</v>
      </c>
    </row>
    <row r="191" spans="2:8" ht="17" customHeight="1" x14ac:dyDescent="0.2">
      <c r="B191" s="278" t="s">
        <v>470</v>
      </c>
      <c r="C191" s="112" t="s">
        <v>1279</v>
      </c>
      <c r="D191" s="112" t="s">
        <v>1273</v>
      </c>
      <c r="E191" s="160" t="s">
        <v>471</v>
      </c>
      <c r="F191" s="160" t="s">
        <v>472</v>
      </c>
      <c r="G191" s="160" t="s">
        <v>1280</v>
      </c>
      <c r="H191" s="279" t="s">
        <v>1281</v>
      </c>
    </row>
    <row r="192" spans="2:8" ht="17" customHeight="1" x14ac:dyDescent="0.2">
      <c r="B192" s="278" t="s">
        <v>470</v>
      </c>
      <c r="C192" s="112" t="s">
        <v>1282</v>
      </c>
      <c r="D192" s="112" t="s">
        <v>1273</v>
      </c>
      <c r="E192" s="160" t="s">
        <v>518</v>
      </c>
      <c r="F192" s="160" t="s">
        <v>519</v>
      </c>
      <c r="G192" s="160" t="s">
        <v>1283</v>
      </c>
      <c r="H192" s="279" t="s">
        <v>1284</v>
      </c>
    </row>
    <row r="193" spans="2:8" ht="17" customHeight="1" x14ac:dyDescent="0.2">
      <c r="B193" s="278" t="s">
        <v>470</v>
      </c>
      <c r="C193" s="112" t="s">
        <v>1285</v>
      </c>
      <c r="D193" s="112" t="s">
        <v>1273</v>
      </c>
      <c r="E193" s="160" t="s">
        <v>518</v>
      </c>
      <c r="F193" s="160" t="s">
        <v>519</v>
      </c>
      <c r="G193" s="160" t="s">
        <v>1286</v>
      </c>
      <c r="H193" s="279" t="s">
        <v>1287</v>
      </c>
    </row>
    <row r="194" spans="2:8" ht="17" customHeight="1" x14ac:dyDescent="0.2">
      <c r="B194" s="278" t="s">
        <v>470</v>
      </c>
      <c r="C194" s="112" t="s">
        <v>1288</v>
      </c>
      <c r="D194" s="112" t="s">
        <v>1273</v>
      </c>
      <c r="E194" s="160" t="s">
        <v>518</v>
      </c>
      <c r="F194" s="160" t="s">
        <v>519</v>
      </c>
      <c r="G194" s="160" t="s">
        <v>1289</v>
      </c>
      <c r="H194" s="279" t="s">
        <v>1290</v>
      </c>
    </row>
    <row r="195" spans="2:8" ht="17" customHeight="1" x14ac:dyDescent="0.2">
      <c r="B195" s="278" t="s">
        <v>470</v>
      </c>
      <c r="C195" s="112" t="s">
        <v>1291</v>
      </c>
      <c r="D195" s="112" t="s">
        <v>1273</v>
      </c>
      <c r="E195" s="160" t="s">
        <v>518</v>
      </c>
      <c r="F195" s="160" t="s">
        <v>519</v>
      </c>
      <c r="G195" s="160" t="s">
        <v>1292</v>
      </c>
      <c r="H195" s="279" t="s">
        <v>1293</v>
      </c>
    </row>
    <row r="196" spans="2:8" ht="17" customHeight="1" x14ac:dyDescent="0.2">
      <c r="B196" s="278" t="s">
        <v>470</v>
      </c>
      <c r="C196" s="112" t="s">
        <v>1294</v>
      </c>
      <c r="D196" s="112" t="s">
        <v>1273</v>
      </c>
      <c r="E196" s="160" t="s">
        <v>518</v>
      </c>
      <c r="F196" s="160" t="s">
        <v>549</v>
      </c>
      <c r="G196" s="160" t="s">
        <v>1295</v>
      </c>
      <c r="H196" s="279" t="s">
        <v>1296</v>
      </c>
    </row>
    <row r="197" spans="2:8" ht="17" customHeight="1" x14ac:dyDescent="0.2">
      <c r="B197" s="278" t="s">
        <v>470</v>
      </c>
      <c r="C197" s="112" t="s">
        <v>1297</v>
      </c>
      <c r="D197" s="112" t="s">
        <v>1273</v>
      </c>
      <c r="E197" s="160" t="s">
        <v>471</v>
      </c>
      <c r="F197" s="160" t="s">
        <v>472</v>
      </c>
      <c r="H197" s="279" t="s">
        <v>1298</v>
      </c>
    </row>
    <row r="198" spans="2:8" ht="17" customHeight="1" x14ac:dyDescent="0.2">
      <c r="B198" s="278" t="s">
        <v>470</v>
      </c>
      <c r="C198" s="112" t="s">
        <v>1299</v>
      </c>
      <c r="D198" s="112" t="s">
        <v>1273</v>
      </c>
      <c r="E198" s="160" t="s">
        <v>518</v>
      </c>
      <c r="F198" s="160" t="s">
        <v>519</v>
      </c>
      <c r="G198" s="160" t="s">
        <v>1300</v>
      </c>
      <c r="H198" s="279" t="s">
        <v>1301</v>
      </c>
    </row>
    <row r="199" spans="2:8" ht="17" customHeight="1" x14ac:dyDescent="0.2">
      <c r="B199" s="278" t="s">
        <v>470</v>
      </c>
      <c r="C199" s="112" t="s">
        <v>1302</v>
      </c>
      <c r="D199" s="112" t="s">
        <v>1273</v>
      </c>
      <c r="E199" s="160" t="s">
        <v>471</v>
      </c>
      <c r="F199" s="160" t="s">
        <v>472</v>
      </c>
      <c r="G199" s="160" t="s">
        <v>1298</v>
      </c>
      <c r="H199" s="279" t="s">
        <v>1303</v>
      </c>
    </row>
    <row r="200" spans="2:8" ht="17" customHeight="1" x14ac:dyDescent="0.2">
      <c r="B200" s="278" t="s">
        <v>470</v>
      </c>
      <c r="C200" s="112" t="s">
        <v>1304</v>
      </c>
      <c r="D200" s="112" t="s">
        <v>1273</v>
      </c>
      <c r="E200" s="160" t="s">
        <v>471</v>
      </c>
      <c r="F200" s="160" t="s">
        <v>472</v>
      </c>
      <c r="G200" s="160" t="s">
        <v>1289</v>
      </c>
      <c r="H200" s="279" t="s">
        <v>1305</v>
      </c>
    </row>
    <row r="201" spans="2:8" ht="17" customHeight="1" x14ac:dyDescent="0.2">
      <c r="B201" s="278" t="s">
        <v>470</v>
      </c>
      <c r="C201" s="112" t="s">
        <v>1306</v>
      </c>
      <c r="D201" s="112" t="s">
        <v>1273</v>
      </c>
      <c r="E201" s="160" t="s">
        <v>471</v>
      </c>
      <c r="F201" s="160" t="s">
        <v>472</v>
      </c>
      <c r="G201" s="160" t="s">
        <v>1301</v>
      </c>
      <c r="H201" s="279" t="s">
        <v>1307</v>
      </c>
    </row>
    <row r="202" spans="2:8" ht="17" customHeight="1" x14ac:dyDescent="0.2">
      <c r="B202" s="278" t="s">
        <v>470</v>
      </c>
      <c r="C202" s="112" t="s">
        <v>1308</v>
      </c>
      <c r="D202" s="112" t="s">
        <v>1273</v>
      </c>
      <c r="E202" s="160" t="s">
        <v>518</v>
      </c>
      <c r="F202" s="160" t="s">
        <v>519</v>
      </c>
      <c r="G202" s="160" t="s">
        <v>1303</v>
      </c>
      <c r="H202" s="279" t="s">
        <v>1309</v>
      </c>
    </row>
    <row r="203" spans="2:8" ht="17" customHeight="1" x14ac:dyDescent="0.2">
      <c r="B203" s="278" t="s">
        <v>470</v>
      </c>
      <c r="C203" s="112" t="s">
        <v>1310</v>
      </c>
      <c r="D203" s="112" t="s">
        <v>1273</v>
      </c>
      <c r="E203" s="160" t="s">
        <v>471</v>
      </c>
      <c r="F203" s="160" t="s">
        <v>472</v>
      </c>
      <c r="H203" s="279" t="s">
        <v>1311</v>
      </c>
    </row>
    <row r="204" spans="2:8" ht="17" customHeight="1" x14ac:dyDescent="0.2">
      <c r="B204" s="278" t="s">
        <v>470</v>
      </c>
      <c r="C204" s="112" t="s">
        <v>1312</v>
      </c>
      <c r="D204" s="112" t="s">
        <v>1273</v>
      </c>
      <c r="E204" s="160" t="s">
        <v>471</v>
      </c>
      <c r="F204" s="160" t="s">
        <v>472</v>
      </c>
      <c r="H204" s="279" t="s">
        <v>1313</v>
      </c>
    </row>
    <row r="205" spans="2:8" ht="17" customHeight="1" x14ac:dyDescent="0.2">
      <c r="B205" s="278" t="s">
        <v>470</v>
      </c>
      <c r="C205" s="112" t="s">
        <v>1314</v>
      </c>
      <c r="D205" s="112" t="s">
        <v>1273</v>
      </c>
      <c r="E205" s="160" t="s">
        <v>471</v>
      </c>
      <c r="F205" s="160" t="s">
        <v>472</v>
      </c>
      <c r="G205" s="160" t="s">
        <v>1309</v>
      </c>
      <c r="H205" s="279" t="s">
        <v>1315</v>
      </c>
    </row>
    <row r="206" spans="2:8" ht="17" customHeight="1" x14ac:dyDescent="0.2">
      <c r="B206" s="278" t="s">
        <v>470</v>
      </c>
      <c r="C206" s="112" t="s">
        <v>1316</v>
      </c>
      <c r="D206" s="112" t="s">
        <v>1273</v>
      </c>
      <c r="E206" s="160" t="s">
        <v>518</v>
      </c>
      <c r="F206" s="160" t="s">
        <v>519</v>
      </c>
      <c r="G206" s="160" t="s">
        <v>1311</v>
      </c>
      <c r="H206" s="279" t="s">
        <v>1317</v>
      </c>
    </row>
    <row r="207" spans="2:8" ht="17" customHeight="1" x14ac:dyDescent="0.2">
      <c r="B207" s="278" t="s">
        <v>470</v>
      </c>
      <c r="C207" s="112" t="s">
        <v>1318</v>
      </c>
      <c r="D207" s="112" t="s">
        <v>1273</v>
      </c>
      <c r="E207" s="160" t="s">
        <v>471</v>
      </c>
      <c r="F207" s="160" t="s">
        <v>472</v>
      </c>
      <c r="G207" s="160" t="s">
        <v>1313</v>
      </c>
      <c r="H207" s="279" t="s">
        <v>1319</v>
      </c>
    </row>
    <row r="208" spans="2:8" ht="17" customHeight="1" x14ac:dyDescent="0.2">
      <c r="B208" s="278" t="s">
        <v>470</v>
      </c>
      <c r="C208" s="112" t="s">
        <v>1320</v>
      </c>
      <c r="D208" s="112" t="s">
        <v>1273</v>
      </c>
      <c r="E208" s="160" t="s">
        <v>518</v>
      </c>
      <c r="F208" s="160" t="s">
        <v>519</v>
      </c>
      <c r="G208" s="160" t="s">
        <v>1295</v>
      </c>
      <c r="H208" s="279" t="s">
        <v>1321</v>
      </c>
    </row>
    <row r="209" spans="2:8" ht="17" customHeight="1" x14ac:dyDescent="0.2">
      <c r="B209" s="278" t="s">
        <v>470</v>
      </c>
      <c r="C209" s="112" t="s">
        <v>1322</v>
      </c>
      <c r="D209" s="112" t="s">
        <v>1273</v>
      </c>
      <c r="E209" s="160" t="s">
        <v>518</v>
      </c>
      <c r="F209" s="160" t="s">
        <v>519</v>
      </c>
      <c r="G209" s="160" t="s">
        <v>1323</v>
      </c>
      <c r="H209" s="279" t="s">
        <v>1324</v>
      </c>
    </row>
    <row r="210" spans="2:8" ht="17" customHeight="1" x14ac:dyDescent="0.2">
      <c r="B210" s="278" t="s">
        <v>470</v>
      </c>
      <c r="C210" s="112" t="s">
        <v>1325</v>
      </c>
      <c r="D210" s="112" t="s">
        <v>1273</v>
      </c>
      <c r="E210" s="160" t="s">
        <v>518</v>
      </c>
      <c r="F210" s="160" t="s">
        <v>549</v>
      </c>
      <c r="G210" s="160" t="s">
        <v>1274</v>
      </c>
      <c r="H210" s="279" t="s">
        <v>1326</v>
      </c>
    </row>
    <row r="211" spans="2:8" ht="17" customHeight="1" x14ac:dyDescent="0.2">
      <c r="B211" s="278" t="s">
        <v>470</v>
      </c>
      <c r="C211" s="112" t="s">
        <v>1327</v>
      </c>
      <c r="D211" s="112" t="s">
        <v>1273</v>
      </c>
      <c r="E211" s="160" t="s">
        <v>518</v>
      </c>
      <c r="F211" s="160" t="s">
        <v>549</v>
      </c>
      <c r="G211" s="160" t="s">
        <v>1328</v>
      </c>
      <c r="H211" s="279" t="s">
        <v>1329</v>
      </c>
    </row>
    <row r="212" spans="2:8" ht="17" customHeight="1" x14ac:dyDescent="0.2">
      <c r="B212" s="278" t="s">
        <v>470</v>
      </c>
      <c r="C212" s="112" t="s">
        <v>1330</v>
      </c>
      <c r="D212" s="112" t="s">
        <v>1273</v>
      </c>
      <c r="E212" s="160" t="s">
        <v>471</v>
      </c>
      <c r="F212" s="160" t="s">
        <v>472</v>
      </c>
      <c r="G212" s="160" t="s">
        <v>1317</v>
      </c>
      <c r="H212" s="279" t="s">
        <v>1331</v>
      </c>
    </row>
    <row r="213" spans="2:8" ht="17" customHeight="1" x14ac:dyDescent="0.2">
      <c r="B213" s="278" t="s">
        <v>470</v>
      </c>
      <c r="C213" s="112" t="s">
        <v>1332</v>
      </c>
      <c r="D213" s="112" t="s">
        <v>1273</v>
      </c>
      <c r="E213" s="160" t="s">
        <v>518</v>
      </c>
      <c r="F213" s="160" t="s">
        <v>519</v>
      </c>
      <c r="G213" s="160" t="s">
        <v>1321</v>
      </c>
      <c r="H213" s="279" t="s">
        <v>1333</v>
      </c>
    </row>
    <row r="214" spans="2:8" ht="17" customHeight="1" x14ac:dyDescent="0.2">
      <c r="B214" s="278" t="s">
        <v>470</v>
      </c>
      <c r="C214" s="112" t="s">
        <v>1334</v>
      </c>
      <c r="D214" s="112" t="s">
        <v>1273</v>
      </c>
      <c r="E214" s="160" t="s">
        <v>471</v>
      </c>
      <c r="F214" s="160" t="s">
        <v>472</v>
      </c>
      <c r="G214" s="160" t="s">
        <v>1324</v>
      </c>
      <c r="H214" s="279" t="s">
        <v>1335</v>
      </c>
    </row>
    <row r="215" spans="2:8" ht="17" customHeight="1" x14ac:dyDescent="0.2">
      <c r="B215" s="278" t="s">
        <v>470</v>
      </c>
      <c r="C215" s="112" t="s">
        <v>1336</v>
      </c>
      <c r="D215" s="112" t="s">
        <v>1337</v>
      </c>
      <c r="E215" s="160" t="s">
        <v>518</v>
      </c>
      <c r="F215" s="160" t="s">
        <v>549</v>
      </c>
      <c r="H215" s="279" t="s">
        <v>1338</v>
      </c>
    </row>
    <row r="216" spans="2:8" ht="17" customHeight="1" x14ac:dyDescent="0.2">
      <c r="B216" s="278" t="s">
        <v>470</v>
      </c>
      <c r="C216" s="112" t="s">
        <v>1339</v>
      </c>
      <c r="D216" s="112" t="s">
        <v>1337</v>
      </c>
      <c r="E216" s="160" t="s">
        <v>518</v>
      </c>
      <c r="F216" s="160" t="s">
        <v>519</v>
      </c>
      <c r="H216" s="279" t="s">
        <v>519</v>
      </c>
    </row>
    <row r="217" spans="2:8" ht="17" customHeight="1" x14ac:dyDescent="0.2">
      <c r="B217" s="282" t="s">
        <v>470</v>
      </c>
      <c r="C217" s="283" t="s">
        <v>1340</v>
      </c>
      <c r="D217" s="283" t="s">
        <v>1341</v>
      </c>
      <c r="E217" s="284" t="s">
        <v>518</v>
      </c>
      <c r="F217" s="284" t="s">
        <v>549</v>
      </c>
      <c r="G217" s="284"/>
      <c r="H217" s="285" t="s">
        <v>1342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573C-469C-460D-B0DB-FF8DDCF1D70D}">
  <dimension ref="B1:Q47"/>
  <sheetViews>
    <sheetView zoomScaleNormal="100" workbookViewId="0">
      <selection activeCell="B1" sqref="B1"/>
    </sheetView>
  </sheetViews>
  <sheetFormatPr baseColWidth="10" defaultColWidth="8.6640625" defaultRowHeight="14" x14ac:dyDescent="0.15"/>
  <cols>
    <col min="1" max="1" width="3" style="290" customWidth="1"/>
    <col min="2" max="2" width="4.83203125" style="290" customWidth="1"/>
    <col min="3" max="3" width="5.6640625" style="340" bestFit="1" customWidth="1"/>
    <col min="4" max="4" width="26" style="290" bestFit="1" customWidth="1"/>
    <col min="5" max="5" width="30" style="290" customWidth="1"/>
    <col min="6" max="6" width="11" style="289" customWidth="1"/>
    <col min="7" max="7" width="11.1640625" style="289" customWidth="1"/>
    <col min="8" max="8" width="11" style="289" customWidth="1"/>
    <col min="9" max="9" width="9.33203125" style="289" customWidth="1"/>
    <col min="10" max="11" width="11.1640625" style="289" customWidth="1"/>
    <col min="12" max="12" width="12" style="289" customWidth="1"/>
    <col min="13" max="13" width="9.33203125" style="289" customWidth="1"/>
    <col min="14" max="14" width="4" style="290" customWidth="1"/>
    <col min="15" max="15" width="23.5" style="290" customWidth="1"/>
    <col min="16" max="17" width="10.1640625" style="290" customWidth="1"/>
    <col min="18" max="16384" width="8.6640625" style="290"/>
  </cols>
  <sheetData>
    <row r="1" spans="2:17" ht="25" customHeight="1" x14ac:dyDescent="0.2">
      <c r="B1" s="286" t="s">
        <v>2010</v>
      </c>
      <c r="C1" s="287"/>
      <c r="D1" s="288"/>
      <c r="E1" s="288"/>
      <c r="N1" s="288"/>
      <c r="O1" s="288"/>
      <c r="P1" s="288"/>
      <c r="Q1" s="288"/>
    </row>
    <row r="2" spans="2:17" s="112" customFormat="1" ht="21" customHeight="1" x14ac:dyDescent="0.2">
      <c r="B2" s="439" t="s">
        <v>1972</v>
      </c>
      <c r="C2" s="440"/>
      <c r="D2" s="440"/>
      <c r="E2" s="441"/>
      <c r="F2" s="439" t="s">
        <v>907</v>
      </c>
      <c r="G2" s="440"/>
      <c r="H2" s="440"/>
      <c r="I2" s="441"/>
      <c r="J2" s="442" t="s">
        <v>470</v>
      </c>
      <c r="K2" s="442"/>
      <c r="L2" s="442"/>
      <c r="M2" s="443"/>
      <c r="O2" s="291" t="s">
        <v>1343</v>
      </c>
    </row>
    <row r="3" spans="2:17" s="301" customFormat="1" ht="45.5" customHeight="1" x14ac:dyDescent="0.2">
      <c r="B3" s="292" t="s">
        <v>700</v>
      </c>
      <c r="C3" s="293" t="s">
        <v>701</v>
      </c>
      <c r="D3" s="294" t="s">
        <v>702</v>
      </c>
      <c r="E3" s="295" t="s">
        <v>705</v>
      </c>
      <c r="F3" s="296" t="s">
        <v>215</v>
      </c>
      <c r="G3" s="296" t="s">
        <v>1344</v>
      </c>
      <c r="H3" s="296" t="s">
        <v>1983</v>
      </c>
      <c r="I3" s="296" t="s">
        <v>4</v>
      </c>
      <c r="J3" s="296" t="s">
        <v>1345</v>
      </c>
      <c r="K3" s="296" t="s">
        <v>1346</v>
      </c>
      <c r="L3" s="296" t="s">
        <v>1347</v>
      </c>
      <c r="M3" s="296" t="s">
        <v>4</v>
      </c>
      <c r="N3" s="297"/>
      <c r="O3" s="298"/>
      <c r="P3" s="299" t="s">
        <v>907</v>
      </c>
      <c r="Q3" s="300" t="s">
        <v>470</v>
      </c>
    </row>
    <row r="4" spans="2:17" s="112" customFormat="1" ht="17" x14ac:dyDescent="0.2">
      <c r="B4" s="302">
        <v>1</v>
      </c>
      <c r="C4" s="406" t="s">
        <v>714</v>
      </c>
      <c r="D4" s="407" t="s">
        <v>715</v>
      </c>
      <c r="E4" s="450" t="s">
        <v>718</v>
      </c>
      <c r="F4" s="303">
        <v>25</v>
      </c>
      <c r="G4" s="304">
        <v>2</v>
      </c>
      <c r="H4" s="304">
        <v>59</v>
      </c>
      <c r="I4" s="305">
        <v>86</v>
      </c>
      <c r="J4" s="306">
        <v>14</v>
      </c>
      <c r="K4" s="304">
        <v>10</v>
      </c>
      <c r="L4" s="304">
        <v>17</v>
      </c>
      <c r="M4" s="305">
        <v>41</v>
      </c>
      <c r="O4" s="307" t="s">
        <v>4</v>
      </c>
      <c r="P4" s="308">
        <v>2525</v>
      </c>
      <c r="Q4" s="309">
        <v>1019</v>
      </c>
    </row>
    <row r="5" spans="2:17" s="112" customFormat="1" ht="16" x14ac:dyDescent="0.2">
      <c r="B5" s="302">
        <v>2</v>
      </c>
      <c r="C5" s="406" t="s">
        <v>724</v>
      </c>
      <c r="D5" s="217" t="s">
        <v>725</v>
      </c>
      <c r="E5" s="451"/>
      <c r="F5" s="310">
        <v>14</v>
      </c>
      <c r="G5" s="311">
        <v>1</v>
      </c>
      <c r="H5" s="311">
        <v>41</v>
      </c>
      <c r="I5" s="312">
        <v>56</v>
      </c>
      <c r="J5" s="313">
        <v>11</v>
      </c>
      <c r="K5" s="311">
        <v>13</v>
      </c>
      <c r="L5" s="311">
        <v>14</v>
      </c>
      <c r="M5" s="312">
        <v>38</v>
      </c>
      <c r="O5" s="278" t="s">
        <v>1348</v>
      </c>
      <c r="P5" s="314">
        <v>76.515151515151516</v>
      </c>
      <c r="Q5" s="315">
        <v>30.878787878787879</v>
      </c>
    </row>
    <row r="6" spans="2:17" s="112" customFormat="1" ht="16" x14ac:dyDescent="0.2">
      <c r="B6" s="302">
        <v>3</v>
      </c>
      <c r="C6" s="408" t="s">
        <v>730</v>
      </c>
      <c r="D6" s="217" t="s">
        <v>731</v>
      </c>
      <c r="E6" s="451"/>
      <c r="F6" s="310">
        <v>6</v>
      </c>
      <c r="G6" s="311">
        <v>5</v>
      </c>
      <c r="H6" s="311">
        <v>38</v>
      </c>
      <c r="I6" s="312">
        <v>49</v>
      </c>
      <c r="J6" s="313">
        <v>0</v>
      </c>
      <c r="K6" s="311">
        <v>1</v>
      </c>
      <c r="L6" s="311">
        <v>4</v>
      </c>
      <c r="M6" s="312">
        <v>5</v>
      </c>
      <c r="O6" s="278" t="s">
        <v>1349</v>
      </c>
      <c r="P6" s="314">
        <v>67.166666666666671</v>
      </c>
      <c r="Q6" s="315">
        <v>32.75</v>
      </c>
    </row>
    <row r="7" spans="2:17" s="112" customFormat="1" ht="17" thickBot="1" x14ac:dyDescent="0.25">
      <c r="B7" s="302">
        <v>4</v>
      </c>
      <c r="C7" s="409" t="s">
        <v>735</v>
      </c>
      <c r="D7" s="225" t="s">
        <v>736</v>
      </c>
      <c r="E7" s="451"/>
      <c r="F7" s="310">
        <v>23</v>
      </c>
      <c r="G7" s="311">
        <v>4</v>
      </c>
      <c r="H7" s="311">
        <v>39</v>
      </c>
      <c r="I7" s="312">
        <v>66</v>
      </c>
      <c r="J7" s="313">
        <v>10</v>
      </c>
      <c r="K7" s="311">
        <v>8</v>
      </c>
      <c r="L7" s="311">
        <v>9</v>
      </c>
      <c r="M7" s="312">
        <v>27</v>
      </c>
      <c r="O7" s="278" t="s">
        <v>1350</v>
      </c>
      <c r="P7" s="314">
        <v>69.5</v>
      </c>
      <c r="Q7" s="315">
        <v>36</v>
      </c>
    </row>
    <row r="8" spans="2:17" s="112" customFormat="1" ht="16" x14ac:dyDescent="0.2">
      <c r="B8" s="302">
        <v>5</v>
      </c>
      <c r="C8" s="410" t="s">
        <v>738</v>
      </c>
      <c r="D8" s="316" t="s">
        <v>739</v>
      </c>
      <c r="E8" s="451"/>
      <c r="F8" s="310">
        <v>25</v>
      </c>
      <c r="G8" s="311">
        <v>2</v>
      </c>
      <c r="H8" s="311">
        <v>58</v>
      </c>
      <c r="I8" s="312">
        <v>85</v>
      </c>
      <c r="J8" s="313">
        <v>16</v>
      </c>
      <c r="K8" s="311">
        <v>14</v>
      </c>
      <c r="L8" s="311">
        <v>10</v>
      </c>
      <c r="M8" s="312">
        <v>40</v>
      </c>
      <c r="O8" s="282" t="s">
        <v>1351</v>
      </c>
      <c r="P8" s="317">
        <v>63</v>
      </c>
      <c r="Q8" s="318">
        <v>32.666666666666664</v>
      </c>
    </row>
    <row r="9" spans="2:17" s="112" customFormat="1" ht="16" x14ac:dyDescent="0.2">
      <c r="B9" s="302">
        <v>6</v>
      </c>
      <c r="C9" s="411" t="s">
        <v>744</v>
      </c>
      <c r="D9" s="319" t="s">
        <v>745</v>
      </c>
      <c r="E9" s="451"/>
      <c r="F9" s="310">
        <v>22</v>
      </c>
      <c r="G9" s="311">
        <v>2</v>
      </c>
      <c r="H9" s="311">
        <v>48</v>
      </c>
      <c r="I9" s="312">
        <v>72</v>
      </c>
      <c r="J9" s="313">
        <v>17</v>
      </c>
      <c r="K9" s="311">
        <v>10</v>
      </c>
      <c r="L9" s="311">
        <v>13</v>
      </c>
      <c r="M9" s="312">
        <v>40</v>
      </c>
    </row>
    <row r="10" spans="2:17" s="112" customFormat="1" ht="17" thickBot="1" x14ac:dyDescent="0.25">
      <c r="B10" s="302">
        <v>7</v>
      </c>
      <c r="C10" s="412" t="s">
        <v>749</v>
      </c>
      <c r="D10" s="320" t="s">
        <v>750</v>
      </c>
      <c r="E10" s="451"/>
      <c r="F10" s="321">
        <v>19</v>
      </c>
      <c r="G10" s="322">
        <v>2</v>
      </c>
      <c r="H10" s="322">
        <v>50</v>
      </c>
      <c r="I10" s="323">
        <v>71</v>
      </c>
      <c r="J10" s="324">
        <v>14</v>
      </c>
      <c r="K10" s="322">
        <v>14</v>
      </c>
      <c r="L10" s="322">
        <v>10</v>
      </c>
      <c r="M10" s="323">
        <v>38</v>
      </c>
    </row>
    <row r="11" spans="2:17" s="112" customFormat="1" ht="16" x14ac:dyDescent="0.2">
      <c r="B11" s="302">
        <v>8</v>
      </c>
      <c r="C11" s="413" t="s">
        <v>753</v>
      </c>
      <c r="D11" s="325" t="s">
        <v>754</v>
      </c>
      <c r="E11" s="451"/>
      <c r="F11" s="310">
        <v>20</v>
      </c>
      <c r="G11" s="311">
        <v>2</v>
      </c>
      <c r="H11" s="311">
        <v>56</v>
      </c>
      <c r="I11" s="312">
        <v>78</v>
      </c>
      <c r="J11" s="313">
        <v>15</v>
      </c>
      <c r="K11" s="311">
        <v>10</v>
      </c>
      <c r="L11" s="311">
        <v>8</v>
      </c>
      <c r="M11" s="312">
        <v>33</v>
      </c>
      <c r="N11" s="112" t="s">
        <v>1996</v>
      </c>
    </row>
    <row r="12" spans="2:17" s="112" customFormat="1" ht="16" x14ac:dyDescent="0.2">
      <c r="B12" s="302">
        <v>9</v>
      </c>
      <c r="C12" s="403" t="s">
        <v>756</v>
      </c>
      <c r="D12" s="331" t="s">
        <v>757</v>
      </c>
      <c r="E12" s="451"/>
      <c r="F12" s="327">
        <v>17</v>
      </c>
      <c r="G12" s="328">
        <v>2</v>
      </c>
      <c r="H12" s="328">
        <v>35</v>
      </c>
      <c r="I12" s="329">
        <v>54</v>
      </c>
      <c r="J12" s="330">
        <v>14</v>
      </c>
      <c r="K12" s="328">
        <v>8</v>
      </c>
      <c r="L12" s="328">
        <v>9</v>
      </c>
      <c r="M12" s="329">
        <v>31</v>
      </c>
    </row>
    <row r="13" spans="2:17" s="112" customFormat="1" ht="17" thickBot="1" x14ac:dyDescent="0.25">
      <c r="B13" s="302">
        <v>10</v>
      </c>
      <c r="C13" s="404" t="s">
        <v>761</v>
      </c>
      <c r="D13" s="326" t="s">
        <v>762</v>
      </c>
      <c r="E13" s="451"/>
      <c r="F13" s="310">
        <v>11</v>
      </c>
      <c r="G13" s="311">
        <v>2</v>
      </c>
      <c r="H13" s="311">
        <v>44</v>
      </c>
      <c r="I13" s="312">
        <v>57</v>
      </c>
      <c r="J13" s="313">
        <v>16</v>
      </c>
      <c r="K13" s="311">
        <v>8</v>
      </c>
      <c r="L13" s="311">
        <v>10</v>
      </c>
      <c r="M13" s="312">
        <v>34</v>
      </c>
    </row>
    <row r="14" spans="2:17" s="112" customFormat="1" ht="16" x14ac:dyDescent="0.2">
      <c r="B14" s="302">
        <v>11</v>
      </c>
      <c r="C14" s="414" t="s">
        <v>764</v>
      </c>
      <c r="D14" s="234" t="s">
        <v>765</v>
      </c>
      <c r="E14" s="451"/>
      <c r="F14" s="310">
        <v>20</v>
      </c>
      <c r="G14" s="311">
        <v>2</v>
      </c>
      <c r="H14" s="311">
        <v>41</v>
      </c>
      <c r="I14" s="312">
        <v>63</v>
      </c>
      <c r="J14" s="313">
        <v>14</v>
      </c>
      <c r="K14" s="311">
        <v>8</v>
      </c>
      <c r="L14" s="311">
        <v>11</v>
      </c>
      <c r="M14" s="312">
        <v>33</v>
      </c>
    </row>
    <row r="15" spans="2:17" s="112" customFormat="1" ht="17" thickBot="1" x14ac:dyDescent="0.25">
      <c r="B15" s="302">
        <v>12</v>
      </c>
      <c r="C15" s="415" t="s">
        <v>770</v>
      </c>
      <c r="D15" s="236" t="s">
        <v>771</v>
      </c>
      <c r="E15" s="452"/>
      <c r="F15" s="310">
        <v>20</v>
      </c>
      <c r="G15" s="311">
        <v>8</v>
      </c>
      <c r="H15" s="311">
        <v>41</v>
      </c>
      <c r="I15" s="312">
        <v>69</v>
      </c>
      <c r="J15" s="313">
        <v>9</v>
      </c>
      <c r="K15" s="311">
        <v>11</v>
      </c>
      <c r="L15" s="311">
        <v>13</v>
      </c>
      <c r="M15" s="312">
        <v>33</v>
      </c>
    </row>
    <row r="16" spans="2:17" s="112" customFormat="1" ht="16" x14ac:dyDescent="0.2">
      <c r="B16" s="302">
        <v>13</v>
      </c>
      <c r="C16" s="399" t="s">
        <v>774</v>
      </c>
      <c r="D16" s="405" t="s">
        <v>775</v>
      </c>
      <c r="E16" s="427" t="s">
        <v>777</v>
      </c>
      <c r="F16" s="313">
        <v>12</v>
      </c>
      <c r="G16" s="311">
        <v>2</v>
      </c>
      <c r="H16" s="311">
        <v>31</v>
      </c>
      <c r="I16" s="312">
        <v>45</v>
      </c>
      <c r="J16" s="313">
        <v>10</v>
      </c>
      <c r="K16" s="311">
        <v>12</v>
      </c>
      <c r="L16" s="311">
        <v>10</v>
      </c>
      <c r="M16" s="312">
        <v>32</v>
      </c>
    </row>
    <row r="17" spans="2:13" s="112" customFormat="1" ht="16" x14ac:dyDescent="0.2">
      <c r="B17" s="302">
        <v>14</v>
      </c>
      <c r="C17" s="398" t="s">
        <v>782</v>
      </c>
      <c r="D17" s="244" t="s">
        <v>783</v>
      </c>
      <c r="E17" s="453"/>
      <c r="F17" s="313">
        <v>44</v>
      </c>
      <c r="G17" s="311">
        <v>4</v>
      </c>
      <c r="H17" s="311">
        <v>58</v>
      </c>
      <c r="I17" s="312">
        <v>106</v>
      </c>
      <c r="J17" s="313">
        <v>27</v>
      </c>
      <c r="K17" s="311">
        <v>10</v>
      </c>
      <c r="L17" s="311">
        <v>8</v>
      </c>
      <c r="M17" s="312">
        <v>45</v>
      </c>
    </row>
    <row r="18" spans="2:13" s="112" customFormat="1" ht="16" x14ac:dyDescent="0.2">
      <c r="B18" s="302">
        <v>15</v>
      </c>
      <c r="C18" s="400" t="s">
        <v>787</v>
      </c>
      <c r="D18" s="401" t="s">
        <v>788</v>
      </c>
      <c r="E18" s="453"/>
      <c r="F18" s="313">
        <v>19</v>
      </c>
      <c r="G18" s="311">
        <v>1</v>
      </c>
      <c r="H18" s="311">
        <v>6</v>
      </c>
      <c r="I18" s="312">
        <v>26</v>
      </c>
      <c r="J18" s="313">
        <v>36</v>
      </c>
      <c r="K18" s="311">
        <v>7</v>
      </c>
      <c r="L18" s="311">
        <v>7</v>
      </c>
      <c r="M18" s="312">
        <v>50</v>
      </c>
    </row>
    <row r="19" spans="2:13" s="112" customFormat="1" ht="17" thickBot="1" x14ac:dyDescent="0.25">
      <c r="B19" s="302">
        <v>16</v>
      </c>
      <c r="C19" s="425" t="s">
        <v>791</v>
      </c>
      <c r="D19" s="258" t="s">
        <v>792</v>
      </c>
      <c r="E19" s="237" t="s">
        <v>794</v>
      </c>
      <c r="F19" s="313">
        <v>20</v>
      </c>
      <c r="G19" s="311">
        <v>1</v>
      </c>
      <c r="H19" s="311">
        <v>5</v>
      </c>
      <c r="I19" s="312">
        <v>26</v>
      </c>
      <c r="J19" s="313">
        <v>10</v>
      </c>
      <c r="K19" s="311">
        <v>6</v>
      </c>
      <c r="L19" s="311">
        <v>4</v>
      </c>
      <c r="M19" s="312">
        <v>20</v>
      </c>
    </row>
    <row r="20" spans="2:13" s="112" customFormat="1" ht="16" x14ac:dyDescent="0.2">
      <c r="B20" s="302">
        <v>17</v>
      </c>
      <c r="C20" s="424" t="s">
        <v>797</v>
      </c>
      <c r="D20" s="254" t="s">
        <v>798</v>
      </c>
      <c r="E20" s="427" t="s">
        <v>801</v>
      </c>
      <c r="F20" s="313">
        <v>65</v>
      </c>
      <c r="G20" s="311">
        <v>17</v>
      </c>
      <c r="H20" s="311">
        <v>46</v>
      </c>
      <c r="I20" s="312">
        <v>128</v>
      </c>
      <c r="J20" s="313">
        <v>14</v>
      </c>
      <c r="K20" s="311">
        <v>21</v>
      </c>
      <c r="L20" s="311">
        <v>8</v>
      </c>
      <c r="M20" s="312">
        <v>43</v>
      </c>
    </row>
    <row r="21" spans="2:13" s="112" customFormat="1" ht="16" x14ac:dyDescent="0.2">
      <c r="B21" s="302">
        <v>18</v>
      </c>
      <c r="C21" s="398" t="s">
        <v>806</v>
      </c>
      <c r="D21" s="256" t="s">
        <v>807</v>
      </c>
      <c r="E21" s="453"/>
      <c r="F21" s="313">
        <v>60</v>
      </c>
      <c r="G21" s="311">
        <v>9</v>
      </c>
      <c r="H21" s="311">
        <v>39</v>
      </c>
      <c r="I21" s="312">
        <v>108</v>
      </c>
      <c r="J21" s="313">
        <v>12</v>
      </c>
      <c r="K21" s="311">
        <v>18</v>
      </c>
      <c r="L21" s="311">
        <v>9</v>
      </c>
      <c r="M21" s="312">
        <v>39</v>
      </c>
    </row>
    <row r="22" spans="2:13" s="112" customFormat="1" ht="16" x14ac:dyDescent="0.2">
      <c r="B22" s="302">
        <v>19</v>
      </c>
      <c r="C22" s="398" t="s">
        <v>812</v>
      </c>
      <c r="D22" s="256" t="s">
        <v>813</v>
      </c>
      <c r="E22" s="453"/>
      <c r="F22" s="313">
        <v>105</v>
      </c>
      <c r="G22" s="311">
        <v>9</v>
      </c>
      <c r="H22" s="311">
        <v>30</v>
      </c>
      <c r="I22" s="312">
        <v>144</v>
      </c>
      <c r="J22" s="313">
        <v>14</v>
      </c>
      <c r="K22" s="311">
        <v>11</v>
      </c>
      <c r="L22" s="311">
        <v>5</v>
      </c>
      <c r="M22" s="312">
        <v>30</v>
      </c>
    </row>
    <row r="23" spans="2:13" s="112" customFormat="1" ht="16" x14ac:dyDescent="0.2">
      <c r="B23" s="302">
        <v>20</v>
      </c>
      <c r="C23" s="398" t="s">
        <v>816</v>
      </c>
      <c r="D23" s="256" t="s">
        <v>817</v>
      </c>
      <c r="E23" s="453"/>
      <c r="F23" s="313">
        <v>64</v>
      </c>
      <c r="G23" s="311">
        <v>8</v>
      </c>
      <c r="H23" s="311">
        <v>28</v>
      </c>
      <c r="I23" s="312">
        <v>100</v>
      </c>
      <c r="J23" s="313">
        <v>12</v>
      </c>
      <c r="K23" s="311">
        <v>12</v>
      </c>
      <c r="L23" s="311">
        <v>7</v>
      </c>
      <c r="M23" s="312">
        <v>31</v>
      </c>
    </row>
    <row r="24" spans="2:13" s="112" customFormat="1" ht="16" x14ac:dyDescent="0.2">
      <c r="B24" s="302">
        <v>21</v>
      </c>
      <c r="C24" s="400" t="s">
        <v>822</v>
      </c>
      <c r="D24" s="256" t="s">
        <v>823</v>
      </c>
      <c r="E24" s="453"/>
      <c r="F24" s="313">
        <v>80</v>
      </c>
      <c r="G24" s="311">
        <v>12</v>
      </c>
      <c r="H24" s="311">
        <v>43</v>
      </c>
      <c r="I24" s="312">
        <v>135</v>
      </c>
      <c r="J24" s="313">
        <v>10</v>
      </c>
      <c r="K24" s="311">
        <v>11</v>
      </c>
      <c r="L24" s="311">
        <v>7</v>
      </c>
      <c r="M24" s="312">
        <v>28</v>
      </c>
    </row>
    <row r="25" spans="2:13" s="112" customFormat="1" ht="16" x14ac:dyDescent="0.2">
      <c r="B25" s="302">
        <v>22</v>
      </c>
      <c r="C25" s="400" t="s">
        <v>827</v>
      </c>
      <c r="D25" s="256" t="s">
        <v>828</v>
      </c>
      <c r="E25" s="218" t="s">
        <v>829</v>
      </c>
      <c r="F25" s="313">
        <v>73</v>
      </c>
      <c r="G25" s="311">
        <v>1</v>
      </c>
      <c r="H25" s="311">
        <v>49</v>
      </c>
      <c r="I25" s="312">
        <v>123</v>
      </c>
      <c r="J25" s="313">
        <v>14</v>
      </c>
      <c r="K25" s="311">
        <v>9</v>
      </c>
      <c r="L25" s="311">
        <v>5</v>
      </c>
      <c r="M25" s="312">
        <v>28</v>
      </c>
    </row>
    <row r="26" spans="2:13" s="112" customFormat="1" ht="16" x14ac:dyDescent="0.2">
      <c r="B26" s="302">
        <v>23</v>
      </c>
      <c r="C26" s="398" t="s">
        <v>833</v>
      </c>
      <c r="D26" s="256" t="s">
        <v>834</v>
      </c>
      <c r="E26" s="218" t="s">
        <v>836</v>
      </c>
      <c r="F26" s="313">
        <v>24</v>
      </c>
      <c r="G26" s="311">
        <v>3</v>
      </c>
      <c r="H26" s="311">
        <v>52</v>
      </c>
      <c r="I26" s="312">
        <v>79</v>
      </c>
      <c r="J26" s="313">
        <v>14</v>
      </c>
      <c r="K26" s="311">
        <v>20</v>
      </c>
      <c r="L26" s="311">
        <v>10</v>
      </c>
      <c r="M26" s="312">
        <v>44</v>
      </c>
    </row>
    <row r="27" spans="2:13" s="112" customFormat="1" ht="16" x14ac:dyDescent="0.2">
      <c r="B27" s="302">
        <v>24</v>
      </c>
      <c r="C27" s="400" t="s">
        <v>840</v>
      </c>
      <c r="D27" s="256" t="s">
        <v>841</v>
      </c>
      <c r="E27" s="218" t="s">
        <v>842</v>
      </c>
      <c r="F27" s="313">
        <v>42</v>
      </c>
      <c r="G27" s="311">
        <v>7</v>
      </c>
      <c r="H27" s="311">
        <v>47</v>
      </c>
      <c r="I27" s="312">
        <v>96</v>
      </c>
      <c r="J27" s="313">
        <v>12</v>
      </c>
      <c r="K27" s="311">
        <v>9</v>
      </c>
      <c r="L27" s="311">
        <v>5</v>
      </c>
      <c r="M27" s="312">
        <v>26</v>
      </c>
    </row>
    <row r="28" spans="2:13" s="112" customFormat="1" ht="16" x14ac:dyDescent="0.2">
      <c r="B28" s="302">
        <v>25</v>
      </c>
      <c r="C28" s="400" t="s">
        <v>844</v>
      </c>
      <c r="D28" s="256" t="s">
        <v>845</v>
      </c>
      <c r="E28" s="218" t="s">
        <v>846</v>
      </c>
      <c r="F28" s="313">
        <v>25</v>
      </c>
      <c r="G28" s="311">
        <v>4</v>
      </c>
      <c r="H28" s="311">
        <v>29</v>
      </c>
      <c r="I28" s="312">
        <v>58</v>
      </c>
      <c r="J28" s="313">
        <v>14</v>
      </c>
      <c r="K28" s="311">
        <v>10</v>
      </c>
      <c r="L28" s="311">
        <v>5</v>
      </c>
      <c r="M28" s="312">
        <v>29</v>
      </c>
    </row>
    <row r="29" spans="2:13" s="112" customFormat="1" ht="17" thickBot="1" x14ac:dyDescent="0.25">
      <c r="B29" s="302">
        <v>26</v>
      </c>
      <c r="C29" s="397" t="s">
        <v>851</v>
      </c>
      <c r="D29" s="258" t="s">
        <v>852</v>
      </c>
      <c r="E29" s="237" t="s">
        <v>854</v>
      </c>
      <c r="F29" s="313">
        <v>22</v>
      </c>
      <c r="G29" s="311">
        <v>3</v>
      </c>
      <c r="H29" s="311">
        <v>31</v>
      </c>
      <c r="I29" s="312">
        <v>56</v>
      </c>
      <c r="J29" s="313">
        <v>11</v>
      </c>
      <c r="K29" s="311">
        <v>5</v>
      </c>
      <c r="L29" s="311">
        <v>2</v>
      </c>
      <c r="M29" s="312">
        <v>18</v>
      </c>
    </row>
    <row r="30" spans="2:13" s="112" customFormat="1" ht="16" x14ac:dyDescent="0.2">
      <c r="B30" s="302">
        <v>27</v>
      </c>
      <c r="C30" s="399" t="s">
        <v>858</v>
      </c>
      <c r="D30" s="254" t="s">
        <v>859</v>
      </c>
      <c r="E30" s="226" t="s">
        <v>862</v>
      </c>
      <c r="F30" s="313">
        <v>37</v>
      </c>
      <c r="G30" s="311">
        <v>7</v>
      </c>
      <c r="H30" s="311">
        <v>48</v>
      </c>
      <c r="I30" s="312">
        <v>92</v>
      </c>
      <c r="J30" s="313">
        <v>22</v>
      </c>
      <c r="K30" s="311">
        <v>13</v>
      </c>
      <c r="L30" s="311">
        <v>8</v>
      </c>
      <c r="M30" s="312">
        <v>43</v>
      </c>
    </row>
    <row r="31" spans="2:13" s="112" customFormat="1" ht="16" x14ac:dyDescent="0.2">
      <c r="B31" s="302">
        <v>28</v>
      </c>
      <c r="C31" s="400" t="s">
        <v>866</v>
      </c>
      <c r="D31" s="256" t="s">
        <v>867</v>
      </c>
      <c r="E31" s="454" t="s">
        <v>876</v>
      </c>
      <c r="F31" s="313">
        <v>39</v>
      </c>
      <c r="G31" s="311">
        <v>12</v>
      </c>
      <c r="H31" s="311">
        <v>53</v>
      </c>
      <c r="I31" s="312">
        <v>104</v>
      </c>
      <c r="J31" s="313">
        <v>17</v>
      </c>
      <c r="K31" s="311">
        <v>10</v>
      </c>
      <c r="L31" s="311">
        <v>5</v>
      </c>
      <c r="M31" s="312">
        <v>32</v>
      </c>
    </row>
    <row r="32" spans="2:13" s="112" customFormat="1" ht="16" x14ac:dyDescent="0.2">
      <c r="B32" s="302">
        <v>30</v>
      </c>
      <c r="C32" s="253" t="s">
        <v>870</v>
      </c>
      <c r="D32" s="254" t="s">
        <v>871</v>
      </c>
      <c r="E32" s="455"/>
      <c r="F32" s="310">
        <v>20</v>
      </c>
      <c r="G32" s="311">
        <v>3</v>
      </c>
      <c r="H32" s="311">
        <v>28</v>
      </c>
      <c r="I32" s="312">
        <v>51</v>
      </c>
      <c r="J32" s="313">
        <v>7</v>
      </c>
      <c r="K32" s="311">
        <v>6</v>
      </c>
      <c r="L32" s="311">
        <v>3</v>
      </c>
      <c r="M32" s="312">
        <v>16</v>
      </c>
    </row>
    <row r="33" spans="2:13" s="112" customFormat="1" ht="17" thickBot="1" x14ac:dyDescent="0.25">
      <c r="B33" s="302">
        <v>29</v>
      </c>
      <c r="C33" s="259" t="s">
        <v>874</v>
      </c>
      <c r="D33" s="258" t="s">
        <v>875</v>
      </c>
      <c r="E33" s="456"/>
      <c r="F33" s="310">
        <v>12</v>
      </c>
      <c r="G33" s="311">
        <v>4</v>
      </c>
      <c r="H33" s="311">
        <v>28</v>
      </c>
      <c r="I33" s="312">
        <v>44</v>
      </c>
      <c r="J33" s="313">
        <v>8</v>
      </c>
      <c r="K33" s="311">
        <v>5</v>
      </c>
      <c r="L33" s="311">
        <v>3</v>
      </c>
      <c r="M33" s="312">
        <v>16</v>
      </c>
    </row>
    <row r="34" spans="2:13" s="112" customFormat="1" ht="16" x14ac:dyDescent="0.2">
      <c r="B34" s="302">
        <v>31</v>
      </c>
      <c r="C34" s="261" t="s">
        <v>882</v>
      </c>
      <c r="D34" s="262" t="s">
        <v>883</v>
      </c>
      <c r="E34" s="226" t="s">
        <v>886</v>
      </c>
      <c r="F34" s="310">
        <v>62</v>
      </c>
      <c r="G34" s="311">
        <v>7</v>
      </c>
      <c r="H34" s="311">
        <v>41</v>
      </c>
      <c r="I34" s="312">
        <v>110</v>
      </c>
      <c r="J34" s="313">
        <v>13</v>
      </c>
      <c r="K34" s="311">
        <v>8</v>
      </c>
      <c r="L34" s="311">
        <v>3</v>
      </c>
      <c r="M34" s="312">
        <v>24</v>
      </c>
    </row>
    <row r="35" spans="2:13" s="112" customFormat="1" ht="16" x14ac:dyDescent="0.2">
      <c r="B35" s="302">
        <v>32</v>
      </c>
      <c r="C35" s="263" t="s">
        <v>891</v>
      </c>
      <c r="D35" s="264" t="s">
        <v>892</v>
      </c>
      <c r="E35" s="218" t="s">
        <v>894</v>
      </c>
      <c r="F35" s="310">
        <v>11</v>
      </c>
      <c r="G35" s="311">
        <v>7</v>
      </c>
      <c r="H35" s="311">
        <v>36</v>
      </c>
      <c r="I35" s="312">
        <v>54</v>
      </c>
      <c r="J35" s="313">
        <v>6</v>
      </c>
      <c r="K35" s="311">
        <v>6</v>
      </c>
      <c r="L35" s="311">
        <v>4</v>
      </c>
      <c r="M35" s="312">
        <v>16</v>
      </c>
    </row>
    <row r="36" spans="2:13" s="112" customFormat="1" ht="17" thickBot="1" x14ac:dyDescent="0.25">
      <c r="B36" s="416">
        <v>33</v>
      </c>
      <c r="C36" s="266" t="s">
        <v>897</v>
      </c>
      <c r="D36" s="267" t="s">
        <v>898</v>
      </c>
      <c r="E36" s="237" t="s">
        <v>901</v>
      </c>
      <c r="F36" s="321">
        <v>12</v>
      </c>
      <c r="G36" s="322">
        <v>2</v>
      </c>
      <c r="H36" s="322">
        <v>20</v>
      </c>
      <c r="I36" s="323">
        <v>34</v>
      </c>
      <c r="J36" s="324">
        <v>0</v>
      </c>
      <c r="K36" s="322">
        <v>9</v>
      </c>
      <c r="L36" s="322">
        <v>7</v>
      </c>
      <c r="M36" s="323">
        <v>16</v>
      </c>
    </row>
    <row r="37" spans="2:13" s="112" customFormat="1" ht="16" x14ac:dyDescent="0.2">
      <c r="B37" s="444" t="s">
        <v>73</v>
      </c>
      <c r="C37" s="445"/>
      <c r="D37" s="445"/>
      <c r="E37" s="332" t="s">
        <v>718</v>
      </c>
      <c r="F37" s="333" t="s">
        <v>1352</v>
      </c>
      <c r="G37" s="333" t="s">
        <v>1353</v>
      </c>
      <c r="H37" s="333" t="s">
        <v>1354</v>
      </c>
      <c r="I37" s="333" t="s">
        <v>1355</v>
      </c>
      <c r="J37" s="333" t="s">
        <v>1356</v>
      </c>
      <c r="K37" s="333" t="s">
        <v>1357</v>
      </c>
      <c r="L37" s="333" t="s">
        <v>1358</v>
      </c>
      <c r="M37" s="334" t="s">
        <v>1359</v>
      </c>
    </row>
    <row r="38" spans="2:13" s="112" customFormat="1" ht="16" x14ac:dyDescent="0.2">
      <c r="B38" s="444"/>
      <c r="C38" s="446"/>
      <c r="D38" s="446"/>
      <c r="E38" s="335" t="s">
        <v>1360</v>
      </c>
      <c r="F38" s="78" t="s">
        <v>1361</v>
      </c>
      <c r="G38" s="78" t="s">
        <v>1362</v>
      </c>
      <c r="H38" s="78" t="s">
        <v>1363</v>
      </c>
      <c r="I38" s="78" t="s">
        <v>1364</v>
      </c>
      <c r="J38" s="78" t="s">
        <v>1365</v>
      </c>
      <c r="K38" s="78" t="s">
        <v>1366</v>
      </c>
      <c r="L38" s="78" t="s">
        <v>1367</v>
      </c>
      <c r="M38" s="336" t="s">
        <v>1368</v>
      </c>
    </row>
    <row r="39" spans="2:13" s="112" customFormat="1" ht="16" x14ac:dyDescent="0.2">
      <c r="B39" s="444"/>
      <c r="C39" s="446"/>
      <c r="D39" s="446"/>
      <c r="E39" s="337" t="s">
        <v>801</v>
      </c>
      <c r="F39" s="338" t="s">
        <v>1369</v>
      </c>
      <c r="G39" s="338" t="s">
        <v>1370</v>
      </c>
      <c r="H39" s="338" t="s">
        <v>1371</v>
      </c>
      <c r="I39" s="338" t="s">
        <v>1372</v>
      </c>
      <c r="J39" s="338" t="s">
        <v>1373</v>
      </c>
      <c r="K39" s="338" t="s">
        <v>1374</v>
      </c>
      <c r="L39" s="338" t="s">
        <v>1375</v>
      </c>
      <c r="M39" s="339" t="s">
        <v>1376</v>
      </c>
    </row>
    <row r="40" spans="2:13" s="112" customFormat="1" ht="16" x14ac:dyDescent="0.2">
      <c r="B40" s="447" t="s">
        <v>1377</v>
      </c>
      <c r="C40" s="448"/>
      <c r="D40" s="449"/>
      <c r="E40" s="102" t="s">
        <v>1378</v>
      </c>
      <c r="F40" s="338" t="s">
        <v>1379</v>
      </c>
      <c r="G40" s="338" t="s">
        <v>1380</v>
      </c>
      <c r="H40" s="338" t="s">
        <v>1381</v>
      </c>
      <c r="I40" s="338" t="s">
        <v>1382</v>
      </c>
      <c r="J40" s="338" t="s">
        <v>1383</v>
      </c>
      <c r="K40" s="338" t="s">
        <v>1384</v>
      </c>
      <c r="L40" s="338" t="s">
        <v>1385</v>
      </c>
      <c r="M40" s="339" t="s">
        <v>1383</v>
      </c>
    </row>
    <row r="41" spans="2:13" x14ac:dyDescent="0.15">
      <c r="B41" s="340" t="s">
        <v>1992</v>
      </c>
    </row>
    <row r="42" spans="2:13" ht="15" x14ac:dyDescent="0.15">
      <c r="B42" s="77" t="s">
        <v>1993</v>
      </c>
    </row>
    <row r="43" spans="2:13" s="112" customFormat="1" ht="16" x14ac:dyDescent="0.2">
      <c r="C43" s="341"/>
      <c r="F43" s="160"/>
      <c r="G43" s="160"/>
      <c r="H43" s="160"/>
      <c r="I43" s="160"/>
      <c r="J43" s="160"/>
      <c r="K43" s="160"/>
      <c r="L43" s="160"/>
      <c r="M43" s="160"/>
    </row>
    <row r="44" spans="2:13" s="112" customFormat="1" ht="16" x14ac:dyDescent="0.2">
      <c r="C44" s="341"/>
      <c r="F44" s="160"/>
      <c r="G44" s="160"/>
      <c r="H44" s="160"/>
      <c r="I44" s="160"/>
      <c r="J44" s="160"/>
      <c r="K44" s="160"/>
      <c r="L44" s="160"/>
      <c r="M44" s="160"/>
    </row>
    <row r="45" spans="2:13" s="112" customFormat="1" ht="16" x14ac:dyDescent="0.2">
      <c r="C45" s="341"/>
      <c r="F45" s="160"/>
      <c r="G45" s="160"/>
      <c r="H45" s="160"/>
      <c r="I45" s="160"/>
      <c r="J45" s="160"/>
      <c r="K45" s="160"/>
      <c r="L45" s="160"/>
      <c r="M45" s="160"/>
    </row>
    <row r="46" spans="2:13" s="112" customFormat="1" ht="16" x14ac:dyDescent="0.2">
      <c r="C46" s="341"/>
      <c r="F46" s="160"/>
      <c r="G46" s="160"/>
      <c r="H46" s="160"/>
      <c r="I46" s="160"/>
      <c r="J46" s="160"/>
      <c r="K46" s="160"/>
      <c r="L46" s="160"/>
      <c r="M46" s="160"/>
    </row>
    <row r="47" spans="2:13" s="112" customFormat="1" ht="16" x14ac:dyDescent="0.2">
      <c r="C47" s="341"/>
      <c r="F47" s="160"/>
      <c r="G47" s="160"/>
      <c r="H47" s="160"/>
      <c r="I47" s="160"/>
      <c r="J47" s="160"/>
      <c r="K47" s="160"/>
      <c r="L47" s="160"/>
      <c r="M47" s="160"/>
    </row>
  </sheetData>
  <mergeCells count="9">
    <mergeCell ref="F2:I2"/>
    <mergeCell ref="J2:M2"/>
    <mergeCell ref="B37:D39"/>
    <mergeCell ref="B40:D40"/>
    <mergeCell ref="E4:E15"/>
    <mergeCell ref="E16:E18"/>
    <mergeCell ref="E20:E24"/>
    <mergeCell ref="B2:E2"/>
    <mergeCell ref="E31:E33"/>
  </mergeCells>
  <pageMargins left="0.7" right="0.7" top="0.75" bottom="0.75" header="0.3" footer="0.3"/>
  <ignoredErrors>
    <ignoredError sqref="F37:M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FCA6-8C50-4788-942D-7C0CE6EB629A}">
  <dimension ref="A1:P41"/>
  <sheetViews>
    <sheetView workbookViewId="0">
      <selection activeCell="B1" sqref="B1"/>
    </sheetView>
  </sheetViews>
  <sheetFormatPr baseColWidth="10" defaultColWidth="11" defaultRowHeight="16" x14ac:dyDescent="0.2"/>
  <cols>
    <col min="1" max="1" width="1.5" style="6" customWidth="1"/>
    <col min="2" max="2" width="8.6640625" style="6" customWidth="1"/>
    <col min="3" max="3" width="9.33203125" style="6" customWidth="1"/>
    <col min="4" max="4" width="36.6640625" style="6" customWidth="1"/>
    <col min="5" max="5" width="11" style="6"/>
    <col min="6" max="16" width="11.6640625" style="6" customWidth="1"/>
    <col min="17" max="16384" width="11" style="6"/>
  </cols>
  <sheetData>
    <row r="1" spans="1:16" ht="25" customHeight="1" x14ac:dyDescent="0.2">
      <c r="A1" s="4"/>
      <c r="B1" s="5" t="s">
        <v>2011</v>
      </c>
      <c r="D1" s="7"/>
      <c r="E1" s="8"/>
      <c r="F1" s="9"/>
      <c r="G1" s="4"/>
      <c r="H1" s="10"/>
      <c r="J1" s="10"/>
      <c r="K1" s="10"/>
      <c r="L1" s="10"/>
      <c r="M1" s="11"/>
      <c r="N1" s="11"/>
      <c r="O1" s="11"/>
      <c r="P1" s="12"/>
    </row>
    <row r="2" spans="1:16" ht="21" customHeight="1" x14ac:dyDescent="0.2">
      <c r="B2" s="491" t="s">
        <v>6</v>
      </c>
      <c r="C2" s="491" t="s">
        <v>7</v>
      </c>
      <c r="D2" s="493" t="s">
        <v>8</v>
      </c>
      <c r="E2" s="494"/>
      <c r="F2" s="495" t="s">
        <v>9</v>
      </c>
      <c r="G2" s="496"/>
      <c r="H2" s="496"/>
      <c r="I2" s="497"/>
      <c r="J2" s="498" t="s">
        <v>10</v>
      </c>
      <c r="K2" s="499"/>
      <c r="L2" s="500"/>
      <c r="M2" s="479" t="s">
        <v>11</v>
      </c>
      <c r="N2" s="480"/>
      <c r="O2" s="480"/>
      <c r="P2" s="481"/>
    </row>
    <row r="3" spans="1:16" ht="48.75" customHeight="1" x14ac:dyDescent="0.2">
      <c r="A3" s="13"/>
      <c r="B3" s="492"/>
      <c r="C3" s="492"/>
      <c r="D3" s="14" t="s">
        <v>12</v>
      </c>
      <c r="E3" s="15" t="s">
        <v>13</v>
      </c>
      <c r="F3" s="16" t="s">
        <v>14</v>
      </c>
      <c r="G3" s="16" t="s">
        <v>15</v>
      </c>
      <c r="H3" s="16" t="s">
        <v>16</v>
      </c>
      <c r="I3" s="17" t="s">
        <v>17</v>
      </c>
      <c r="J3" s="14" t="s">
        <v>18</v>
      </c>
      <c r="K3" s="14" t="s">
        <v>19</v>
      </c>
      <c r="L3" s="15" t="s">
        <v>20</v>
      </c>
      <c r="M3" s="18" t="s">
        <v>21</v>
      </c>
      <c r="N3" s="18" t="s">
        <v>22</v>
      </c>
      <c r="O3" s="18" t="s">
        <v>23</v>
      </c>
      <c r="P3" s="19" t="s">
        <v>24</v>
      </c>
    </row>
    <row r="4" spans="1:16" ht="17" x14ac:dyDescent="0.2">
      <c r="B4" s="457" t="s">
        <v>25</v>
      </c>
      <c r="C4" s="467" t="s">
        <v>26</v>
      </c>
      <c r="D4" s="20" t="s">
        <v>27</v>
      </c>
      <c r="E4" s="21" t="s">
        <v>28</v>
      </c>
      <c r="F4" s="22"/>
      <c r="G4" s="23"/>
      <c r="H4" s="24"/>
      <c r="I4" s="25"/>
      <c r="J4" s="470">
        <v>99508341</v>
      </c>
      <c r="K4" s="473">
        <v>24877</v>
      </c>
      <c r="L4" s="476" t="s">
        <v>29</v>
      </c>
      <c r="M4" s="488">
        <v>60000000</v>
      </c>
      <c r="N4" s="482">
        <v>54169990</v>
      </c>
      <c r="O4" s="482">
        <v>5286980</v>
      </c>
      <c r="P4" s="485">
        <v>99.1</v>
      </c>
    </row>
    <row r="5" spans="1:16" ht="17" x14ac:dyDescent="0.2">
      <c r="B5" s="458"/>
      <c r="C5" s="468"/>
      <c r="D5" s="26" t="s">
        <v>30</v>
      </c>
      <c r="E5" s="27" t="s">
        <v>31</v>
      </c>
      <c r="F5" s="28"/>
      <c r="G5" s="29"/>
      <c r="H5" s="30"/>
      <c r="I5" s="31"/>
      <c r="J5" s="471"/>
      <c r="K5" s="474"/>
      <c r="L5" s="477"/>
      <c r="M5" s="489"/>
      <c r="N5" s="483"/>
      <c r="O5" s="483"/>
      <c r="P5" s="486"/>
    </row>
    <row r="6" spans="1:16" ht="17" x14ac:dyDescent="0.2">
      <c r="B6" s="458"/>
      <c r="C6" s="468"/>
      <c r="D6" s="26" t="s">
        <v>32</v>
      </c>
      <c r="E6" s="31" t="s">
        <v>33</v>
      </c>
      <c r="F6" s="28"/>
      <c r="G6" s="29"/>
      <c r="H6" s="30"/>
      <c r="I6" s="31"/>
      <c r="J6" s="471"/>
      <c r="K6" s="474"/>
      <c r="L6" s="477"/>
      <c r="M6" s="489"/>
      <c r="N6" s="483"/>
      <c r="O6" s="483"/>
      <c r="P6" s="486"/>
    </row>
    <row r="7" spans="1:16" ht="17" x14ac:dyDescent="0.2">
      <c r="B7" s="459"/>
      <c r="C7" s="469"/>
      <c r="D7" s="32" t="s">
        <v>34</v>
      </c>
      <c r="E7" s="33" t="s">
        <v>33</v>
      </c>
      <c r="F7" s="34"/>
      <c r="G7" s="35"/>
      <c r="H7" s="36"/>
      <c r="I7" s="33"/>
      <c r="J7" s="472"/>
      <c r="K7" s="475"/>
      <c r="L7" s="478"/>
      <c r="M7" s="490"/>
      <c r="N7" s="484"/>
      <c r="O7" s="484"/>
      <c r="P7" s="487"/>
    </row>
    <row r="8" spans="1:16" x14ac:dyDescent="0.2">
      <c r="A8" s="37"/>
      <c r="B8" s="460" t="s">
        <v>35</v>
      </c>
      <c r="C8" s="38" t="s">
        <v>36</v>
      </c>
      <c r="D8" s="463" t="s">
        <v>37</v>
      </c>
      <c r="E8" s="39" t="s">
        <v>38</v>
      </c>
      <c r="F8" s="40">
        <v>1188.752</v>
      </c>
      <c r="G8" s="41">
        <v>2.0760000000000001</v>
      </c>
      <c r="H8" s="41">
        <f>(200/F8)*25</f>
        <v>4.2060917668277318</v>
      </c>
      <c r="I8" s="42" t="s">
        <v>39</v>
      </c>
      <c r="J8" s="43">
        <v>39552737</v>
      </c>
      <c r="K8" s="44">
        <v>11794</v>
      </c>
      <c r="L8" s="45">
        <v>35.74</v>
      </c>
      <c r="M8" s="46">
        <v>60000000</v>
      </c>
      <c r="N8" s="11">
        <v>48841802</v>
      </c>
      <c r="O8" s="11">
        <v>10370101</v>
      </c>
      <c r="P8" s="47">
        <v>98.7</v>
      </c>
    </row>
    <row r="9" spans="1:16" x14ac:dyDescent="0.2">
      <c r="A9" s="37"/>
      <c r="B9" s="461"/>
      <c r="C9" s="48" t="s">
        <v>40</v>
      </c>
      <c r="D9" s="464"/>
      <c r="E9" s="39" t="s">
        <v>38</v>
      </c>
      <c r="F9" s="40">
        <v>2451.7710000000002</v>
      </c>
      <c r="G9" s="41">
        <v>2.0870000000000002</v>
      </c>
      <c r="H9" s="41">
        <f t="shared" ref="H9:H30" si="0">200/F9*25</f>
        <v>2.0393421734737864</v>
      </c>
      <c r="I9" s="42" t="s">
        <v>39</v>
      </c>
      <c r="J9" s="49">
        <v>34878243</v>
      </c>
      <c r="K9" s="10">
        <v>10371</v>
      </c>
      <c r="L9" s="50">
        <v>35.78</v>
      </c>
      <c r="M9" s="46">
        <v>60000000</v>
      </c>
      <c r="N9" s="11">
        <v>49734234</v>
      </c>
      <c r="O9" s="11">
        <v>9468630</v>
      </c>
      <c r="P9" s="47">
        <v>98.7</v>
      </c>
    </row>
    <row r="10" spans="1:16" x14ac:dyDescent="0.2">
      <c r="A10" s="37"/>
      <c r="B10" s="461"/>
      <c r="C10" s="51" t="s">
        <v>41</v>
      </c>
      <c r="D10" s="465"/>
      <c r="E10" s="39" t="s">
        <v>38</v>
      </c>
      <c r="F10" s="40">
        <v>3446.24</v>
      </c>
      <c r="G10" s="41">
        <v>2.093</v>
      </c>
      <c r="H10" s="41">
        <f t="shared" si="0"/>
        <v>1.4508565857282141</v>
      </c>
      <c r="I10" s="42" t="s">
        <v>39</v>
      </c>
      <c r="J10" s="49">
        <v>38186365</v>
      </c>
      <c r="K10" s="10">
        <v>11347</v>
      </c>
      <c r="L10" s="50">
        <v>35.659999999999997</v>
      </c>
      <c r="M10" s="46">
        <v>60000000</v>
      </c>
      <c r="N10" s="11">
        <v>49930644</v>
      </c>
      <c r="O10" s="11">
        <v>9229593</v>
      </c>
      <c r="P10" s="47">
        <v>98.6</v>
      </c>
    </row>
    <row r="11" spans="1:16" x14ac:dyDescent="0.2">
      <c r="A11" s="37"/>
      <c r="B11" s="461"/>
      <c r="C11" s="38" t="s">
        <v>42</v>
      </c>
      <c r="D11" s="466" t="s">
        <v>1977</v>
      </c>
      <c r="E11" s="39" t="s">
        <v>43</v>
      </c>
      <c r="F11" s="40">
        <v>1165.6980000000001</v>
      </c>
      <c r="G11" s="41">
        <v>2.1160000000000001</v>
      </c>
      <c r="H11" s="41">
        <f t="shared" si="0"/>
        <v>4.2892756099778842</v>
      </c>
      <c r="I11" s="42" t="s">
        <v>44</v>
      </c>
      <c r="J11" s="49">
        <v>30347025</v>
      </c>
      <c r="K11" s="10">
        <v>9041</v>
      </c>
      <c r="L11" s="50">
        <v>35.729999999999997</v>
      </c>
      <c r="M11" s="46">
        <v>60620890</v>
      </c>
      <c r="N11" s="11">
        <v>50229050</v>
      </c>
      <c r="O11" s="11">
        <v>9662658</v>
      </c>
      <c r="P11" s="47">
        <v>98.8</v>
      </c>
    </row>
    <row r="12" spans="1:16" x14ac:dyDescent="0.2">
      <c r="A12" s="37"/>
      <c r="B12" s="461"/>
      <c r="C12" s="48" t="s">
        <v>45</v>
      </c>
      <c r="D12" s="464"/>
      <c r="E12" s="39" t="s">
        <v>43</v>
      </c>
      <c r="F12" s="40">
        <v>1386.4280000000001</v>
      </c>
      <c r="G12" s="41">
        <v>2.1120000000000001</v>
      </c>
      <c r="H12" s="41">
        <f t="shared" si="0"/>
        <v>3.6063899459618529</v>
      </c>
      <c r="I12" s="42" t="s">
        <v>44</v>
      </c>
      <c r="J12" s="49">
        <v>31406976</v>
      </c>
      <c r="K12" s="10">
        <v>9371</v>
      </c>
      <c r="L12" s="50">
        <v>35.75</v>
      </c>
      <c r="M12" s="46">
        <v>62740698</v>
      </c>
      <c r="N12" s="11">
        <v>51096226</v>
      </c>
      <c r="O12" s="11">
        <v>10931778</v>
      </c>
      <c r="P12" s="47">
        <v>98.9</v>
      </c>
    </row>
    <row r="13" spans="1:16" x14ac:dyDescent="0.2">
      <c r="A13" s="37"/>
      <c r="B13" s="461"/>
      <c r="C13" s="51" t="s">
        <v>46</v>
      </c>
      <c r="D13" s="465"/>
      <c r="E13" s="39" t="s">
        <v>43</v>
      </c>
      <c r="F13" s="40">
        <v>1600.1220000000001</v>
      </c>
      <c r="G13" s="41">
        <v>2.14</v>
      </c>
      <c r="H13" s="41">
        <f t="shared" si="0"/>
        <v>3.1247617369175598</v>
      </c>
      <c r="I13" s="42" t="s">
        <v>44</v>
      </c>
      <c r="J13" s="49">
        <v>31071008</v>
      </c>
      <c r="K13" s="10">
        <v>9269</v>
      </c>
      <c r="L13" s="50">
        <v>35.700000000000003</v>
      </c>
      <c r="M13" s="46">
        <v>62083320</v>
      </c>
      <c r="N13" s="11">
        <v>51374424</v>
      </c>
      <c r="O13" s="11">
        <v>9959913</v>
      </c>
      <c r="P13" s="47">
        <v>98.8</v>
      </c>
    </row>
    <row r="14" spans="1:16" x14ac:dyDescent="0.2">
      <c r="A14" s="37"/>
      <c r="B14" s="461"/>
      <c r="C14" s="38" t="s">
        <v>47</v>
      </c>
      <c r="D14" s="463" t="s">
        <v>1978</v>
      </c>
      <c r="E14" s="39" t="s">
        <v>31</v>
      </c>
      <c r="F14" s="40">
        <v>727.42499999999995</v>
      </c>
      <c r="G14" s="41">
        <v>2.17</v>
      </c>
      <c r="H14" s="41">
        <f t="shared" si="0"/>
        <v>6.8735608481974086</v>
      </c>
      <c r="I14" s="42" t="s">
        <v>44</v>
      </c>
      <c r="J14" s="49">
        <v>38973279</v>
      </c>
      <c r="K14" s="10">
        <v>11609</v>
      </c>
      <c r="L14" s="50">
        <v>35.700000000000003</v>
      </c>
      <c r="M14" s="46">
        <v>60000000</v>
      </c>
      <c r="N14" s="11">
        <v>49856244</v>
      </c>
      <c r="O14" s="11">
        <v>9472009</v>
      </c>
      <c r="P14" s="47">
        <v>98.9</v>
      </c>
    </row>
    <row r="15" spans="1:16" x14ac:dyDescent="0.2">
      <c r="A15" s="37"/>
      <c r="B15" s="461"/>
      <c r="C15" s="48" t="s">
        <v>48</v>
      </c>
      <c r="D15" s="464"/>
      <c r="E15" s="39" t="s">
        <v>31</v>
      </c>
      <c r="F15" s="40">
        <v>909.76900000000001</v>
      </c>
      <c r="G15" s="41">
        <v>2.133</v>
      </c>
      <c r="H15" s="41">
        <f t="shared" si="0"/>
        <v>5.4959006077366892</v>
      </c>
      <c r="I15" s="42" t="s">
        <v>44</v>
      </c>
      <c r="J15" s="49">
        <v>29572958</v>
      </c>
      <c r="K15" s="10">
        <v>8802</v>
      </c>
      <c r="L15" s="50">
        <v>35.729999999999997</v>
      </c>
      <c r="M15" s="46">
        <v>59075058</v>
      </c>
      <c r="N15" s="11">
        <v>48836900</v>
      </c>
      <c r="O15" s="11">
        <v>9587497</v>
      </c>
      <c r="P15" s="47">
        <v>98.9</v>
      </c>
    </row>
    <row r="16" spans="1:16" x14ac:dyDescent="0.2">
      <c r="A16" s="37"/>
      <c r="B16" s="461"/>
      <c r="C16" s="51" t="s">
        <v>49</v>
      </c>
      <c r="D16" s="465"/>
      <c r="E16" s="39" t="s">
        <v>31</v>
      </c>
      <c r="F16" s="40">
        <v>392.98500000000001</v>
      </c>
      <c r="G16" s="41">
        <v>2.1040000000000001</v>
      </c>
      <c r="H16" s="41">
        <f t="shared" si="0"/>
        <v>12.723131926154943</v>
      </c>
      <c r="I16" s="42" t="s">
        <v>44</v>
      </c>
      <c r="J16" s="49">
        <v>31964151</v>
      </c>
      <c r="K16" s="10">
        <v>9536</v>
      </c>
      <c r="L16" s="50">
        <v>35.69</v>
      </c>
      <c r="M16" s="46">
        <v>63814564</v>
      </c>
      <c r="N16" s="11">
        <v>52197202</v>
      </c>
      <c r="O16" s="11">
        <v>10537349</v>
      </c>
      <c r="P16" s="47">
        <v>98.3</v>
      </c>
    </row>
    <row r="17" spans="1:16" x14ac:dyDescent="0.2">
      <c r="A17" s="37"/>
      <c r="B17" s="461"/>
      <c r="C17" s="38" t="s">
        <v>50</v>
      </c>
      <c r="D17" s="463" t="s">
        <v>51</v>
      </c>
      <c r="E17" s="42">
        <v>14</v>
      </c>
      <c r="F17" s="52">
        <v>235.3</v>
      </c>
      <c r="G17" s="53">
        <v>1.84</v>
      </c>
      <c r="H17" s="41">
        <f t="shared" si="0"/>
        <v>21.24946876328092</v>
      </c>
      <c r="I17" s="42" t="s">
        <v>44</v>
      </c>
      <c r="J17" s="49">
        <v>35447498</v>
      </c>
      <c r="K17" s="10">
        <v>10552</v>
      </c>
      <c r="L17" s="50">
        <v>35.74</v>
      </c>
      <c r="M17" s="46">
        <v>60000000</v>
      </c>
      <c r="N17" s="11">
        <v>47046146</v>
      </c>
      <c r="O17" s="11">
        <v>9754558</v>
      </c>
      <c r="P17" s="47">
        <v>94.7</v>
      </c>
    </row>
    <row r="18" spans="1:16" x14ac:dyDescent="0.2">
      <c r="A18" s="37"/>
      <c r="B18" s="461"/>
      <c r="C18" s="51" t="s">
        <v>52</v>
      </c>
      <c r="D18" s="465"/>
      <c r="E18" s="42">
        <v>14</v>
      </c>
      <c r="F18" s="52">
        <v>320.89999999999998</v>
      </c>
      <c r="G18" s="53">
        <v>1.68</v>
      </c>
      <c r="H18" s="41">
        <f t="shared" si="0"/>
        <v>15.581177937052043</v>
      </c>
      <c r="I18" s="42" t="s">
        <v>44</v>
      </c>
      <c r="J18" s="49">
        <v>35778738</v>
      </c>
      <c r="K18" s="10">
        <v>10642</v>
      </c>
      <c r="L18" s="50">
        <v>35.729999999999997</v>
      </c>
      <c r="M18" s="46">
        <v>60000000</v>
      </c>
      <c r="N18" s="11">
        <v>45403968</v>
      </c>
      <c r="O18" s="11">
        <v>9041413</v>
      </c>
      <c r="P18" s="47">
        <v>90.7</v>
      </c>
    </row>
    <row r="19" spans="1:16" x14ac:dyDescent="0.2">
      <c r="A19" s="54"/>
      <c r="B19" s="461"/>
      <c r="C19" s="38" t="s">
        <v>53</v>
      </c>
      <c r="D19" s="463" t="s">
        <v>54</v>
      </c>
      <c r="E19" s="42">
        <v>15</v>
      </c>
      <c r="F19" s="40">
        <v>611.14</v>
      </c>
      <c r="G19" s="41">
        <v>1.92</v>
      </c>
      <c r="H19" s="41">
        <f t="shared" si="0"/>
        <v>8.1814314232418113</v>
      </c>
      <c r="I19" s="42" t="s">
        <v>44</v>
      </c>
      <c r="J19" s="49">
        <v>35153894</v>
      </c>
      <c r="K19" s="10">
        <v>10478</v>
      </c>
      <c r="L19" s="50">
        <v>35.770000000000003</v>
      </c>
      <c r="M19" s="46">
        <v>60000000</v>
      </c>
      <c r="N19" s="11">
        <v>49570214</v>
      </c>
      <c r="O19" s="11">
        <v>9731242</v>
      </c>
      <c r="P19" s="47">
        <v>98.8</v>
      </c>
    </row>
    <row r="20" spans="1:16" x14ac:dyDescent="0.2">
      <c r="A20" s="54"/>
      <c r="B20" s="461"/>
      <c r="C20" s="51" t="s">
        <v>55</v>
      </c>
      <c r="D20" s="465"/>
      <c r="E20" s="42">
        <v>15</v>
      </c>
      <c r="F20" s="52">
        <v>114.8</v>
      </c>
      <c r="G20" s="53">
        <v>1.93</v>
      </c>
      <c r="H20" s="55">
        <f t="shared" si="0"/>
        <v>43.554006968641119</v>
      </c>
      <c r="I20" s="42" t="s">
        <v>44</v>
      </c>
      <c r="J20" s="56">
        <v>24126473</v>
      </c>
      <c r="K20" s="10">
        <v>7128</v>
      </c>
      <c r="L20" s="50">
        <v>35.869999999999997</v>
      </c>
      <c r="M20" s="46">
        <v>48165902</v>
      </c>
      <c r="N20" s="11">
        <v>42121824</v>
      </c>
      <c r="O20" s="11">
        <v>5436903</v>
      </c>
      <c r="P20" s="47">
        <v>98.7</v>
      </c>
    </row>
    <row r="21" spans="1:16" x14ac:dyDescent="0.2">
      <c r="A21" s="54"/>
      <c r="B21" s="461"/>
      <c r="C21" s="38" t="s">
        <v>56</v>
      </c>
      <c r="D21" s="463" t="s">
        <v>1979</v>
      </c>
      <c r="E21" s="39" t="s">
        <v>43</v>
      </c>
      <c r="F21" s="40">
        <v>1205.385</v>
      </c>
      <c r="G21" s="41">
        <v>2.0550000000000002</v>
      </c>
      <c r="H21" s="41">
        <f t="shared" si="0"/>
        <v>4.1480522820509629</v>
      </c>
      <c r="I21" s="42" t="s">
        <v>57</v>
      </c>
      <c r="J21" s="49">
        <v>40072204</v>
      </c>
      <c r="K21" s="10">
        <v>11901</v>
      </c>
      <c r="L21" s="50">
        <v>35.81</v>
      </c>
      <c r="M21" s="46">
        <v>60000000</v>
      </c>
      <c r="N21" s="11">
        <v>50125972</v>
      </c>
      <c r="O21" s="11">
        <v>9134754</v>
      </c>
      <c r="P21" s="47">
        <v>98.8</v>
      </c>
    </row>
    <row r="22" spans="1:16" x14ac:dyDescent="0.2">
      <c r="A22" s="54"/>
      <c r="B22" s="461"/>
      <c r="C22" s="48" t="s">
        <v>58</v>
      </c>
      <c r="D22" s="464"/>
      <c r="E22" s="39" t="s">
        <v>43</v>
      </c>
      <c r="F22" s="40">
        <v>1186.605</v>
      </c>
      <c r="G22" s="41">
        <v>2.0550000000000002</v>
      </c>
      <c r="H22" s="41">
        <f t="shared" si="0"/>
        <v>4.2137021165425734</v>
      </c>
      <c r="I22" s="42" t="s">
        <v>57</v>
      </c>
      <c r="J22" s="49">
        <v>42762946</v>
      </c>
      <c r="K22" s="10">
        <v>12692</v>
      </c>
      <c r="L22" s="50">
        <v>35.78</v>
      </c>
      <c r="M22" s="46">
        <v>60000000</v>
      </c>
      <c r="N22" s="11">
        <v>50106470</v>
      </c>
      <c r="O22" s="11">
        <v>9132582</v>
      </c>
      <c r="P22" s="47">
        <v>98.7</v>
      </c>
    </row>
    <row r="23" spans="1:16" x14ac:dyDescent="0.2">
      <c r="A23" s="54"/>
      <c r="B23" s="461"/>
      <c r="C23" s="51" t="s">
        <v>59</v>
      </c>
      <c r="D23" s="465"/>
      <c r="E23" s="39" t="s">
        <v>43</v>
      </c>
      <c r="F23" s="40">
        <v>491.3</v>
      </c>
      <c r="G23" s="41">
        <v>2.0190000000000001</v>
      </c>
      <c r="H23" s="41">
        <f t="shared" si="0"/>
        <v>10.17708121310808</v>
      </c>
      <c r="I23" s="42" t="s">
        <v>57</v>
      </c>
      <c r="J23" s="49">
        <v>38114817</v>
      </c>
      <c r="K23" s="10">
        <v>11341</v>
      </c>
      <c r="L23" s="50">
        <v>35.72</v>
      </c>
      <c r="M23" s="46">
        <v>60000000</v>
      </c>
      <c r="N23" s="11">
        <v>49904054</v>
      </c>
      <c r="O23" s="11">
        <v>9325419</v>
      </c>
      <c r="P23" s="47">
        <v>98.7</v>
      </c>
    </row>
    <row r="24" spans="1:16" x14ac:dyDescent="0.2">
      <c r="A24" s="54"/>
      <c r="B24" s="461"/>
      <c r="C24" s="38" t="s">
        <v>60</v>
      </c>
      <c r="D24" s="463" t="s">
        <v>1980</v>
      </c>
      <c r="E24" s="39" t="s">
        <v>31</v>
      </c>
      <c r="F24" s="40">
        <v>2225.953</v>
      </c>
      <c r="G24" s="41">
        <v>2.1120000000000001</v>
      </c>
      <c r="H24" s="41">
        <f t="shared" si="0"/>
        <v>2.2462289185800421</v>
      </c>
      <c r="I24" s="42" t="s">
        <v>44</v>
      </c>
      <c r="J24" s="49">
        <v>28353651</v>
      </c>
      <c r="K24" s="10">
        <v>8456</v>
      </c>
      <c r="L24" s="50">
        <v>35.799999999999997</v>
      </c>
      <c r="M24" s="46">
        <v>56622360</v>
      </c>
      <c r="N24" s="11">
        <v>46576342</v>
      </c>
      <c r="O24" s="11">
        <v>9326108</v>
      </c>
      <c r="P24" s="47">
        <v>98.7</v>
      </c>
    </row>
    <row r="25" spans="1:16" x14ac:dyDescent="0.2">
      <c r="A25" s="54"/>
      <c r="B25" s="461"/>
      <c r="C25" s="48" t="s">
        <v>61</v>
      </c>
      <c r="D25" s="464"/>
      <c r="E25" s="39" t="s">
        <v>31</v>
      </c>
      <c r="F25" s="40">
        <v>821.495</v>
      </c>
      <c r="G25" s="41">
        <v>2.032</v>
      </c>
      <c r="H25" s="41">
        <f t="shared" si="0"/>
        <v>6.0864643120165063</v>
      </c>
      <c r="I25" s="42" t="s">
        <v>44</v>
      </c>
      <c r="J25" s="49">
        <v>31950471</v>
      </c>
      <c r="K25" s="10">
        <v>9513</v>
      </c>
      <c r="L25" s="50">
        <v>35.799999999999997</v>
      </c>
      <c r="M25" s="46">
        <v>63803350</v>
      </c>
      <c r="N25" s="11">
        <v>52682092</v>
      </c>
      <c r="O25" s="11">
        <v>10305063</v>
      </c>
      <c r="P25" s="47">
        <v>98.7</v>
      </c>
    </row>
    <row r="26" spans="1:16" x14ac:dyDescent="0.2">
      <c r="A26" s="54"/>
      <c r="B26" s="461"/>
      <c r="C26" s="51" t="s">
        <v>62</v>
      </c>
      <c r="D26" s="465"/>
      <c r="E26" s="39" t="s">
        <v>31</v>
      </c>
      <c r="F26" s="40">
        <v>6778.5469999999996</v>
      </c>
      <c r="G26" s="41">
        <v>2.1040000000000001</v>
      </c>
      <c r="H26" s="41">
        <f t="shared" si="0"/>
        <v>0.73762120407220022</v>
      </c>
      <c r="I26" s="42" t="s">
        <v>44</v>
      </c>
      <c r="J26" s="49">
        <v>28284815</v>
      </c>
      <c r="K26" s="10">
        <v>8419</v>
      </c>
      <c r="L26" s="50">
        <v>35.75</v>
      </c>
      <c r="M26" s="46">
        <v>56451014</v>
      </c>
      <c r="N26" s="11">
        <v>46165204</v>
      </c>
      <c r="O26" s="11">
        <v>9515194</v>
      </c>
      <c r="P26" s="47">
        <v>98.6</v>
      </c>
    </row>
    <row r="27" spans="1:16" x14ac:dyDescent="0.2">
      <c r="A27" s="54"/>
      <c r="B27" s="461"/>
      <c r="C27" s="38" t="s">
        <v>63</v>
      </c>
      <c r="D27" s="463" t="s">
        <v>64</v>
      </c>
      <c r="E27" s="42">
        <v>14</v>
      </c>
      <c r="F27" s="52">
        <v>396.7</v>
      </c>
      <c r="G27" s="53">
        <v>1.94</v>
      </c>
      <c r="H27" s="41">
        <f t="shared" si="0"/>
        <v>12.603982858583313</v>
      </c>
      <c r="I27" s="42" t="s">
        <v>44</v>
      </c>
      <c r="J27" s="49">
        <v>31355443</v>
      </c>
      <c r="K27" s="10">
        <v>9329</v>
      </c>
      <c r="L27" s="50">
        <v>35.700000000000003</v>
      </c>
      <c r="M27" s="46">
        <v>62591712</v>
      </c>
      <c r="N27" s="11">
        <v>51551158</v>
      </c>
      <c r="O27" s="11">
        <v>9822438</v>
      </c>
      <c r="P27" s="47">
        <v>98.1</v>
      </c>
    </row>
    <row r="28" spans="1:16" x14ac:dyDescent="0.2">
      <c r="A28" s="54"/>
      <c r="B28" s="461"/>
      <c r="C28" s="51" t="s">
        <v>65</v>
      </c>
      <c r="D28" s="465"/>
      <c r="E28" s="42">
        <v>14</v>
      </c>
      <c r="F28" s="52">
        <v>564</v>
      </c>
      <c r="G28" s="53">
        <v>2.04</v>
      </c>
      <c r="H28" s="41">
        <f t="shared" si="0"/>
        <v>8.8652482269503547</v>
      </c>
      <c r="I28" s="42" t="s">
        <v>44</v>
      </c>
      <c r="J28" s="49">
        <v>33990269</v>
      </c>
      <c r="K28" s="10">
        <v>10137</v>
      </c>
      <c r="L28" s="50">
        <v>35.770000000000003</v>
      </c>
      <c r="M28" s="46">
        <v>60000000</v>
      </c>
      <c r="N28" s="11">
        <v>48984588</v>
      </c>
      <c r="O28" s="11">
        <v>9418760</v>
      </c>
      <c r="P28" s="47">
        <v>97.3</v>
      </c>
    </row>
    <row r="29" spans="1:16" x14ac:dyDescent="0.2">
      <c r="A29" s="54"/>
      <c r="B29" s="461"/>
      <c r="C29" s="38" t="s">
        <v>66</v>
      </c>
      <c r="D29" s="463" t="s">
        <v>67</v>
      </c>
      <c r="E29" s="42">
        <v>15</v>
      </c>
      <c r="F29" s="40">
        <v>1185.971</v>
      </c>
      <c r="G29" s="41">
        <v>2.0569999999999999</v>
      </c>
      <c r="H29" s="41">
        <f t="shared" si="0"/>
        <v>4.2159546902917526</v>
      </c>
      <c r="I29" s="42" t="s">
        <v>44</v>
      </c>
      <c r="J29" s="49">
        <v>33411880</v>
      </c>
      <c r="K29" s="10">
        <v>9932</v>
      </c>
      <c r="L29" s="50">
        <v>35.67</v>
      </c>
      <c r="M29" s="46">
        <v>60000000</v>
      </c>
      <c r="N29" s="11">
        <v>49837002</v>
      </c>
      <c r="O29" s="11">
        <v>9427591</v>
      </c>
      <c r="P29" s="47">
        <v>98.8</v>
      </c>
    </row>
    <row r="30" spans="1:16" x14ac:dyDescent="0.2">
      <c r="A30" s="54"/>
      <c r="B30" s="461"/>
      <c r="C30" s="51" t="s">
        <v>68</v>
      </c>
      <c r="D30" s="465"/>
      <c r="E30" s="42">
        <v>15</v>
      </c>
      <c r="F30" s="52">
        <v>513.9</v>
      </c>
      <c r="G30" s="53">
        <v>1.93</v>
      </c>
      <c r="H30" s="41">
        <f t="shared" si="0"/>
        <v>9.7295193617435292</v>
      </c>
      <c r="I30" s="42" t="s">
        <v>44</v>
      </c>
      <c r="J30" s="49">
        <v>30920666</v>
      </c>
      <c r="K30" s="10">
        <v>9229</v>
      </c>
      <c r="L30" s="50">
        <v>35.64</v>
      </c>
      <c r="M30" s="46">
        <v>61717386</v>
      </c>
      <c r="N30" s="11">
        <v>50026718</v>
      </c>
      <c r="O30" s="11">
        <v>10878972</v>
      </c>
      <c r="P30" s="47">
        <v>98.7</v>
      </c>
    </row>
    <row r="31" spans="1:16" x14ac:dyDescent="0.2">
      <c r="A31" s="54"/>
      <c r="B31" s="461"/>
      <c r="C31" s="38" t="s">
        <v>69</v>
      </c>
      <c r="D31" s="463" t="s">
        <v>70</v>
      </c>
      <c r="E31" s="42" t="s">
        <v>33</v>
      </c>
      <c r="F31" s="40">
        <v>559.94799999999998</v>
      </c>
      <c r="G31" s="41">
        <v>2.0720000000000001</v>
      </c>
      <c r="H31" s="41">
        <f>200/F31*25</f>
        <v>8.9294005871973834</v>
      </c>
      <c r="I31" s="42" t="s">
        <v>44</v>
      </c>
      <c r="J31" s="49">
        <v>36971786</v>
      </c>
      <c r="K31" s="10">
        <v>11011</v>
      </c>
      <c r="L31" s="50">
        <v>35.85</v>
      </c>
      <c r="M31" s="46">
        <v>60000000</v>
      </c>
      <c r="N31" s="11">
        <v>48885746</v>
      </c>
      <c r="O31" s="11">
        <v>10445435</v>
      </c>
      <c r="P31" s="47">
        <v>98.9</v>
      </c>
    </row>
    <row r="32" spans="1:16" x14ac:dyDescent="0.2">
      <c r="A32" s="54"/>
      <c r="B32" s="462"/>
      <c r="C32" s="51" t="s">
        <v>71</v>
      </c>
      <c r="D32" s="465"/>
      <c r="E32" s="57" t="s">
        <v>33</v>
      </c>
      <c r="F32" s="58">
        <v>504.47800000000001</v>
      </c>
      <c r="G32" s="59">
        <v>2.008</v>
      </c>
      <c r="H32" s="59">
        <f>200/F32*25</f>
        <v>9.9112349795233889</v>
      </c>
      <c r="I32" s="42" t="s">
        <v>44</v>
      </c>
      <c r="J32" s="49">
        <v>32603644</v>
      </c>
      <c r="K32" s="60">
        <v>9710</v>
      </c>
      <c r="L32" s="61">
        <v>35.840000000000003</v>
      </c>
      <c r="M32" s="62">
        <v>65115110</v>
      </c>
      <c r="N32" s="63">
        <v>53126412</v>
      </c>
      <c r="O32" s="63">
        <v>10625717</v>
      </c>
      <c r="P32" s="64">
        <v>98.1</v>
      </c>
    </row>
    <row r="33" spans="1:16" x14ac:dyDescent="0.2">
      <c r="A33" s="65"/>
      <c r="B33" s="66" t="s">
        <v>72</v>
      </c>
      <c r="C33" s="10"/>
      <c r="F33" s="11"/>
      <c r="G33" s="67"/>
      <c r="H33" s="10"/>
      <c r="I33" s="68" t="s">
        <v>73</v>
      </c>
      <c r="J33" s="69">
        <v>33810077</v>
      </c>
      <c r="K33" s="10"/>
      <c r="L33" s="67"/>
      <c r="M33" s="11"/>
      <c r="N33" s="11"/>
      <c r="O33" s="11"/>
      <c r="P33" s="12"/>
    </row>
    <row r="34" spans="1:16" x14ac:dyDescent="0.2">
      <c r="A34" s="65"/>
      <c r="B34" s="66" t="s">
        <v>74</v>
      </c>
      <c r="C34" s="10"/>
      <c r="F34" s="11"/>
      <c r="G34" s="67"/>
      <c r="H34" s="10"/>
      <c r="I34" s="70" t="s">
        <v>75</v>
      </c>
      <c r="J34" s="71">
        <v>24126473</v>
      </c>
      <c r="K34" s="10"/>
      <c r="L34" s="67"/>
      <c r="M34" s="11"/>
      <c r="N34" s="11"/>
      <c r="O34" s="11"/>
      <c r="P34" s="12"/>
    </row>
    <row r="35" spans="1:16" x14ac:dyDescent="0.2">
      <c r="A35" s="65"/>
      <c r="B35" s="66" t="s">
        <v>2013</v>
      </c>
      <c r="C35" s="10"/>
      <c r="F35" s="11"/>
      <c r="G35" s="67"/>
      <c r="H35" s="10"/>
      <c r="I35" s="72" t="s">
        <v>76</v>
      </c>
      <c r="J35" s="73">
        <v>42762946</v>
      </c>
      <c r="K35" s="10"/>
      <c r="L35" s="67"/>
      <c r="M35" s="11" t="s">
        <v>3</v>
      </c>
      <c r="N35" s="11"/>
      <c r="O35" s="11"/>
      <c r="P35" s="12"/>
    </row>
    <row r="36" spans="1:16" x14ac:dyDescent="0.2">
      <c r="A36" s="65"/>
      <c r="C36" s="10"/>
      <c r="F36" s="11"/>
      <c r="G36" s="67"/>
      <c r="H36" s="10"/>
      <c r="J36" s="10"/>
      <c r="K36" s="10"/>
      <c r="L36" s="67"/>
      <c r="M36" s="11"/>
      <c r="N36" s="11"/>
      <c r="O36" s="11"/>
      <c r="P36" s="12"/>
    </row>
    <row r="37" spans="1:16" x14ac:dyDescent="0.2">
      <c r="A37" s="65"/>
      <c r="C37" s="10"/>
      <c r="E37" s="10"/>
      <c r="F37" s="11"/>
      <c r="G37" s="67"/>
      <c r="H37" s="10"/>
      <c r="J37" s="10"/>
      <c r="K37" s="10"/>
      <c r="L37" s="67"/>
      <c r="M37" s="11"/>
      <c r="N37" s="11"/>
      <c r="O37" s="11"/>
      <c r="P37" s="12"/>
    </row>
    <row r="38" spans="1:16" x14ac:dyDescent="0.2">
      <c r="H38" s="10"/>
      <c r="J38" s="10"/>
      <c r="K38" s="10"/>
    </row>
    <row r="39" spans="1:16" x14ac:dyDescent="0.2">
      <c r="H39" s="10"/>
      <c r="J39" s="10"/>
      <c r="K39" s="10"/>
    </row>
    <row r="40" spans="1:16" x14ac:dyDescent="0.2">
      <c r="H40" s="10"/>
      <c r="J40" s="10"/>
      <c r="K40" s="10"/>
    </row>
    <row r="41" spans="1:16" x14ac:dyDescent="0.2">
      <c r="H41" s="10"/>
      <c r="J41" s="10"/>
      <c r="K41" s="10"/>
    </row>
  </sheetData>
  <mergeCells count="26">
    <mergeCell ref="B2:B3"/>
    <mergeCell ref="C2:C3"/>
    <mergeCell ref="D2:E2"/>
    <mergeCell ref="F2:I2"/>
    <mergeCell ref="J2:L2"/>
    <mergeCell ref="J4:J7"/>
    <mergeCell ref="K4:K7"/>
    <mergeCell ref="L4:L7"/>
    <mergeCell ref="M2:P2"/>
    <mergeCell ref="N4:N7"/>
    <mergeCell ref="O4:O7"/>
    <mergeCell ref="P4:P7"/>
    <mergeCell ref="M4:M7"/>
    <mergeCell ref="B4:B7"/>
    <mergeCell ref="B8:B32"/>
    <mergeCell ref="D8:D10"/>
    <mergeCell ref="D11:D13"/>
    <mergeCell ref="D14:D16"/>
    <mergeCell ref="D17:D18"/>
    <mergeCell ref="D19:D20"/>
    <mergeCell ref="D21:D23"/>
    <mergeCell ref="D24:D26"/>
    <mergeCell ref="D27:D28"/>
    <mergeCell ref="D29:D30"/>
    <mergeCell ref="D31:D32"/>
    <mergeCell ref="C4:C7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0AB1-C95B-44EF-AB32-CF6FCE2E212E}">
  <dimension ref="A1:R46"/>
  <sheetViews>
    <sheetView workbookViewId="0">
      <selection activeCell="B1" sqref="B1"/>
    </sheetView>
  </sheetViews>
  <sheetFormatPr baseColWidth="10" defaultColWidth="10.6640625" defaultRowHeight="16" x14ac:dyDescent="0.2"/>
  <cols>
    <col min="1" max="1" width="1.6640625" style="6" customWidth="1"/>
    <col min="2" max="2" width="26.5" style="6" customWidth="1"/>
    <col min="3" max="4" width="10.6640625" style="6"/>
    <col min="5" max="5" width="4.5" style="6" customWidth="1"/>
    <col min="6" max="6" width="10.6640625" style="6"/>
    <col min="7" max="7" width="27.1640625" style="6" customWidth="1"/>
    <col min="8" max="13" width="10.6640625" style="6"/>
    <col min="14" max="14" width="4.5" style="6" customWidth="1"/>
    <col min="15" max="16" width="20.33203125" style="6" customWidth="1"/>
    <col min="17" max="18" width="10.6640625" style="10"/>
    <col min="19" max="16384" width="10.6640625" style="6"/>
  </cols>
  <sheetData>
    <row r="1" spans="1:18" ht="25" customHeight="1" x14ac:dyDescent="0.2">
      <c r="A1" s="74"/>
      <c r="B1" s="75" t="s">
        <v>2012</v>
      </c>
      <c r="C1" s="75"/>
      <c r="D1" s="75"/>
      <c r="E1" s="75"/>
      <c r="F1" s="75"/>
      <c r="G1" s="75"/>
      <c r="H1" s="75"/>
      <c r="I1" s="75"/>
      <c r="J1" s="76"/>
      <c r="K1" s="76"/>
      <c r="L1" s="76"/>
      <c r="M1" s="76"/>
    </row>
    <row r="2" spans="1:18" ht="20" x14ac:dyDescent="0.2">
      <c r="A2" s="76"/>
      <c r="B2" s="75" t="s">
        <v>2015</v>
      </c>
      <c r="C2" s="76"/>
      <c r="D2" s="76"/>
      <c r="E2" s="76"/>
      <c r="F2" s="75" t="s">
        <v>2016</v>
      </c>
      <c r="G2" s="76"/>
      <c r="H2" s="76"/>
      <c r="I2" s="76"/>
      <c r="J2" s="76"/>
      <c r="K2" s="76"/>
      <c r="L2" s="77"/>
      <c r="M2" s="76"/>
      <c r="O2" s="75" t="s">
        <v>2017</v>
      </c>
      <c r="P2" s="76"/>
      <c r="Q2" s="78"/>
      <c r="R2" s="78"/>
    </row>
    <row r="3" spans="1:18" ht="21" customHeight="1" x14ac:dyDescent="0.2">
      <c r="A3" s="77"/>
      <c r="B3" s="501" t="s">
        <v>77</v>
      </c>
      <c r="C3" s="502"/>
      <c r="D3" s="503"/>
      <c r="E3" s="76"/>
      <c r="F3" s="501" t="s">
        <v>78</v>
      </c>
      <c r="G3" s="502"/>
      <c r="H3" s="502"/>
      <c r="I3" s="502"/>
      <c r="J3" s="502"/>
      <c r="K3" s="502"/>
      <c r="L3" s="502"/>
      <c r="M3" s="504"/>
      <c r="O3" s="501" t="s">
        <v>79</v>
      </c>
      <c r="P3" s="502"/>
      <c r="Q3" s="502"/>
      <c r="R3" s="503"/>
    </row>
    <row r="4" spans="1:18" ht="51" x14ac:dyDescent="0.2">
      <c r="A4" s="76"/>
      <c r="B4" s="79" t="s">
        <v>1990</v>
      </c>
      <c r="C4" s="15" t="s">
        <v>80</v>
      </c>
      <c r="D4" s="15" t="s">
        <v>81</v>
      </c>
      <c r="E4" s="76"/>
      <c r="F4" s="79" t="s">
        <v>82</v>
      </c>
      <c r="G4" s="80" t="s">
        <v>1991</v>
      </c>
      <c r="H4" s="15" t="s">
        <v>2</v>
      </c>
      <c r="I4" s="81" t="s">
        <v>83</v>
      </c>
      <c r="J4" s="15" t="s">
        <v>84</v>
      </c>
      <c r="K4" s="15" t="s">
        <v>85</v>
      </c>
      <c r="L4" s="15" t="s">
        <v>86</v>
      </c>
      <c r="M4" s="15" t="s">
        <v>87</v>
      </c>
      <c r="O4" s="79" t="s">
        <v>88</v>
      </c>
      <c r="P4" s="82" t="s">
        <v>89</v>
      </c>
      <c r="Q4" s="81" t="s">
        <v>90</v>
      </c>
      <c r="R4" s="81" t="s">
        <v>91</v>
      </c>
    </row>
    <row r="5" spans="1:18" ht="17" customHeight="1" x14ac:dyDescent="0.2">
      <c r="A5" s="76"/>
      <c r="B5" s="83" t="s">
        <v>92</v>
      </c>
      <c r="C5" s="84">
        <v>3393</v>
      </c>
      <c r="D5" s="85" t="s">
        <v>93</v>
      </c>
      <c r="E5" s="76"/>
      <c r="F5" s="86" t="s">
        <v>94</v>
      </c>
      <c r="G5" s="76" t="s">
        <v>95</v>
      </c>
      <c r="H5" s="87">
        <v>23360</v>
      </c>
      <c r="I5" s="88" t="s">
        <v>96</v>
      </c>
      <c r="J5" s="85">
        <v>0</v>
      </c>
      <c r="K5" s="85">
        <v>0</v>
      </c>
      <c r="L5" s="85">
        <v>0</v>
      </c>
      <c r="M5" s="85">
        <v>0</v>
      </c>
      <c r="O5" s="89" t="s">
        <v>97</v>
      </c>
      <c r="P5" s="90" t="s">
        <v>98</v>
      </c>
      <c r="Q5" s="91">
        <v>315474</v>
      </c>
      <c r="R5" s="91">
        <v>187085</v>
      </c>
    </row>
    <row r="6" spans="1:18" ht="17" customHeight="1" x14ac:dyDescent="0.2">
      <c r="A6" s="76"/>
      <c r="B6" s="83" t="s">
        <v>99</v>
      </c>
      <c r="C6" s="84">
        <v>9573</v>
      </c>
      <c r="D6" s="85" t="s">
        <v>100</v>
      </c>
      <c r="E6" s="76"/>
      <c r="F6" s="86" t="s">
        <v>101</v>
      </c>
      <c r="G6" s="76" t="s">
        <v>102</v>
      </c>
      <c r="H6" s="87">
        <v>8827</v>
      </c>
      <c r="I6" s="84" t="s">
        <v>103</v>
      </c>
      <c r="J6" s="85">
        <v>1</v>
      </c>
      <c r="K6" s="85">
        <v>0</v>
      </c>
      <c r="L6" s="85">
        <v>0</v>
      </c>
      <c r="M6" s="85">
        <v>0</v>
      </c>
      <c r="O6" s="89" t="s">
        <v>104</v>
      </c>
      <c r="P6" s="92" t="s">
        <v>98</v>
      </c>
      <c r="Q6" s="85">
        <v>111774</v>
      </c>
      <c r="R6" s="85">
        <v>67117</v>
      </c>
    </row>
    <row r="7" spans="1:18" ht="17" customHeight="1" x14ac:dyDescent="0.2">
      <c r="A7" s="76"/>
      <c r="B7" s="83" t="s">
        <v>105</v>
      </c>
      <c r="C7" s="84">
        <v>6957</v>
      </c>
      <c r="D7" s="85" t="s">
        <v>106</v>
      </c>
      <c r="E7" s="76"/>
      <c r="F7" s="86" t="s">
        <v>107</v>
      </c>
      <c r="G7" s="76" t="s">
        <v>108</v>
      </c>
      <c r="H7" s="87">
        <v>8789</v>
      </c>
      <c r="I7" s="84" t="s">
        <v>109</v>
      </c>
      <c r="J7" s="85">
        <v>325</v>
      </c>
      <c r="K7" s="85">
        <v>0</v>
      </c>
      <c r="L7" s="85">
        <v>2662</v>
      </c>
      <c r="M7" s="85">
        <v>0</v>
      </c>
      <c r="O7" s="89" t="s">
        <v>110</v>
      </c>
      <c r="P7" s="92" t="s">
        <v>111</v>
      </c>
      <c r="Q7" s="85">
        <v>90721</v>
      </c>
      <c r="R7" s="85">
        <v>51104</v>
      </c>
    </row>
    <row r="8" spans="1:18" ht="17" customHeight="1" x14ac:dyDescent="0.2">
      <c r="A8" s="76"/>
      <c r="B8" s="86" t="s">
        <v>112</v>
      </c>
      <c r="C8" s="78">
        <v>3433</v>
      </c>
      <c r="D8" s="84" t="s">
        <v>113</v>
      </c>
      <c r="E8" s="76"/>
      <c r="F8" s="86" t="s">
        <v>114</v>
      </c>
      <c r="G8" s="76" t="s">
        <v>115</v>
      </c>
      <c r="H8" s="87">
        <v>12494</v>
      </c>
      <c r="I8" s="84" t="s">
        <v>116</v>
      </c>
      <c r="J8" s="85">
        <v>169</v>
      </c>
      <c r="K8" s="85">
        <v>203</v>
      </c>
      <c r="L8" s="85">
        <v>1471</v>
      </c>
      <c r="M8" s="85">
        <v>843</v>
      </c>
      <c r="O8" s="89" t="s">
        <v>117</v>
      </c>
      <c r="P8" s="92" t="s">
        <v>118</v>
      </c>
      <c r="Q8" s="85">
        <v>83387</v>
      </c>
      <c r="R8" s="85">
        <v>57001</v>
      </c>
    </row>
    <row r="9" spans="1:18" ht="17" customHeight="1" x14ac:dyDescent="0.2">
      <c r="A9" s="76"/>
      <c r="B9" s="86" t="s">
        <v>119</v>
      </c>
      <c r="C9" s="78">
        <v>790</v>
      </c>
      <c r="D9" s="84" t="s">
        <v>120</v>
      </c>
      <c r="E9" s="76"/>
      <c r="F9" s="86" t="s">
        <v>121</v>
      </c>
      <c r="G9" s="76" t="s">
        <v>122</v>
      </c>
      <c r="H9" s="87">
        <v>21379</v>
      </c>
      <c r="I9" s="84" t="s">
        <v>123</v>
      </c>
      <c r="J9" s="85">
        <v>188</v>
      </c>
      <c r="K9" s="85">
        <v>171</v>
      </c>
      <c r="L9" s="85">
        <v>1651</v>
      </c>
      <c r="M9" s="85">
        <v>624</v>
      </c>
      <c r="O9" s="89" t="s">
        <v>124</v>
      </c>
      <c r="P9" s="92" t="s">
        <v>125</v>
      </c>
      <c r="Q9" s="85">
        <v>71240</v>
      </c>
      <c r="R9" s="85">
        <v>59704</v>
      </c>
    </row>
    <row r="10" spans="1:18" ht="17" customHeight="1" x14ac:dyDescent="0.2">
      <c r="A10" s="76"/>
      <c r="B10" s="86" t="s">
        <v>126</v>
      </c>
      <c r="C10" s="78">
        <v>1424</v>
      </c>
      <c r="D10" s="84" t="s">
        <v>127</v>
      </c>
      <c r="E10" s="76"/>
      <c r="F10" s="86" t="s">
        <v>128</v>
      </c>
      <c r="G10" s="76" t="s">
        <v>129</v>
      </c>
      <c r="H10" s="87">
        <v>6053</v>
      </c>
      <c r="I10" s="84" t="s">
        <v>130</v>
      </c>
      <c r="J10" s="85">
        <v>53</v>
      </c>
      <c r="K10" s="85">
        <v>70</v>
      </c>
      <c r="L10" s="85">
        <v>250</v>
      </c>
      <c r="M10" s="85">
        <v>135</v>
      </c>
      <c r="O10" s="89" t="s">
        <v>131</v>
      </c>
      <c r="P10" s="92" t="s">
        <v>132</v>
      </c>
      <c r="Q10" s="85">
        <v>62627</v>
      </c>
      <c r="R10" s="85">
        <v>37529</v>
      </c>
    </row>
    <row r="11" spans="1:18" ht="17" customHeight="1" x14ac:dyDescent="0.2">
      <c r="A11" s="76"/>
      <c r="B11" s="86" t="s">
        <v>133</v>
      </c>
      <c r="C11" s="78">
        <v>4048</v>
      </c>
      <c r="D11" s="84" t="s">
        <v>134</v>
      </c>
      <c r="E11" s="76"/>
      <c r="F11" s="86" t="s">
        <v>135</v>
      </c>
      <c r="G11" s="76" t="s">
        <v>136</v>
      </c>
      <c r="H11" s="93">
        <v>387</v>
      </c>
      <c r="I11" s="94" t="s">
        <v>137</v>
      </c>
      <c r="J11" s="95">
        <v>2</v>
      </c>
      <c r="K11" s="95">
        <v>6</v>
      </c>
      <c r="L11" s="95">
        <v>21</v>
      </c>
      <c r="M11" s="95">
        <v>9</v>
      </c>
      <c r="O11" s="89" t="s">
        <v>138</v>
      </c>
      <c r="P11" s="92" t="s">
        <v>139</v>
      </c>
      <c r="Q11" s="85">
        <v>60480</v>
      </c>
      <c r="R11" s="85">
        <v>38813</v>
      </c>
    </row>
    <row r="12" spans="1:18" ht="17" customHeight="1" x14ac:dyDescent="0.2">
      <c r="A12" s="76"/>
      <c r="B12" s="86" t="s">
        <v>140</v>
      </c>
      <c r="C12" s="78">
        <v>936</v>
      </c>
      <c r="D12" s="84" t="s">
        <v>141</v>
      </c>
      <c r="E12" s="76"/>
      <c r="F12" s="96" t="s">
        <v>142</v>
      </c>
      <c r="G12" s="97" t="s">
        <v>5</v>
      </c>
      <c r="H12" s="93">
        <v>81287</v>
      </c>
      <c r="I12" s="98">
        <v>100</v>
      </c>
      <c r="J12" s="95">
        <v>738</v>
      </c>
      <c r="K12" s="95">
        <v>450</v>
      </c>
      <c r="L12" s="95">
        <v>6055</v>
      </c>
      <c r="M12" s="95">
        <v>1611</v>
      </c>
      <c r="O12" s="89" t="s">
        <v>143</v>
      </c>
      <c r="P12" s="92" t="s">
        <v>144</v>
      </c>
      <c r="Q12" s="85">
        <v>55050</v>
      </c>
      <c r="R12" s="85">
        <v>35638</v>
      </c>
    </row>
    <row r="13" spans="1:18" ht="17" customHeight="1" x14ac:dyDescent="0.2">
      <c r="A13" s="76"/>
      <c r="B13" s="86" t="s">
        <v>145</v>
      </c>
      <c r="C13" s="78">
        <v>569</v>
      </c>
      <c r="D13" s="84" t="s">
        <v>146</v>
      </c>
      <c r="E13" s="76"/>
      <c r="F13" s="86" t="s">
        <v>5</v>
      </c>
      <c r="G13" s="99" t="s">
        <v>147</v>
      </c>
      <c r="H13" s="78">
        <v>49102</v>
      </c>
      <c r="I13" s="78" t="s">
        <v>148</v>
      </c>
      <c r="J13" s="78"/>
      <c r="K13" s="78"/>
      <c r="L13" s="78"/>
      <c r="M13" s="85" t="s">
        <v>5</v>
      </c>
      <c r="O13" s="89" t="s">
        <v>149</v>
      </c>
      <c r="P13" s="92" t="s">
        <v>150</v>
      </c>
      <c r="Q13" s="85">
        <v>53720</v>
      </c>
      <c r="R13" s="85">
        <v>30017</v>
      </c>
    </row>
    <row r="14" spans="1:18" ht="17" customHeight="1" x14ac:dyDescent="0.2">
      <c r="A14" s="76"/>
      <c r="B14" s="86" t="s">
        <v>151</v>
      </c>
      <c r="C14" s="78">
        <v>5435</v>
      </c>
      <c r="D14" s="84" t="s">
        <v>152</v>
      </c>
      <c r="E14" s="76"/>
      <c r="F14" s="96" t="s">
        <v>5</v>
      </c>
      <c r="G14" s="100" t="s">
        <v>153</v>
      </c>
      <c r="H14" s="98">
        <v>32190</v>
      </c>
      <c r="I14" s="98" t="s">
        <v>154</v>
      </c>
      <c r="J14" s="98" t="s">
        <v>5</v>
      </c>
      <c r="K14" s="98" t="s">
        <v>5</v>
      </c>
      <c r="L14" s="98" t="s">
        <v>5</v>
      </c>
      <c r="M14" s="95" t="s">
        <v>5</v>
      </c>
      <c r="O14" s="89" t="s">
        <v>155</v>
      </c>
      <c r="P14" s="92" t="s">
        <v>156</v>
      </c>
      <c r="Q14" s="85">
        <v>41151</v>
      </c>
      <c r="R14" s="85">
        <v>80317</v>
      </c>
    </row>
    <row r="15" spans="1:18" ht="17" customHeight="1" x14ac:dyDescent="0.2">
      <c r="A15" s="76"/>
      <c r="B15" s="86" t="s">
        <v>157</v>
      </c>
      <c r="C15" s="78">
        <v>811</v>
      </c>
      <c r="D15" s="84" t="s">
        <v>158</v>
      </c>
      <c r="E15" s="76"/>
      <c r="F15" s="76"/>
      <c r="G15" s="76"/>
      <c r="H15" s="76"/>
      <c r="I15" s="76"/>
      <c r="J15" s="76"/>
      <c r="K15" s="76"/>
      <c r="L15" s="76"/>
      <c r="M15" s="76"/>
      <c r="O15" s="89" t="s">
        <v>159</v>
      </c>
      <c r="P15" s="92" t="s">
        <v>160</v>
      </c>
      <c r="Q15" s="85">
        <v>36117</v>
      </c>
      <c r="R15" s="85">
        <v>60218</v>
      </c>
    </row>
    <row r="16" spans="1:18" ht="17" customHeight="1" x14ac:dyDescent="0.2">
      <c r="A16" s="76"/>
      <c r="B16" s="96" t="s">
        <v>161</v>
      </c>
      <c r="C16" s="98">
        <v>836</v>
      </c>
      <c r="D16" s="94" t="s">
        <v>158</v>
      </c>
      <c r="E16" s="76"/>
      <c r="F16" s="76"/>
      <c r="G16" s="76"/>
      <c r="H16" s="76"/>
      <c r="I16" s="76"/>
      <c r="J16" s="76"/>
      <c r="K16" s="76"/>
      <c r="L16" s="76"/>
      <c r="M16" s="76"/>
      <c r="O16" s="89" t="s">
        <v>162</v>
      </c>
      <c r="P16" s="92" t="s">
        <v>163</v>
      </c>
      <c r="Q16" s="85">
        <v>32653</v>
      </c>
      <c r="R16" s="85">
        <v>225049</v>
      </c>
    </row>
    <row r="17" spans="1:18" ht="17" customHeight="1" x14ac:dyDescent="0.2">
      <c r="A17" s="77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O17" s="89" t="s">
        <v>164</v>
      </c>
      <c r="P17" s="92" t="s">
        <v>165</v>
      </c>
      <c r="Q17" s="85">
        <v>2246</v>
      </c>
      <c r="R17" s="85">
        <v>116498</v>
      </c>
    </row>
    <row r="18" spans="1:18" ht="17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O18" s="89" t="s">
        <v>166</v>
      </c>
      <c r="P18" s="92" t="s">
        <v>167</v>
      </c>
      <c r="Q18" s="85">
        <v>4803</v>
      </c>
      <c r="R18" s="85">
        <v>111952</v>
      </c>
    </row>
    <row r="19" spans="1:18" ht="17" customHeight="1" x14ac:dyDescent="0.2">
      <c r="A19" s="77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O19" s="101" t="s">
        <v>168</v>
      </c>
      <c r="P19" s="102" t="s">
        <v>169</v>
      </c>
      <c r="Q19" s="95">
        <v>4594</v>
      </c>
      <c r="R19" s="95">
        <v>57293</v>
      </c>
    </row>
    <row r="20" spans="1:18" ht="17" customHeight="1" x14ac:dyDescent="0.2">
      <c r="A20" s="77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O20" s="76"/>
      <c r="P20" s="76"/>
      <c r="Q20" s="78"/>
      <c r="R20" s="78"/>
    </row>
    <row r="21" spans="1:18" ht="17" customHeight="1" x14ac:dyDescent="0.2">
      <c r="A21" s="77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8" ht="17" customHeight="1" x14ac:dyDescent="0.2">
      <c r="A22" s="77"/>
      <c r="B22" s="76"/>
      <c r="C22" s="76"/>
      <c r="D22" s="76"/>
      <c r="E22" s="76"/>
      <c r="F22" s="76"/>
      <c r="G22" s="76"/>
      <c r="H22" s="76"/>
      <c r="I22" s="76"/>
      <c r="J22" s="77"/>
      <c r="K22" s="77"/>
      <c r="L22" s="77"/>
      <c r="M22" s="77"/>
    </row>
    <row r="23" spans="1:18" ht="17" customHeight="1" x14ac:dyDescent="0.2">
      <c r="A23" s="77"/>
      <c r="B23" s="76"/>
      <c r="C23" s="76"/>
      <c r="D23" s="76"/>
      <c r="E23" s="76"/>
      <c r="F23" s="76"/>
      <c r="G23" s="76"/>
      <c r="H23" s="76"/>
      <c r="I23" s="76"/>
      <c r="J23" s="77"/>
      <c r="K23" s="77"/>
      <c r="L23" s="77"/>
      <c r="M23" s="77"/>
    </row>
    <row r="24" spans="1:18" ht="17" customHeight="1" x14ac:dyDescent="0.2">
      <c r="A24" s="77"/>
      <c r="B24" s="76"/>
      <c r="C24" s="76"/>
      <c r="D24" s="76"/>
      <c r="E24" s="76"/>
      <c r="F24" s="76"/>
      <c r="G24" s="76"/>
      <c r="H24" s="76"/>
      <c r="I24" s="76"/>
      <c r="J24" s="77"/>
      <c r="K24" s="77"/>
      <c r="L24" s="77"/>
      <c r="M24" s="77"/>
    </row>
    <row r="25" spans="1:18" ht="17" customHeight="1" x14ac:dyDescent="0.2">
      <c r="A25" s="77"/>
      <c r="B25" s="76"/>
      <c r="C25" s="76"/>
      <c r="D25" s="76"/>
      <c r="E25" s="76"/>
      <c r="F25" s="76"/>
      <c r="G25" s="76"/>
      <c r="H25" s="76"/>
      <c r="I25" s="76"/>
      <c r="J25" s="77"/>
      <c r="K25" s="77"/>
      <c r="L25" s="77"/>
      <c r="M25" s="77"/>
    </row>
    <row r="26" spans="1:18" ht="17" customHeight="1" x14ac:dyDescent="0.2">
      <c r="A26" s="77"/>
      <c r="B26" s="76"/>
      <c r="C26" s="76"/>
      <c r="D26" s="76"/>
      <c r="E26" s="76"/>
      <c r="F26" s="76"/>
      <c r="G26" s="76"/>
      <c r="H26" s="76"/>
      <c r="I26" s="76"/>
      <c r="J26" s="77"/>
      <c r="K26" s="77"/>
      <c r="L26" s="77"/>
      <c r="M26" s="77"/>
    </row>
    <row r="27" spans="1:18" ht="17" customHeight="1" x14ac:dyDescent="0.2">
      <c r="A27" s="77"/>
      <c r="B27" s="76"/>
      <c r="C27" s="76"/>
      <c r="D27" s="76"/>
      <c r="E27" s="76"/>
      <c r="F27" s="66" t="s">
        <v>2018</v>
      </c>
      <c r="G27" s="76"/>
      <c r="H27" s="76"/>
      <c r="I27" s="76"/>
      <c r="J27" s="77"/>
      <c r="K27" s="77"/>
      <c r="L27" s="77"/>
      <c r="M27" s="77"/>
    </row>
    <row r="28" spans="1:18" ht="17" customHeight="1" x14ac:dyDescent="0.2">
      <c r="A28" s="77"/>
      <c r="B28" s="66" t="s">
        <v>2014</v>
      </c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</row>
    <row r="29" spans="1:18" ht="17" customHeight="1" x14ac:dyDescent="0.2">
      <c r="A29" s="77"/>
      <c r="C29" s="76"/>
      <c r="D29" s="76"/>
      <c r="E29" s="76"/>
      <c r="F29" s="76"/>
      <c r="G29" s="76"/>
      <c r="H29" s="76"/>
      <c r="I29" s="76"/>
      <c r="J29" s="77"/>
      <c r="K29" s="77"/>
      <c r="L29" s="77"/>
      <c r="M29" s="77"/>
    </row>
    <row r="30" spans="1:18" x14ac:dyDescent="0.2">
      <c r="A30" s="77"/>
      <c r="B30" s="76"/>
      <c r="C30" s="76"/>
      <c r="D30" s="76"/>
      <c r="E30" s="76"/>
      <c r="F30" s="76"/>
      <c r="G30" s="76"/>
      <c r="H30" s="76"/>
      <c r="I30" s="76"/>
      <c r="J30" s="77"/>
      <c r="K30" s="77"/>
      <c r="L30" s="77"/>
      <c r="M30" s="77"/>
    </row>
    <row r="31" spans="1:18" x14ac:dyDescent="0.2">
      <c r="A31" s="77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pans="1:18" x14ac:dyDescent="0.2">
      <c r="A32" s="77"/>
      <c r="B32" s="76"/>
      <c r="C32" s="76"/>
      <c r="D32" s="76"/>
      <c r="E32" s="76"/>
      <c r="F32" s="76"/>
      <c r="G32" s="76"/>
    </row>
    <row r="33" spans="1:7" x14ac:dyDescent="0.2">
      <c r="A33" s="77"/>
      <c r="B33" s="76"/>
      <c r="C33" s="76"/>
      <c r="D33" s="76"/>
      <c r="E33" s="76"/>
      <c r="F33" s="76"/>
      <c r="G33" s="76"/>
    </row>
    <row r="34" spans="1:7" x14ac:dyDescent="0.2">
      <c r="A34" s="77"/>
      <c r="B34" s="76"/>
      <c r="C34" s="76"/>
      <c r="D34" s="76"/>
      <c r="E34" s="76"/>
      <c r="F34" s="76"/>
      <c r="G34" s="76"/>
    </row>
    <row r="35" spans="1:7" x14ac:dyDescent="0.2">
      <c r="A35" s="77"/>
      <c r="B35" s="76"/>
      <c r="C35" s="76"/>
      <c r="D35" s="76"/>
      <c r="E35" s="76"/>
      <c r="F35" s="76"/>
      <c r="G35" s="76"/>
    </row>
    <row r="36" spans="1:7" x14ac:dyDescent="0.2">
      <c r="A36" s="77"/>
      <c r="B36" s="76"/>
      <c r="C36" s="76"/>
      <c r="D36" s="76"/>
      <c r="E36" s="76"/>
      <c r="F36" s="76"/>
      <c r="G36" s="76"/>
    </row>
    <row r="37" spans="1:7" x14ac:dyDescent="0.2">
      <c r="A37" s="77"/>
      <c r="B37" s="76"/>
      <c r="C37" s="76"/>
      <c r="D37" s="76"/>
      <c r="E37" s="76"/>
      <c r="F37" s="76"/>
      <c r="G37" s="76"/>
    </row>
    <row r="38" spans="1:7" x14ac:dyDescent="0.2">
      <c r="A38" s="77"/>
      <c r="B38" s="76"/>
      <c r="C38" s="76"/>
      <c r="D38" s="76"/>
      <c r="E38" s="76"/>
      <c r="F38" s="76"/>
      <c r="G38" s="76"/>
    </row>
    <row r="39" spans="1:7" x14ac:dyDescent="0.2">
      <c r="A39" s="77"/>
      <c r="B39" s="76"/>
      <c r="C39" s="76"/>
      <c r="D39" s="76"/>
      <c r="E39" s="76"/>
      <c r="F39" s="76"/>
      <c r="G39" s="76"/>
    </row>
    <row r="40" spans="1:7" x14ac:dyDescent="0.2">
      <c r="A40" s="77"/>
      <c r="B40" s="76"/>
      <c r="C40" s="76"/>
      <c r="D40" s="76"/>
      <c r="E40" s="76"/>
      <c r="F40" s="76"/>
      <c r="G40" s="76"/>
    </row>
    <row r="41" spans="1:7" x14ac:dyDescent="0.2">
      <c r="A41" s="77"/>
      <c r="B41" s="76"/>
      <c r="C41" s="76"/>
      <c r="D41" s="76"/>
      <c r="E41" s="76"/>
      <c r="F41" s="76"/>
      <c r="G41" s="76"/>
    </row>
    <row r="42" spans="1:7" x14ac:dyDescent="0.2">
      <c r="A42" s="77"/>
      <c r="B42" s="76"/>
      <c r="C42" s="76"/>
      <c r="D42" s="76"/>
      <c r="E42" s="76"/>
      <c r="F42" s="76"/>
      <c r="G42" s="76"/>
    </row>
    <row r="43" spans="1:7" x14ac:dyDescent="0.2">
      <c r="A43" s="77"/>
      <c r="B43" s="76"/>
      <c r="C43" s="76"/>
      <c r="D43" s="76"/>
      <c r="E43" s="76"/>
      <c r="F43" s="76"/>
      <c r="G43" s="76"/>
    </row>
    <row r="44" spans="1:7" x14ac:dyDescent="0.2">
      <c r="A44" s="77"/>
      <c r="B44" s="76"/>
      <c r="C44" s="76"/>
      <c r="D44" s="76"/>
      <c r="E44" s="76"/>
      <c r="F44" s="76"/>
      <c r="G44" s="76"/>
    </row>
    <row r="45" spans="1:7" x14ac:dyDescent="0.2">
      <c r="A45" s="77"/>
      <c r="B45" s="76"/>
      <c r="C45" s="76"/>
      <c r="D45" s="76"/>
      <c r="E45" s="76"/>
      <c r="F45" s="76"/>
      <c r="G45" s="76"/>
    </row>
    <row r="46" spans="1:7" x14ac:dyDescent="0.2">
      <c r="A46" s="77"/>
      <c r="B46" s="76"/>
      <c r="C46" s="76"/>
      <c r="D46" s="76"/>
      <c r="E46" s="76"/>
      <c r="F46" s="76"/>
      <c r="G46" s="76"/>
    </row>
  </sheetData>
  <mergeCells count="3">
    <mergeCell ref="B3:D3"/>
    <mergeCell ref="F3:M3"/>
    <mergeCell ref="O3:R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C46F-36C3-418E-AD4B-595841CC6ABD}">
  <dimension ref="A1:BL170"/>
  <sheetViews>
    <sheetView zoomScaleNormal="100" workbookViewId="0">
      <selection activeCell="B1" sqref="B1"/>
    </sheetView>
  </sheetViews>
  <sheetFormatPr baseColWidth="10" defaultColWidth="8.6640625" defaultRowHeight="17" customHeight="1" x14ac:dyDescent="0.2"/>
  <cols>
    <col min="1" max="1" width="2.1640625" style="112" customWidth="1"/>
    <col min="2" max="2" width="29.5" style="112" customWidth="1"/>
    <col min="3" max="4" width="8.6640625" style="112"/>
    <col min="5" max="5" width="11.83203125" style="112" customWidth="1"/>
    <col min="6" max="6" width="12.1640625" style="112" customWidth="1"/>
    <col min="7" max="7" width="15.33203125" style="112" customWidth="1"/>
    <col min="8" max="8" width="32.5" style="112" customWidth="1"/>
    <col min="9" max="9" width="7.1640625" style="112" customWidth="1"/>
    <col min="10" max="10" width="9.6640625" style="112" customWidth="1"/>
    <col min="11" max="12" width="8.6640625" style="112"/>
    <col min="13" max="13" width="11.6640625" style="112" customWidth="1"/>
    <col min="14" max="14" width="10.5" style="112" customWidth="1"/>
    <col min="15" max="15" width="11.5" style="112" customWidth="1"/>
    <col min="16" max="28" width="5.5" style="112" customWidth="1"/>
    <col min="29" max="29" width="5.5" style="195" customWidth="1"/>
    <col min="30" max="43" width="5.5" style="112" customWidth="1"/>
    <col min="44" max="16384" width="8.6640625" style="112"/>
  </cols>
  <sheetData>
    <row r="1" spans="1:64" ht="25" customHeight="1" x14ac:dyDescent="0.2">
      <c r="A1" s="103"/>
      <c r="B1" s="104" t="s">
        <v>2019</v>
      </c>
      <c r="C1" s="105"/>
      <c r="D1" s="105"/>
      <c r="E1" s="105"/>
      <c r="F1" s="105"/>
      <c r="G1" s="105"/>
      <c r="H1" s="106"/>
      <c r="I1" s="107"/>
      <c r="J1" s="108"/>
      <c r="K1" s="108"/>
      <c r="L1" s="109"/>
      <c r="M1" s="110"/>
      <c r="N1" s="109"/>
      <c r="O1" s="109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 t="s">
        <v>170</v>
      </c>
      <c r="AA1" s="110"/>
      <c r="AB1" s="110"/>
      <c r="AC1" s="111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 t="s">
        <v>170</v>
      </c>
      <c r="AO1" s="110"/>
      <c r="AP1" s="110"/>
      <c r="AQ1" s="111"/>
      <c r="AR1" s="517" t="s">
        <v>171</v>
      </c>
      <c r="AS1" s="517"/>
      <c r="AT1" s="517"/>
      <c r="AU1" s="517"/>
      <c r="AV1" s="517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03"/>
    </row>
    <row r="2" spans="1:64" ht="21" customHeight="1" x14ac:dyDescent="0.2">
      <c r="A2" s="113"/>
      <c r="B2" s="513" t="s">
        <v>88</v>
      </c>
      <c r="C2" s="514" t="s">
        <v>1984</v>
      </c>
      <c r="D2" s="515"/>
      <c r="E2" s="515"/>
      <c r="F2" s="515"/>
      <c r="G2" s="515"/>
      <c r="H2" s="516"/>
      <c r="I2" s="510" t="s">
        <v>173</v>
      </c>
      <c r="J2" s="510" t="s">
        <v>174</v>
      </c>
      <c r="K2" s="510" t="s">
        <v>175</v>
      </c>
      <c r="L2" s="524" t="s">
        <v>176</v>
      </c>
      <c r="M2" s="525"/>
      <c r="N2" s="526" t="s">
        <v>177</v>
      </c>
      <c r="O2" s="526"/>
      <c r="P2" s="516" t="s">
        <v>178</v>
      </c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9" t="s">
        <v>179</v>
      </c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20"/>
      <c r="AR2" s="521" t="s">
        <v>180</v>
      </c>
      <c r="AS2" s="522"/>
      <c r="AT2" s="522"/>
      <c r="AU2" s="522"/>
      <c r="AV2" s="522"/>
      <c r="AW2" s="522"/>
      <c r="AX2" s="522"/>
      <c r="AY2" s="522"/>
      <c r="AZ2" s="522"/>
      <c r="BA2" s="523"/>
      <c r="BB2" s="505" t="s">
        <v>181</v>
      </c>
      <c r="BC2" s="505"/>
      <c r="BD2" s="505"/>
      <c r="BE2" s="505"/>
      <c r="BF2" s="505"/>
      <c r="BG2" s="505"/>
      <c r="BH2" s="505"/>
      <c r="BI2" s="505"/>
      <c r="BJ2" s="505"/>
      <c r="BK2" s="506"/>
      <c r="BL2" s="103"/>
    </row>
    <row r="3" spans="1:64" ht="33" customHeight="1" x14ac:dyDescent="0.2">
      <c r="A3" s="113"/>
      <c r="B3" s="513"/>
      <c r="C3" s="114" t="s">
        <v>0</v>
      </c>
      <c r="D3" s="114" t="s">
        <v>182</v>
      </c>
      <c r="E3" s="114" t="s">
        <v>1</v>
      </c>
      <c r="F3" s="114" t="s">
        <v>183</v>
      </c>
      <c r="G3" s="115" t="s">
        <v>184</v>
      </c>
      <c r="H3" s="116" t="s">
        <v>185</v>
      </c>
      <c r="I3" s="511"/>
      <c r="J3" s="512"/>
      <c r="K3" s="511"/>
      <c r="L3" s="114" t="s">
        <v>186</v>
      </c>
      <c r="M3" s="114" t="s">
        <v>187</v>
      </c>
      <c r="N3" s="117" t="s">
        <v>82</v>
      </c>
      <c r="O3" s="118" t="s">
        <v>188</v>
      </c>
      <c r="P3" s="119" t="s">
        <v>189</v>
      </c>
      <c r="Q3" s="120" t="s">
        <v>190</v>
      </c>
      <c r="R3" s="120" t="s">
        <v>191</v>
      </c>
      <c r="S3" s="120" t="s">
        <v>192</v>
      </c>
      <c r="T3" s="120" t="s">
        <v>193</v>
      </c>
      <c r="U3" s="120" t="s">
        <v>194</v>
      </c>
      <c r="V3" s="120" t="s">
        <v>195</v>
      </c>
      <c r="W3" s="120" t="s">
        <v>196</v>
      </c>
      <c r="X3" s="120" t="s">
        <v>197</v>
      </c>
      <c r="Y3" s="120" t="s">
        <v>198</v>
      </c>
      <c r="Z3" s="119" t="s">
        <v>199</v>
      </c>
      <c r="AA3" s="120" t="s">
        <v>200</v>
      </c>
      <c r="AB3" s="120" t="s">
        <v>201</v>
      </c>
      <c r="AC3" s="121" t="s">
        <v>202</v>
      </c>
      <c r="AD3" s="119" t="s">
        <v>189</v>
      </c>
      <c r="AE3" s="120" t="s">
        <v>190</v>
      </c>
      <c r="AF3" s="120" t="s">
        <v>191</v>
      </c>
      <c r="AG3" s="120" t="s">
        <v>192</v>
      </c>
      <c r="AH3" s="120" t="s">
        <v>193</v>
      </c>
      <c r="AI3" s="120" t="s">
        <v>194</v>
      </c>
      <c r="AJ3" s="120" t="s">
        <v>195</v>
      </c>
      <c r="AK3" s="120" t="s">
        <v>196</v>
      </c>
      <c r="AL3" s="120" t="s">
        <v>197</v>
      </c>
      <c r="AM3" s="120" t="s">
        <v>198</v>
      </c>
      <c r="AN3" s="119" t="s">
        <v>199</v>
      </c>
      <c r="AO3" s="120" t="s">
        <v>200</v>
      </c>
      <c r="AP3" s="120" t="s">
        <v>201</v>
      </c>
      <c r="AQ3" s="121" t="s">
        <v>202</v>
      </c>
      <c r="AR3" s="122" t="s">
        <v>203</v>
      </c>
      <c r="AS3" s="123" t="s">
        <v>204</v>
      </c>
      <c r="AT3" s="123" t="s">
        <v>205</v>
      </c>
      <c r="AU3" s="123" t="s">
        <v>206</v>
      </c>
      <c r="AV3" s="123" t="s">
        <v>207</v>
      </c>
      <c r="AW3" s="123" t="s">
        <v>208</v>
      </c>
      <c r="AX3" s="123" t="s">
        <v>209</v>
      </c>
      <c r="AY3" s="123" t="s">
        <v>210</v>
      </c>
      <c r="AZ3" s="123" t="s">
        <v>211</v>
      </c>
      <c r="BA3" s="123" t="s">
        <v>212</v>
      </c>
      <c r="BB3" s="119" t="s">
        <v>203</v>
      </c>
      <c r="BC3" s="120" t="s">
        <v>204</v>
      </c>
      <c r="BD3" s="120" t="s">
        <v>205</v>
      </c>
      <c r="BE3" s="120" t="s">
        <v>206</v>
      </c>
      <c r="BF3" s="120" t="s">
        <v>207</v>
      </c>
      <c r="BG3" s="120" t="s">
        <v>208</v>
      </c>
      <c r="BH3" s="120" t="s">
        <v>209</v>
      </c>
      <c r="BI3" s="120" t="s">
        <v>210</v>
      </c>
      <c r="BJ3" s="120" t="s">
        <v>211</v>
      </c>
      <c r="BK3" s="120" t="s">
        <v>212</v>
      </c>
      <c r="BL3" s="103"/>
    </row>
    <row r="4" spans="1:64" ht="17" customHeight="1" x14ac:dyDescent="0.2">
      <c r="A4" s="113"/>
      <c r="B4" s="124" t="s">
        <v>213</v>
      </c>
      <c r="C4" s="125" t="s">
        <v>214</v>
      </c>
      <c r="D4" s="125" t="s">
        <v>215</v>
      </c>
      <c r="E4" s="126" t="s">
        <v>216</v>
      </c>
      <c r="F4" s="126" t="s">
        <v>217</v>
      </c>
      <c r="G4" s="126"/>
      <c r="H4" s="127" t="s">
        <v>218</v>
      </c>
      <c r="I4" s="128" t="s">
        <v>3</v>
      </c>
      <c r="J4" s="129">
        <v>30</v>
      </c>
      <c r="K4" s="130"/>
      <c r="L4" s="131" t="s">
        <v>3</v>
      </c>
      <c r="M4" s="132"/>
      <c r="N4" s="131" t="s">
        <v>101</v>
      </c>
      <c r="O4" s="133" t="s">
        <v>219</v>
      </c>
      <c r="P4" s="134">
        <v>0</v>
      </c>
      <c r="Q4" s="126">
        <v>0</v>
      </c>
      <c r="R4" s="126">
        <v>0</v>
      </c>
      <c r="S4" s="126">
        <v>0</v>
      </c>
      <c r="T4" s="126">
        <v>0</v>
      </c>
      <c r="U4" s="126">
        <v>0</v>
      </c>
      <c r="V4" s="126">
        <v>0</v>
      </c>
      <c r="W4" s="126">
        <v>0</v>
      </c>
      <c r="X4" s="126">
        <v>1</v>
      </c>
      <c r="Y4" s="135">
        <v>0</v>
      </c>
      <c r="Z4" s="134">
        <v>1</v>
      </c>
      <c r="AA4" s="126">
        <v>1</v>
      </c>
      <c r="AB4" s="126">
        <v>0</v>
      </c>
      <c r="AC4" s="136">
        <v>1</v>
      </c>
      <c r="AD4" s="131">
        <v>0</v>
      </c>
      <c r="AE4" s="125">
        <v>0</v>
      </c>
      <c r="AF4" s="125">
        <v>0</v>
      </c>
      <c r="AG4" s="125">
        <v>0</v>
      </c>
      <c r="AH4" s="125">
        <v>0</v>
      </c>
      <c r="AI4" s="125">
        <v>0</v>
      </c>
      <c r="AJ4" s="125">
        <v>0</v>
      </c>
      <c r="AK4" s="125">
        <v>1</v>
      </c>
      <c r="AL4" s="125">
        <v>3</v>
      </c>
      <c r="AM4" s="137">
        <v>0</v>
      </c>
      <c r="AN4" s="131">
        <v>3</v>
      </c>
      <c r="AO4" s="125">
        <v>1</v>
      </c>
      <c r="AP4" s="125">
        <v>2</v>
      </c>
      <c r="AQ4" s="138">
        <v>3</v>
      </c>
      <c r="AR4" s="134">
        <v>0</v>
      </c>
      <c r="AS4" s="126">
        <v>0</v>
      </c>
      <c r="AT4" s="126">
        <v>0</v>
      </c>
      <c r="AU4" s="126">
        <v>0</v>
      </c>
      <c r="AV4" s="126">
        <v>0</v>
      </c>
      <c r="AW4" s="126">
        <v>0</v>
      </c>
      <c r="AX4" s="126">
        <v>0</v>
      </c>
      <c r="AY4" s="126">
        <v>0</v>
      </c>
      <c r="AZ4" s="126">
        <v>1</v>
      </c>
      <c r="BA4" s="135">
        <v>0</v>
      </c>
      <c r="BB4" s="134">
        <v>0</v>
      </c>
      <c r="BC4" s="126">
        <v>0</v>
      </c>
      <c r="BD4" s="126">
        <v>0</v>
      </c>
      <c r="BE4" s="126">
        <v>0</v>
      </c>
      <c r="BF4" s="126">
        <v>0</v>
      </c>
      <c r="BG4" s="126">
        <v>0</v>
      </c>
      <c r="BH4" s="126">
        <v>0</v>
      </c>
      <c r="BI4" s="126">
        <v>1</v>
      </c>
      <c r="BJ4" s="126">
        <v>2</v>
      </c>
      <c r="BK4" s="135">
        <v>0</v>
      </c>
      <c r="BL4" s="103"/>
    </row>
    <row r="5" spans="1:64" ht="17" customHeight="1" x14ac:dyDescent="0.2">
      <c r="A5" s="113"/>
      <c r="B5" s="139" t="s">
        <v>220</v>
      </c>
      <c r="C5" s="140" t="s">
        <v>214</v>
      </c>
      <c r="D5" s="140" t="s">
        <v>221</v>
      </c>
      <c r="E5" s="141" t="s">
        <v>216</v>
      </c>
      <c r="F5" s="141" t="s">
        <v>217</v>
      </c>
      <c r="G5" s="126"/>
      <c r="H5" s="142" t="s">
        <v>222</v>
      </c>
      <c r="I5" s="143" t="s">
        <v>223</v>
      </c>
      <c r="J5" s="144">
        <v>23</v>
      </c>
      <c r="K5" s="130"/>
      <c r="L5" s="145" t="s">
        <v>3</v>
      </c>
      <c r="M5" s="146"/>
      <c r="N5" s="145" t="s">
        <v>121</v>
      </c>
      <c r="O5" s="147" t="s">
        <v>219</v>
      </c>
      <c r="P5" s="148">
        <v>28</v>
      </c>
      <c r="Q5" s="141">
        <v>17</v>
      </c>
      <c r="R5" s="141">
        <v>15</v>
      </c>
      <c r="S5" s="141">
        <v>5</v>
      </c>
      <c r="T5" s="141">
        <v>15</v>
      </c>
      <c r="U5" s="141">
        <v>32</v>
      </c>
      <c r="V5" s="141">
        <v>29</v>
      </c>
      <c r="W5" s="141">
        <v>45</v>
      </c>
      <c r="X5" s="141">
        <v>235</v>
      </c>
      <c r="Y5" s="149">
        <v>10</v>
      </c>
      <c r="Z5" s="148">
        <v>235</v>
      </c>
      <c r="AA5" s="141">
        <v>5</v>
      </c>
      <c r="AB5" s="141">
        <v>230</v>
      </c>
      <c r="AC5" s="150">
        <v>47</v>
      </c>
      <c r="AD5" s="148">
        <v>59</v>
      </c>
      <c r="AE5" s="141">
        <v>41</v>
      </c>
      <c r="AF5" s="141">
        <v>28</v>
      </c>
      <c r="AG5" s="141">
        <v>12</v>
      </c>
      <c r="AH5" s="141">
        <v>25</v>
      </c>
      <c r="AI5" s="141">
        <v>64</v>
      </c>
      <c r="AJ5" s="141">
        <v>72</v>
      </c>
      <c r="AK5" s="141">
        <v>87</v>
      </c>
      <c r="AL5" s="141">
        <v>431</v>
      </c>
      <c r="AM5" s="149">
        <v>21</v>
      </c>
      <c r="AN5" s="148">
        <v>431</v>
      </c>
      <c r="AO5" s="141">
        <v>12</v>
      </c>
      <c r="AP5" s="141">
        <v>419</v>
      </c>
      <c r="AQ5" s="150">
        <v>35.916666666666664</v>
      </c>
      <c r="AR5" s="148">
        <v>4.8579809951275728</v>
      </c>
      <c r="AS5" s="141">
        <v>4.1699250014423122</v>
      </c>
      <c r="AT5" s="141">
        <v>4</v>
      </c>
      <c r="AU5" s="141">
        <v>2.5849625007211561</v>
      </c>
      <c r="AV5" s="141">
        <v>4</v>
      </c>
      <c r="AW5" s="141">
        <v>5.0443941193584534</v>
      </c>
      <c r="AX5" s="141">
        <v>4.9068905956085187</v>
      </c>
      <c r="AY5" s="141">
        <v>5.5235619560570131</v>
      </c>
      <c r="AZ5" s="141">
        <v>7.8826430493618425</v>
      </c>
      <c r="BA5" s="149">
        <v>3.4594316186372978</v>
      </c>
      <c r="BB5" s="148">
        <v>5.9068905956085187</v>
      </c>
      <c r="BC5" s="141">
        <v>5.3923174227787607</v>
      </c>
      <c r="BD5" s="141">
        <v>4.8579809951275728</v>
      </c>
      <c r="BE5" s="141">
        <v>3.7004397181410922</v>
      </c>
      <c r="BF5" s="141">
        <v>4.7004397181410926</v>
      </c>
      <c r="BG5" s="141">
        <v>6.0223678130284544</v>
      </c>
      <c r="BH5" s="141">
        <v>6.1898245588800176</v>
      </c>
      <c r="BI5" s="141">
        <v>6.4594316186372982</v>
      </c>
      <c r="BJ5" s="141">
        <v>8.75488750216347</v>
      </c>
      <c r="BK5" s="149">
        <v>4.4594316186372973</v>
      </c>
      <c r="BL5" s="103"/>
    </row>
    <row r="6" spans="1:64" ht="17" customHeight="1" x14ac:dyDescent="0.2">
      <c r="A6" s="113"/>
      <c r="B6" s="151" t="s">
        <v>224</v>
      </c>
      <c r="C6" s="140" t="s">
        <v>214</v>
      </c>
      <c r="D6" s="140" t="s">
        <v>215</v>
      </c>
      <c r="E6" s="141" t="s">
        <v>216</v>
      </c>
      <c r="F6" s="141" t="s">
        <v>225</v>
      </c>
      <c r="G6" s="126"/>
      <c r="H6" s="152" t="s">
        <v>226</v>
      </c>
      <c r="I6" s="143" t="s">
        <v>3</v>
      </c>
      <c r="J6" s="144"/>
      <c r="K6" s="130"/>
      <c r="L6" s="145">
        <v>11</v>
      </c>
      <c r="M6" s="146" t="s">
        <v>227</v>
      </c>
      <c r="N6" s="145" t="s">
        <v>114</v>
      </c>
      <c r="O6" s="147" t="s">
        <v>219</v>
      </c>
      <c r="P6" s="148">
        <v>2</v>
      </c>
      <c r="Q6" s="141">
        <v>1</v>
      </c>
      <c r="R6" s="141">
        <v>1</v>
      </c>
      <c r="S6" s="141">
        <v>1</v>
      </c>
      <c r="T6" s="141">
        <v>3</v>
      </c>
      <c r="U6" s="141">
        <v>6</v>
      </c>
      <c r="V6" s="141">
        <v>12</v>
      </c>
      <c r="W6" s="141">
        <v>1</v>
      </c>
      <c r="X6" s="141">
        <v>4</v>
      </c>
      <c r="Y6" s="149">
        <v>0</v>
      </c>
      <c r="Z6" s="148">
        <v>12</v>
      </c>
      <c r="AA6" s="141">
        <v>1</v>
      </c>
      <c r="AB6" s="141">
        <v>11</v>
      </c>
      <c r="AC6" s="150">
        <v>12</v>
      </c>
      <c r="AD6" s="145">
        <v>2</v>
      </c>
      <c r="AE6" s="140">
        <v>2</v>
      </c>
      <c r="AF6" s="140">
        <v>2</v>
      </c>
      <c r="AG6" s="140">
        <v>0</v>
      </c>
      <c r="AH6" s="140">
        <v>3</v>
      </c>
      <c r="AI6" s="140">
        <v>10</v>
      </c>
      <c r="AJ6" s="140">
        <v>21</v>
      </c>
      <c r="AK6" s="140">
        <v>3</v>
      </c>
      <c r="AL6" s="140">
        <v>6</v>
      </c>
      <c r="AM6" s="153">
        <v>0</v>
      </c>
      <c r="AN6" s="145">
        <v>21</v>
      </c>
      <c r="AO6" s="140">
        <v>2</v>
      </c>
      <c r="AP6" s="140">
        <v>19</v>
      </c>
      <c r="AQ6" s="154">
        <v>10.5</v>
      </c>
      <c r="AR6" s="148">
        <v>1.5849625007211563</v>
      </c>
      <c r="AS6" s="141">
        <v>1</v>
      </c>
      <c r="AT6" s="141">
        <v>1</v>
      </c>
      <c r="AU6" s="141">
        <v>1</v>
      </c>
      <c r="AV6" s="141">
        <v>2</v>
      </c>
      <c r="AW6" s="141">
        <v>2.8073549220576042</v>
      </c>
      <c r="AX6" s="141">
        <v>3.7004397181410922</v>
      </c>
      <c r="AY6" s="141">
        <v>1</v>
      </c>
      <c r="AZ6" s="141">
        <v>2.3219280948873622</v>
      </c>
      <c r="BA6" s="149">
        <v>0</v>
      </c>
      <c r="BB6" s="148">
        <v>1.5849625007211563</v>
      </c>
      <c r="BC6" s="141">
        <v>1.5849625007211563</v>
      </c>
      <c r="BD6" s="141">
        <v>1.5849625007211563</v>
      </c>
      <c r="BE6" s="141">
        <v>0</v>
      </c>
      <c r="BF6" s="141">
        <v>2</v>
      </c>
      <c r="BG6" s="141">
        <v>3.4594316186372978</v>
      </c>
      <c r="BH6" s="141">
        <v>4.4594316186372973</v>
      </c>
      <c r="BI6" s="141">
        <v>2</v>
      </c>
      <c r="BJ6" s="141">
        <v>2.8073549220576042</v>
      </c>
      <c r="BK6" s="149">
        <v>0</v>
      </c>
      <c r="BL6" s="103"/>
    </row>
    <row r="7" spans="1:64" ht="17" customHeight="1" x14ac:dyDescent="0.2">
      <c r="A7" s="113"/>
      <c r="B7" s="151" t="s">
        <v>228</v>
      </c>
      <c r="C7" s="140" t="s">
        <v>214</v>
      </c>
      <c r="D7" s="140" t="s">
        <v>215</v>
      </c>
      <c r="E7" s="141" t="s">
        <v>216</v>
      </c>
      <c r="F7" s="141" t="s">
        <v>225</v>
      </c>
      <c r="G7" s="126"/>
      <c r="H7" s="152" t="s">
        <v>229</v>
      </c>
      <c r="I7" s="143" t="s">
        <v>3</v>
      </c>
      <c r="J7" s="144"/>
      <c r="K7" s="130"/>
      <c r="L7" s="145" t="s">
        <v>3</v>
      </c>
      <c r="M7" s="146"/>
      <c r="N7" s="145" t="s">
        <v>107</v>
      </c>
      <c r="O7" s="147" t="s">
        <v>230</v>
      </c>
      <c r="P7" s="148">
        <v>0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0</v>
      </c>
      <c r="W7" s="141">
        <v>0</v>
      </c>
      <c r="X7" s="141">
        <v>0</v>
      </c>
      <c r="Y7" s="149">
        <v>0</v>
      </c>
      <c r="Z7" s="148" t="s">
        <v>33</v>
      </c>
      <c r="AA7" s="141" t="s">
        <v>33</v>
      </c>
      <c r="AB7" s="141" t="s">
        <v>33</v>
      </c>
      <c r="AC7" s="150" t="s">
        <v>33</v>
      </c>
      <c r="AD7" s="145">
        <v>2</v>
      </c>
      <c r="AE7" s="140">
        <v>4</v>
      </c>
      <c r="AF7" s="140">
        <v>4</v>
      </c>
      <c r="AG7" s="140">
        <v>0</v>
      </c>
      <c r="AH7" s="140">
        <v>1</v>
      </c>
      <c r="AI7" s="140">
        <v>2</v>
      </c>
      <c r="AJ7" s="140">
        <v>3</v>
      </c>
      <c r="AK7" s="140">
        <v>2</v>
      </c>
      <c r="AL7" s="140">
        <v>15</v>
      </c>
      <c r="AM7" s="153">
        <v>1</v>
      </c>
      <c r="AN7" s="145">
        <v>15</v>
      </c>
      <c r="AO7" s="140">
        <v>1</v>
      </c>
      <c r="AP7" s="140">
        <v>14</v>
      </c>
      <c r="AQ7" s="154">
        <v>15</v>
      </c>
      <c r="AR7" s="148">
        <v>0</v>
      </c>
      <c r="AS7" s="141">
        <v>0</v>
      </c>
      <c r="AT7" s="141">
        <v>0</v>
      </c>
      <c r="AU7" s="141">
        <v>0</v>
      </c>
      <c r="AV7" s="141">
        <v>0</v>
      </c>
      <c r="AW7" s="141">
        <v>0</v>
      </c>
      <c r="AX7" s="141">
        <v>0</v>
      </c>
      <c r="AY7" s="141">
        <v>0</v>
      </c>
      <c r="AZ7" s="141">
        <v>0</v>
      </c>
      <c r="BA7" s="149">
        <v>0</v>
      </c>
      <c r="BB7" s="148">
        <v>1.5849625007211563</v>
      </c>
      <c r="BC7" s="141">
        <v>2.3219280948873622</v>
      </c>
      <c r="BD7" s="141">
        <v>2.3219280948873622</v>
      </c>
      <c r="BE7" s="141">
        <v>0</v>
      </c>
      <c r="BF7" s="141">
        <v>1</v>
      </c>
      <c r="BG7" s="141">
        <v>1.5849625007211563</v>
      </c>
      <c r="BH7" s="141">
        <v>2</v>
      </c>
      <c r="BI7" s="141">
        <v>1.5849625007211563</v>
      </c>
      <c r="BJ7" s="141">
        <v>4</v>
      </c>
      <c r="BK7" s="149">
        <v>1</v>
      </c>
      <c r="BL7" s="103"/>
    </row>
    <row r="8" spans="1:64" ht="17" customHeight="1" x14ac:dyDescent="0.2">
      <c r="A8" s="113"/>
      <c r="B8" s="139" t="s">
        <v>231</v>
      </c>
      <c r="C8" s="140" t="s">
        <v>214</v>
      </c>
      <c r="D8" s="140" t="s">
        <v>215</v>
      </c>
      <c r="E8" s="141" t="s">
        <v>216</v>
      </c>
      <c r="F8" s="141" t="s">
        <v>232</v>
      </c>
      <c r="G8" s="126"/>
      <c r="H8" s="152" t="s">
        <v>233</v>
      </c>
      <c r="I8" s="143" t="s">
        <v>234</v>
      </c>
      <c r="J8" s="144"/>
      <c r="K8" s="130"/>
      <c r="L8" s="145">
        <v>1</v>
      </c>
      <c r="M8" s="146" t="s">
        <v>235</v>
      </c>
      <c r="N8" s="145" t="s">
        <v>114</v>
      </c>
      <c r="O8" s="147" t="s">
        <v>219</v>
      </c>
      <c r="P8" s="148">
        <v>16</v>
      </c>
      <c r="Q8" s="141">
        <v>7</v>
      </c>
      <c r="R8" s="141">
        <v>4</v>
      </c>
      <c r="S8" s="141">
        <v>5</v>
      </c>
      <c r="T8" s="141">
        <v>5</v>
      </c>
      <c r="U8" s="141">
        <v>12</v>
      </c>
      <c r="V8" s="141">
        <v>4</v>
      </c>
      <c r="W8" s="141">
        <v>2</v>
      </c>
      <c r="X8" s="141">
        <v>5</v>
      </c>
      <c r="Y8" s="149">
        <v>0</v>
      </c>
      <c r="Z8" s="148">
        <v>16</v>
      </c>
      <c r="AA8" s="141">
        <v>2</v>
      </c>
      <c r="AB8" s="141">
        <v>14</v>
      </c>
      <c r="AC8" s="150">
        <v>8</v>
      </c>
      <c r="AD8" s="148">
        <v>13</v>
      </c>
      <c r="AE8" s="141">
        <v>10</v>
      </c>
      <c r="AF8" s="141">
        <v>4</v>
      </c>
      <c r="AG8" s="141">
        <v>5</v>
      </c>
      <c r="AH8" s="141">
        <v>7</v>
      </c>
      <c r="AI8" s="141">
        <v>14</v>
      </c>
      <c r="AJ8" s="141">
        <v>4</v>
      </c>
      <c r="AK8" s="141">
        <v>4</v>
      </c>
      <c r="AL8" s="141">
        <v>3</v>
      </c>
      <c r="AM8" s="149">
        <v>0</v>
      </c>
      <c r="AN8" s="148">
        <v>14</v>
      </c>
      <c r="AO8" s="141">
        <v>3</v>
      </c>
      <c r="AP8" s="141">
        <v>11</v>
      </c>
      <c r="AQ8" s="150">
        <v>4.666666666666667</v>
      </c>
      <c r="AR8" s="148">
        <v>4.08746284125034</v>
      </c>
      <c r="AS8" s="141">
        <v>3</v>
      </c>
      <c r="AT8" s="141">
        <v>2.3219280948873622</v>
      </c>
      <c r="AU8" s="141">
        <v>2.5849625007211561</v>
      </c>
      <c r="AV8" s="141">
        <v>2.5849625007211561</v>
      </c>
      <c r="AW8" s="141">
        <v>3.7004397181410922</v>
      </c>
      <c r="AX8" s="141">
        <v>2.3219280948873622</v>
      </c>
      <c r="AY8" s="141">
        <v>1.5849625007211563</v>
      </c>
      <c r="AZ8" s="141">
        <v>2.5849625007211561</v>
      </c>
      <c r="BA8" s="149">
        <v>0</v>
      </c>
      <c r="BB8" s="148">
        <v>3.8073549220576037</v>
      </c>
      <c r="BC8" s="141">
        <v>3.4594316186372978</v>
      </c>
      <c r="BD8" s="141">
        <v>2.3219280948873622</v>
      </c>
      <c r="BE8" s="141">
        <v>2.5849625007211561</v>
      </c>
      <c r="BF8" s="141">
        <v>3</v>
      </c>
      <c r="BG8" s="141">
        <v>3.9068905956085187</v>
      </c>
      <c r="BH8" s="141">
        <v>2.3219280948873622</v>
      </c>
      <c r="BI8" s="141">
        <v>2.3219280948873622</v>
      </c>
      <c r="BJ8" s="141">
        <v>2</v>
      </c>
      <c r="BK8" s="149">
        <v>0</v>
      </c>
      <c r="BL8" s="103"/>
    </row>
    <row r="9" spans="1:64" ht="17" customHeight="1" x14ac:dyDescent="0.2">
      <c r="A9" s="113"/>
      <c r="B9" s="139" t="s">
        <v>236</v>
      </c>
      <c r="C9" s="140" t="s">
        <v>214</v>
      </c>
      <c r="D9" s="140" t="s">
        <v>215</v>
      </c>
      <c r="E9" s="141" t="s">
        <v>216</v>
      </c>
      <c r="F9" s="141" t="s">
        <v>237</v>
      </c>
      <c r="G9" s="126"/>
      <c r="H9" s="152" t="s">
        <v>238</v>
      </c>
      <c r="I9" s="143" t="s">
        <v>239</v>
      </c>
      <c r="J9" s="144">
        <v>121</v>
      </c>
      <c r="K9" s="130"/>
      <c r="L9" s="145">
        <v>11</v>
      </c>
      <c r="M9" s="146" t="s">
        <v>227</v>
      </c>
      <c r="N9" s="145" t="s">
        <v>114</v>
      </c>
      <c r="O9" s="147" t="s">
        <v>219</v>
      </c>
      <c r="P9" s="148">
        <v>7</v>
      </c>
      <c r="Q9" s="141">
        <v>11</v>
      </c>
      <c r="R9" s="141">
        <v>5</v>
      </c>
      <c r="S9" s="141">
        <v>11</v>
      </c>
      <c r="T9" s="141">
        <v>9</v>
      </c>
      <c r="U9" s="141">
        <v>75</v>
      </c>
      <c r="V9" s="141">
        <v>71</v>
      </c>
      <c r="W9" s="141">
        <v>45</v>
      </c>
      <c r="X9" s="141">
        <v>59</v>
      </c>
      <c r="Y9" s="149">
        <v>10</v>
      </c>
      <c r="Z9" s="148">
        <v>75</v>
      </c>
      <c r="AA9" s="141">
        <v>5</v>
      </c>
      <c r="AB9" s="141">
        <v>70</v>
      </c>
      <c r="AC9" s="150">
        <v>15</v>
      </c>
      <c r="AD9" s="148">
        <v>4</v>
      </c>
      <c r="AE9" s="141">
        <v>6</v>
      </c>
      <c r="AF9" s="141">
        <v>3</v>
      </c>
      <c r="AG9" s="141">
        <v>6</v>
      </c>
      <c r="AH9" s="141">
        <v>5</v>
      </c>
      <c r="AI9" s="141">
        <v>36</v>
      </c>
      <c r="AJ9" s="141">
        <v>33</v>
      </c>
      <c r="AK9" s="141">
        <v>23</v>
      </c>
      <c r="AL9" s="141">
        <v>28</v>
      </c>
      <c r="AM9" s="149">
        <v>5</v>
      </c>
      <c r="AN9" s="148">
        <v>36</v>
      </c>
      <c r="AO9" s="141">
        <v>3</v>
      </c>
      <c r="AP9" s="141">
        <v>33</v>
      </c>
      <c r="AQ9" s="150">
        <v>12</v>
      </c>
      <c r="AR9" s="148">
        <v>3</v>
      </c>
      <c r="AS9" s="141">
        <v>3.5849625007211565</v>
      </c>
      <c r="AT9" s="141">
        <v>2.5849625007211561</v>
      </c>
      <c r="AU9" s="141">
        <v>3.5849625007211565</v>
      </c>
      <c r="AV9" s="141">
        <v>3.3219280948873626</v>
      </c>
      <c r="AW9" s="141">
        <v>6.2479275134435861</v>
      </c>
      <c r="AX9" s="141">
        <v>6.1699250014423122</v>
      </c>
      <c r="AY9" s="141">
        <v>5.5235619560570131</v>
      </c>
      <c r="AZ9" s="141">
        <v>5.9068905956085187</v>
      </c>
      <c r="BA9" s="149">
        <v>3.4594316186372978</v>
      </c>
      <c r="BB9" s="148">
        <v>2.3219280948873622</v>
      </c>
      <c r="BC9" s="141">
        <v>2.8073549220576042</v>
      </c>
      <c r="BD9" s="141">
        <v>2</v>
      </c>
      <c r="BE9" s="141">
        <v>2.8073549220576042</v>
      </c>
      <c r="BF9" s="141">
        <v>2.5849625007211561</v>
      </c>
      <c r="BG9" s="141">
        <v>5.2094533656289501</v>
      </c>
      <c r="BH9" s="141">
        <v>5.08746284125034</v>
      </c>
      <c r="BI9" s="141">
        <v>4.584962500721157</v>
      </c>
      <c r="BJ9" s="141">
        <v>4.8579809951275728</v>
      </c>
      <c r="BK9" s="149">
        <v>2.5849625007211561</v>
      </c>
      <c r="BL9" s="103"/>
    </row>
    <row r="10" spans="1:64" ht="17" customHeight="1" x14ac:dyDescent="0.2">
      <c r="A10" s="113"/>
      <c r="B10" s="139" t="s">
        <v>240</v>
      </c>
      <c r="C10" s="140" t="s">
        <v>214</v>
      </c>
      <c r="D10" s="140" t="s">
        <v>215</v>
      </c>
      <c r="E10" s="141" t="s">
        <v>216</v>
      </c>
      <c r="F10" s="141" t="s">
        <v>237</v>
      </c>
      <c r="G10" s="126"/>
      <c r="H10" s="152" t="s">
        <v>241</v>
      </c>
      <c r="I10" s="143" t="s">
        <v>242</v>
      </c>
      <c r="J10" s="144">
        <v>20</v>
      </c>
      <c r="K10" s="130"/>
      <c r="L10" s="145">
        <v>4</v>
      </c>
      <c r="M10" s="146" t="s">
        <v>243</v>
      </c>
      <c r="N10" s="145" t="s">
        <v>107</v>
      </c>
      <c r="O10" s="147" t="s">
        <v>219</v>
      </c>
      <c r="P10" s="148">
        <v>6</v>
      </c>
      <c r="Q10" s="141">
        <v>2</v>
      </c>
      <c r="R10" s="141">
        <v>0</v>
      </c>
      <c r="S10" s="141">
        <v>8</v>
      </c>
      <c r="T10" s="141">
        <v>2</v>
      </c>
      <c r="U10" s="141">
        <v>7</v>
      </c>
      <c r="V10" s="141">
        <v>2</v>
      </c>
      <c r="W10" s="141">
        <v>0</v>
      </c>
      <c r="X10" s="141">
        <v>1</v>
      </c>
      <c r="Y10" s="149">
        <v>0</v>
      </c>
      <c r="Z10" s="148">
        <v>8</v>
      </c>
      <c r="AA10" s="141">
        <v>1</v>
      </c>
      <c r="AB10" s="141">
        <v>7</v>
      </c>
      <c r="AC10" s="150">
        <v>8</v>
      </c>
      <c r="AD10" s="148">
        <v>0</v>
      </c>
      <c r="AE10" s="141">
        <v>2</v>
      </c>
      <c r="AF10" s="141">
        <v>0</v>
      </c>
      <c r="AG10" s="141">
        <v>0</v>
      </c>
      <c r="AH10" s="141">
        <v>0</v>
      </c>
      <c r="AI10" s="141">
        <v>0</v>
      </c>
      <c r="AJ10" s="141">
        <v>0</v>
      </c>
      <c r="AK10" s="141">
        <v>0</v>
      </c>
      <c r="AL10" s="141">
        <v>0</v>
      </c>
      <c r="AM10" s="149">
        <v>0</v>
      </c>
      <c r="AN10" s="148">
        <v>2</v>
      </c>
      <c r="AO10" s="141">
        <v>2</v>
      </c>
      <c r="AP10" s="141">
        <v>0</v>
      </c>
      <c r="AQ10" s="150">
        <v>1</v>
      </c>
      <c r="AR10" s="148">
        <v>2.8073549220576042</v>
      </c>
      <c r="AS10" s="141">
        <v>1.5849625007211563</v>
      </c>
      <c r="AT10" s="141">
        <v>0</v>
      </c>
      <c r="AU10" s="141">
        <v>3.1699250014423126</v>
      </c>
      <c r="AV10" s="141">
        <v>1.5849625007211563</v>
      </c>
      <c r="AW10" s="141">
        <v>3</v>
      </c>
      <c r="AX10" s="141">
        <v>1.5849625007211563</v>
      </c>
      <c r="AY10" s="141">
        <v>0</v>
      </c>
      <c r="AZ10" s="141">
        <v>1</v>
      </c>
      <c r="BA10" s="149">
        <v>0</v>
      </c>
      <c r="BB10" s="148">
        <v>0</v>
      </c>
      <c r="BC10" s="141">
        <v>1.5849625007211563</v>
      </c>
      <c r="BD10" s="141">
        <v>0</v>
      </c>
      <c r="BE10" s="141">
        <v>0</v>
      </c>
      <c r="BF10" s="141">
        <v>0</v>
      </c>
      <c r="BG10" s="141">
        <v>0</v>
      </c>
      <c r="BH10" s="141">
        <v>0</v>
      </c>
      <c r="BI10" s="141">
        <v>0</v>
      </c>
      <c r="BJ10" s="141">
        <v>0</v>
      </c>
      <c r="BK10" s="149">
        <v>0</v>
      </c>
      <c r="BL10" s="103"/>
    </row>
    <row r="11" spans="1:64" ht="17" customHeight="1" x14ac:dyDescent="0.2">
      <c r="A11" s="113"/>
      <c r="B11" s="151" t="s">
        <v>244</v>
      </c>
      <c r="C11" s="140" t="s">
        <v>214</v>
      </c>
      <c r="D11" s="140" t="s">
        <v>215</v>
      </c>
      <c r="E11" s="141" t="s">
        <v>216</v>
      </c>
      <c r="F11" s="141" t="s">
        <v>237</v>
      </c>
      <c r="G11" s="126"/>
      <c r="H11" s="152" t="s">
        <v>245</v>
      </c>
      <c r="I11" s="143" t="s">
        <v>3</v>
      </c>
      <c r="J11" s="144">
        <v>16</v>
      </c>
      <c r="K11" s="130"/>
      <c r="L11" s="145">
        <v>3</v>
      </c>
      <c r="M11" s="146" t="s">
        <v>246</v>
      </c>
      <c r="N11" s="145" t="s">
        <v>107</v>
      </c>
      <c r="O11" s="147" t="s">
        <v>219</v>
      </c>
      <c r="P11" s="148">
        <v>3</v>
      </c>
      <c r="Q11" s="141">
        <v>0</v>
      </c>
      <c r="R11" s="141">
        <v>0</v>
      </c>
      <c r="S11" s="141">
        <v>0</v>
      </c>
      <c r="T11" s="141">
        <v>1</v>
      </c>
      <c r="U11" s="141">
        <v>1</v>
      </c>
      <c r="V11" s="141">
        <v>0</v>
      </c>
      <c r="W11" s="141">
        <v>8</v>
      </c>
      <c r="X11" s="141">
        <v>2</v>
      </c>
      <c r="Y11" s="149">
        <v>0</v>
      </c>
      <c r="Z11" s="148">
        <v>8</v>
      </c>
      <c r="AA11" s="141">
        <v>1</v>
      </c>
      <c r="AB11" s="141">
        <v>7</v>
      </c>
      <c r="AC11" s="150">
        <v>8</v>
      </c>
      <c r="AD11" s="145">
        <v>3</v>
      </c>
      <c r="AE11" s="140">
        <v>0</v>
      </c>
      <c r="AF11" s="140">
        <v>0</v>
      </c>
      <c r="AG11" s="140">
        <v>0</v>
      </c>
      <c r="AH11" s="140">
        <v>1</v>
      </c>
      <c r="AI11" s="140">
        <v>1</v>
      </c>
      <c r="AJ11" s="140">
        <v>0</v>
      </c>
      <c r="AK11" s="140">
        <v>8</v>
      </c>
      <c r="AL11" s="140">
        <v>4</v>
      </c>
      <c r="AM11" s="153">
        <v>0</v>
      </c>
      <c r="AN11" s="145">
        <v>8</v>
      </c>
      <c r="AO11" s="140">
        <v>1</v>
      </c>
      <c r="AP11" s="140">
        <v>7</v>
      </c>
      <c r="AQ11" s="154">
        <v>8</v>
      </c>
      <c r="AR11" s="148">
        <v>2</v>
      </c>
      <c r="AS11" s="141">
        <v>0</v>
      </c>
      <c r="AT11" s="141">
        <v>0</v>
      </c>
      <c r="AU11" s="141">
        <v>0</v>
      </c>
      <c r="AV11" s="141">
        <v>1</v>
      </c>
      <c r="AW11" s="141">
        <v>1</v>
      </c>
      <c r="AX11" s="141">
        <v>0</v>
      </c>
      <c r="AY11" s="141">
        <v>3.1699250014423126</v>
      </c>
      <c r="AZ11" s="141">
        <v>1.5849625007211563</v>
      </c>
      <c r="BA11" s="149">
        <v>0</v>
      </c>
      <c r="BB11" s="148">
        <v>2</v>
      </c>
      <c r="BC11" s="141">
        <v>0</v>
      </c>
      <c r="BD11" s="141">
        <v>0</v>
      </c>
      <c r="BE11" s="141">
        <v>0</v>
      </c>
      <c r="BF11" s="141">
        <v>1</v>
      </c>
      <c r="BG11" s="141">
        <v>1</v>
      </c>
      <c r="BH11" s="141">
        <v>0</v>
      </c>
      <c r="BI11" s="141">
        <v>3.1699250014423126</v>
      </c>
      <c r="BJ11" s="141">
        <v>2.3219280948873622</v>
      </c>
      <c r="BK11" s="149">
        <v>0</v>
      </c>
      <c r="BL11" s="103"/>
    </row>
    <row r="12" spans="1:64" ht="17" customHeight="1" x14ac:dyDescent="0.2">
      <c r="A12" s="113"/>
      <c r="B12" s="151" t="s">
        <v>247</v>
      </c>
      <c r="C12" s="140" t="s">
        <v>214</v>
      </c>
      <c r="D12" s="140" t="s">
        <v>215</v>
      </c>
      <c r="E12" s="141" t="s">
        <v>216</v>
      </c>
      <c r="F12" s="141" t="s">
        <v>237</v>
      </c>
      <c r="G12" s="126"/>
      <c r="H12" s="152" t="s">
        <v>248</v>
      </c>
      <c r="I12" s="143" t="s">
        <v>3</v>
      </c>
      <c r="J12" s="144"/>
      <c r="K12" s="130"/>
      <c r="L12" s="145">
        <v>1</v>
      </c>
      <c r="M12" s="146" t="s">
        <v>235</v>
      </c>
      <c r="N12" s="145" t="s">
        <v>121</v>
      </c>
      <c r="O12" s="147" t="s">
        <v>219</v>
      </c>
      <c r="P12" s="148">
        <v>114</v>
      </c>
      <c r="Q12" s="141">
        <v>34</v>
      </c>
      <c r="R12" s="141">
        <v>23</v>
      </c>
      <c r="S12" s="141">
        <v>23</v>
      </c>
      <c r="T12" s="141">
        <v>15</v>
      </c>
      <c r="U12" s="141">
        <v>68</v>
      </c>
      <c r="V12" s="141">
        <v>35</v>
      </c>
      <c r="W12" s="141">
        <v>37</v>
      </c>
      <c r="X12" s="141">
        <v>32</v>
      </c>
      <c r="Y12" s="149">
        <v>9</v>
      </c>
      <c r="Z12" s="148">
        <v>114</v>
      </c>
      <c r="AA12" s="141">
        <v>15</v>
      </c>
      <c r="AB12" s="141">
        <v>99</v>
      </c>
      <c r="AC12" s="150">
        <v>7.6</v>
      </c>
      <c r="AD12" s="145">
        <v>138</v>
      </c>
      <c r="AE12" s="140">
        <v>42</v>
      </c>
      <c r="AF12" s="140">
        <v>28</v>
      </c>
      <c r="AG12" s="140">
        <v>25</v>
      </c>
      <c r="AH12" s="140">
        <v>15</v>
      </c>
      <c r="AI12" s="140">
        <v>73</v>
      </c>
      <c r="AJ12" s="140">
        <v>46</v>
      </c>
      <c r="AK12" s="140">
        <v>34</v>
      </c>
      <c r="AL12" s="140">
        <v>38</v>
      </c>
      <c r="AM12" s="153">
        <v>11</v>
      </c>
      <c r="AN12" s="145">
        <v>138</v>
      </c>
      <c r="AO12" s="140">
        <v>15</v>
      </c>
      <c r="AP12" s="140">
        <v>123</v>
      </c>
      <c r="AQ12" s="154">
        <v>9.1999999999999993</v>
      </c>
      <c r="AR12" s="148">
        <v>6.8454900509443757</v>
      </c>
      <c r="AS12" s="141">
        <v>5.1292830169449664</v>
      </c>
      <c r="AT12" s="141">
        <v>4.584962500721157</v>
      </c>
      <c r="AU12" s="141">
        <v>4.584962500721157</v>
      </c>
      <c r="AV12" s="141">
        <v>4</v>
      </c>
      <c r="AW12" s="141">
        <v>6.10852445677817</v>
      </c>
      <c r="AX12" s="141">
        <v>5.1699250014423122</v>
      </c>
      <c r="AY12" s="141">
        <v>5.2479275134435852</v>
      </c>
      <c r="AZ12" s="141">
        <v>5.0443941193584534</v>
      </c>
      <c r="BA12" s="149">
        <v>3.3219280948873626</v>
      </c>
      <c r="BB12" s="148">
        <v>7.1189410727235076</v>
      </c>
      <c r="BC12" s="141">
        <v>5.4262647547020979</v>
      </c>
      <c r="BD12" s="141">
        <v>4.8579809951275728</v>
      </c>
      <c r="BE12" s="141">
        <v>4.7004397181410926</v>
      </c>
      <c r="BF12" s="141">
        <v>4</v>
      </c>
      <c r="BG12" s="141">
        <v>6.209453365628951</v>
      </c>
      <c r="BH12" s="141">
        <v>5.5545888516776376</v>
      </c>
      <c r="BI12" s="141">
        <v>5.1292830169449664</v>
      </c>
      <c r="BJ12" s="141">
        <v>5.2854022188622487</v>
      </c>
      <c r="BK12" s="149">
        <v>3.5849625007211565</v>
      </c>
      <c r="BL12" s="103"/>
    </row>
    <row r="13" spans="1:64" ht="17" customHeight="1" x14ac:dyDescent="0.2">
      <c r="A13" s="113"/>
      <c r="B13" s="151" t="s">
        <v>249</v>
      </c>
      <c r="C13" s="140" t="s">
        <v>214</v>
      </c>
      <c r="D13" s="140" t="s">
        <v>215</v>
      </c>
      <c r="E13" s="141" t="s">
        <v>216</v>
      </c>
      <c r="F13" s="141" t="s">
        <v>237</v>
      </c>
      <c r="G13" s="126"/>
      <c r="H13" s="152" t="s">
        <v>250</v>
      </c>
      <c r="I13" s="143" t="s">
        <v>3</v>
      </c>
      <c r="J13" s="144">
        <v>144</v>
      </c>
      <c r="K13" s="130"/>
      <c r="L13" s="145">
        <v>3</v>
      </c>
      <c r="M13" s="146" t="s">
        <v>246</v>
      </c>
      <c r="N13" s="145" t="s">
        <v>121</v>
      </c>
      <c r="O13" s="147" t="s">
        <v>219</v>
      </c>
      <c r="P13" s="148">
        <v>148</v>
      </c>
      <c r="Q13" s="141">
        <v>99</v>
      </c>
      <c r="R13" s="141">
        <v>54</v>
      </c>
      <c r="S13" s="141">
        <v>46</v>
      </c>
      <c r="T13" s="141">
        <v>96</v>
      </c>
      <c r="U13" s="141">
        <v>82</v>
      </c>
      <c r="V13" s="141">
        <v>46</v>
      </c>
      <c r="W13" s="141">
        <v>40</v>
      </c>
      <c r="X13" s="141">
        <v>59</v>
      </c>
      <c r="Y13" s="149">
        <v>67</v>
      </c>
      <c r="Z13" s="148">
        <v>148</v>
      </c>
      <c r="AA13" s="141">
        <v>40</v>
      </c>
      <c r="AB13" s="141">
        <v>108</v>
      </c>
      <c r="AC13" s="150">
        <v>3.7</v>
      </c>
      <c r="AD13" s="145">
        <v>117</v>
      </c>
      <c r="AE13" s="140">
        <v>88</v>
      </c>
      <c r="AF13" s="140">
        <v>43</v>
      </c>
      <c r="AG13" s="140">
        <v>38</v>
      </c>
      <c r="AH13" s="140">
        <v>70</v>
      </c>
      <c r="AI13" s="140">
        <v>65</v>
      </c>
      <c r="AJ13" s="140">
        <v>36</v>
      </c>
      <c r="AK13" s="140">
        <v>29</v>
      </c>
      <c r="AL13" s="140">
        <v>47</v>
      </c>
      <c r="AM13" s="153">
        <v>59</v>
      </c>
      <c r="AN13" s="145">
        <v>117</v>
      </c>
      <c r="AO13" s="140">
        <v>29</v>
      </c>
      <c r="AP13" s="140">
        <v>88</v>
      </c>
      <c r="AQ13" s="154">
        <v>4.0344827586206895</v>
      </c>
      <c r="AR13" s="148">
        <v>7.2191685204621621</v>
      </c>
      <c r="AS13" s="141">
        <v>6.6438561897747253</v>
      </c>
      <c r="AT13" s="141">
        <v>5.7813597135246599</v>
      </c>
      <c r="AU13" s="141">
        <v>5.5545888516776376</v>
      </c>
      <c r="AV13" s="141">
        <v>6.5999128421871278</v>
      </c>
      <c r="AW13" s="141">
        <v>6.3750394313469254</v>
      </c>
      <c r="AX13" s="141">
        <v>5.5545888516776376</v>
      </c>
      <c r="AY13" s="141">
        <v>5.3575520046180838</v>
      </c>
      <c r="AZ13" s="141">
        <v>5.9068905956085187</v>
      </c>
      <c r="BA13" s="149">
        <v>6.08746284125034</v>
      </c>
      <c r="BB13" s="148">
        <v>6.8826430493618416</v>
      </c>
      <c r="BC13" s="141">
        <v>6.4757334309663976</v>
      </c>
      <c r="BD13" s="141">
        <v>5.4594316186372973</v>
      </c>
      <c r="BE13" s="141">
        <v>5.2854022188622487</v>
      </c>
      <c r="BF13" s="141">
        <v>6.1497471195046822</v>
      </c>
      <c r="BG13" s="141">
        <v>6.0443941193584534</v>
      </c>
      <c r="BH13" s="141">
        <v>5.2094533656289501</v>
      </c>
      <c r="BI13" s="141">
        <v>4.9068905956085187</v>
      </c>
      <c r="BJ13" s="141">
        <v>5.584962500721157</v>
      </c>
      <c r="BK13" s="149">
        <v>5.9068905956085187</v>
      </c>
      <c r="BL13" s="103"/>
    </row>
    <row r="14" spans="1:64" ht="17" customHeight="1" x14ac:dyDescent="0.2">
      <c r="A14" s="113"/>
      <c r="B14" s="151" t="s">
        <v>251</v>
      </c>
      <c r="C14" s="140" t="s">
        <v>214</v>
      </c>
      <c r="D14" s="140" t="s">
        <v>215</v>
      </c>
      <c r="E14" s="141" t="s">
        <v>216</v>
      </c>
      <c r="F14" s="141" t="s">
        <v>237</v>
      </c>
      <c r="G14" s="126"/>
      <c r="H14" s="152" t="s">
        <v>252</v>
      </c>
      <c r="I14" s="143" t="s">
        <v>3</v>
      </c>
      <c r="J14" s="144">
        <v>46</v>
      </c>
      <c r="K14" s="130"/>
      <c r="L14" s="145">
        <v>1</v>
      </c>
      <c r="M14" s="146" t="s">
        <v>235</v>
      </c>
      <c r="N14" s="145" t="s">
        <v>107</v>
      </c>
      <c r="O14" s="147" t="s">
        <v>219</v>
      </c>
      <c r="P14" s="148">
        <v>5</v>
      </c>
      <c r="Q14" s="141">
        <v>1</v>
      </c>
      <c r="R14" s="141">
        <v>2</v>
      </c>
      <c r="S14" s="141">
        <v>2</v>
      </c>
      <c r="T14" s="141">
        <v>0</v>
      </c>
      <c r="U14" s="141">
        <v>4</v>
      </c>
      <c r="V14" s="141">
        <v>3</v>
      </c>
      <c r="W14" s="141">
        <v>5</v>
      </c>
      <c r="X14" s="141">
        <v>1</v>
      </c>
      <c r="Y14" s="149">
        <v>0</v>
      </c>
      <c r="Z14" s="148">
        <v>5</v>
      </c>
      <c r="AA14" s="141">
        <v>1</v>
      </c>
      <c r="AB14" s="141">
        <v>4</v>
      </c>
      <c r="AC14" s="150">
        <v>5</v>
      </c>
      <c r="AD14" s="145">
        <v>6</v>
      </c>
      <c r="AE14" s="140">
        <v>1</v>
      </c>
      <c r="AF14" s="140">
        <v>2</v>
      </c>
      <c r="AG14" s="140">
        <v>2</v>
      </c>
      <c r="AH14" s="140">
        <v>0</v>
      </c>
      <c r="AI14" s="140">
        <v>3</v>
      </c>
      <c r="AJ14" s="140">
        <v>4</v>
      </c>
      <c r="AK14" s="140">
        <v>4</v>
      </c>
      <c r="AL14" s="140">
        <v>2</v>
      </c>
      <c r="AM14" s="153">
        <v>0</v>
      </c>
      <c r="AN14" s="145">
        <v>6</v>
      </c>
      <c r="AO14" s="140">
        <v>1</v>
      </c>
      <c r="AP14" s="140">
        <v>5</v>
      </c>
      <c r="AQ14" s="154">
        <v>6</v>
      </c>
      <c r="AR14" s="148">
        <v>2.5849625007211561</v>
      </c>
      <c r="AS14" s="141">
        <v>1</v>
      </c>
      <c r="AT14" s="141">
        <v>1.5849625007211563</v>
      </c>
      <c r="AU14" s="141">
        <v>1.5849625007211563</v>
      </c>
      <c r="AV14" s="141">
        <v>0</v>
      </c>
      <c r="AW14" s="141">
        <v>2.3219280948873622</v>
      </c>
      <c r="AX14" s="141">
        <v>2</v>
      </c>
      <c r="AY14" s="141">
        <v>2.5849625007211561</v>
      </c>
      <c r="AZ14" s="141">
        <v>1</v>
      </c>
      <c r="BA14" s="149">
        <v>0</v>
      </c>
      <c r="BB14" s="148">
        <v>2.8073549220576042</v>
      </c>
      <c r="BC14" s="141">
        <v>1</v>
      </c>
      <c r="BD14" s="141">
        <v>1.5849625007211563</v>
      </c>
      <c r="BE14" s="141">
        <v>1.5849625007211563</v>
      </c>
      <c r="BF14" s="141">
        <v>0</v>
      </c>
      <c r="BG14" s="141">
        <v>2</v>
      </c>
      <c r="BH14" s="141">
        <v>2.3219280948873622</v>
      </c>
      <c r="BI14" s="141">
        <v>2.3219280948873622</v>
      </c>
      <c r="BJ14" s="141">
        <v>1.5849625007211563</v>
      </c>
      <c r="BK14" s="149">
        <v>0</v>
      </c>
      <c r="BL14" s="103"/>
    </row>
    <row r="15" spans="1:64" ht="17" customHeight="1" x14ac:dyDescent="0.2">
      <c r="A15" s="113"/>
      <c r="B15" s="151" t="s">
        <v>253</v>
      </c>
      <c r="C15" s="140" t="s">
        <v>214</v>
      </c>
      <c r="D15" s="140" t="s">
        <v>215</v>
      </c>
      <c r="E15" s="141" t="s">
        <v>216</v>
      </c>
      <c r="F15" s="141" t="s">
        <v>237</v>
      </c>
      <c r="G15" s="126"/>
      <c r="H15" s="152" t="s">
        <v>254</v>
      </c>
      <c r="I15" s="143" t="s">
        <v>3</v>
      </c>
      <c r="J15" s="144"/>
      <c r="K15" s="130"/>
      <c r="L15" s="145" t="s">
        <v>3</v>
      </c>
      <c r="M15" s="146"/>
      <c r="N15" s="145" t="s">
        <v>101</v>
      </c>
      <c r="O15" s="147" t="s">
        <v>219</v>
      </c>
      <c r="P15" s="148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1</v>
      </c>
      <c r="Y15" s="149">
        <v>0</v>
      </c>
      <c r="Z15" s="148">
        <v>1</v>
      </c>
      <c r="AA15" s="141">
        <v>1</v>
      </c>
      <c r="AB15" s="141">
        <v>0</v>
      </c>
      <c r="AC15" s="150">
        <v>1</v>
      </c>
      <c r="AD15" s="145">
        <v>0</v>
      </c>
      <c r="AE15" s="140">
        <v>0</v>
      </c>
      <c r="AF15" s="140">
        <v>0</v>
      </c>
      <c r="AG15" s="140">
        <v>0</v>
      </c>
      <c r="AH15" s="140">
        <v>0</v>
      </c>
      <c r="AI15" s="140">
        <v>0</v>
      </c>
      <c r="AJ15" s="140">
        <v>0</v>
      </c>
      <c r="AK15" s="140">
        <v>0</v>
      </c>
      <c r="AL15" s="140">
        <v>4</v>
      </c>
      <c r="AM15" s="153">
        <v>0</v>
      </c>
      <c r="AN15" s="145">
        <v>4</v>
      </c>
      <c r="AO15" s="140">
        <v>4</v>
      </c>
      <c r="AP15" s="140">
        <v>0</v>
      </c>
      <c r="AQ15" s="154">
        <v>1</v>
      </c>
      <c r="AR15" s="148">
        <v>0</v>
      </c>
      <c r="AS15" s="141">
        <v>0</v>
      </c>
      <c r="AT15" s="141">
        <v>0</v>
      </c>
      <c r="AU15" s="141">
        <v>0</v>
      </c>
      <c r="AV15" s="141">
        <v>0</v>
      </c>
      <c r="AW15" s="141">
        <v>0</v>
      </c>
      <c r="AX15" s="141">
        <v>0</v>
      </c>
      <c r="AY15" s="141">
        <v>0</v>
      </c>
      <c r="AZ15" s="141">
        <v>1</v>
      </c>
      <c r="BA15" s="149">
        <v>0</v>
      </c>
      <c r="BB15" s="148">
        <v>0</v>
      </c>
      <c r="BC15" s="141">
        <v>0</v>
      </c>
      <c r="BD15" s="141">
        <v>0</v>
      </c>
      <c r="BE15" s="141">
        <v>0</v>
      </c>
      <c r="BF15" s="141">
        <v>0</v>
      </c>
      <c r="BG15" s="141">
        <v>0</v>
      </c>
      <c r="BH15" s="141">
        <v>0</v>
      </c>
      <c r="BI15" s="141">
        <v>0</v>
      </c>
      <c r="BJ15" s="141">
        <v>2.3219280948873622</v>
      </c>
      <c r="BK15" s="149">
        <v>0</v>
      </c>
      <c r="BL15" s="103"/>
    </row>
    <row r="16" spans="1:64" ht="17" customHeight="1" x14ac:dyDescent="0.2">
      <c r="A16" s="113"/>
      <c r="B16" s="151" t="s">
        <v>255</v>
      </c>
      <c r="C16" s="140" t="s">
        <v>214</v>
      </c>
      <c r="D16" s="140" t="s">
        <v>215</v>
      </c>
      <c r="E16" s="141" t="s">
        <v>256</v>
      </c>
      <c r="F16" s="141" t="s">
        <v>257</v>
      </c>
      <c r="G16" s="126"/>
      <c r="H16" s="152" t="s">
        <v>258</v>
      </c>
      <c r="I16" s="143" t="s">
        <v>3</v>
      </c>
      <c r="J16" s="144">
        <v>41</v>
      </c>
      <c r="K16" s="130"/>
      <c r="L16" s="145">
        <v>1</v>
      </c>
      <c r="M16" s="146" t="s">
        <v>235</v>
      </c>
      <c r="N16" s="145" t="s">
        <v>114</v>
      </c>
      <c r="O16" s="147" t="s">
        <v>219</v>
      </c>
      <c r="P16" s="148">
        <v>89</v>
      </c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9">
        <v>0</v>
      </c>
      <c r="Z16" s="148">
        <v>89</v>
      </c>
      <c r="AA16" s="141">
        <v>89</v>
      </c>
      <c r="AB16" s="141">
        <v>0</v>
      </c>
      <c r="AC16" s="150">
        <v>1</v>
      </c>
      <c r="AD16" s="145">
        <v>117</v>
      </c>
      <c r="AE16" s="140">
        <v>0</v>
      </c>
      <c r="AF16" s="140">
        <v>0</v>
      </c>
      <c r="AG16" s="140">
        <v>0</v>
      </c>
      <c r="AH16" s="140">
        <v>0</v>
      </c>
      <c r="AI16" s="140">
        <v>0</v>
      </c>
      <c r="AJ16" s="140">
        <v>0</v>
      </c>
      <c r="AK16" s="140">
        <v>0</v>
      </c>
      <c r="AL16" s="140">
        <v>0</v>
      </c>
      <c r="AM16" s="153">
        <v>0</v>
      </c>
      <c r="AN16" s="145">
        <v>117</v>
      </c>
      <c r="AO16" s="140">
        <v>117</v>
      </c>
      <c r="AP16" s="140">
        <v>0</v>
      </c>
      <c r="AQ16" s="154">
        <v>1</v>
      </c>
      <c r="AR16" s="148">
        <v>6.4918530963296748</v>
      </c>
      <c r="AS16" s="141">
        <v>0</v>
      </c>
      <c r="AT16" s="141">
        <v>0</v>
      </c>
      <c r="AU16" s="141">
        <v>0</v>
      </c>
      <c r="AV16" s="141">
        <v>0</v>
      </c>
      <c r="AW16" s="141">
        <v>0</v>
      </c>
      <c r="AX16" s="141">
        <v>0</v>
      </c>
      <c r="AY16" s="141">
        <v>0</v>
      </c>
      <c r="AZ16" s="141">
        <v>0</v>
      </c>
      <c r="BA16" s="149">
        <v>0</v>
      </c>
      <c r="BB16" s="148">
        <v>6.8826430493618416</v>
      </c>
      <c r="BC16" s="141">
        <v>0</v>
      </c>
      <c r="BD16" s="141">
        <v>0</v>
      </c>
      <c r="BE16" s="141">
        <v>0</v>
      </c>
      <c r="BF16" s="141">
        <v>0</v>
      </c>
      <c r="BG16" s="141">
        <v>0</v>
      </c>
      <c r="BH16" s="141">
        <v>0</v>
      </c>
      <c r="BI16" s="141">
        <v>0</v>
      </c>
      <c r="BJ16" s="141">
        <v>0</v>
      </c>
      <c r="BK16" s="149">
        <v>0</v>
      </c>
      <c r="BL16" s="103"/>
    </row>
    <row r="17" spans="1:64" ht="17" customHeight="1" x14ac:dyDescent="0.2">
      <c r="A17" s="113"/>
      <c r="B17" s="151" t="s">
        <v>259</v>
      </c>
      <c r="C17" s="140" t="s">
        <v>214</v>
      </c>
      <c r="D17" s="140" t="s">
        <v>215</v>
      </c>
      <c r="E17" s="141" t="s">
        <v>256</v>
      </c>
      <c r="F17" s="141" t="s">
        <v>257</v>
      </c>
      <c r="G17" s="126"/>
      <c r="H17" s="152" t="s">
        <v>260</v>
      </c>
      <c r="I17" s="143" t="s">
        <v>3</v>
      </c>
      <c r="J17" s="144">
        <v>18</v>
      </c>
      <c r="K17" s="130"/>
      <c r="L17" s="145">
        <v>1</v>
      </c>
      <c r="M17" s="146" t="s">
        <v>235</v>
      </c>
      <c r="N17" s="145" t="s">
        <v>114</v>
      </c>
      <c r="O17" s="147" t="s">
        <v>219</v>
      </c>
      <c r="P17" s="148">
        <v>46</v>
      </c>
      <c r="Q17" s="141">
        <v>1</v>
      </c>
      <c r="R17" s="141">
        <v>1</v>
      </c>
      <c r="S17" s="141">
        <v>1</v>
      </c>
      <c r="T17" s="141">
        <v>0</v>
      </c>
      <c r="U17" s="141">
        <v>0</v>
      </c>
      <c r="V17" s="141">
        <v>1</v>
      </c>
      <c r="W17" s="141">
        <v>0</v>
      </c>
      <c r="X17" s="141">
        <v>0</v>
      </c>
      <c r="Y17" s="149">
        <v>0</v>
      </c>
      <c r="Z17" s="148">
        <v>46</v>
      </c>
      <c r="AA17" s="141">
        <v>1</v>
      </c>
      <c r="AB17" s="141">
        <v>45</v>
      </c>
      <c r="AC17" s="150">
        <v>46</v>
      </c>
      <c r="AD17" s="145">
        <v>33</v>
      </c>
      <c r="AE17" s="140">
        <v>0</v>
      </c>
      <c r="AF17" s="140">
        <v>0</v>
      </c>
      <c r="AG17" s="140">
        <v>1</v>
      </c>
      <c r="AH17" s="140">
        <v>0</v>
      </c>
      <c r="AI17" s="140">
        <v>0</v>
      </c>
      <c r="AJ17" s="140">
        <v>1</v>
      </c>
      <c r="AK17" s="140">
        <v>1</v>
      </c>
      <c r="AL17" s="140">
        <v>1</v>
      </c>
      <c r="AM17" s="153">
        <v>0</v>
      </c>
      <c r="AN17" s="145">
        <v>33</v>
      </c>
      <c r="AO17" s="140">
        <v>1</v>
      </c>
      <c r="AP17" s="140">
        <v>32</v>
      </c>
      <c r="AQ17" s="154">
        <v>33</v>
      </c>
      <c r="AR17" s="148">
        <v>5.5545888516776376</v>
      </c>
      <c r="AS17" s="141">
        <v>1</v>
      </c>
      <c r="AT17" s="141">
        <v>1</v>
      </c>
      <c r="AU17" s="141">
        <v>1</v>
      </c>
      <c r="AV17" s="141">
        <v>0</v>
      </c>
      <c r="AW17" s="141">
        <v>0</v>
      </c>
      <c r="AX17" s="141">
        <v>1</v>
      </c>
      <c r="AY17" s="141">
        <v>0</v>
      </c>
      <c r="AZ17" s="141">
        <v>0</v>
      </c>
      <c r="BA17" s="149">
        <v>0</v>
      </c>
      <c r="BB17" s="148">
        <v>5.08746284125034</v>
      </c>
      <c r="BC17" s="141">
        <v>0</v>
      </c>
      <c r="BD17" s="141">
        <v>0</v>
      </c>
      <c r="BE17" s="141">
        <v>1</v>
      </c>
      <c r="BF17" s="141">
        <v>0</v>
      </c>
      <c r="BG17" s="141">
        <v>0</v>
      </c>
      <c r="BH17" s="141">
        <v>1</v>
      </c>
      <c r="BI17" s="141">
        <v>1</v>
      </c>
      <c r="BJ17" s="141">
        <v>1</v>
      </c>
      <c r="BK17" s="149">
        <v>0</v>
      </c>
      <c r="BL17" s="103"/>
    </row>
    <row r="18" spans="1:64" ht="17" customHeight="1" x14ac:dyDescent="0.2">
      <c r="A18" s="113"/>
      <c r="B18" s="151" t="s">
        <v>261</v>
      </c>
      <c r="C18" s="140" t="s">
        <v>214</v>
      </c>
      <c r="D18" s="140" t="s">
        <v>215</v>
      </c>
      <c r="E18" s="141" t="s">
        <v>262</v>
      </c>
      <c r="F18" s="141" t="s">
        <v>263</v>
      </c>
      <c r="G18" s="126"/>
      <c r="H18" s="152" t="s">
        <v>264</v>
      </c>
      <c r="I18" s="143" t="s">
        <v>3</v>
      </c>
      <c r="J18" s="144">
        <v>26</v>
      </c>
      <c r="K18" s="130"/>
      <c r="L18" s="145" t="s">
        <v>3</v>
      </c>
      <c r="M18" s="146"/>
      <c r="N18" s="145" t="s">
        <v>107</v>
      </c>
      <c r="O18" s="147" t="s">
        <v>219</v>
      </c>
      <c r="P18" s="148">
        <v>1</v>
      </c>
      <c r="Q18" s="141">
        <v>1</v>
      </c>
      <c r="R18" s="141">
        <v>0</v>
      </c>
      <c r="S18" s="141">
        <v>0</v>
      </c>
      <c r="T18" s="141">
        <v>0</v>
      </c>
      <c r="U18" s="141">
        <v>1</v>
      </c>
      <c r="V18" s="141">
        <v>0</v>
      </c>
      <c r="W18" s="141">
        <v>0</v>
      </c>
      <c r="X18" s="141">
        <v>2</v>
      </c>
      <c r="Y18" s="149">
        <v>0</v>
      </c>
      <c r="Z18" s="148">
        <v>2</v>
      </c>
      <c r="AA18" s="141">
        <v>1</v>
      </c>
      <c r="AB18" s="141">
        <v>1</v>
      </c>
      <c r="AC18" s="150">
        <v>2</v>
      </c>
      <c r="AD18" s="145">
        <v>0</v>
      </c>
      <c r="AE18" s="140">
        <v>1</v>
      </c>
      <c r="AF18" s="140">
        <v>0</v>
      </c>
      <c r="AG18" s="140">
        <v>0</v>
      </c>
      <c r="AH18" s="140">
        <v>0</v>
      </c>
      <c r="AI18" s="140">
        <v>0</v>
      </c>
      <c r="AJ18" s="140">
        <v>0</v>
      </c>
      <c r="AK18" s="140">
        <v>0</v>
      </c>
      <c r="AL18" s="140">
        <v>4</v>
      </c>
      <c r="AM18" s="153">
        <v>0</v>
      </c>
      <c r="AN18" s="145">
        <v>4</v>
      </c>
      <c r="AO18" s="140">
        <v>1</v>
      </c>
      <c r="AP18" s="140">
        <v>3</v>
      </c>
      <c r="AQ18" s="154">
        <v>4</v>
      </c>
      <c r="AR18" s="148">
        <v>1</v>
      </c>
      <c r="AS18" s="141">
        <v>1</v>
      </c>
      <c r="AT18" s="141">
        <v>0</v>
      </c>
      <c r="AU18" s="141">
        <v>0</v>
      </c>
      <c r="AV18" s="141">
        <v>0</v>
      </c>
      <c r="AW18" s="141">
        <v>1</v>
      </c>
      <c r="AX18" s="141">
        <v>0</v>
      </c>
      <c r="AY18" s="141">
        <v>0</v>
      </c>
      <c r="AZ18" s="141">
        <v>1.5849625007211563</v>
      </c>
      <c r="BA18" s="149">
        <v>0</v>
      </c>
      <c r="BB18" s="148">
        <v>0</v>
      </c>
      <c r="BC18" s="141">
        <v>1</v>
      </c>
      <c r="BD18" s="141">
        <v>0</v>
      </c>
      <c r="BE18" s="141">
        <v>0</v>
      </c>
      <c r="BF18" s="141">
        <v>0</v>
      </c>
      <c r="BG18" s="141">
        <v>0</v>
      </c>
      <c r="BH18" s="141">
        <v>0</v>
      </c>
      <c r="BI18" s="141">
        <v>0</v>
      </c>
      <c r="BJ18" s="141">
        <v>2.3219280948873622</v>
      </c>
      <c r="BK18" s="149">
        <v>0</v>
      </c>
      <c r="BL18" s="103"/>
    </row>
    <row r="19" spans="1:64" ht="17" customHeight="1" x14ac:dyDescent="0.2">
      <c r="A19" s="113"/>
      <c r="B19" s="151" t="s">
        <v>265</v>
      </c>
      <c r="C19" s="140" t="s">
        <v>214</v>
      </c>
      <c r="D19" s="140" t="s">
        <v>215</v>
      </c>
      <c r="E19" s="141" t="s">
        <v>262</v>
      </c>
      <c r="F19" s="141" t="s">
        <v>266</v>
      </c>
      <c r="G19" s="126"/>
      <c r="H19" s="152" t="s">
        <v>267</v>
      </c>
      <c r="I19" s="143" t="s">
        <v>3</v>
      </c>
      <c r="J19" s="144">
        <v>35</v>
      </c>
      <c r="K19" s="130"/>
      <c r="L19" s="145" t="s">
        <v>3</v>
      </c>
      <c r="M19" s="146"/>
      <c r="N19" s="145" t="s">
        <v>107</v>
      </c>
      <c r="O19" s="147" t="s">
        <v>219</v>
      </c>
      <c r="P19" s="148">
        <v>0</v>
      </c>
      <c r="Q19" s="141">
        <v>0</v>
      </c>
      <c r="R19" s="141">
        <v>2</v>
      </c>
      <c r="S19" s="141">
        <v>0</v>
      </c>
      <c r="T19" s="141">
        <v>0</v>
      </c>
      <c r="U19" s="141">
        <v>0</v>
      </c>
      <c r="V19" s="141">
        <v>0</v>
      </c>
      <c r="W19" s="141">
        <v>2</v>
      </c>
      <c r="X19" s="141">
        <v>13</v>
      </c>
      <c r="Y19" s="149">
        <v>0</v>
      </c>
      <c r="Z19" s="148">
        <v>13</v>
      </c>
      <c r="AA19" s="141">
        <v>2</v>
      </c>
      <c r="AB19" s="141">
        <v>11</v>
      </c>
      <c r="AC19" s="150">
        <v>6.5</v>
      </c>
      <c r="AD19" s="145">
        <v>0</v>
      </c>
      <c r="AE19" s="140">
        <v>1</v>
      </c>
      <c r="AF19" s="140">
        <v>2</v>
      </c>
      <c r="AG19" s="140">
        <v>0</v>
      </c>
      <c r="AH19" s="140">
        <v>0</v>
      </c>
      <c r="AI19" s="140">
        <v>0</v>
      </c>
      <c r="AJ19" s="140">
        <v>0</v>
      </c>
      <c r="AK19" s="140">
        <v>3</v>
      </c>
      <c r="AL19" s="140">
        <v>22</v>
      </c>
      <c r="AM19" s="153">
        <v>0</v>
      </c>
      <c r="AN19" s="145">
        <v>22</v>
      </c>
      <c r="AO19" s="140">
        <v>1</v>
      </c>
      <c r="AP19" s="140">
        <v>21</v>
      </c>
      <c r="AQ19" s="154">
        <v>22</v>
      </c>
      <c r="AR19" s="148">
        <v>0</v>
      </c>
      <c r="AS19" s="141">
        <v>0</v>
      </c>
      <c r="AT19" s="141">
        <v>1.5849625007211563</v>
      </c>
      <c r="AU19" s="141">
        <v>0</v>
      </c>
      <c r="AV19" s="141">
        <v>0</v>
      </c>
      <c r="AW19" s="141">
        <v>0</v>
      </c>
      <c r="AX19" s="141">
        <v>0</v>
      </c>
      <c r="AY19" s="141">
        <v>1.5849625007211563</v>
      </c>
      <c r="AZ19" s="141">
        <v>3.8073549220576037</v>
      </c>
      <c r="BA19" s="149">
        <v>0</v>
      </c>
      <c r="BB19" s="148">
        <v>0</v>
      </c>
      <c r="BC19" s="141">
        <v>1</v>
      </c>
      <c r="BD19" s="141">
        <v>1.5849625007211563</v>
      </c>
      <c r="BE19" s="141">
        <v>0</v>
      </c>
      <c r="BF19" s="141">
        <v>0</v>
      </c>
      <c r="BG19" s="141">
        <v>0</v>
      </c>
      <c r="BH19" s="141">
        <v>0</v>
      </c>
      <c r="BI19" s="141">
        <v>2</v>
      </c>
      <c r="BJ19" s="141">
        <v>4.5235619560570131</v>
      </c>
      <c r="BK19" s="149">
        <v>0</v>
      </c>
      <c r="BL19" s="103"/>
    </row>
    <row r="20" spans="1:64" ht="17" customHeight="1" x14ac:dyDescent="0.2">
      <c r="A20" s="113"/>
      <c r="B20" s="151" t="s">
        <v>268</v>
      </c>
      <c r="C20" s="140" t="s">
        <v>214</v>
      </c>
      <c r="D20" s="140" t="s">
        <v>215</v>
      </c>
      <c r="E20" s="141" t="s">
        <v>262</v>
      </c>
      <c r="F20" s="141" t="s">
        <v>269</v>
      </c>
      <c r="G20" s="126"/>
      <c r="H20" s="152" t="s">
        <v>270</v>
      </c>
      <c r="I20" s="143" t="s">
        <v>3</v>
      </c>
      <c r="J20" s="144">
        <v>40</v>
      </c>
      <c r="K20" s="130"/>
      <c r="L20" s="145">
        <v>1</v>
      </c>
      <c r="M20" s="146" t="s">
        <v>235</v>
      </c>
      <c r="N20" s="145" t="s">
        <v>114</v>
      </c>
      <c r="O20" s="147" t="s">
        <v>219</v>
      </c>
      <c r="P20" s="148">
        <v>8</v>
      </c>
      <c r="Q20" s="141">
        <v>2</v>
      </c>
      <c r="R20" s="141">
        <v>2</v>
      </c>
      <c r="S20" s="141">
        <v>2</v>
      </c>
      <c r="T20" s="141">
        <v>0</v>
      </c>
      <c r="U20" s="141">
        <v>3</v>
      </c>
      <c r="V20" s="141">
        <v>1</v>
      </c>
      <c r="W20" s="141">
        <v>7</v>
      </c>
      <c r="X20" s="141">
        <v>20</v>
      </c>
      <c r="Y20" s="149">
        <v>0</v>
      </c>
      <c r="Z20" s="148">
        <v>20</v>
      </c>
      <c r="AA20" s="141">
        <v>1</v>
      </c>
      <c r="AB20" s="141">
        <v>19</v>
      </c>
      <c r="AC20" s="150">
        <v>20</v>
      </c>
      <c r="AD20" s="145">
        <v>10</v>
      </c>
      <c r="AE20" s="140">
        <v>2</v>
      </c>
      <c r="AF20" s="140">
        <v>1</v>
      </c>
      <c r="AG20" s="140">
        <v>1</v>
      </c>
      <c r="AH20" s="140">
        <v>0</v>
      </c>
      <c r="AI20" s="140">
        <v>2</v>
      </c>
      <c r="AJ20" s="140">
        <v>3</v>
      </c>
      <c r="AK20" s="140">
        <v>9</v>
      </c>
      <c r="AL20" s="140">
        <v>28</v>
      </c>
      <c r="AM20" s="153">
        <v>1</v>
      </c>
      <c r="AN20" s="145">
        <v>28</v>
      </c>
      <c r="AO20" s="140">
        <v>1</v>
      </c>
      <c r="AP20" s="140">
        <v>27</v>
      </c>
      <c r="AQ20" s="154">
        <v>28</v>
      </c>
      <c r="AR20" s="148">
        <v>3.1699250014423126</v>
      </c>
      <c r="AS20" s="141">
        <v>1.5849625007211563</v>
      </c>
      <c r="AT20" s="141">
        <v>1.5849625007211563</v>
      </c>
      <c r="AU20" s="141">
        <v>1.5849625007211563</v>
      </c>
      <c r="AV20" s="141">
        <v>0</v>
      </c>
      <c r="AW20" s="141">
        <v>2</v>
      </c>
      <c r="AX20" s="141">
        <v>1</v>
      </c>
      <c r="AY20" s="141">
        <v>3</v>
      </c>
      <c r="AZ20" s="141">
        <v>4.3923174227787607</v>
      </c>
      <c r="BA20" s="149">
        <v>0</v>
      </c>
      <c r="BB20" s="148">
        <v>3.4594316186372978</v>
      </c>
      <c r="BC20" s="141">
        <v>1.5849625007211563</v>
      </c>
      <c r="BD20" s="141">
        <v>1</v>
      </c>
      <c r="BE20" s="141">
        <v>1</v>
      </c>
      <c r="BF20" s="141">
        <v>0</v>
      </c>
      <c r="BG20" s="141">
        <v>1.5849625007211563</v>
      </c>
      <c r="BH20" s="141">
        <v>2</v>
      </c>
      <c r="BI20" s="141">
        <v>3.3219280948873626</v>
      </c>
      <c r="BJ20" s="141">
        <v>4.8579809951275728</v>
      </c>
      <c r="BK20" s="149">
        <v>1</v>
      </c>
      <c r="BL20" s="103"/>
    </row>
    <row r="21" spans="1:64" ht="17" customHeight="1" x14ac:dyDescent="0.2">
      <c r="A21" s="113"/>
      <c r="B21" s="151" t="s">
        <v>271</v>
      </c>
      <c r="C21" s="140" t="s">
        <v>214</v>
      </c>
      <c r="D21" s="140" t="s">
        <v>215</v>
      </c>
      <c r="E21" s="141" t="s">
        <v>262</v>
      </c>
      <c r="F21" s="141" t="s">
        <v>269</v>
      </c>
      <c r="G21" s="126"/>
      <c r="H21" s="152" t="s">
        <v>272</v>
      </c>
      <c r="I21" s="143" t="s">
        <v>3</v>
      </c>
      <c r="J21" s="144"/>
      <c r="K21" s="130"/>
      <c r="L21" s="145">
        <v>2</v>
      </c>
      <c r="M21" s="146" t="s">
        <v>273</v>
      </c>
      <c r="N21" s="145" t="s">
        <v>107</v>
      </c>
      <c r="O21" s="147" t="s">
        <v>219</v>
      </c>
      <c r="P21" s="148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2</v>
      </c>
      <c r="V21" s="141">
        <v>0</v>
      </c>
      <c r="W21" s="141">
        <v>0</v>
      </c>
      <c r="X21" s="141">
        <v>0</v>
      </c>
      <c r="Y21" s="149">
        <v>0</v>
      </c>
      <c r="Z21" s="148">
        <v>2</v>
      </c>
      <c r="AA21" s="141">
        <v>2</v>
      </c>
      <c r="AB21" s="141">
        <v>0</v>
      </c>
      <c r="AC21" s="150">
        <v>1</v>
      </c>
      <c r="AD21" s="145">
        <v>0</v>
      </c>
      <c r="AE21" s="140">
        <v>0</v>
      </c>
      <c r="AF21" s="140">
        <v>0</v>
      </c>
      <c r="AG21" s="140">
        <v>0</v>
      </c>
      <c r="AH21" s="140">
        <v>0</v>
      </c>
      <c r="AI21" s="140">
        <v>3</v>
      </c>
      <c r="AJ21" s="140">
        <v>2</v>
      </c>
      <c r="AK21" s="140">
        <v>3</v>
      </c>
      <c r="AL21" s="140">
        <v>1</v>
      </c>
      <c r="AM21" s="153">
        <v>0</v>
      </c>
      <c r="AN21" s="145">
        <v>3</v>
      </c>
      <c r="AO21" s="140">
        <v>1</v>
      </c>
      <c r="AP21" s="140">
        <v>2</v>
      </c>
      <c r="AQ21" s="154">
        <v>3</v>
      </c>
      <c r="AR21" s="148">
        <v>0</v>
      </c>
      <c r="AS21" s="141">
        <v>0</v>
      </c>
      <c r="AT21" s="141">
        <v>0</v>
      </c>
      <c r="AU21" s="141">
        <v>0</v>
      </c>
      <c r="AV21" s="141">
        <v>0</v>
      </c>
      <c r="AW21" s="141">
        <v>1.5849625007211563</v>
      </c>
      <c r="AX21" s="141">
        <v>0</v>
      </c>
      <c r="AY21" s="141">
        <v>0</v>
      </c>
      <c r="AZ21" s="141">
        <v>0</v>
      </c>
      <c r="BA21" s="149">
        <v>0</v>
      </c>
      <c r="BB21" s="148">
        <v>0</v>
      </c>
      <c r="BC21" s="141">
        <v>0</v>
      </c>
      <c r="BD21" s="141">
        <v>0</v>
      </c>
      <c r="BE21" s="141">
        <v>0</v>
      </c>
      <c r="BF21" s="141">
        <v>0</v>
      </c>
      <c r="BG21" s="141">
        <v>2</v>
      </c>
      <c r="BH21" s="141">
        <v>1.5849625007211563</v>
      </c>
      <c r="BI21" s="141">
        <v>2</v>
      </c>
      <c r="BJ21" s="141">
        <v>1</v>
      </c>
      <c r="BK21" s="149">
        <v>0</v>
      </c>
      <c r="BL21" s="103"/>
    </row>
    <row r="22" spans="1:64" ht="17" customHeight="1" x14ac:dyDescent="0.2">
      <c r="A22" s="113"/>
      <c r="B22" s="151" t="s">
        <v>274</v>
      </c>
      <c r="C22" s="140" t="s">
        <v>214</v>
      </c>
      <c r="D22" s="140" t="s">
        <v>215</v>
      </c>
      <c r="E22" s="141" t="s">
        <v>262</v>
      </c>
      <c r="F22" s="141" t="s">
        <v>275</v>
      </c>
      <c r="G22" s="126"/>
      <c r="H22" s="152" t="s">
        <v>276</v>
      </c>
      <c r="I22" s="143" t="s">
        <v>3</v>
      </c>
      <c r="J22" s="144"/>
      <c r="K22" s="130"/>
      <c r="L22" s="145">
        <v>3</v>
      </c>
      <c r="M22" s="146" t="s">
        <v>246</v>
      </c>
      <c r="N22" s="145" t="s">
        <v>121</v>
      </c>
      <c r="O22" s="147" t="s">
        <v>219</v>
      </c>
      <c r="P22" s="148">
        <v>60</v>
      </c>
      <c r="Q22" s="141">
        <v>42</v>
      </c>
      <c r="R22" s="141">
        <v>31</v>
      </c>
      <c r="S22" s="141">
        <v>22</v>
      </c>
      <c r="T22" s="141">
        <v>68</v>
      </c>
      <c r="U22" s="141">
        <v>96</v>
      </c>
      <c r="V22" s="141">
        <v>121</v>
      </c>
      <c r="W22" s="141">
        <v>61</v>
      </c>
      <c r="X22" s="141">
        <v>97</v>
      </c>
      <c r="Y22" s="149">
        <v>43</v>
      </c>
      <c r="Z22" s="148">
        <v>121</v>
      </c>
      <c r="AA22" s="141">
        <v>22</v>
      </c>
      <c r="AB22" s="141">
        <v>99</v>
      </c>
      <c r="AC22" s="150">
        <v>5.5</v>
      </c>
      <c r="AD22" s="145">
        <v>59</v>
      </c>
      <c r="AE22" s="140">
        <v>41</v>
      </c>
      <c r="AF22" s="140">
        <v>30</v>
      </c>
      <c r="AG22" s="140">
        <v>35</v>
      </c>
      <c r="AH22" s="140">
        <v>83</v>
      </c>
      <c r="AI22" s="140">
        <v>101</v>
      </c>
      <c r="AJ22" s="140">
        <v>123</v>
      </c>
      <c r="AK22" s="140">
        <v>76</v>
      </c>
      <c r="AL22" s="140">
        <v>81</v>
      </c>
      <c r="AM22" s="153">
        <v>51</v>
      </c>
      <c r="AN22" s="145">
        <v>123</v>
      </c>
      <c r="AO22" s="140">
        <v>30</v>
      </c>
      <c r="AP22" s="140">
        <v>93</v>
      </c>
      <c r="AQ22" s="154">
        <v>4.0999999999999996</v>
      </c>
      <c r="AR22" s="148">
        <v>5.9307373375628867</v>
      </c>
      <c r="AS22" s="141">
        <v>5.4262647547020979</v>
      </c>
      <c r="AT22" s="141">
        <v>5</v>
      </c>
      <c r="AU22" s="141">
        <v>4.5235619560570131</v>
      </c>
      <c r="AV22" s="141">
        <v>6.10852445677817</v>
      </c>
      <c r="AW22" s="141">
        <v>6.5999128421871278</v>
      </c>
      <c r="AX22" s="141">
        <v>6.9307373375628867</v>
      </c>
      <c r="AY22" s="141">
        <v>5.9541963103868758</v>
      </c>
      <c r="AZ22" s="141">
        <v>6.6147098441152092</v>
      </c>
      <c r="BA22" s="149">
        <v>5.4594316186372973</v>
      </c>
      <c r="BB22" s="148">
        <v>5.9068905956085187</v>
      </c>
      <c r="BC22" s="141">
        <v>5.3923174227787607</v>
      </c>
      <c r="BD22" s="141">
        <v>4.9541963103868758</v>
      </c>
      <c r="BE22" s="141">
        <v>5.1699250014423122</v>
      </c>
      <c r="BF22" s="141">
        <v>6.3923174227787598</v>
      </c>
      <c r="BG22" s="141">
        <v>6.6724253419714952</v>
      </c>
      <c r="BH22" s="141">
        <v>6.9541963103868758</v>
      </c>
      <c r="BI22" s="141">
        <v>6.2667865406949019</v>
      </c>
      <c r="BJ22" s="141">
        <v>6.3575520046180847</v>
      </c>
      <c r="BK22" s="149">
        <v>5.7004397181410926</v>
      </c>
      <c r="BL22" s="103"/>
    </row>
    <row r="23" spans="1:64" ht="17" customHeight="1" x14ac:dyDescent="0.2">
      <c r="A23" s="113"/>
      <c r="B23" s="151" t="s">
        <v>277</v>
      </c>
      <c r="C23" s="140" t="s">
        <v>214</v>
      </c>
      <c r="D23" s="140" t="s">
        <v>278</v>
      </c>
      <c r="E23" s="141" t="s">
        <v>279</v>
      </c>
      <c r="F23" s="141" t="s">
        <v>280</v>
      </c>
      <c r="G23" s="126"/>
      <c r="H23" s="152" t="s">
        <v>1999</v>
      </c>
      <c r="I23" s="143" t="s">
        <v>3</v>
      </c>
      <c r="J23" s="144">
        <v>1</v>
      </c>
      <c r="K23" s="130"/>
      <c r="L23" s="145">
        <v>10</v>
      </c>
      <c r="M23" s="146" t="s">
        <v>281</v>
      </c>
      <c r="N23" s="145" t="s">
        <v>128</v>
      </c>
      <c r="O23" s="147" t="s">
        <v>219</v>
      </c>
      <c r="P23" s="148">
        <v>549</v>
      </c>
      <c r="Q23" s="141">
        <v>234</v>
      </c>
      <c r="R23" s="141">
        <v>349</v>
      </c>
      <c r="S23" s="141">
        <v>1338</v>
      </c>
      <c r="T23" s="141">
        <v>4693</v>
      </c>
      <c r="U23" s="141">
        <v>1626</v>
      </c>
      <c r="V23" s="141">
        <v>2140</v>
      </c>
      <c r="W23" s="141">
        <v>3173</v>
      </c>
      <c r="X23" s="141">
        <v>2729</v>
      </c>
      <c r="Y23" s="149">
        <v>1</v>
      </c>
      <c r="Z23" s="148">
        <v>4693</v>
      </c>
      <c r="AA23" s="141">
        <v>234</v>
      </c>
      <c r="AB23" s="141">
        <v>4459</v>
      </c>
      <c r="AC23" s="150">
        <v>20.055555555555557</v>
      </c>
      <c r="AD23" s="145">
        <v>484</v>
      </c>
      <c r="AE23" s="140">
        <v>290</v>
      </c>
      <c r="AF23" s="140">
        <v>296</v>
      </c>
      <c r="AG23" s="140">
        <v>959</v>
      </c>
      <c r="AH23" s="140">
        <v>3850</v>
      </c>
      <c r="AI23" s="140">
        <v>1346</v>
      </c>
      <c r="AJ23" s="140">
        <v>1704</v>
      </c>
      <c r="AK23" s="140">
        <v>2632</v>
      </c>
      <c r="AL23" s="140">
        <v>2148</v>
      </c>
      <c r="AM23" s="153">
        <v>1</v>
      </c>
      <c r="AN23" s="145">
        <v>3850</v>
      </c>
      <c r="AO23" s="140">
        <v>290</v>
      </c>
      <c r="AP23" s="140">
        <v>3560</v>
      </c>
      <c r="AQ23" s="154">
        <v>13.275862068965518</v>
      </c>
      <c r="AR23" s="148">
        <v>9.1032878084120217</v>
      </c>
      <c r="AS23" s="141">
        <v>7.8765169465650002</v>
      </c>
      <c r="AT23" s="141">
        <v>8.451211111832329</v>
      </c>
      <c r="AU23" s="141">
        <v>10.386940245324311</v>
      </c>
      <c r="AV23" s="141">
        <v>12.196602126523171</v>
      </c>
      <c r="AW23" s="141">
        <v>10.667998535672528</v>
      </c>
      <c r="AX23" s="141">
        <v>11.06406908038551</v>
      </c>
      <c r="AY23" s="141">
        <v>11.632086412835182</v>
      </c>
      <c r="AZ23" s="141">
        <v>11.414685235807216</v>
      </c>
      <c r="BA23" s="149">
        <v>1</v>
      </c>
      <c r="BB23" s="148">
        <v>8.9218409370744904</v>
      </c>
      <c r="BC23" s="141">
        <v>8.1848753429082848</v>
      </c>
      <c r="BD23" s="141">
        <v>8.2143191208007664</v>
      </c>
      <c r="BE23" s="141">
        <v>9.9068905956085196</v>
      </c>
      <c r="BF23" s="141">
        <v>11.911017407796987</v>
      </c>
      <c r="BG23" s="141">
        <v>10.395534135462302</v>
      </c>
      <c r="BH23" s="141">
        <v>10.735556023911535</v>
      </c>
      <c r="BI23" s="141">
        <v>11.362491806046064</v>
      </c>
      <c r="BJ23" s="141">
        <v>11.069449767427784</v>
      </c>
      <c r="BK23" s="149">
        <v>1</v>
      </c>
      <c r="BL23" s="103"/>
    </row>
    <row r="24" spans="1:64" ht="17" customHeight="1" x14ac:dyDescent="0.2">
      <c r="A24" s="113"/>
      <c r="B24" s="151" t="s">
        <v>282</v>
      </c>
      <c r="C24" s="140" t="s">
        <v>214</v>
      </c>
      <c r="D24" s="140" t="s">
        <v>278</v>
      </c>
      <c r="E24" s="141" t="s">
        <v>279</v>
      </c>
      <c r="F24" s="141" t="s">
        <v>280</v>
      </c>
      <c r="G24" s="126"/>
      <c r="H24" s="152" t="s">
        <v>283</v>
      </c>
      <c r="I24" s="143" t="s">
        <v>3</v>
      </c>
      <c r="J24" s="144">
        <v>1</v>
      </c>
      <c r="K24" s="130"/>
      <c r="L24" s="145" t="s">
        <v>3</v>
      </c>
      <c r="M24" s="146"/>
      <c r="N24" s="145" t="s">
        <v>121</v>
      </c>
      <c r="O24" s="147" t="s">
        <v>219</v>
      </c>
      <c r="P24" s="148">
        <v>155</v>
      </c>
      <c r="Q24" s="141">
        <v>12</v>
      </c>
      <c r="R24" s="141">
        <v>19</v>
      </c>
      <c r="S24" s="141">
        <v>97</v>
      </c>
      <c r="T24" s="141">
        <v>206</v>
      </c>
      <c r="U24" s="141">
        <v>387</v>
      </c>
      <c r="V24" s="141">
        <v>284</v>
      </c>
      <c r="W24" s="141">
        <v>276</v>
      </c>
      <c r="X24" s="141">
        <v>283</v>
      </c>
      <c r="Y24" s="149">
        <v>0</v>
      </c>
      <c r="Z24" s="148">
        <v>387</v>
      </c>
      <c r="AA24" s="141">
        <v>12</v>
      </c>
      <c r="AB24" s="141">
        <v>375</v>
      </c>
      <c r="AC24" s="150">
        <v>32.25</v>
      </c>
      <c r="AD24" s="145">
        <v>207</v>
      </c>
      <c r="AE24" s="140">
        <v>17</v>
      </c>
      <c r="AF24" s="140">
        <v>26</v>
      </c>
      <c r="AG24" s="140">
        <v>111</v>
      </c>
      <c r="AH24" s="140">
        <v>251</v>
      </c>
      <c r="AI24" s="140">
        <v>471</v>
      </c>
      <c r="AJ24" s="140">
        <v>359</v>
      </c>
      <c r="AK24" s="140">
        <v>339</v>
      </c>
      <c r="AL24" s="140">
        <v>366</v>
      </c>
      <c r="AM24" s="153">
        <v>0</v>
      </c>
      <c r="AN24" s="145">
        <v>471</v>
      </c>
      <c r="AO24" s="140">
        <v>17</v>
      </c>
      <c r="AP24" s="140">
        <v>454</v>
      </c>
      <c r="AQ24" s="154">
        <v>27.705882352941178</v>
      </c>
      <c r="AR24" s="148">
        <v>7.2854022188622487</v>
      </c>
      <c r="AS24" s="141">
        <v>3.7004397181410922</v>
      </c>
      <c r="AT24" s="141">
        <v>4.3219280948873626</v>
      </c>
      <c r="AU24" s="141">
        <v>6.6147098441152092</v>
      </c>
      <c r="AV24" s="141">
        <v>7.6934869574993252</v>
      </c>
      <c r="AW24" s="141">
        <v>8.5999128421871287</v>
      </c>
      <c r="AX24" s="141">
        <v>8.1548181090521048</v>
      </c>
      <c r="AY24" s="141">
        <v>8.1137421660491889</v>
      </c>
      <c r="AZ24" s="141">
        <v>8.1497471195046831</v>
      </c>
      <c r="BA24" s="149">
        <v>0</v>
      </c>
      <c r="BB24" s="148">
        <v>7.7004397181410926</v>
      </c>
      <c r="BC24" s="141">
        <v>4.1699250014423122</v>
      </c>
      <c r="BD24" s="141">
        <v>4.7548875021634691</v>
      </c>
      <c r="BE24" s="141">
        <v>6.8073549220576037</v>
      </c>
      <c r="BF24" s="141">
        <v>7.9772799234999168</v>
      </c>
      <c r="BG24" s="141">
        <v>8.8826430493618407</v>
      </c>
      <c r="BH24" s="141">
        <v>8.4918530963296757</v>
      </c>
      <c r="BI24" s="141">
        <v>8.4093909361377026</v>
      </c>
      <c r="BJ24" s="141">
        <v>8.5196362528432132</v>
      </c>
      <c r="BK24" s="149">
        <v>0</v>
      </c>
      <c r="BL24" s="103"/>
    </row>
    <row r="25" spans="1:64" ht="17" customHeight="1" x14ac:dyDescent="0.2">
      <c r="A25" s="113"/>
      <c r="B25" s="139" t="s">
        <v>284</v>
      </c>
      <c r="C25" s="140" t="s">
        <v>214</v>
      </c>
      <c r="D25" s="140" t="s">
        <v>278</v>
      </c>
      <c r="E25" s="141" t="s">
        <v>279</v>
      </c>
      <c r="F25" s="141" t="s">
        <v>285</v>
      </c>
      <c r="G25" s="126"/>
      <c r="H25" s="152" t="s">
        <v>286</v>
      </c>
      <c r="I25" s="143" t="s">
        <v>287</v>
      </c>
      <c r="J25" s="144">
        <v>1</v>
      </c>
      <c r="K25" s="130"/>
      <c r="L25" s="145">
        <v>2</v>
      </c>
      <c r="M25" s="146" t="s">
        <v>273</v>
      </c>
      <c r="N25" s="145" t="s">
        <v>121</v>
      </c>
      <c r="O25" s="147" t="s">
        <v>219</v>
      </c>
      <c r="P25" s="148">
        <v>273</v>
      </c>
      <c r="Q25" s="141">
        <v>54</v>
      </c>
      <c r="R25" s="141">
        <v>97</v>
      </c>
      <c r="S25" s="141">
        <v>63</v>
      </c>
      <c r="T25" s="141">
        <v>204</v>
      </c>
      <c r="U25" s="141">
        <v>430</v>
      </c>
      <c r="V25" s="141">
        <v>240</v>
      </c>
      <c r="W25" s="141">
        <v>185</v>
      </c>
      <c r="X25" s="141">
        <v>225</v>
      </c>
      <c r="Y25" s="149">
        <v>10</v>
      </c>
      <c r="Z25" s="148">
        <v>430</v>
      </c>
      <c r="AA25" s="141">
        <v>54</v>
      </c>
      <c r="AB25" s="141">
        <v>376</v>
      </c>
      <c r="AC25" s="150">
        <v>7.9629629629629628</v>
      </c>
      <c r="AD25" s="148">
        <v>152</v>
      </c>
      <c r="AE25" s="141">
        <v>33</v>
      </c>
      <c r="AF25" s="141">
        <v>55</v>
      </c>
      <c r="AG25" s="141">
        <v>39</v>
      </c>
      <c r="AH25" s="141">
        <v>133</v>
      </c>
      <c r="AI25" s="141">
        <v>246</v>
      </c>
      <c r="AJ25" s="141">
        <v>133</v>
      </c>
      <c r="AK25" s="141">
        <v>100</v>
      </c>
      <c r="AL25" s="141">
        <v>119</v>
      </c>
      <c r="AM25" s="149">
        <v>8</v>
      </c>
      <c r="AN25" s="148">
        <v>246</v>
      </c>
      <c r="AO25" s="141">
        <v>33</v>
      </c>
      <c r="AP25" s="141">
        <v>213</v>
      </c>
      <c r="AQ25" s="150">
        <v>7.4545454545454541</v>
      </c>
      <c r="AR25" s="148">
        <v>8.0980320829605272</v>
      </c>
      <c r="AS25" s="141">
        <v>5.7813597135246599</v>
      </c>
      <c r="AT25" s="141">
        <v>6.6147098441152092</v>
      </c>
      <c r="AU25" s="141">
        <v>6</v>
      </c>
      <c r="AV25" s="141">
        <v>7.6794800995054464</v>
      </c>
      <c r="AW25" s="141">
        <v>8.7515440590890972</v>
      </c>
      <c r="AX25" s="141">
        <v>7.9128893362299619</v>
      </c>
      <c r="AY25" s="141">
        <v>7.5391588111080319</v>
      </c>
      <c r="AZ25" s="141">
        <v>7.8201789624151887</v>
      </c>
      <c r="BA25" s="149">
        <v>3.4594316186372978</v>
      </c>
      <c r="BB25" s="148">
        <v>7.2573878426926521</v>
      </c>
      <c r="BC25" s="141">
        <v>5.08746284125034</v>
      </c>
      <c r="BD25" s="141">
        <v>5.8073549220576046</v>
      </c>
      <c r="BE25" s="141">
        <v>5.3219280948873626</v>
      </c>
      <c r="BF25" s="141">
        <v>7.0660891904577721</v>
      </c>
      <c r="BG25" s="141">
        <v>7.9483672315846778</v>
      </c>
      <c r="BH25" s="141">
        <v>7.0660891904577721</v>
      </c>
      <c r="BI25" s="141">
        <v>6.6582114827517955</v>
      </c>
      <c r="BJ25" s="141">
        <v>6.9068905956085187</v>
      </c>
      <c r="BK25" s="149">
        <v>3.1699250014423126</v>
      </c>
      <c r="BL25" s="103"/>
    </row>
    <row r="26" spans="1:64" ht="17" customHeight="1" x14ac:dyDescent="0.2">
      <c r="A26" s="113"/>
      <c r="B26" s="151" t="s">
        <v>288</v>
      </c>
      <c r="C26" s="140" t="s">
        <v>214</v>
      </c>
      <c r="D26" s="140" t="s">
        <v>289</v>
      </c>
      <c r="E26" s="141" t="s">
        <v>279</v>
      </c>
      <c r="F26" s="141" t="s">
        <v>285</v>
      </c>
      <c r="G26" s="126"/>
      <c r="H26" s="152" t="s">
        <v>290</v>
      </c>
      <c r="I26" s="143" t="s">
        <v>3</v>
      </c>
      <c r="J26" s="144">
        <v>1</v>
      </c>
      <c r="K26" s="130"/>
      <c r="L26" s="145" t="s">
        <v>3</v>
      </c>
      <c r="M26" s="146"/>
      <c r="N26" s="145" t="s">
        <v>121</v>
      </c>
      <c r="O26" s="147" t="s">
        <v>230</v>
      </c>
      <c r="P26" s="148">
        <v>4</v>
      </c>
      <c r="Q26" s="141">
        <v>2</v>
      </c>
      <c r="R26" s="141">
        <v>3</v>
      </c>
      <c r="S26" s="141">
        <v>1</v>
      </c>
      <c r="T26" s="141">
        <v>21</v>
      </c>
      <c r="U26" s="141">
        <v>37</v>
      </c>
      <c r="V26" s="141">
        <v>22</v>
      </c>
      <c r="W26" s="141">
        <v>10</v>
      </c>
      <c r="X26" s="141">
        <v>6</v>
      </c>
      <c r="Y26" s="149">
        <v>0</v>
      </c>
      <c r="Z26" s="148">
        <v>37</v>
      </c>
      <c r="AA26" s="141">
        <v>1</v>
      </c>
      <c r="AB26" s="141">
        <v>36</v>
      </c>
      <c r="AC26" s="150">
        <v>37</v>
      </c>
      <c r="AD26" s="145">
        <v>76</v>
      </c>
      <c r="AE26" s="140">
        <v>34</v>
      </c>
      <c r="AF26" s="140">
        <v>23</v>
      </c>
      <c r="AG26" s="140">
        <v>36</v>
      </c>
      <c r="AH26" s="140">
        <v>192</v>
      </c>
      <c r="AI26" s="140">
        <v>355</v>
      </c>
      <c r="AJ26" s="140">
        <v>226</v>
      </c>
      <c r="AK26" s="140">
        <v>125</v>
      </c>
      <c r="AL26" s="140">
        <v>86</v>
      </c>
      <c r="AM26" s="153">
        <v>0</v>
      </c>
      <c r="AN26" s="145">
        <v>355</v>
      </c>
      <c r="AO26" s="140">
        <v>23</v>
      </c>
      <c r="AP26" s="140">
        <v>332</v>
      </c>
      <c r="AQ26" s="154">
        <v>15.434782608695652</v>
      </c>
      <c r="AR26" s="148">
        <v>2.3219280948873622</v>
      </c>
      <c r="AS26" s="141">
        <v>1.5849625007211563</v>
      </c>
      <c r="AT26" s="141">
        <v>2</v>
      </c>
      <c r="AU26" s="141">
        <v>1</v>
      </c>
      <c r="AV26" s="141">
        <v>4.4594316186372973</v>
      </c>
      <c r="AW26" s="141">
        <v>5.2479275134435852</v>
      </c>
      <c r="AX26" s="141">
        <v>4.5235619560570131</v>
      </c>
      <c r="AY26" s="141">
        <v>3.4594316186372978</v>
      </c>
      <c r="AZ26" s="141">
        <v>2.8073549220576042</v>
      </c>
      <c r="BA26" s="149">
        <v>0</v>
      </c>
      <c r="BB26" s="148">
        <v>6.2667865406949019</v>
      </c>
      <c r="BC26" s="141">
        <v>5.1292830169449664</v>
      </c>
      <c r="BD26" s="141">
        <v>4.584962500721157</v>
      </c>
      <c r="BE26" s="141">
        <v>5.2094533656289501</v>
      </c>
      <c r="BF26" s="141">
        <v>7.5924570372680806</v>
      </c>
      <c r="BG26" s="141">
        <v>8.4757334309663985</v>
      </c>
      <c r="BH26" s="141">
        <v>7.8265484872909159</v>
      </c>
      <c r="BI26" s="141">
        <v>6.9772799234999168</v>
      </c>
      <c r="BJ26" s="141">
        <v>6.4429434958487288</v>
      </c>
      <c r="BK26" s="149">
        <v>0</v>
      </c>
      <c r="BL26" s="103"/>
    </row>
    <row r="27" spans="1:64" ht="17" customHeight="1" x14ac:dyDescent="0.2">
      <c r="A27" s="113"/>
      <c r="B27" s="151" t="s">
        <v>291</v>
      </c>
      <c r="C27" s="140" t="s">
        <v>214</v>
      </c>
      <c r="D27" s="140" t="s">
        <v>278</v>
      </c>
      <c r="E27" s="141" t="s">
        <v>279</v>
      </c>
      <c r="F27" s="141" t="s">
        <v>285</v>
      </c>
      <c r="G27" s="126"/>
      <c r="H27" s="152" t="s">
        <v>292</v>
      </c>
      <c r="I27" s="143" t="s">
        <v>3</v>
      </c>
      <c r="J27" s="144">
        <v>1</v>
      </c>
      <c r="K27" s="130"/>
      <c r="L27" s="145">
        <v>4</v>
      </c>
      <c r="M27" s="146" t="s">
        <v>243</v>
      </c>
      <c r="N27" s="145" t="s">
        <v>121</v>
      </c>
      <c r="O27" s="147" t="s">
        <v>219</v>
      </c>
      <c r="P27" s="148">
        <v>191</v>
      </c>
      <c r="Q27" s="141">
        <v>254</v>
      </c>
      <c r="R27" s="141">
        <v>539</v>
      </c>
      <c r="S27" s="141">
        <v>58</v>
      </c>
      <c r="T27" s="141">
        <v>49</v>
      </c>
      <c r="U27" s="141">
        <v>224</v>
      </c>
      <c r="V27" s="141">
        <v>237</v>
      </c>
      <c r="W27" s="141">
        <v>64</v>
      </c>
      <c r="X27" s="141">
        <v>128</v>
      </c>
      <c r="Y27" s="149">
        <v>206</v>
      </c>
      <c r="Z27" s="148">
        <v>539</v>
      </c>
      <c r="AA27" s="141">
        <v>49</v>
      </c>
      <c r="AB27" s="141">
        <v>490</v>
      </c>
      <c r="AC27" s="150">
        <v>11</v>
      </c>
      <c r="AD27" s="145">
        <v>164</v>
      </c>
      <c r="AE27" s="140">
        <v>211</v>
      </c>
      <c r="AF27" s="140">
        <v>449</v>
      </c>
      <c r="AG27" s="140">
        <v>43</v>
      </c>
      <c r="AH27" s="140">
        <v>42</v>
      </c>
      <c r="AI27" s="140">
        <v>199</v>
      </c>
      <c r="AJ27" s="140">
        <v>192</v>
      </c>
      <c r="AK27" s="140">
        <v>53</v>
      </c>
      <c r="AL27" s="140">
        <v>95</v>
      </c>
      <c r="AM27" s="153">
        <v>180</v>
      </c>
      <c r="AN27" s="145">
        <v>449</v>
      </c>
      <c r="AO27" s="140">
        <v>42</v>
      </c>
      <c r="AP27" s="140">
        <v>407</v>
      </c>
      <c r="AQ27" s="154">
        <v>10.69047619047619</v>
      </c>
      <c r="AR27" s="148">
        <v>7.5849625007211561</v>
      </c>
      <c r="AS27" s="141">
        <v>7.9943534368588578</v>
      </c>
      <c r="AT27" s="141">
        <v>9.0768155970508317</v>
      </c>
      <c r="AU27" s="141">
        <v>5.8826430493618416</v>
      </c>
      <c r="AV27" s="141">
        <v>5.6438561897747244</v>
      </c>
      <c r="AW27" s="141">
        <v>7.8137811912170374</v>
      </c>
      <c r="AX27" s="141">
        <v>7.8948177633079446</v>
      </c>
      <c r="AY27" s="141">
        <v>6.0223678130284544</v>
      </c>
      <c r="AZ27" s="141">
        <v>7.011227255423254</v>
      </c>
      <c r="BA27" s="149">
        <v>7.6934869574993252</v>
      </c>
      <c r="BB27" s="148">
        <v>7.3663222142458151</v>
      </c>
      <c r="BC27" s="141">
        <v>7.7279204545631996</v>
      </c>
      <c r="BD27" s="141">
        <v>8.8137811912170374</v>
      </c>
      <c r="BE27" s="141">
        <v>5.4594316186372973</v>
      </c>
      <c r="BF27" s="141">
        <v>5.4262647547020979</v>
      </c>
      <c r="BG27" s="141">
        <v>7.6438561897747244</v>
      </c>
      <c r="BH27" s="141">
        <v>7.5924570372680806</v>
      </c>
      <c r="BI27" s="141">
        <v>5.7548875021634691</v>
      </c>
      <c r="BJ27" s="141">
        <v>6.5849625007211561</v>
      </c>
      <c r="BK27" s="149">
        <v>7.4998458870832057</v>
      </c>
      <c r="BL27" s="103"/>
    </row>
    <row r="28" spans="1:64" ht="17" customHeight="1" x14ac:dyDescent="0.2">
      <c r="A28" s="113"/>
      <c r="B28" s="151" t="s">
        <v>293</v>
      </c>
      <c r="C28" s="140" t="s">
        <v>214</v>
      </c>
      <c r="D28" s="140" t="s">
        <v>278</v>
      </c>
      <c r="E28" s="141" t="s">
        <v>279</v>
      </c>
      <c r="F28" s="141" t="s">
        <v>285</v>
      </c>
      <c r="G28" s="126"/>
      <c r="H28" s="152" t="s">
        <v>294</v>
      </c>
      <c r="I28" s="143" t="s">
        <v>3</v>
      </c>
      <c r="J28" s="144">
        <v>1</v>
      </c>
      <c r="K28" s="130"/>
      <c r="L28" s="145">
        <v>1</v>
      </c>
      <c r="M28" s="146" t="s">
        <v>235</v>
      </c>
      <c r="N28" s="145" t="s">
        <v>121</v>
      </c>
      <c r="O28" s="147" t="s">
        <v>219</v>
      </c>
      <c r="P28" s="148">
        <v>136</v>
      </c>
      <c r="Q28" s="141">
        <v>22</v>
      </c>
      <c r="R28" s="141">
        <v>9</v>
      </c>
      <c r="S28" s="141">
        <v>2</v>
      </c>
      <c r="T28" s="141">
        <v>13</v>
      </c>
      <c r="U28" s="141">
        <v>146</v>
      </c>
      <c r="V28" s="141">
        <v>82</v>
      </c>
      <c r="W28" s="141">
        <v>18</v>
      </c>
      <c r="X28" s="141">
        <v>65</v>
      </c>
      <c r="Y28" s="149">
        <v>42</v>
      </c>
      <c r="Z28" s="148">
        <v>146</v>
      </c>
      <c r="AA28" s="141">
        <v>2</v>
      </c>
      <c r="AB28" s="141">
        <v>144</v>
      </c>
      <c r="AC28" s="150">
        <v>73</v>
      </c>
      <c r="AD28" s="145">
        <v>213</v>
      </c>
      <c r="AE28" s="140">
        <v>63</v>
      </c>
      <c r="AF28" s="140">
        <v>18</v>
      </c>
      <c r="AG28" s="140">
        <v>4</v>
      </c>
      <c r="AH28" s="140">
        <v>15</v>
      </c>
      <c r="AI28" s="140">
        <v>258</v>
      </c>
      <c r="AJ28" s="140">
        <v>125</v>
      </c>
      <c r="AK28" s="140">
        <v>30</v>
      </c>
      <c r="AL28" s="140">
        <v>86</v>
      </c>
      <c r="AM28" s="153">
        <v>62</v>
      </c>
      <c r="AN28" s="145">
        <v>258</v>
      </c>
      <c r="AO28" s="140">
        <v>4</v>
      </c>
      <c r="AP28" s="140">
        <v>254</v>
      </c>
      <c r="AQ28" s="154">
        <v>64.5</v>
      </c>
      <c r="AR28" s="148">
        <v>7.0980320829605272</v>
      </c>
      <c r="AS28" s="141">
        <v>4.5235619560570131</v>
      </c>
      <c r="AT28" s="141">
        <v>3.3219280948873626</v>
      </c>
      <c r="AU28" s="141">
        <v>1.5849625007211563</v>
      </c>
      <c r="AV28" s="141">
        <v>3.8073549220576037</v>
      </c>
      <c r="AW28" s="141">
        <v>7.1996723448363644</v>
      </c>
      <c r="AX28" s="141">
        <v>6.3750394313469254</v>
      </c>
      <c r="AY28" s="141">
        <v>4.2479275134435852</v>
      </c>
      <c r="AZ28" s="141">
        <v>6.0443941193584534</v>
      </c>
      <c r="BA28" s="149">
        <v>5.4262647547020979</v>
      </c>
      <c r="BB28" s="148">
        <v>7.7414669864011465</v>
      </c>
      <c r="BC28" s="141">
        <v>6</v>
      </c>
      <c r="BD28" s="141">
        <v>4.2479275134435852</v>
      </c>
      <c r="BE28" s="141">
        <v>2.3219280948873622</v>
      </c>
      <c r="BF28" s="141">
        <v>4</v>
      </c>
      <c r="BG28" s="141">
        <v>8.016808287686553</v>
      </c>
      <c r="BH28" s="141">
        <v>6.9772799234999168</v>
      </c>
      <c r="BI28" s="141">
        <v>4.9541963103868758</v>
      </c>
      <c r="BJ28" s="141">
        <v>6.4429434958487288</v>
      </c>
      <c r="BK28" s="149">
        <v>5.9772799234999168</v>
      </c>
      <c r="BL28" s="103"/>
    </row>
    <row r="29" spans="1:64" ht="17" customHeight="1" x14ac:dyDescent="0.2">
      <c r="A29" s="113"/>
      <c r="B29" s="151" t="s">
        <v>295</v>
      </c>
      <c r="C29" s="140" t="s">
        <v>214</v>
      </c>
      <c r="D29" s="140" t="s">
        <v>278</v>
      </c>
      <c r="E29" s="141" t="s">
        <v>296</v>
      </c>
      <c r="F29" s="141" t="s">
        <v>297</v>
      </c>
      <c r="G29" s="126" t="s">
        <v>298</v>
      </c>
      <c r="H29" s="152" t="s">
        <v>299</v>
      </c>
      <c r="I29" s="143" t="s">
        <v>3</v>
      </c>
      <c r="J29" s="144">
        <v>1</v>
      </c>
      <c r="K29" s="130"/>
      <c r="L29" s="145">
        <v>1</v>
      </c>
      <c r="M29" s="146" t="s">
        <v>235</v>
      </c>
      <c r="N29" s="145" t="s">
        <v>121</v>
      </c>
      <c r="O29" s="147" t="s">
        <v>219</v>
      </c>
      <c r="P29" s="148">
        <v>377</v>
      </c>
      <c r="Q29" s="141">
        <v>9</v>
      </c>
      <c r="R29" s="141">
        <v>7</v>
      </c>
      <c r="S29" s="141">
        <v>1</v>
      </c>
      <c r="T29" s="141">
        <v>3</v>
      </c>
      <c r="U29" s="141">
        <v>152</v>
      </c>
      <c r="V29" s="141">
        <v>26</v>
      </c>
      <c r="W29" s="141">
        <v>12</v>
      </c>
      <c r="X29" s="141">
        <v>28</v>
      </c>
      <c r="Y29" s="149">
        <v>0</v>
      </c>
      <c r="Z29" s="148">
        <v>377</v>
      </c>
      <c r="AA29" s="141">
        <v>1</v>
      </c>
      <c r="AB29" s="141">
        <v>376</v>
      </c>
      <c r="AC29" s="150">
        <v>377</v>
      </c>
      <c r="AD29" s="145">
        <v>309</v>
      </c>
      <c r="AE29" s="140">
        <v>9</v>
      </c>
      <c r="AF29" s="140">
        <v>15</v>
      </c>
      <c r="AG29" s="140">
        <v>7</v>
      </c>
      <c r="AH29" s="140">
        <v>4</v>
      </c>
      <c r="AI29" s="140">
        <v>96</v>
      </c>
      <c r="AJ29" s="140">
        <v>20</v>
      </c>
      <c r="AK29" s="140">
        <v>6</v>
      </c>
      <c r="AL29" s="140">
        <v>17</v>
      </c>
      <c r="AM29" s="153">
        <v>4</v>
      </c>
      <c r="AN29" s="145">
        <v>309</v>
      </c>
      <c r="AO29" s="140">
        <v>4</v>
      </c>
      <c r="AP29" s="140">
        <v>305</v>
      </c>
      <c r="AQ29" s="154">
        <v>77.25</v>
      </c>
      <c r="AR29" s="148">
        <v>8.5622424242210737</v>
      </c>
      <c r="AS29" s="141">
        <v>3.3219280948873626</v>
      </c>
      <c r="AT29" s="141">
        <v>3</v>
      </c>
      <c r="AU29" s="141">
        <v>1</v>
      </c>
      <c r="AV29" s="141">
        <v>2</v>
      </c>
      <c r="AW29" s="141">
        <v>7.2573878426926521</v>
      </c>
      <c r="AX29" s="141">
        <v>4.7548875021634691</v>
      </c>
      <c r="AY29" s="141">
        <v>3.7004397181410922</v>
      </c>
      <c r="AZ29" s="141">
        <v>4.8579809951275728</v>
      </c>
      <c r="BA29" s="149">
        <v>0</v>
      </c>
      <c r="BB29" s="148">
        <v>8.2761244052742384</v>
      </c>
      <c r="BC29" s="141">
        <v>3.3219280948873626</v>
      </c>
      <c r="BD29" s="141">
        <v>4</v>
      </c>
      <c r="BE29" s="141">
        <v>3</v>
      </c>
      <c r="BF29" s="141">
        <v>2.3219280948873622</v>
      </c>
      <c r="BG29" s="141">
        <v>6.5999128421871278</v>
      </c>
      <c r="BH29" s="141">
        <v>4.3923174227787607</v>
      </c>
      <c r="BI29" s="141">
        <v>2.8073549220576042</v>
      </c>
      <c r="BJ29" s="141">
        <v>4.1699250014423122</v>
      </c>
      <c r="BK29" s="149">
        <v>2.3219280948873622</v>
      </c>
      <c r="BL29" s="103"/>
    </row>
    <row r="30" spans="1:64" ht="17" customHeight="1" x14ac:dyDescent="0.2">
      <c r="A30" s="113"/>
      <c r="B30" s="151" t="s">
        <v>300</v>
      </c>
      <c r="C30" s="140" t="s">
        <v>214</v>
      </c>
      <c r="D30" s="140" t="s">
        <v>289</v>
      </c>
      <c r="E30" s="141" t="s">
        <v>296</v>
      </c>
      <c r="F30" s="141" t="s">
        <v>297</v>
      </c>
      <c r="G30" s="141" t="s">
        <v>1974</v>
      </c>
      <c r="H30" s="152" t="s">
        <v>301</v>
      </c>
      <c r="I30" s="143" t="s">
        <v>3</v>
      </c>
      <c r="J30" s="144">
        <v>2</v>
      </c>
      <c r="K30" s="130">
        <v>6</v>
      </c>
      <c r="L30" s="145">
        <v>1</v>
      </c>
      <c r="M30" s="146" t="s">
        <v>235</v>
      </c>
      <c r="N30" s="145" t="s">
        <v>114</v>
      </c>
      <c r="O30" s="147" t="s">
        <v>230</v>
      </c>
      <c r="P30" s="148">
        <v>0</v>
      </c>
      <c r="Q30" s="141">
        <v>0</v>
      </c>
      <c r="R30" s="141">
        <v>1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1</v>
      </c>
      <c r="Y30" s="149">
        <v>0</v>
      </c>
      <c r="Z30" s="148">
        <v>1</v>
      </c>
      <c r="AA30" s="141">
        <v>1</v>
      </c>
      <c r="AB30" s="141">
        <v>0</v>
      </c>
      <c r="AC30" s="150">
        <v>1</v>
      </c>
      <c r="AD30" s="145">
        <v>3</v>
      </c>
      <c r="AE30" s="140">
        <v>1</v>
      </c>
      <c r="AF30" s="140">
        <v>5</v>
      </c>
      <c r="AG30" s="140">
        <v>0</v>
      </c>
      <c r="AH30" s="140">
        <v>0</v>
      </c>
      <c r="AI30" s="140">
        <v>0</v>
      </c>
      <c r="AJ30" s="140">
        <v>5</v>
      </c>
      <c r="AK30" s="140">
        <v>0</v>
      </c>
      <c r="AL30" s="140">
        <v>2</v>
      </c>
      <c r="AM30" s="153">
        <v>50</v>
      </c>
      <c r="AN30" s="145">
        <v>5</v>
      </c>
      <c r="AO30" s="140">
        <v>1</v>
      </c>
      <c r="AP30" s="140">
        <v>4</v>
      </c>
      <c r="AQ30" s="154">
        <v>5</v>
      </c>
      <c r="AR30" s="148">
        <v>0</v>
      </c>
      <c r="AS30" s="141">
        <v>0</v>
      </c>
      <c r="AT30" s="141">
        <v>1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1</v>
      </c>
      <c r="BA30" s="149">
        <v>0</v>
      </c>
      <c r="BB30" s="148">
        <v>2</v>
      </c>
      <c r="BC30" s="141">
        <v>1</v>
      </c>
      <c r="BD30" s="141">
        <v>2.5849625007211561</v>
      </c>
      <c r="BE30" s="141">
        <v>0</v>
      </c>
      <c r="BF30" s="141">
        <v>0</v>
      </c>
      <c r="BG30" s="141">
        <v>0</v>
      </c>
      <c r="BH30" s="141">
        <v>2.5849625007211561</v>
      </c>
      <c r="BI30" s="141">
        <v>0</v>
      </c>
      <c r="BJ30" s="141">
        <v>1.5849625007211563</v>
      </c>
      <c r="BK30" s="149">
        <v>5.6724253419714961</v>
      </c>
      <c r="BL30" s="103"/>
    </row>
    <row r="31" spans="1:64" ht="17" customHeight="1" x14ac:dyDescent="0.2">
      <c r="A31" s="113"/>
      <c r="B31" s="139" t="s">
        <v>302</v>
      </c>
      <c r="C31" s="140" t="s">
        <v>214</v>
      </c>
      <c r="D31" s="140" t="s">
        <v>278</v>
      </c>
      <c r="E31" s="141" t="s">
        <v>303</v>
      </c>
      <c r="F31" s="141" t="s">
        <v>303</v>
      </c>
      <c r="G31" s="126"/>
      <c r="H31" s="152" t="s">
        <v>1998</v>
      </c>
      <c r="I31" s="143" t="s">
        <v>304</v>
      </c>
      <c r="J31" s="144">
        <v>10</v>
      </c>
      <c r="K31" s="130"/>
      <c r="L31" s="145">
        <v>3</v>
      </c>
      <c r="M31" s="146" t="s">
        <v>246</v>
      </c>
      <c r="N31" s="145" t="s">
        <v>121</v>
      </c>
      <c r="O31" s="147" t="s">
        <v>219</v>
      </c>
      <c r="P31" s="148">
        <v>1386</v>
      </c>
      <c r="Q31" s="141">
        <v>928</v>
      </c>
      <c r="R31" s="141">
        <v>439</v>
      </c>
      <c r="S31" s="141">
        <v>49</v>
      </c>
      <c r="T31" s="141">
        <v>1</v>
      </c>
      <c r="U31" s="141">
        <v>7</v>
      </c>
      <c r="V31" s="141">
        <v>1</v>
      </c>
      <c r="W31" s="141">
        <v>0</v>
      </c>
      <c r="X31" s="141">
        <v>1</v>
      </c>
      <c r="Y31" s="149">
        <v>0</v>
      </c>
      <c r="Z31" s="148">
        <v>1386</v>
      </c>
      <c r="AA31" s="141">
        <v>1</v>
      </c>
      <c r="AB31" s="141">
        <v>1385</v>
      </c>
      <c r="AC31" s="150">
        <v>1386</v>
      </c>
      <c r="AD31" s="148">
        <v>836</v>
      </c>
      <c r="AE31" s="141">
        <v>495</v>
      </c>
      <c r="AF31" s="141">
        <v>272</v>
      </c>
      <c r="AG31" s="141">
        <v>29</v>
      </c>
      <c r="AH31" s="141">
        <v>0</v>
      </c>
      <c r="AI31" s="141">
        <v>4</v>
      </c>
      <c r="AJ31" s="141">
        <v>1</v>
      </c>
      <c r="AK31" s="141">
        <v>0</v>
      </c>
      <c r="AL31" s="141">
        <v>0</v>
      </c>
      <c r="AM31" s="149">
        <v>0</v>
      </c>
      <c r="AN31" s="148">
        <v>836</v>
      </c>
      <c r="AO31" s="141">
        <v>1</v>
      </c>
      <c r="AP31" s="141">
        <v>835</v>
      </c>
      <c r="AQ31" s="150">
        <v>836</v>
      </c>
      <c r="AR31" s="148">
        <v>10.437752072323603</v>
      </c>
      <c r="AS31" s="141">
        <v>9.8595347863826532</v>
      </c>
      <c r="AT31" s="141">
        <v>8.7813597135246599</v>
      </c>
      <c r="AU31" s="141">
        <v>5.6438561897747244</v>
      </c>
      <c r="AV31" s="141">
        <v>1</v>
      </c>
      <c r="AW31" s="141">
        <v>3</v>
      </c>
      <c r="AX31" s="141">
        <v>1</v>
      </c>
      <c r="AY31" s="141">
        <v>0</v>
      </c>
      <c r="AZ31" s="141">
        <v>1</v>
      </c>
      <c r="BA31" s="149">
        <v>0</v>
      </c>
      <c r="BB31" s="148">
        <v>9.7090838125503449</v>
      </c>
      <c r="BC31" s="141">
        <v>8.9541963103868767</v>
      </c>
      <c r="BD31" s="141">
        <v>8.0927571409198524</v>
      </c>
      <c r="BE31" s="141">
        <v>4.9068905956085187</v>
      </c>
      <c r="BF31" s="141">
        <v>0</v>
      </c>
      <c r="BG31" s="141">
        <v>2.3219280948873622</v>
      </c>
      <c r="BH31" s="141">
        <v>1</v>
      </c>
      <c r="BI31" s="141">
        <v>0</v>
      </c>
      <c r="BJ31" s="141">
        <v>0</v>
      </c>
      <c r="BK31" s="149">
        <v>0</v>
      </c>
      <c r="BL31" s="103"/>
    </row>
    <row r="32" spans="1:64" ht="17" customHeight="1" x14ac:dyDescent="0.2">
      <c r="A32" s="113"/>
      <c r="B32" s="151" t="s">
        <v>305</v>
      </c>
      <c r="C32" s="140" t="s">
        <v>214</v>
      </c>
      <c r="D32" s="140" t="s">
        <v>278</v>
      </c>
      <c r="E32" s="141" t="s">
        <v>303</v>
      </c>
      <c r="F32" s="141" t="s">
        <v>303</v>
      </c>
      <c r="G32" s="126"/>
      <c r="H32" s="152" t="s">
        <v>306</v>
      </c>
      <c r="I32" s="143" t="s">
        <v>3</v>
      </c>
      <c r="J32" s="144">
        <v>10</v>
      </c>
      <c r="K32" s="130"/>
      <c r="L32" s="145">
        <v>4</v>
      </c>
      <c r="M32" s="146" t="s">
        <v>243</v>
      </c>
      <c r="N32" s="145" t="s">
        <v>128</v>
      </c>
      <c r="O32" s="147" t="s">
        <v>219</v>
      </c>
      <c r="P32" s="148">
        <v>7340</v>
      </c>
      <c r="Q32" s="141">
        <v>12275</v>
      </c>
      <c r="R32" s="141">
        <v>11376</v>
      </c>
      <c r="S32" s="141">
        <v>1007</v>
      </c>
      <c r="T32" s="141">
        <v>0</v>
      </c>
      <c r="U32" s="141">
        <v>392</v>
      </c>
      <c r="V32" s="141">
        <v>5</v>
      </c>
      <c r="W32" s="141">
        <v>0</v>
      </c>
      <c r="X32" s="141">
        <v>2</v>
      </c>
      <c r="Y32" s="149">
        <v>2</v>
      </c>
      <c r="Z32" s="148">
        <v>12275</v>
      </c>
      <c r="AA32" s="141">
        <v>2</v>
      </c>
      <c r="AB32" s="141">
        <v>12273</v>
      </c>
      <c r="AC32" s="150">
        <v>6137.5</v>
      </c>
      <c r="AD32" s="145">
        <v>5111</v>
      </c>
      <c r="AE32" s="140">
        <v>8278</v>
      </c>
      <c r="AF32" s="140">
        <v>7682</v>
      </c>
      <c r="AG32" s="140">
        <v>726</v>
      </c>
      <c r="AH32" s="140">
        <v>0</v>
      </c>
      <c r="AI32" s="140">
        <v>260</v>
      </c>
      <c r="AJ32" s="140">
        <v>3</v>
      </c>
      <c r="AK32" s="140">
        <v>0</v>
      </c>
      <c r="AL32" s="140">
        <v>1</v>
      </c>
      <c r="AM32" s="153">
        <v>1</v>
      </c>
      <c r="AN32" s="145">
        <v>8278</v>
      </c>
      <c r="AO32" s="140">
        <v>1</v>
      </c>
      <c r="AP32" s="140">
        <v>8277</v>
      </c>
      <c r="AQ32" s="154">
        <v>8278</v>
      </c>
      <c r="AR32" s="148">
        <v>12.841760886800547</v>
      </c>
      <c r="AS32" s="141">
        <v>13.583552930466485</v>
      </c>
      <c r="AT32" s="141">
        <v>13.473832563230088</v>
      </c>
      <c r="AU32" s="141">
        <v>9.9772799234999177</v>
      </c>
      <c r="AV32" s="141">
        <v>0</v>
      </c>
      <c r="AW32" s="141">
        <v>8.6183855022586062</v>
      </c>
      <c r="AX32" s="141">
        <v>2.5849625007211561</v>
      </c>
      <c r="AY32" s="141">
        <v>0</v>
      </c>
      <c r="AZ32" s="141">
        <v>1.5849625007211563</v>
      </c>
      <c r="BA32" s="149">
        <v>1.5849625007211563</v>
      </c>
      <c r="BB32" s="148">
        <v>12.319672120946995</v>
      </c>
      <c r="BC32" s="141">
        <v>13.015240803332683</v>
      </c>
      <c r="BD32" s="141">
        <v>12.907454038318624</v>
      </c>
      <c r="BE32" s="141">
        <v>9.5058115539195942</v>
      </c>
      <c r="BF32" s="141">
        <v>0</v>
      </c>
      <c r="BG32" s="141">
        <v>8.0279059965698849</v>
      </c>
      <c r="BH32" s="141">
        <v>2</v>
      </c>
      <c r="BI32" s="141">
        <v>0</v>
      </c>
      <c r="BJ32" s="141">
        <v>1</v>
      </c>
      <c r="BK32" s="149">
        <v>1</v>
      </c>
      <c r="BL32" s="103"/>
    </row>
    <row r="33" spans="1:64" ht="17" customHeight="1" x14ac:dyDescent="0.2">
      <c r="A33" s="113"/>
      <c r="B33" s="151" t="s">
        <v>307</v>
      </c>
      <c r="C33" s="140" t="s">
        <v>214</v>
      </c>
      <c r="D33" s="140" t="s">
        <v>278</v>
      </c>
      <c r="E33" s="141" t="s">
        <v>308</v>
      </c>
      <c r="F33" s="141" t="s">
        <v>308</v>
      </c>
      <c r="G33" s="126"/>
      <c r="H33" s="152" t="s">
        <v>309</v>
      </c>
      <c r="I33" s="143" t="s">
        <v>3</v>
      </c>
      <c r="J33" s="144">
        <v>5</v>
      </c>
      <c r="K33" s="130"/>
      <c r="L33" s="145">
        <v>6</v>
      </c>
      <c r="M33" s="146" t="s">
        <v>310</v>
      </c>
      <c r="N33" s="145" t="s">
        <v>128</v>
      </c>
      <c r="O33" s="147" t="s">
        <v>219</v>
      </c>
      <c r="P33" s="148">
        <v>240</v>
      </c>
      <c r="Q33" s="141">
        <v>1252</v>
      </c>
      <c r="R33" s="141">
        <v>1411</v>
      </c>
      <c r="S33" s="141">
        <v>747</v>
      </c>
      <c r="T33" s="141">
        <v>1854</v>
      </c>
      <c r="U33" s="141">
        <v>166</v>
      </c>
      <c r="V33" s="141">
        <v>128</v>
      </c>
      <c r="W33" s="141">
        <v>450</v>
      </c>
      <c r="X33" s="141">
        <v>421</v>
      </c>
      <c r="Y33" s="149">
        <v>3</v>
      </c>
      <c r="Z33" s="148">
        <v>1854</v>
      </c>
      <c r="AA33" s="141">
        <v>128</v>
      </c>
      <c r="AB33" s="141">
        <v>1726</v>
      </c>
      <c r="AC33" s="150">
        <v>14.484375</v>
      </c>
      <c r="AD33" s="145">
        <v>230</v>
      </c>
      <c r="AE33" s="140">
        <v>1400</v>
      </c>
      <c r="AF33" s="140">
        <v>1539</v>
      </c>
      <c r="AG33" s="140">
        <v>781</v>
      </c>
      <c r="AH33" s="140">
        <v>1908</v>
      </c>
      <c r="AI33" s="140">
        <v>173</v>
      </c>
      <c r="AJ33" s="140">
        <v>132</v>
      </c>
      <c r="AK33" s="140">
        <v>436</v>
      </c>
      <c r="AL33" s="140">
        <v>400</v>
      </c>
      <c r="AM33" s="153">
        <v>3</v>
      </c>
      <c r="AN33" s="145">
        <v>1908</v>
      </c>
      <c r="AO33" s="140">
        <v>132</v>
      </c>
      <c r="AP33" s="140">
        <v>1776</v>
      </c>
      <c r="AQ33" s="154">
        <v>14.454545454545455</v>
      </c>
      <c r="AR33" s="148">
        <v>7.9128893362299619</v>
      </c>
      <c r="AS33" s="141">
        <v>10.29117069932186</v>
      </c>
      <c r="AT33" s="141">
        <v>10.463524373271181</v>
      </c>
      <c r="AU33" s="141">
        <v>9.5468944598876373</v>
      </c>
      <c r="AV33" s="141">
        <v>10.857203471508166</v>
      </c>
      <c r="AW33" s="141">
        <v>7.3837042924740528</v>
      </c>
      <c r="AX33" s="141">
        <v>7.011227255423254</v>
      </c>
      <c r="AY33" s="141">
        <v>8.816983623255382</v>
      </c>
      <c r="AZ33" s="141">
        <v>8.7210991887071856</v>
      </c>
      <c r="BA33" s="149">
        <v>2</v>
      </c>
      <c r="BB33" s="148">
        <v>7.8517490414160571</v>
      </c>
      <c r="BC33" s="141">
        <v>10.452241240430817</v>
      </c>
      <c r="BD33" s="141">
        <v>10.588714635582264</v>
      </c>
      <c r="BE33" s="141">
        <v>9.611024797307353</v>
      </c>
      <c r="BF33" s="141">
        <v>10.898601387403938</v>
      </c>
      <c r="BG33" s="141">
        <v>7.4429434958487288</v>
      </c>
      <c r="BH33" s="141">
        <v>7.0552824355011898</v>
      </c>
      <c r="BI33" s="141">
        <v>8.7714894695005992</v>
      </c>
      <c r="BJ33" s="141">
        <v>8.6474584264549215</v>
      </c>
      <c r="BK33" s="149">
        <v>2</v>
      </c>
      <c r="BL33" s="103"/>
    </row>
    <row r="34" spans="1:64" ht="17" customHeight="1" x14ac:dyDescent="0.2">
      <c r="A34" s="113"/>
      <c r="B34" s="151" t="s">
        <v>311</v>
      </c>
      <c r="C34" s="140" t="s">
        <v>214</v>
      </c>
      <c r="D34" s="140" t="s">
        <v>278</v>
      </c>
      <c r="E34" s="141" t="s">
        <v>308</v>
      </c>
      <c r="F34" s="141" t="s">
        <v>308</v>
      </c>
      <c r="G34" s="126"/>
      <c r="H34" s="152" t="s">
        <v>312</v>
      </c>
      <c r="I34" s="143" t="s">
        <v>3</v>
      </c>
      <c r="J34" s="144">
        <v>5</v>
      </c>
      <c r="K34" s="130"/>
      <c r="L34" s="145">
        <v>3</v>
      </c>
      <c r="M34" s="146" t="s">
        <v>246</v>
      </c>
      <c r="N34" s="145" t="s">
        <v>128</v>
      </c>
      <c r="O34" s="147" t="s">
        <v>219</v>
      </c>
      <c r="P34" s="148">
        <v>876</v>
      </c>
      <c r="Q34" s="141">
        <v>1687</v>
      </c>
      <c r="R34" s="141">
        <v>1240</v>
      </c>
      <c r="S34" s="141">
        <v>253</v>
      </c>
      <c r="T34" s="141">
        <v>758</v>
      </c>
      <c r="U34" s="141">
        <v>123</v>
      </c>
      <c r="V34" s="141">
        <v>38</v>
      </c>
      <c r="W34" s="141">
        <v>70</v>
      </c>
      <c r="X34" s="141">
        <v>92</v>
      </c>
      <c r="Y34" s="149">
        <v>0</v>
      </c>
      <c r="Z34" s="148">
        <v>1687</v>
      </c>
      <c r="AA34" s="141">
        <v>38</v>
      </c>
      <c r="AB34" s="141">
        <v>1649</v>
      </c>
      <c r="AC34" s="150">
        <v>44.39473684210526</v>
      </c>
      <c r="AD34" s="145">
        <v>934</v>
      </c>
      <c r="AE34" s="140">
        <v>1936</v>
      </c>
      <c r="AF34" s="140">
        <v>1338</v>
      </c>
      <c r="AG34" s="140">
        <v>250</v>
      </c>
      <c r="AH34" s="140">
        <v>937</v>
      </c>
      <c r="AI34" s="140">
        <v>131</v>
      </c>
      <c r="AJ34" s="140">
        <v>40</v>
      </c>
      <c r="AK34" s="140">
        <v>82</v>
      </c>
      <c r="AL34" s="140">
        <v>106</v>
      </c>
      <c r="AM34" s="153">
        <v>0</v>
      </c>
      <c r="AN34" s="145">
        <v>1936</v>
      </c>
      <c r="AO34" s="140">
        <v>40</v>
      </c>
      <c r="AP34" s="140">
        <v>1896</v>
      </c>
      <c r="AQ34" s="154">
        <v>48.4</v>
      </c>
      <c r="AR34" s="148">
        <v>9.7764330324447339</v>
      </c>
      <c r="AS34" s="141">
        <v>10.721099188707186</v>
      </c>
      <c r="AT34" s="141">
        <v>10.277287400130357</v>
      </c>
      <c r="AU34" s="141">
        <v>7.9886846867721664</v>
      </c>
      <c r="AV34" s="141">
        <v>9.5679560754154664</v>
      </c>
      <c r="AW34" s="141">
        <v>6.9541963103868758</v>
      </c>
      <c r="AX34" s="141">
        <v>5.2854022188622487</v>
      </c>
      <c r="AY34" s="141">
        <v>6.1497471195046822</v>
      </c>
      <c r="AZ34" s="141">
        <v>6.5391588111080319</v>
      </c>
      <c r="BA34" s="149">
        <v>0</v>
      </c>
      <c r="BB34" s="148">
        <v>9.868822554774999</v>
      </c>
      <c r="BC34" s="141">
        <v>10.919608238603253</v>
      </c>
      <c r="BD34" s="141">
        <v>10.386940245324311</v>
      </c>
      <c r="BE34" s="141">
        <v>7.971543553950772</v>
      </c>
      <c r="BF34" s="141">
        <v>9.8734441125153776</v>
      </c>
      <c r="BG34" s="141">
        <v>7.0443941193584534</v>
      </c>
      <c r="BH34" s="141">
        <v>5.3575520046180838</v>
      </c>
      <c r="BI34" s="141">
        <v>6.3750394313469254</v>
      </c>
      <c r="BJ34" s="141">
        <v>6.7414669864011465</v>
      </c>
      <c r="BK34" s="149">
        <v>0</v>
      </c>
      <c r="BL34" s="103"/>
    </row>
    <row r="35" spans="1:64" ht="17" customHeight="1" x14ac:dyDescent="0.2">
      <c r="A35" s="113"/>
      <c r="B35" s="151" t="s">
        <v>313</v>
      </c>
      <c r="C35" s="140" t="s">
        <v>214</v>
      </c>
      <c r="D35" s="140" t="s">
        <v>278</v>
      </c>
      <c r="E35" s="141" t="s">
        <v>308</v>
      </c>
      <c r="F35" s="141" t="s">
        <v>314</v>
      </c>
      <c r="G35" s="126"/>
      <c r="H35" s="152" t="s">
        <v>315</v>
      </c>
      <c r="I35" s="143" t="s">
        <v>3</v>
      </c>
      <c r="J35" s="144">
        <v>5</v>
      </c>
      <c r="K35" s="130"/>
      <c r="L35" s="145">
        <v>3</v>
      </c>
      <c r="M35" s="146" t="s">
        <v>246</v>
      </c>
      <c r="N35" s="145" t="s">
        <v>128</v>
      </c>
      <c r="O35" s="147" t="s">
        <v>219</v>
      </c>
      <c r="P35" s="148">
        <v>2070</v>
      </c>
      <c r="Q35" s="141">
        <v>1441</v>
      </c>
      <c r="R35" s="141">
        <v>1742</v>
      </c>
      <c r="S35" s="141">
        <v>219</v>
      </c>
      <c r="T35" s="141">
        <v>45</v>
      </c>
      <c r="U35" s="141">
        <v>530</v>
      </c>
      <c r="V35" s="141">
        <v>410</v>
      </c>
      <c r="W35" s="141">
        <v>267</v>
      </c>
      <c r="X35" s="141">
        <v>290</v>
      </c>
      <c r="Y35" s="149">
        <v>3</v>
      </c>
      <c r="Z35" s="148">
        <v>2070</v>
      </c>
      <c r="AA35" s="141">
        <v>45</v>
      </c>
      <c r="AB35" s="141">
        <v>2025</v>
      </c>
      <c r="AC35" s="150">
        <v>46</v>
      </c>
      <c r="AD35" s="145">
        <v>1944</v>
      </c>
      <c r="AE35" s="140">
        <v>1306</v>
      </c>
      <c r="AF35" s="140">
        <v>1510</v>
      </c>
      <c r="AG35" s="140">
        <v>167</v>
      </c>
      <c r="AH35" s="140">
        <v>40</v>
      </c>
      <c r="AI35" s="140">
        <v>531</v>
      </c>
      <c r="AJ35" s="140">
        <v>402</v>
      </c>
      <c r="AK35" s="140">
        <v>249</v>
      </c>
      <c r="AL35" s="140">
        <v>262</v>
      </c>
      <c r="AM35" s="153">
        <v>3</v>
      </c>
      <c r="AN35" s="145">
        <v>1944</v>
      </c>
      <c r="AO35" s="140">
        <v>40</v>
      </c>
      <c r="AP35" s="140">
        <v>1904</v>
      </c>
      <c r="AQ35" s="154">
        <v>48.6</v>
      </c>
      <c r="AR35" s="148">
        <v>11.016111838220512</v>
      </c>
      <c r="AS35" s="141">
        <v>10.493855449240824</v>
      </c>
      <c r="AT35" s="141">
        <v>10.767356854125685</v>
      </c>
      <c r="AU35" s="141">
        <v>7.7813597135246608</v>
      </c>
      <c r="AV35" s="141">
        <v>5.5235619560570131</v>
      </c>
      <c r="AW35" s="141">
        <v>9.0525680508041546</v>
      </c>
      <c r="AX35" s="141">
        <v>8.6829945836816833</v>
      </c>
      <c r="AY35" s="141">
        <v>8.0660891904577721</v>
      </c>
      <c r="AZ35" s="141">
        <v>8.1848753429082848</v>
      </c>
      <c r="BA35" s="149">
        <v>2</v>
      </c>
      <c r="BB35" s="148">
        <v>10.925554439873554</v>
      </c>
      <c r="BC35" s="141">
        <v>10.352043425795433</v>
      </c>
      <c r="BD35" s="141">
        <v>10.56128794516483</v>
      </c>
      <c r="BE35" s="141">
        <v>7.3923174227787607</v>
      </c>
      <c r="BF35" s="141">
        <v>5.3575520046180838</v>
      </c>
      <c r="BG35" s="141">
        <v>9.0552824355011907</v>
      </c>
      <c r="BH35" s="141">
        <v>8.6546360285279675</v>
      </c>
      <c r="BI35" s="141">
        <v>7.965784284662087</v>
      </c>
      <c r="BJ35" s="141">
        <v>8.0389189892923021</v>
      </c>
      <c r="BK35" s="149">
        <v>2</v>
      </c>
      <c r="BL35" s="103"/>
    </row>
    <row r="36" spans="1:64" ht="17" customHeight="1" x14ac:dyDescent="0.2">
      <c r="A36" s="113"/>
      <c r="B36" s="151" t="s">
        <v>316</v>
      </c>
      <c r="C36" s="140" t="s">
        <v>214</v>
      </c>
      <c r="D36" s="140" t="s">
        <v>278</v>
      </c>
      <c r="E36" s="141" t="s">
        <v>317</v>
      </c>
      <c r="F36" s="141" t="s">
        <v>317</v>
      </c>
      <c r="G36" s="126" t="s">
        <v>318</v>
      </c>
      <c r="H36" s="152" t="s">
        <v>319</v>
      </c>
      <c r="I36" s="143" t="s">
        <v>3</v>
      </c>
      <c r="J36" s="144">
        <v>9</v>
      </c>
      <c r="K36" s="130">
        <v>1</v>
      </c>
      <c r="L36" s="145">
        <v>3</v>
      </c>
      <c r="M36" s="146" t="s">
        <v>246</v>
      </c>
      <c r="N36" s="145" t="s">
        <v>128</v>
      </c>
      <c r="O36" s="147" t="s">
        <v>219</v>
      </c>
      <c r="P36" s="148">
        <v>693</v>
      </c>
      <c r="Q36" s="141">
        <v>704</v>
      </c>
      <c r="R36" s="141">
        <v>386</v>
      </c>
      <c r="S36" s="141">
        <v>236</v>
      </c>
      <c r="T36" s="141">
        <v>412</v>
      </c>
      <c r="U36" s="141">
        <v>799</v>
      </c>
      <c r="V36" s="141">
        <v>586</v>
      </c>
      <c r="W36" s="141">
        <v>300</v>
      </c>
      <c r="X36" s="141">
        <v>346</v>
      </c>
      <c r="Y36" s="149">
        <v>1</v>
      </c>
      <c r="Z36" s="148">
        <v>799</v>
      </c>
      <c r="AA36" s="141">
        <v>236</v>
      </c>
      <c r="AB36" s="141">
        <v>563</v>
      </c>
      <c r="AC36" s="150">
        <v>3.3855932203389831</v>
      </c>
      <c r="AD36" s="145">
        <v>538</v>
      </c>
      <c r="AE36" s="140">
        <v>653</v>
      </c>
      <c r="AF36" s="140">
        <v>358</v>
      </c>
      <c r="AG36" s="140">
        <v>208</v>
      </c>
      <c r="AH36" s="140">
        <v>447</v>
      </c>
      <c r="AI36" s="140">
        <v>764</v>
      </c>
      <c r="AJ36" s="140">
        <v>590</v>
      </c>
      <c r="AK36" s="140">
        <v>303</v>
      </c>
      <c r="AL36" s="140">
        <v>359</v>
      </c>
      <c r="AM36" s="153">
        <v>2</v>
      </c>
      <c r="AN36" s="145">
        <v>764</v>
      </c>
      <c r="AO36" s="140">
        <v>208</v>
      </c>
      <c r="AP36" s="140">
        <v>556</v>
      </c>
      <c r="AQ36" s="154">
        <v>3.6730769230769229</v>
      </c>
      <c r="AR36" s="148">
        <v>9.4387918525782624</v>
      </c>
      <c r="AS36" s="141">
        <v>9.4614794472861572</v>
      </c>
      <c r="AT36" s="141">
        <v>8.5961897561444101</v>
      </c>
      <c r="AU36" s="141">
        <v>7.8887432488982601</v>
      </c>
      <c r="AV36" s="141">
        <v>8.6899979714194462</v>
      </c>
      <c r="AW36" s="141">
        <v>9.6438561897747253</v>
      </c>
      <c r="AX36" s="141">
        <v>9.1972166931100521</v>
      </c>
      <c r="AY36" s="141">
        <v>8.2336196767597016</v>
      </c>
      <c r="AZ36" s="141">
        <v>8.4387918525782606</v>
      </c>
      <c r="BA36" s="149">
        <v>1</v>
      </c>
      <c r="BB36" s="148">
        <v>9.0741414627525057</v>
      </c>
      <c r="BC36" s="141">
        <v>9.353146825498083</v>
      </c>
      <c r="BD36" s="141">
        <v>8.4878400338230513</v>
      </c>
      <c r="BE36" s="141">
        <v>7.7073591320808825</v>
      </c>
      <c r="BF36" s="141">
        <v>8.8073549220576037</v>
      </c>
      <c r="BG36" s="141">
        <v>9.5793159375800148</v>
      </c>
      <c r="BH36" s="141">
        <v>9.2070143201775334</v>
      </c>
      <c r="BI36" s="141">
        <v>8.2479275134435852</v>
      </c>
      <c r="BJ36" s="141">
        <v>8.4918530963296757</v>
      </c>
      <c r="BK36" s="149">
        <v>1.5849625007211563</v>
      </c>
      <c r="BL36" s="103"/>
    </row>
    <row r="37" spans="1:64" ht="17" customHeight="1" x14ac:dyDescent="0.2">
      <c r="A37" s="113"/>
      <c r="B37" s="151" t="s">
        <v>320</v>
      </c>
      <c r="C37" s="140" t="s">
        <v>214</v>
      </c>
      <c r="D37" s="140" t="s">
        <v>278</v>
      </c>
      <c r="E37" s="141" t="s">
        <v>317</v>
      </c>
      <c r="F37" s="141" t="s">
        <v>317</v>
      </c>
      <c r="G37" s="126" t="s">
        <v>318</v>
      </c>
      <c r="H37" s="152" t="s">
        <v>321</v>
      </c>
      <c r="I37" s="143" t="s">
        <v>3</v>
      </c>
      <c r="J37" s="144">
        <v>9</v>
      </c>
      <c r="K37" s="130">
        <v>1</v>
      </c>
      <c r="L37" s="145">
        <v>3</v>
      </c>
      <c r="M37" s="146" t="s">
        <v>246</v>
      </c>
      <c r="N37" s="145" t="s">
        <v>128</v>
      </c>
      <c r="O37" s="147" t="s">
        <v>219</v>
      </c>
      <c r="P37" s="148">
        <v>1430</v>
      </c>
      <c r="Q37" s="141">
        <v>1244</v>
      </c>
      <c r="R37" s="141">
        <v>1422</v>
      </c>
      <c r="S37" s="141">
        <v>302</v>
      </c>
      <c r="T37" s="141">
        <v>701</v>
      </c>
      <c r="U37" s="141">
        <v>2203</v>
      </c>
      <c r="V37" s="141">
        <v>1181</v>
      </c>
      <c r="W37" s="141">
        <v>483</v>
      </c>
      <c r="X37" s="141">
        <v>718</v>
      </c>
      <c r="Y37" s="149">
        <v>0</v>
      </c>
      <c r="Z37" s="148">
        <v>2203</v>
      </c>
      <c r="AA37" s="141">
        <v>302</v>
      </c>
      <c r="AB37" s="141">
        <v>1901</v>
      </c>
      <c r="AC37" s="150">
        <v>7.2947019867549665</v>
      </c>
      <c r="AD37" s="145">
        <v>1197</v>
      </c>
      <c r="AE37" s="140">
        <v>1113</v>
      </c>
      <c r="AF37" s="140">
        <v>1236</v>
      </c>
      <c r="AG37" s="140">
        <v>242</v>
      </c>
      <c r="AH37" s="140">
        <v>620</v>
      </c>
      <c r="AI37" s="140">
        <v>1861</v>
      </c>
      <c r="AJ37" s="140">
        <v>1024</v>
      </c>
      <c r="AK37" s="140">
        <v>399</v>
      </c>
      <c r="AL37" s="140">
        <v>630</v>
      </c>
      <c r="AM37" s="153">
        <v>0</v>
      </c>
      <c r="AN37" s="145">
        <v>1861</v>
      </c>
      <c r="AO37" s="140">
        <v>242</v>
      </c>
      <c r="AP37" s="140">
        <v>1619</v>
      </c>
      <c r="AQ37" s="154">
        <v>7.6900826446280988</v>
      </c>
      <c r="AR37" s="148">
        <v>10.482807956726667</v>
      </c>
      <c r="AS37" s="141">
        <v>10.281930026955443</v>
      </c>
      <c r="AT37" s="141">
        <v>10.474719946526482</v>
      </c>
      <c r="AU37" s="141">
        <v>8.2431739834729498</v>
      </c>
      <c r="AV37" s="141">
        <v>9.4553272203045609</v>
      </c>
      <c r="AW37" s="141">
        <v>11.105908508571158</v>
      </c>
      <c r="AX37" s="141">
        <v>10.207014320177533</v>
      </c>
      <c r="AY37" s="141">
        <v>8.9188632372745946</v>
      </c>
      <c r="AZ37" s="141">
        <v>9.4898479604392989</v>
      </c>
      <c r="BA37" s="149">
        <v>0</v>
      </c>
      <c r="BB37" s="148">
        <v>10.226412192788786</v>
      </c>
      <c r="BC37" s="141">
        <v>10.121533517340033</v>
      </c>
      <c r="BD37" s="141">
        <v>10.27262978497637</v>
      </c>
      <c r="BE37" s="141">
        <v>7.9248125036057813</v>
      </c>
      <c r="BF37" s="141">
        <v>9.2784494582204822</v>
      </c>
      <c r="BG37" s="141">
        <v>10.862637357558794</v>
      </c>
      <c r="BH37" s="141">
        <v>10.001408194392809</v>
      </c>
      <c r="BI37" s="141">
        <v>8.6438561897747253</v>
      </c>
      <c r="BJ37" s="141">
        <v>9.3014961949825494</v>
      </c>
      <c r="BK37" s="149">
        <v>0</v>
      </c>
      <c r="BL37" s="103"/>
    </row>
    <row r="38" spans="1:64" ht="17" customHeight="1" x14ac:dyDescent="0.2">
      <c r="A38" s="113"/>
      <c r="B38" s="151" t="s">
        <v>322</v>
      </c>
      <c r="C38" s="140" t="s">
        <v>214</v>
      </c>
      <c r="D38" s="140" t="s">
        <v>278</v>
      </c>
      <c r="E38" s="141" t="s">
        <v>317</v>
      </c>
      <c r="F38" s="141" t="s">
        <v>323</v>
      </c>
      <c r="G38" s="126" t="s">
        <v>324</v>
      </c>
      <c r="H38" s="152" t="s">
        <v>325</v>
      </c>
      <c r="I38" s="143" t="s">
        <v>3</v>
      </c>
      <c r="J38" s="144">
        <v>29</v>
      </c>
      <c r="K38" s="130">
        <v>4</v>
      </c>
      <c r="L38" s="145">
        <v>11</v>
      </c>
      <c r="M38" s="146" t="s">
        <v>227</v>
      </c>
      <c r="N38" s="145" t="s">
        <v>128</v>
      </c>
      <c r="O38" s="147" t="s">
        <v>219</v>
      </c>
      <c r="P38" s="148">
        <v>103</v>
      </c>
      <c r="Q38" s="141">
        <v>200</v>
      </c>
      <c r="R38" s="141">
        <v>332</v>
      </c>
      <c r="S38" s="141">
        <v>31</v>
      </c>
      <c r="T38" s="141">
        <v>13</v>
      </c>
      <c r="U38" s="141">
        <v>3056</v>
      </c>
      <c r="V38" s="141">
        <v>2556</v>
      </c>
      <c r="W38" s="141">
        <v>1225</v>
      </c>
      <c r="X38" s="141">
        <v>1473</v>
      </c>
      <c r="Y38" s="149">
        <v>1</v>
      </c>
      <c r="Z38" s="148">
        <v>3056</v>
      </c>
      <c r="AA38" s="141">
        <v>13</v>
      </c>
      <c r="AB38" s="141">
        <v>3043</v>
      </c>
      <c r="AC38" s="150">
        <v>235.07692307692307</v>
      </c>
      <c r="AD38" s="145">
        <v>75</v>
      </c>
      <c r="AE38" s="140">
        <v>145</v>
      </c>
      <c r="AF38" s="140">
        <v>219</v>
      </c>
      <c r="AG38" s="140">
        <v>21</v>
      </c>
      <c r="AH38" s="140">
        <v>10</v>
      </c>
      <c r="AI38" s="140">
        <v>2118</v>
      </c>
      <c r="AJ38" s="140">
        <v>1700</v>
      </c>
      <c r="AK38" s="140">
        <v>768</v>
      </c>
      <c r="AL38" s="140">
        <v>955</v>
      </c>
      <c r="AM38" s="153">
        <v>0</v>
      </c>
      <c r="AN38" s="145">
        <v>2118</v>
      </c>
      <c r="AO38" s="140">
        <v>10</v>
      </c>
      <c r="AP38" s="140">
        <v>2108</v>
      </c>
      <c r="AQ38" s="154">
        <v>211.8</v>
      </c>
      <c r="AR38" s="148">
        <v>6.7004397181410917</v>
      </c>
      <c r="AS38" s="141">
        <v>7.651051691178929</v>
      </c>
      <c r="AT38" s="141">
        <v>8.3793783670712632</v>
      </c>
      <c r="AU38" s="141">
        <v>5</v>
      </c>
      <c r="AV38" s="141">
        <v>3.8073549220576037</v>
      </c>
      <c r="AW38" s="141">
        <v>11.577900836886972</v>
      </c>
      <c r="AX38" s="141">
        <v>11.320236445241649</v>
      </c>
      <c r="AY38" s="141">
        <v>10.259743263690781</v>
      </c>
      <c r="AZ38" s="141">
        <v>10.52552080909507</v>
      </c>
      <c r="BA38" s="149">
        <v>1</v>
      </c>
      <c r="BB38" s="148">
        <v>6.2479275134435861</v>
      </c>
      <c r="BC38" s="141">
        <v>7.1898245588800176</v>
      </c>
      <c r="BD38" s="141">
        <v>7.7813597135246608</v>
      </c>
      <c r="BE38" s="141">
        <v>4.4594316186372973</v>
      </c>
      <c r="BF38" s="141">
        <v>3.4594316186372978</v>
      </c>
      <c r="BG38" s="141">
        <v>11.049167872372172</v>
      </c>
      <c r="BH38" s="141">
        <v>10.732167425663386</v>
      </c>
      <c r="BI38" s="141">
        <v>9.5868397879618268</v>
      </c>
      <c r="BJ38" s="141">
        <v>9.9008668079807478</v>
      </c>
      <c r="BK38" s="149">
        <v>0</v>
      </c>
      <c r="BL38" s="103"/>
    </row>
    <row r="39" spans="1:64" ht="17" customHeight="1" x14ac:dyDescent="0.2">
      <c r="A39" s="113"/>
      <c r="B39" s="139" t="s">
        <v>326</v>
      </c>
      <c r="C39" s="140" t="s">
        <v>214</v>
      </c>
      <c r="D39" s="140" t="s">
        <v>278</v>
      </c>
      <c r="E39" s="141" t="s">
        <v>317</v>
      </c>
      <c r="F39" s="141" t="s">
        <v>327</v>
      </c>
      <c r="G39" s="141" t="s">
        <v>2007</v>
      </c>
      <c r="H39" s="152" t="s">
        <v>1997</v>
      </c>
      <c r="I39" s="143" t="s">
        <v>328</v>
      </c>
      <c r="J39" s="144">
        <v>5</v>
      </c>
      <c r="K39" s="130"/>
      <c r="L39" s="145">
        <v>6</v>
      </c>
      <c r="M39" s="146"/>
      <c r="N39" s="145" t="s">
        <v>121</v>
      </c>
      <c r="O39" s="147" t="s">
        <v>230</v>
      </c>
      <c r="P39" s="148">
        <v>53</v>
      </c>
      <c r="Q39" s="141">
        <v>72</v>
      </c>
      <c r="R39" s="141">
        <v>72</v>
      </c>
      <c r="S39" s="141">
        <v>26</v>
      </c>
      <c r="T39" s="141">
        <v>134</v>
      </c>
      <c r="U39" s="141">
        <v>128</v>
      </c>
      <c r="V39" s="141">
        <v>87</v>
      </c>
      <c r="W39" s="141">
        <v>58</v>
      </c>
      <c r="X39" s="141">
        <v>57</v>
      </c>
      <c r="Y39" s="149">
        <v>0</v>
      </c>
      <c r="Z39" s="148">
        <v>134</v>
      </c>
      <c r="AA39" s="141">
        <v>26</v>
      </c>
      <c r="AB39" s="141">
        <v>108</v>
      </c>
      <c r="AC39" s="150">
        <v>5.1538461538461542</v>
      </c>
      <c r="AD39" s="148">
        <v>167</v>
      </c>
      <c r="AE39" s="141">
        <v>482</v>
      </c>
      <c r="AF39" s="141">
        <v>408</v>
      </c>
      <c r="AG39" s="141">
        <v>244</v>
      </c>
      <c r="AH39" s="141">
        <v>641</v>
      </c>
      <c r="AI39" s="141">
        <v>514</v>
      </c>
      <c r="AJ39" s="141">
        <v>450</v>
      </c>
      <c r="AK39" s="141">
        <v>267</v>
      </c>
      <c r="AL39" s="141">
        <v>315</v>
      </c>
      <c r="AM39" s="149">
        <v>3</v>
      </c>
      <c r="AN39" s="148">
        <v>641</v>
      </c>
      <c r="AO39" s="141">
        <v>167</v>
      </c>
      <c r="AP39" s="141">
        <v>474</v>
      </c>
      <c r="AQ39" s="150">
        <v>3.8383233532934131</v>
      </c>
      <c r="AR39" s="148">
        <v>5.7548875021634691</v>
      </c>
      <c r="AS39" s="141">
        <v>6.1898245588800176</v>
      </c>
      <c r="AT39" s="141">
        <v>6.1898245588800176</v>
      </c>
      <c r="AU39" s="141">
        <v>4.7548875021634691</v>
      </c>
      <c r="AV39" s="141">
        <v>7.0768155970508317</v>
      </c>
      <c r="AW39" s="141">
        <v>7.011227255423254</v>
      </c>
      <c r="AX39" s="141">
        <v>6.4594316186372982</v>
      </c>
      <c r="AY39" s="141">
        <v>5.8826430493618416</v>
      </c>
      <c r="AZ39" s="141">
        <v>5.8579809951275719</v>
      </c>
      <c r="BA39" s="149">
        <v>0</v>
      </c>
      <c r="BB39" s="148">
        <v>7.3923174227787607</v>
      </c>
      <c r="BC39" s="141">
        <v>8.915879378835772</v>
      </c>
      <c r="BD39" s="141">
        <v>8.6759570329417492</v>
      </c>
      <c r="BE39" s="141">
        <v>7.9366379390025719</v>
      </c>
      <c r="BF39" s="141">
        <v>9.3264294871223026</v>
      </c>
      <c r="BG39" s="141">
        <v>9.008428622070582</v>
      </c>
      <c r="BH39" s="141">
        <v>8.816983623255382</v>
      </c>
      <c r="BI39" s="141">
        <v>8.0660891904577721</v>
      </c>
      <c r="BJ39" s="141">
        <v>8.303780748177104</v>
      </c>
      <c r="BK39" s="149">
        <v>2</v>
      </c>
      <c r="BL39" s="103"/>
    </row>
    <row r="40" spans="1:64" ht="17" customHeight="1" x14ac:dyDescent="0.2">
      <c r="A40" s="113"/>
      <c r="B40" s="139" t="s">
        <v>329</v>
      </c>
      <c r="C40" s="140" t="s">
        <v>214</v>
      </c>
      <c r="D40" s="140" t="s">
        <v>278</v>
      </c>
      <c r="E40" s="141" t="s">
        <v>317</v>
      </c>
      <c r="F40" s="141" t="s">
        <v>327</v>
      </c>
      <c r="G40" s="126" t="s">
        <v>330</v>
      </c>
      <c r="H40" s="152" t="s">
        <v>331</v>
      </c>
      <c r="I40" s="143" t="s">
        <v>332</v>
      </c>
      <c r="J40" s="144">
        <v>143</v>
      </c>
      <c r="K40" s="130">
        <v>5</v>
      </c>
      <c r="L40" s="145">
        <v>11</v>
      </c>
      <c r="M40" s="146" t="s">
        <v>227</v>
      </c>
      <c r="N40" s="145" t="s">
        <v>128</v>
      </c>
      <c r="O40" s="147" t="s">
        <v>219</v>
      </c>
      <c r="P40" s="148">
        <v>58</v>
      </c>
      <c r="Q40" s="141">
        <v>24</v>
      </c>
      <c r="R40" s="141">
        <v>57</v>
      </c>
      <c r="S40" s="141">
        <v>35</v>
      </c>
      <c r="T40" s="141">
        <v>53</v>
      </c>
      <c r="U40" s="141">
        <v>1891</v>
      </c>
      <c r="V40" s="141">
        <v>1856</v>
      </c>
      <c r="W40" s="141">
        <v>996</v>
      </c>
      <c r="X40" s="141">
        <v>1254</v>
      </c>
      <c r="Y40" s="149">
        <v>1</v>
      </c>
      <c r="Z40" s="148">
        <v>1891</v>
      </c>
      <c r="AA40" s="141">
        <v>24</v>
      </c>
      <c r="AB40" s="141">
        <v>1867</v>
      </c>
      <c r="AC40" s="150">
        <v>78.791666666666671</v>
      </c>
      <c r="AD40" s="148">
        <v>35</v>
      </c>
      <c r="AE40" s="141">
        <v>16</v>
      </c>
      <c r="AF40" s="141">
        <v>37</v>
      </c>
      <c r="AG40" s="141">
        <v>17</v>
      </c>
      <c r="AH40" s="141">
        <v>27</v>
      </c>
      <c r="AI40" s="141">
        <v>1104</v>
      </c>
      <c r="AJ40" s="141">
        <v>1029</v>
      </c>
      <c r="AK40" s="141">
        <v>520</v>
      </c>
      <c r="AL40" s="141">
        <v>680</v>
      </c>
      <c r="AM40" s="149">
        <v>0</v>
      </c>
      <c r="AN40" s="148">
        <v>1104</v>
      </c>
      <c r="AO40" s="141">
        <v>16</v>
      </c>
      <c r="AP40" s="141">
        <v>1088</v>
      </c>
      <c r="AQ40" s="150">
        <v>69</v>
      </c>
      <c r="AR40" s="148">
        <v>5.8826430493618416</v>
      </c>
      <c r="AS40" s="141">
        <v>4.6438561897747244</v>
      </c>
      <c r="AT40" s="141">
        <v>5.8579809951275719</v>
      </c>
      <c r="AU40" s="141">
        <v>5.1699250014423122</v>
      </c>
      <c r="AV40" s="141">
        <v>5.7548875021634691</v>
      </c>
      <c r="AW40" s="141">
        <v>10.885696373339396</v>
      </c>
      <c r="AX40" s="141">
        <v>10.858758099935422</v>
      </c>
      <c r="AY40" s="141">
        <v>9.9614496943981958</v>
      </c>
      <c r="AZ40" s="141">
        <v>10.293471648838134</v>
      </c>
      <c r="BA40" s="149">
        <v>1</v>
      </c>
      <c r="BB40" s="148">
        <v>5.1699250014423122</v>
      </c>
      <c r="BC40" s="141">
        <v>4.08746284125034</v>
      </c>
      <c r="BD40" s="141">
        <v>5.2479275134435852</v>
      </c>
      <c r="BE40" s="141">
        <v>4.1699250014423122</v>
      </c>
      <c r="BF40" s="141">
        <v>4.8073549220576037</v>
      </c>
      <c r="BG40" s="141">
        <v>10.109830654278793</v>
      </c>
      <c r="BH40" s="141">
        <v>10.008428622070582</v>
      </c>
      <c r="BI40" s="141">
        <v>9.0251395622785093</v>
      </c>
      <c r="BJ40" s="141">
        <v>9.4115109880120702</v>
      </c>
      <c r="BK40" s="149">
        <v>0</v>
      </c>
      <c r="BL40" s="103"/>
    </row>
    <row r="41" spans="1:64" ht="17" customHeight="1" x14ac:dyDescent="0.2">
      <c r="A41" s="113"/>
      <c r="B41" s="151" t="s">
        <v>333</v>
      </c>
      <c r="C41" s="140" t="s">
        <v>214</v>
      </c>
      <c r="D41" s="140" t="s">
        <v>278</v>
      </c>
      <c r="E41" s="141" t="s">
        <v>334</v>
      </c>
      <c r="F41" s="141" t="s">
        <v>335</v>
      </c>
      <c r="G41" s="126" t="s">
        <v>336</v>
      </c>
      <c r="H41" s="152" t="s">
        <v>2006</v>
      </c>
      <c r="I41" s="143" t="s">
        <v>3</v>
      </c>
      <c r="J41" s="144">
        <v>28</v>
      </c>
      <c r="K41" s="130">
        <v>7</v>
      </c>
      <c r="L41" s="145">
        <v>3</v>
      </c>
      <c r="M41" s="146" t="s">
        <v>246</v>
      </c>
      <c r="N41" s="145" t="s">
        <v>128</v>
      </c>
      <c r="O41" s="147" t="s">
        <v>219</v>
      </c>
      <c r="P41" s="148">
        <v>1366</v>
      </c>
      <c r="Q41" s="141">
        <v>1169</v>
      </c>
      <c r="R41" s="141">
        <v>329</v>
      </c>
      <c r="S41" s="141">
        <v>154</v>
      </c>
      <c r="T41" s="141">
        <v>491</v>
      </c>
      <c r="U41" s="141">
        <v>936</v>
      </c>
      <c r="V41" s="141">
        <v>483</v>
      </c>
      <c r="W41" s="141">
        <v>172</v>
      </c>
      <c r="X41" s="141">
        <v>214</v>
      </c>
      <c r="Y41" s="149">
        <v>4</v>
      </c>
      <c r="Z41" s="148">
        <v>1366</v>
      </c>
      <c r="AA41" s="141">
        <v>154</v>
      </c>
      <c r="AB41" s="141">
        <v>1212</v>
      </c>
      <c r="AC41" s="150">
        <v>8.8701298701298708</v>
      </c>
      <c r="AD41" s="145">
        <v>974</v>
      </c>
      <c r="AE41" s="140">
        <v>804</v>
      </c>
      <c r="AF41" s="140">
        <v>211</v>
      </c>
      <c r="AG41" s="140">
        <v>115</v>
      </c>
      <c r="AH41" s="140">
        <v>329</v>
      </c>
      <c r="AI41" s="140">
        <v>674</v>
      </c>
      <c r="AJ41" s="140">
        <v>333</v>
      </c>
      <c r="AK41" s="140">
        <v>105</v>
      </c>
      <c r="AL41" s="140">
        <v>137</v>
      </c>
      <c r="AM41" s="153">
        <v>3</v>
      </c>
      <c r="AN41" s="145">
        <v>974</v>
      </c>
      <c r="AO41" s="140">
        <v>105</v>
      </c>
      <c r="AP41" s="140">
        <v>869</v>
      </c>
      <c r="AQ41" s="154">
        <v>9.276190476190477</v>
      </c>
      <c r="AR41" s="148">
        <v>10.416797527606059</v>
      </c>
      <c r="AS41" s="141">
        <v>10.192292814470768</v>
      </c>
      <c r="AT41" s="141">
        <v>8.366322214245816</v>
      </c>
      <c r="AU41" s="141">
        <v>7.2761244052742384</v>
      </c>
      <c r="AV41" s="141">
        <v>8.9425145053392399</v>
      </c>
      <c r="AW41" s="141">
        <v>9.8719052376591865</v>
      </c>
      <c r="AX41" s="141">
        <v>8.9188632372745946</v>
      </c>
      <c r="AY41" s="141">
        <v>7.4346282276367255</v>
      </c>
      <c r="AZ41" s="141">
        <v>7.7481928495894596</v>
      </c>
      <c r="BA41" s="149">
        <v>2.3219280948873622</v>
      </c>
      <c r="BB41" s="148">
        <v>9.929258408636974</v>
      </c>
      <c r="BC41" s="141">
        <v>9.6528449730019794</v>
      </c>
      <c r="BD41" s="141">
        <v>7.7279204545631996</v>
      </c>
      <c r="BE41" s="141">
        <v>6.8579809951275719</v>
      </c>
      <c r="BF41" s="141">
        <v>8.366322214245816</v>
      </c>
      <c r="BG41" s="141">
        <v>9.3987436919381935</v>
      </c>
      <c r="BH41" s="141">
        <v>8.3837042924740537</v>
      </c>
      <c r="BI41" s="141">
        <v>6.7279204545631988</v>
      </c>
      <c r="BJ41" s="141">
        <v>7.10852445677817</v>
      </c>
      <c r="BK41" s="149">
        <v>2</v>
      </c>
      <c r="BL41" s="103"/>
    </row>
    <row r="42" spans="1:64" ht="17" customHeight="1" x14ac:dyDescent="0.2">
      <c r="A42" s="113"/>
      <c r="B42" s="139" t="s">
        <v>337</v>
      </c>
      <c r="C42" s="140" t="s">
        <v>214</v>
      </c>
      <c r="D42" s="140" t="s">
        <v>278</v>
      </c>
      <c r="E42" s="141" t="s">
        <v>334</v>
      </c>
      <c r="F42" s="141" t="s">
        <v>338</v>
      </c>
      <c r="G42" s="126"/>
      <c r="H42" s="152" t="s">
        <v>339</v>
      </c>
      <c r="I42" s="143" t="s">
        <v>340</v>
      </c>
      <c r="J42" s="144">
        <v>1</v>
      </c>
      <c r="K42" s="130"/>
      <c r="L42" s="145">
        <v>10</v>
      </c>
      <c r="M42" s="146" t="s">
        <v>281</v>
      </c>
      <c r="N42" s="145" t="s">
        <v>128</v>
      </c>
      <c r="O42" s="147" t="s">
        <v>219</v>
      </c>
      <c r="P42" s="148">
        <v>564</v>
      </c>
      <c r="Q42" s="141">
        <v>253</v>
      </c>
      <c r="R42" s="141">
        <v>386</v>
      </c>
      <c r="S42" s="141">
        <v>791</v>
      </c>
      <c r="T42" s="141">
        <v>1678</v>
      </c>
      <c r="U42" s="141">
        <v>1495</v>
      </c>
      <c r="V42" s="141">
        <v>2265</v>
      </c>
      <c r="W42" s="141">
        <v>1107</v>
      </c>
      <c r="X42" s="141">
        <v>987</v>
      </c>
      <c r="Y42" s="149">
        <v>0</v>
      </c>
      <c r="Z42" s="148">
        <v>2265</v>
      </c>
      <c r="AA42" s="141">
        <v>253</v>
      </c>
      <c r="AB42" s="141">
        <v>2012</v>
      </c>
      <c r="AC42" s="150">
        <v>8.9525691699604746</v>
      </c>
      <c r="AD42" s="148">
        <v>464</v>
      </c>
      <c r="AE42" s="141">
        <v>213</v>
      </c>
      <c r="AF42" s="141">
        <v>327</v>
      </c>
      <c r="AG42" s="141">
        <v>655</v>
      </c>
      <c r="AH42" s="141">
        <v>1484</v>
      </c>
      <c r="AI42" s="141">
        <v>1229</v>
      </c>
      <c r="AJ42" s="141">
        <v>1848</v>
      </c>
      <c r="AK42" s="141">
        <v>885</v>
      </c>
      <c r="AL42" s="141">
        <v>781</v>
      </c>
      <c r="AM42" s="149">
        <v>0</v>
      </c>
      <c r="AN42" s="148">
        <v>1848</v>
      </c>
      <c r="AO42" s="141">
        <v>213</v>
      </c>
      <c r="AP42" s="141">
        <v>1635</v>
      </c>
      <c r="AQ42" s="150">
        <v>8.6760563380281699</v>
      </c>
      <c r="AR42" s="148">
        <v>9.1421070573025514</v>
      </c>
      <c r="AS42" s="141">
        <v>7.9886846867721664</v>
      </c>
      <c r="AT42" s="141">
        <v>8.5961897561444101</v>
      </c>
      <c r="AU42" s="141">
        <v>9.6293566200796104</v>
      </c>
      <c r="AV42" s="141">
        <v>10.71338651493703</v>
      </c>
      <c r="AW42" s="141">
        <v>10.546894459887637</v>
      </c>
      <c r="AX42" s="141">
        <v>11.145932145820517</v>
      </c>
      <c r="AY42" s="141">
        <v>10.113742166049189</v>
      </c>
      <c r="AZ42" s="141">
        <v>9.9483672315846778</v>
      </c>
      <c r="BA42" s="149">
        <v>0</v>
      </c>
      <c r="BB42" s="148">
        <v>8.8610869059953927</v>
      </c>
      <c r="BC42" s="141">
        <v>7.7414669864011465</v>
      </c>
      <c r="BD42" s="141">
        <v>8.3575520046180838</v>
      </c>
      <c r="BE42" s="141">
        <v>9.3575520046180838</v>
      </c>
      <c r="BF42" s="141">
        <v>10.536247215688128</v>
      </c>
      <c r="BG42" s="141">
        <v>10.264442600226602</v>
      </c>
      <c r="BH42" s="141">
        <v>10.852529509404196</v>
      </c>
      <c r="BI42" s="141">
        <v>9.7911628885550179</v>
      </c>
      <c r="BJ42" s="141">
        <v>9.611024797307353</v>
      </c>
      <c r="BK42" s="149">
        <v>0</v>
      </c>
      <c r="BL42" s="103"/>
    </row>
    <row r="43" spans="1:64" ht="17" customHeight="1" x14ac:dyDescent="0.2">
      <c r="A43" s="113"/>
      <c r="B43" s="139" t="s">
        <v>341</v>
      </c>
      <c r="C43" s="140" t="s">
        <v>214</v>
      </c>
      <c r="D43" s="140" t="s">
        <v>278</v>
      </c>
      <c r="E43" s="141" t="s">
        <v>334</v>
      </c>
      <c r="F43" s="141" t="s">
        <v>338</v>
      </c>
      <c r="G43" s="126"/>
      <c r="H43" s="152" t="s">
        <v>342</v>
      </c>
      <c r="I43" s="143" t="s">
        <v>343</v>
      </c>
      <c r="J43" s="144"/>
      <c r="K43" s="130"/>
      <c r="L43" s="145">
        <v>6</v>
      </c>
      <c r="M43" s="146" t="s">
        <v>310</v>
      </c>
      <c r="N43" s="145" t="s">
        <v>128</v>
      </c>
      <c r="O43" s="147" t="s">
        <v>219</v>
      </c>
      <c r="P43" s="148">
        <v>1018</v>
      </c>
      <c r="Q43" s="141">
        <v>836</v>
      </c>
      <c r="R43" s="141">
        <v>2126</v>
      </c>
      <c r="S43" s="141">
        <v>826</v>
      </c>
      <c r="T43" s="141">
        <v>1943</v>
      </c>
      <c r="U43" s="141">
        <v>1568</v>
      </c>
      <c r="V43" s="141">
        <v>1390</v>
      </c>
      <c r="W43" s="141">
        <v>1635</v>
      </c>
      <c r="X43" s="141">
        <v>1648</v>
      </c>
      <c r="Y43" s="149">
        <v>61</v>
      </c>
      <c r="Z43" s="148">
        <v>2126</v>
      </c>
      <c r="AA43" s="141">
        <v>826</v>
      </c>
      <c r="AB43" s="141">
        <v>1300</v>
      </c>
      <c r="AC43" s="150">
        <v>2.5738498789346247</v>
      </c>
      <c r="AD43" s="148">
        <v>441</v>
      </c>
      <c r="AE43" s="141">
        <v>374</v>
      </c>
      <c r="AF43" s="141">
        <v>877</v>
      </c>
      <c r="AG43" s="141">
        <v>287</v>
      </c>
      <c r="AH43" s="141">
        <v>722</v>
      </c>
      <c r="AI43" s="141">
        <v>637</v>
      </c>
      <c r="AJ43" s="141">
        <v>592</v>
      </c>
      <c r="AK43" s="141">
        <v>681</v>
      </c>
      <c r="AL43" s="141">
        <v>718</v>
      </c>
      <c r="AM43" s="149">
        <v>21</v>
      </c>
      <c r="AN43" s="148">
        <v>877</v>
      </c>
      <c r="AO43" s="141">
        <v>287</v>
      </c>
      <c r="AP43" s="141">
        <v>590</v>
      </c>
      <c r="AQ43" s="150">
        <v>3.0557491289198606</v>
      </c>
      <c r="AR43" s="148">
        <v>9.992938336165814</v>
      </c>
      <c r="AS43" s="141">
        <v>9.7090838125503449</v>
      </c>
      <c r="AT43" s="141">
        <v>11.054604317960672</v>
      </c>
      <c r="AU43" s="141">
        <v>9.6917435191712755</v>
      </c>
      <c r="AV43" s="141">
        <v>10.924812503605782</v>
      </c>
      <c r="AW43" s="141">
        <v>10.615629636968098</v>
      </c>
      <c r="AX43" s="141">
        <v>10.441906704542239</v>
      </c>
      <c r="AY43" s="141">
        <v>10.675957032941749</v>
      </c>
      <c r="AZ43" s="141">
        <v>10.687375683437468</v>
      </c>
      <c r="BA43" s="149">
        <v>5.9541963103868758</v>
      </c>
      <c r="BB43" s="148">
        <v>8.7879025593914317</v>
      </c>
      <c r="BC43" s="141">
        <v>8.5507467853832431</v>
      </c>
      <c r="BD43" s="141">
        <v>9.7780771295353581</v>
      </c>
      <c r="BE43" s="141">
        <v>8.1699250014423122</v>
      </c>
      <c r="BF43" s="141">
        <v>9.4978518369511189</v>
      </c>
      <c r="BG43" s="141">
        <v>9.3174126137648692</v>
      </c>
      <c r="BH43" s="141">
        <v>9.2118882945460037</v>
      </c>
      <c r="BI43" s="141">
        <v>9.4136279290241731</v>
      </c>
      <c r="BJ43" s="141">
        <v>9.4898479604392989</v>
      </c>
      <c r="BK43" s="149">
        <v>4.4594316186372973</v>
      </c>
      <c r="BL43" s="103"/>
    </row>
    <row r="44" spans="1:64" ht="17" customHeight="1" x14ac:dyDescent="0.2">
      <c r="A44" s="113"/>
      <c r="B44" s="151" t="s">
        <v>344</v>
      </c>
      <c r="C44" s="140" t="s">
        <v>214</v>
      </c>
      <c r="D44" s="140" t="s">
        <v>278</v>
      </c>
      <c r="E44" s="141" t="s">
        <v>334</v>
      </c>
      <c r="F44" s="141" t="s">
        <v>338</v>
      </c>
      <c r="G44" s="126"/>
      <c r="H44" s="152" t="s">
        <v>345</v>
      </c>
      <c r="I44" s="143" t="s">
        <v>3</v>
      </c>
      <c r="J44" s="144">
        <v>1</v>
      </c>
      <c r="K44" s="130"/>
      <c r="L44" s="145">
        <v>3</v>
      </c>
      <c r="M44" s="146" t="s">
        <v>246</v>
      </c>
      <c r="N44" s="145" t="s">
        <v>128</v>
      </c>
      <c r="O44" s="147" t="s">
        <v>219</v>
      </c>
      <c r="P44" s="148">
        <v>1429</v>
      </c>
      <c r="Q44" s="141">
        <v>1248</v>
      </c>
      <c r="R44" s="141">
        <v>1992</v>
      </c>
      <c r="S44" s="141">
        <v>401</v>
      </c>
      <c r="T44" s="141">
        <v>116</v>
      </c>
      <c r="U44" s="141">
        <v>1225</v>
      </c>
      <c r="V44" s="141">
        <v>973</v>
      </c>
      <c r="W44" s="141">
        <v>1248</v>
      </c>
      <c r="X44" s="141">
        <v>1068</v>
      </c>
      <c r="Y44" s="149">
        <v>0</v>
      </c>
      <c r="Z44" s="148">
        <v>1992</v>
      </c>
      <c r="AA44" s="141">
        <v>116</v>
      </c>
      <c r="AB44" s="141">
        <v>1876</v>
      </c>
      <c r="AC44" s="150">
        <v>17.172413793103448</v>
      </c>
      <c r="AD44" s="145">
        <v>1582</v>
      </c>
      <c r="AE44" s="140">
        <v>1407</v>
      </c>
      <c r="AF44" s="140">
        <v>2012</v>
      </c>
      <c r="AG44" s="140">
        <v>429</v>
      </c>
      <c r="AH44" s="140">
        <v>131</v>
      </c>
      <c r="AI44" s="140">
        <v>1308</v>
      </c>
      <c r="AJ44" s="140">
        <v>1074</v>
      </c>
      <c r="AK44" s="140">
        <v>1230</v>
      </c>
      <c r="AL44" s="140">
        <v>1152</v>
      </c>
      <c r="AM44" s="153">
        <v>1</v>
      </c>
      <c r="AN44" s="145">
        <v>2012</v>
      </c>
      <c r="AO44" s="140">
        <v>131</v>
      </c>
      <c r="AP44" s="140">
        <v>1881</v>
      </c>
      <c r="AQ44" s="154">
        <v>15.358778625954198</v>
      </c>
      <c r="AR44" s="148">
        <v>10.481799431665753</v>
      </c>
      <c r="AS44" s="141">
        <v>10.286557761607957</v>
      </c>
      <c r="AT44" s="141">
        <v>10.960725994839059</v>
      </c>
      <c r="AU44" s="141">
        <v>8.6510516911789281</v>
      </c>
      <c r="AV44" s="141">
        <v>6.8703647195834048</v>
      </c>
      <c r="AW44" s="141">
        <v>10.259743263690781</v>
      </c>
      <c r="AX44" s="141">
        <v>9.9277779620823416</v>
      </c>
      <c r="AY44" s="141">
        <v>10.286557761607957</v>
      </c>
      <c r="AZ44" s="141">
        <v>10.062046137720492</v>
      </c>
      <c r="BA44" s="149">
        <v>0</v>
      </c>
      <c r="BB44" s="148">
        <v>10.628445540137182</v>
      </c>
      <c r="BC44" s="141">
        <v>10.459431618637298</v>
      </c>
      <c r="BD44" s="141">
        <v>10.975131456921339</v>
      </c>
      <c r="BE44" s="141">
        <v>8.7481928495894596</v>
      </c>
      <c r="BF44" s="141">
        <v>7.0443941193584534</v>
      </c>
      <c r="BG44" s="141">
        <v>10.354249381945241</v>
      </c>
      <c r="BH44" s="141">
        <v>10.070120944476823</v>
      </c>
      <c r="BI44" s="141">
        <v>10.265615046484458</v>
      </c>
      <c r="BJ44" s="141">
        <v>10.171176797651771</v>
      </c>
      <c r="BK44" s="149">
        <v>1</v>
      </c>
      <c r="BL44" s="103"/>
    </row>
    <row r="45" spans="1:64" ht="17" customHeight="1" x14ac:dyDescent="0.2">
      <c r="A45" s="113"/>
      <c r="B45" s="151" t="s">
        <v>346</v>
      </c>
      <c r="C45" s="140" t="s">
        <v>214</v>
      </c>
      <c r="D45" s="140" t="s">
        <v>289</v>
      </c>
      <c r="E45" s="141" t="s">
        <v>334</v>
      </c>
      <c r="F45" s="141" t="s">
        <v>347</v>
      </c>
      <c r="G45" s="126"/>
      <c r="H45" s="152" t="s">
        <v>348</v>
      </c>
      <c r="I45" s="143" t="s">
        <v>3</v>
      </c>
      <c r="J45" s="144">
        <v>57</v>
      </c>
      <c r="K45" s="130"/>
      <c r="L45" s="145">
        <v>7</v>
      </c>
      <c r="M45" s="146" t="s">
        <v>349</v>
      </c>
      <c r="N45" s="145" t="s">
        <v>107</v>
      </c>
      <c r="O45" s="147" t="s">
        <v>219</v>
      </c>
      <c r="P45" s="148">
        <v>0</v>
      </c>
      <c r="Q45" s="141">
        <v>1</v>
      </c>
      <c r="R45" s="141">
        <v>2</v>
      </c>
      <c r="S45" s="141">
        <v>1</v>
      </c>
      <c r="T45" s="141">
        <v>0</v>
      </c>
      <c r="U45" s="141">
        <v>0</v>
      </c>
      <c r="V45" s="141">
        <v>3</v>
      </c>
      <c r="W45" s="141">
        <v>4</v>
      </c>
      <c r="X45" s="141">
        <v>1</v>
      </c>
      <c r="Y45" s="149">
        <v>1</v>
      </c>
      <c r="Z45" s="148">
        <v>4</v>
      </c>
      <c r="AA45" s="141">
        <v>1</v>
      </c>
      <c r="AB45" s="141">
        <v>3</v>
      </c>
      <c r="AC45" s="150">
        <v>4</v>
      </c>
      <c r="AD45" s="145">
        <v>0</v>
      </c>
      <c r="AE45" s="140">
        <v>1</v>
      </c>
      <c r="AF45" s="140">
        <v>2</v>
      </c>
      <c r="AG45" s="140">
        <v>1</v>
      </c>
      <c r="AH45" s="140">
        <v>0</v>
      </c>
      <c r="AI45" s="140">
        <v>1</v>
      </c>
      <c r="AJ45" s="140">
        <v>2</v>
      </c>
      <c r="AK45" s="140">
        <v>3</v>
      </c>
      <c r="AL45" s="140">
        <v>1</v>
      </c>
      <c r="AM45" s="153">
        <v>1</v>
      </c>
      <c r="AN45" s="145">
        <v>3</v>
      </c>
      <c r="AO45" s="140">
        <v>1</v>
      </c>
      <c r="AP45" s="140">
        <v>2</v>
      </c>
      <c r="AQ45" s="154">
        <v>3</v>
      </c>
      <c r="AR45" s="148">
        <v>0</v>
      </c>
      <c r="AS45" s="141">
        <v>1</v>
      </c>
      <c r="AT45" s="141">
        <v>1.5849625007211563</v>
      </c>
      <c r="AU45" s="141">
        <v>1</v>
      </c>
      <c r="AV45" s="141">
        <v>0</v>
      </c>
      <c r="AW45" s="141">
        <v>0</v>
      </c>
      <c r="AX45" s="141">
        <v>2</v>
      </c>
      <c r="AY45" s="141">
        <v>2.3219280948873622</v>
      </c>
      <c r="AZ45" s="141">
        <v>1</v>
      </c>
      <c r="BA45" s="149">
        <v>1</v>
      </c>
      <c r="BB45" s="148">
        <v>0</v>
      </c>
      <c r="BC45" s="141">
        <v>1</v>
      </c>
      <c r="BD45" s="141">
        <v>1.5849625007211563</v>
      </c>
      <c r="BE45" s="141">
        <v>1</v>
      </c>
      <c r="BF45" s="141">
        <v>0</v>
      </c>
      <c r="BG45" s="141">
        <v>1</v>
      </c>
      <c r="BH45" s="141">
        <v>1.5849625007211563</v>
      </c>
      <c r="BI45" s="141">
        <v>2</v>
      </c>
      <c r="BJ45" s="141">
        <v>1</v>
      </c>
      <c r="BK45" s="149">
        <v>1</v>
      </c>
      <c r="BL45" s="103"/>
    </row>
    <row r="46" spans="1:64" ht="17" customHeight="1" x14ac:dyDescent="0.2">
      <c r="A46" s="113"/>
      <c r="B46" s="151" t="s">
        <v>350</v>
      </c>
      <c r="C46" s="140" t="s">
        <v>214</v>
      </c>
      <c r="D46" s="140" t="s">
        <v>289</v>
      </c>
      <c r="E46" s="141" t="s">
        <v>334</v>
      </c>
      <c r="F46" s="141" t="s">
        <v>347</v>
      </c>
      <c r="G46" s="126"/>
      <c r="H46" s="152" t="s">
        <v>351</v>
      </c>
      <c r="I46" s="143" t="s">
        <v>3</v>
      </c>
      <c r="J46" s="144">
        <v>34</v>
      </c>
      <c r="K46" s="130"/>
      <c r="L46" s="145" t="s">
        <v>3</v>
      </c>
      <c r="M46" s="146"/>
      <c r="N46" s="145" t="s">
        <v>121</v>
      </c>
      <c r="O46" s="147" t="s">
        <v>219</v>
      </c>
      <c r="P46" s="148">
        <v>7</v>
      </c>
      <c r="Q46" s="141">
        <v>6</v>
      </c>
      <c r="R46" s="141">
        <v>5</v>
      </c>
      <c r="S46" s="141">
        <v>6</v>
      </c>
      <c r="T46" s="141">
        <v>21</v>
      </c>
      <c r="U46" s="141">
        <v>28</v>
      </c>
      <c r="V46" s="141">
        <v>22</v>
      </c>
      <c r="W46" s="141">
        <v>29</v>
      </c>
      <c r="X46" s="141">
        <v>13</v>
      </c>
      <c r="Y46" s="149">
        <v>117</v>
      </c>
      <c r="Z46" s="148">
        <v>29</v>
      </c>
      <c r="AA46" s="141">
        <v>5</v>
      </c>
      <c r="AB46" s="141">
        <v>24</v>
      </c>
      <c r="AC46" s="150">
        <v>5.8</v>
      </c>
      <c r="AD46" s="145">
        <v>33</v>
      </c>
      <c r="AE46" s="140">
        <v>29</v>
      </c>
      <c r="AF46" s="140">
        <v>34</v>
      </c>
      <c r="AG46" s="140">
        <v>34</v>
      </c>
      <c r="AH46" s="140">
        <v>112</v>
      </c>
      <c r="AI46" s="140">
        <v>138</v>
      </c>
      <c r="AJ46" s="140">
        <v>133</v>
      </c>
      <c r="AK46" s="140">
        <v>82</v>
      </c>
      <c r="AL46" s="140">
        <v>82</v>
      </c>
      <c r="AM46" s="153">
        <v>649</v>
      </c>
      <c r="AN46" s="145">
        <v>138</v>
      </c>
      <c r="AO46" s="140">
        <v>29</v>
      </c>
      <c r="AP46" s="140">
        <v>109</v>
      </c>
      <c r="AQ46" s="154">
        <v>4.7586206896551726</v>
      </c>
      <c r="AR46" s="148">
        <v>3</v>
      </c>
      <c r="AS46" s="141">
        <v>2.8073549220576042</v>
      </c>
      <c r="AT46" s="141">
        <v>2.5849625007211561</v>
      </c>
      <c r="AU46" s="141">
        <v>2.8073549220576042</v>
      </c>
      <c r="AV46" s="141">
        <v>4.4594316186372973</v>
      </c>
      <c r="AW46" s="141">
        <v>4.8579809951275728</v>
      </c>
      <c r="AX46" s="141">
        <v>4.5235619560570131</v>
      </c>
      <c r="AY46" s="141">
        <v>4.9068905956085187</v>
      </c>
      <c r="AZ46" s="141">
        <v>3.8073549220576037</v>
      </c>
      <c r="BA46" s="149">
        <v>6.8826430493618416</v>
      </c>
      <c r="BB46" s="148">
        <v>5.08746284125034</v>
      </c>
      <c r="BC46" s="141">
        <v>4.9068905956085187</v>
      </c>
      <c r="BD46" s="141">
        <v>5.1292830169449664</v>
      </c>
      <c r="BE46" s="141">
        <v>5.1292830169449664</v>
      </c>
      <c r="BF46" s="141">
        <v>6.8201789624151887</v>
      </c>
      <c r="BG46" s="141">
        <v>7.1189410727235076</v>
      </c>
      <c r="BH46" s="141">
        <v>7.0660891904577721</v>
      </c>
      <c r="BI46" s="141">
        <v>6.3750394313469254</v>
      </c>
      <c r="BJ46" s="141">
        <v>6.3750394313469254</v>
      </c>
      <c r="BK46" s="149">
        <v>9.3442959079158179</v>
      </c>
      <c r="BL46" s="103"/>
    </row>
    <row r="47" spans="1:64" ht="17" customHeight="1" x14ac:dyDescent="0.2">
      <c r="A47" s="113"/>
      <c r="B47" s="151" t="s">
        <v>352</v>
      </c>
      <c r="C47" s="140" t="s">
        <v>214</v>
      </c>
      <c r="D47" s="140" t="s">
        <v>278</v>
      </c>
      <c r="E47" s="141" t="s">
        <v>353</v>
      </c>
      <c r="F47" s="141" t="s">
        <v>354</v>
      </c>
      <c r="G47" s="126" t="s">
        <v>355</v>
      </c>
      <c r="H47" s="152" t="s">
        <v>356</v>
      </c>
      <c r="I47" s="143" t="s">
        <v>3</v>
      </c>
      <c r="J47" s="144"/>
      <c r="K47" s="130"/>
      <c r="L47" s="145">
        <v>3</v>
      </c>
      <c r="M47" s="146" t="s">
        <v>246</v>
      </c>
      <c r="N47" s="145" t="s">
        <v>107</v>
      </c>
      <c r="O47" s="147" t="s">
        <v>219</v>
      </c>
      <c r="P47" s="148">
        <v>1</v>
      </c>
      <c r="Q47" s="141">
        <v>9</v>
      </c>
      <c r="R47" s="141">
        <v>0</v>
      </c>
      <c r="S47" s="141">
        <v>0</v>
      </c>
      <c r="T47" s="141">
        <v>0</v>
      </c>
      <c r="U47" s="141">
        <v>0</v>
      </c>
      <c r="V47" s="141">
        <v>3</v>
      </c>
      <c r="W47" s="141">
        <v>0</v>
      </c>
      <c r="X47" s="141">
        <v>3</v>
      </c>
      <c r="Y47" s="149">
        <v>0</v>
      </c>
      <c r="Z47" s="148">
        <v>9</v>
      </c>
      <c r="AA47" s="141">
        <v>1</v>
      </c>
      <c r="AB47" s="141">
        <v>8</v>
      </c>
      <c r="AC47" s="150">
        <v>9</v>
      </c>
      <c r="AD47" s="145">
        <v>0</v>
      </c>
      <c r="AE47" s="140">
        <v>10</v>
      </c>
      <c r="AF47" s="140">
        <v>1</v>
      </c>
      <c r="AG47" s="140">
        <v>0</v>
      </c>
      <c r="AH47" s="140">
        <v>0</v>
      </c>
      <c r="AI47" s="140">
        <v>1</v>
      </c>
      <c r="AJ47" s="140">
        <v>2</v>
      </c>
      <c r="AK47" s="140">
        <v>1</v>
      </c>
      <c r="AL47" s="140">
        <v>3</v>
      </c>
      <c r="AM47" s="153">
        <v>0</v>
      </c>
      <c r="AN47" s="145">
        <v>10</v>
      </c>
      <c r="AO47" s="140">
        <v>1</v>
      </c>
      <c r="AP47" s="140">
        <v>9</v>
      </c>
      <c r="AQ47" s="154">
        <v>10</v>
      </c>
      <c r="AR47" s="148">
        <v>1</v>
      </c>
      <c r="AS47" s="141">
        <v>3.3219280948873626</v>
      </c>
      <c r="AT47" s="141">
        <v>0</v>
      </c>
      <c r="AU47" s="141">
        <v>0</v>
      </c>
      <c r="AV47" s="141">
        <v>0</v>
      </c>
      <c r="AW47" s="141">
        <v>0</v>
      </c>
      <c r="AX47" s="141">
        <v>2</v>
      </c>
      <c r="AY47" s="141">
        <v>0</v>
      </c>
      <c r="AZ47" s="141">
        <v>2</v>
      </c>
      <c r="BA47" s="149">
        <v>0</v>
      </c>
      <c r="BB47" s="148">
        <v>0</v>
      </c>
      <c r="BC47" s="141">
        <v>3.4594316186372978</v>
      </c>
      <c r="BD47" s="141">
        <v>1</v>
      </c>
      <c r="BE47" s="141">
        <v>0</v>
      </c>
      <c r="BF47" s="141">
        <v>0</v>
      </c>
      <c r="BG47" s="141">
        <v>1</v>
      </c>
      <c r="BH47" s="141">
        <v>1.5849625007211563</v>
      </c>
      <c r="BI47" s="141">
        <v>1</v>
      </c>
      <c r="BJ47" s="141">
        <v>2</v>
      </c>
      <c r="BK47" s="149">
        <v>0</v>
      </c>
      <c r="BL47" s="103"/>
    </row>
    <row r="48" spans="1:64" ht="17" customHeight="1" x14ac:dyDescent="0.2">
      <c r="A48" s="113"/>
      <c r="B48" s="151" t="s">
        <v>357</v>
      </c>
      <c r="C48" s="140" t="s">
        <v>214</v>
      </c>
      <c r="D48" s="140" t="s">
        <v>278</v>
      </c>
      <c r="E48" s="141" t="s">
        <v>358</v>
      </c>
      <c r="F48" s="141" t="s">
        <v>358</v>
      </c>
      <c r="G48" s="126"/>
      <c r="H48" s="152" t="s">
        <v>359</v>
      </c>
      <c r="I48" s="143" t="s">
        <v>3</v>
      </c>
      <c r="J48" s="144">
        <v>4</v>
      </c>
      <c r="K48" s="130"/>
      <c r="L48" s="145">
        <v>10</v>
      </c>
      <c r="M48" s="146" t="s">
        <v>281</v>
      </c>
      <c r="N48" s="145" t="s">
        <v>128</v>
      </c>
      <c r="O48" s="147" t="s">
        <v>219</v>
      </c>
      <c r="P48" s="148">
        <v>2331</v>
      </c>
      <c r="Q48" s="141">
        <v>691</v>
      </c>
      <c r="R48" s="141">
        <v>1113</v>
      </c>
      <c r="S48" s="141">
        <v>1097</v>
      </c>
      <c r="T48" s="141">
        <v>3413</v>
      </c>
      <c r="U48" s="141">
        <v>9921</v>
      </c>
      <c r="V48" s="141">
        <v>7553</v>
      </c>
      <c r="W48" s="141">
        <v>3758</v>
      </c>
      <c r="X48" s="141">
        <v>4337</v>
      </c>
      <c r="Y48" s="149">
        <v>3</v>
      </c>
      <c r="Z48" s="148">
        <v>9921</v>
      </c>
      <c r="AA48" s="141">
        <v>691</v>
      </c>
      <c r="AB48" s="141">
        <v>9230</v>
      </c>
      <c r="AC48" s="150">
        <v>14.357452966714906</v>
      </c>
      <c r="AD48" s="145">
        <v>1415</v>
      </c>
      <c r="AE48" s="140">
        <v>446</v>
      </c>
      <c r="AF48" s="140">
        <v>677</v>
      </c>
      <c r="AG48" s="140">
        <v>626</v>
      </c>
      <c r="AH48" s="140">
        <v>2115</v>
      </c>
      <c r="AI48" s="140">
        <v>5991</v>
      </c>
      <c r="AJ48" s="140">
        <v>4601</v>
      </c>
      <c r="AK48" s="140">
        <v>2129</v>
      </c>
      <c r="AL48" s="140">
        <v>2522</v>
      </c>
      <c r="AM48" s="153">
        <v>2</v>
      </c>
      <c r="AN48" s="145">
        <v>5991</v>
      </c>
      <c r="AO48" s="140">
        <v>446</v>
      </c>
      <c r="AP48" s="140">
        <v>5545</v>
      </c>
      <c r="AQ48" s="154">
        <v>13.432735426008968</v>
      </c>
      <c r="AR48" s="148">
        <v>11.187352073200497</v>
      </c>
      <c r="AS48" s="141">
        <v>9.4346282276367237</v>
      </c>
      <c r="AT48" s="141">
        <v>10.121533517340033</v>
      </c>
      <c r="AU48" s="141">
        <v>10.100662339005199</v>
      </c>
      <c r="AV48" s="141">
        <v>11.73724734302774</v>
      </c>
      <c r="AW48" s="141">
        <v>13.276415241892678</v>
      </c>
      <c r="AX48" s="141">
        <v>12.883025068440174</v>
      </c>
      <c r="AY48" s="141">
        <v>11.876133200043016</v>
      </c>
      <c r="AZ48" s="141">
        <v>12.082814337672275</v>
      </c>
      <c r="BA48" s="149">
        <v>2</v>
      </c>
      <c r="BB48" s="148">
        <v>10.467605550082999</v>
      </c>
      <c r="BC48" s="141">
        <v>8.8041310211833181</v>
      </c>
      <c r="BD48" s="141">
        <v>9.4051414631363439</v>
      </c>
      <c r="BE48" s="141">
        <v>9.2923216328020395</v>
      </c>
      <c r="BF48" s="141">
        <v>11.047123912114026</v>
      </c>
      <c r="BG48" s="141">
        <v>12.54882190845875</v>
      </c>
      <c r="BH48" s="141">
        <v>12.168045268224091</v>
      </c>
      <c r="BI48" s="141">
        <v>11.056637715113201</v>
      </c>
      <c r="BJ48" s="141">
        <v>11.3009244909763</v>
      </c>
      <c r="BK48" s="149">
        <v>1.5849625007211563</v>
      </c>
      <c r="BL48" s="103"/>
    </row>
    <row r="49" spans="1:64" ht="17" customHeight="1" x14ac:dyDescent="0.2">
      <c r="A49" s="113"/>
      <c r="B49" s="151" t="s">
        <v>360</v>
      </c>
      <c r="C49" s="140" t="s">
        <v>214</v>
      </c>
      <c r="D49" s="140" t="s">
        <v>278</v>
      </c>
      <c r="E49" s="141" t="s">
        <v>334</v>
      </c>
      <c r="F49" s="141" t="s">
        <v>335</v>
      </c>
      <c r="G49" s="126" t="s">
        <v>361</v>
      </c>
      <c r="H49" s="152" t="s">
        <v>362</v>
      </c>
      <c r="I49" s="143" t="s">
        <v>3</v>
      </c>
      <c r="J49" s="144">
        <v>2</v>
      </c>
      <c r="K49" s="130">
        <v>6</v>
      </c>
      <c r="L49" s="145">
        <v>3</v>
      </c>
      <c r="M49" s="146" t="s">
        <v>246</v>
      </c>
      <c r="N49" s="145" t="s">
        <v>128</v>
      </c>
      <c r="O49" s="147" t="s">
        <v>219</v>
      </c>
      <c r="P49" s="148">
        <v>1089</v>
      </c>
      <c r="Q49" s="141">
        <v>685</v>
      </c>
      <c r="R49" s="141">
        <v>513</v>
      </c>
      <c r="S49" s="141">
        <v>78</v>
      </c>
      <c r="T49" s="141">
        <v>212</v>
      </c>
      <c r="U49" s="141">
        <v>1388</v>
      </c>
      <c r="V49" s="141">
        <v>1470</v>
      </c>
      <c r="W49" s="141">
        <v>582</v>
      </c>
      <c r="X49" s="141">
        <v>596</v>
      </c>
      <c r="Y49" s="149">
        <v>2</v>
      </c>
      <c r="Z49" s="148">
        <v>1470</v>
      </c>
      <c r="AA49" s="141">
        <v>78</v>
      </c>
      <c r="AB49" s="141">
        <v>1392</v>
      </c>
      <c r="AC49" s="150">
        <v>18.846153846153847</v>
      </c>
      <c r="AD49" s="145">
        <v>1132</v>
      </c>
      <c r="AE49" s="140">
        <v>731</v>
      </c>
      <c r="AF49" s="140">
        <v>483</v>
      </c>
      <c r="AG49" s="140">
        <v>79</v>
      </c>
      <c r="AH49" s="140">
        <v>205</v>
      </c>
      <c r="AI49" s="140">
        <v>1666</v>
      </c>
      <c r="AJ49" s="140">
        <v>1532</v>
      </c>
      <c r="AK49" s="140">
        <v>510</v>
      </c>
      <c r="AL49" s="140">
        <v>538</v>
      </c>
      <c r="AM49" s="153">
        <v>1</v>
      </c>
      <c r="AN49" s="145">
        <v>1666</v>
      </c>
      <c r="AO49" s="140">
        <v>79</v>
      </c>
      <c r="AP49" s="140">
        <v>1587</v>
      </c>
      <c r="AQ49" s="154">
        <v>21.088607594936708</v>
      </c>
      <c r="AR49" s="148">
        <v>10.090112419664289</v>
      </c>
      <c r="AS49" s="141">
        <v>9.422064766172813</v>
      </c>
      <c r="AT49" s="141">
        <v>9.0056245491938789</v>
      </c>
      <c r="AU49" s="141">
        <v>6.3037807481771031</v>
      </c>
      <c r="AV49" s="141">
        <v>7.7347096202258392</v>
      </c>
      <c r="AW49" s="141">
        <v>10.439830883981394</v>
      </c>
      <c r="AX49" s="141">
        <v>10.522581531254831</v>
      </c>
      <c r="AY49" s="141">
        <v>9.187352073200497</v>
      </c>
      <c r="AZ49" s="141">
        <v>9.2215871212648057</v>
      </c>
      <c r="BA49" s="149">
        <v>1.5849625007211563</v>
      </c>
      <c r="BB49" s="148">
        <v>10.145932145820517</v>
      </c>
      <c r="BC49" s="141">
        <v>9.5156998382840428</v>
      </c>
      <c r="BD49" s="141">
        <v>8.9188632372745946</v>
      </c>
      <c r="BE49" s="141">
        <v>6.3219280948873617</v>
      </c>
      <c r="BF49" s="141">
        <v>7.6865005271832185</v>
      </c>
      <c r="BG49" s="141">
        <v>10.703038388986418</v>
      </c>
      <c r="BH49" s="141">
        <v>10.582141981658777</v>
      </c>
      <c r="BI49" s="141">
        <v>8.9971794809376213</v>
      </c>
      <c r="BJ49" s="141">
        <v>9.0741414627525057</v>
      </c>
      <c r="BK49" s="149">
        <v>1</v>
      </c>
      <c r="BL49" s="103"/>
    </row>
    <row r="50" spans="1:64" ht="17" customHeight="1" x14ac:dyDescent="0.2">
      <c r="A50" s="113"/>
      <c r="B50" s="139" t="s">
        <v>363</v>
      </c>
      <c r="C50" s="140" t="s">
        <v>214</v>
      </c>
      <c r="D50" s="140" t="s">
        <v>278</v>
      </c>
      <c r="E50" s="141" t="s">
        <v>364</v>
      </c>
      <c r="F50" s="141" t="s">
        <v>364</v>
      </c>
      <c r="G50" s="126"/>
      <c r="H50" s="142" t="s">
        <v>365</v>
      </c>
      <c r="I50" s="143" t="s">
        <v>366</v>
      </c>
      <c r="J50" s="144"/>
      <c r="K50" s="130"/>
      <c r="L50" s="145">
        <v>2</v>
      </c>
      <c r="M50" s="146" t="s">
        <v>273</v>
      </c>
      <c r="N50" s="145" t="s">
        <v>114</v>
      </c>
      <c r="O50" s="147" t="s">
        <v>219</v>
      </c>
      <c r="P50" s="148">
        <v>8</v>
      </c>
      <c r="Q50" s="141">
        <v>12</v>
      </c>
      <c r="R50" s="141">
        <v>5</v>
      </c>
      <c r="S50" s="141">
        <v>1</v>
      </c>
      <c r="T50" s="141">
        <v>1</v>
      </c>
      <c r="U50" s="141">
        <v>85</v>
      </c>
      <c r="V50" s="141">
        <v>83</v>
      </c>
      <c r="W50" s="141">
        <v>3</v>
      </c>
      <c r="X50" s="141">
        <v>2</v>
      </c>
      <c r="Y50" s="149">
        <v>0</v>
      </c>
      <c r="Z50" s="148">
        <v>85</v>
      </c>
      <c r="AA50" s="141">
        <v>1</v>
      </c>
      <c r="AB50" s="141">
        <v>84</v>
      </c>
      <c r="AC50" s="150">
        <v>85</v>
      </c>
      <c r="AD50" s="148">
        <v>8</v>
      </c>
      <c r="AE50" s="141">
        <v>7</v>
      </c>
      <c r="AF50" s="141">
        <v>3</v>
      </c>
      <c r="AG50" s="141">
        <v>0</v>
      </c>
      <c r="AH50" s="141">
        <v>0</v>
      </c>
      <c r="AI50" s="141">
        <v>64</v>
      </c>
      <c r="AJ50" s="141">
        <v>53</v>
      </c>
      <c r="AK50" s="141">
        <v>2</v>
      </c>
      <c r="AL50" s="141">
        <v>2</v>
      </c>
      <c r="AM50" s="149">
        <v>0</v>
      </c>
      <c r="AN50" s="148">
        <v>64</v>
      </c>
      <c r="AO50" s="141">
        <v>2</v>
      </c>
      <c r="AP50" s="141">
        <v>62</v>
      </c>
      <c r="AQ50" s="150">
        <v>32</v>
      </c>
      <c r="AR50" s="148">
        <v>3.1699250014423126</v>
      </c>
      <c r="AS50" s="141">
        <v>3.7004397181410922</v>
      </c>
      <c r="AT50" s="141">
        <v>2.5849625007211561</v>
      </c>
      <c r="AU50" s="141">
        <v>1</v>
      </c>
      <c r="AV50" s="141">
        <v>1</v>
      </c>
      <c r="AW50" s="141">
        <v>6.4262647547020979</v>
      </c>
      <c r="AX50" s="141">
        <v>6.3923174227787598</v>
      </c>
      <c r="AY50" s="141">
        <v>2</v>
      </c>
      <c r="AZ50" s="141">
        <v>1.5849625007211563</v>
      </c>
      <c r="BA50" s="149">
        <v>0</v>
      </c>
      <c r="BB50" s="148">
        <v>3.1699250014423126</v>
      </c>
      <c r="BC50" s="141">
        <v>3</v>
      </c>
      <c r="BD50" s="141">
        <v>2</v>
      </c>
      <c r="BE50" s="141">
        <v>0</v>
      </c>
      <c r="BF50" s="141">
        <v>0</v>
      </c>
      <c r="BG50" s="141">
        <v>6.0223678130284544</v>
      </c>
      <c r="BH50" s="141">
        <v>5.7548875021634691</v>
      </c>
      <c r="BI50" s="141">
        <v>1.5849625007211563</v>
      </c>
      <c r="BJ50" s="141">
        <v>1.5849625007211563</v>
      </c>
      <c r="BK50" s="149">
        <v>0</v>
      </c>
      <c r="BL50" s="103"/>
    </row>
    <row r="51" spans="1:64" ht="17" customHeight="1" x14ac:dyDescent="0.2">
      <c r="A51" s="113"/>
      <c r="B51" s="139" t="s">
        <v>367</v>
      </c>
      <c r="C51" s="140" t="s">
        <v>214</v>
      </c>
      <c r="D51" s="140" t="s">
        <v>278</v>
      </c>
      <c r="E51" s="141" t="s">
        <v>368</v>
      </c>
      <c r="F51" s="141" t="s">
        <v>368</v>
      </c>
      <c r="G51" s="126"/>
      <c r="H51" s="152" t="s">
        <v>369</v>
      </c>
      <c r="I51" s="143" t="s">
        <v>370</v>
      </c>
      <c r="J51" s="144">
        <v>12</v>
      </c>
      <c r="K51" s="130"/>
      <c r="L51" s="145">
        <v>2</v>
      </c>
      <c r="M51" s="146" t="s">
        <v>273</v>
      </c>
      <c r="N51" s="145" t="s">
        <v>121</v>
      </c>
      <c r="O51" s="147" t="s">
        <v>219</v>
      </c>
      <c r="P51" s="148">
        <v>491</v>
      </c>
      <c r="Q51" s="141">
        <v>439</v>
      </c>
      <c r="R51" s="141">
        <v>190</v>
      </c>
      <c r="S51" s="141">
        <v>52</v>
      </c>
      <c r="T51" s="141">
        <v>145</v>
      </c>
      <c r="U51" s="141">
        <v>538</v>
      </c>
      <c r="V51" s="141">
        <v>668</v>
      </c>
      <c r="W51" s="141">
        <v>801</v>
      </c>
      <c r="X51" s="141">
        <v>1345</v>
      </c>
      <c r="Y51" s="149">
        <v>0</v>
      </c>
      <c r="Z51" s="148">
        <v>1345</v>
      </c>
      <c r="AA51" s="141">
        <v>52</v>
      </c>
      <c r="AB51" s="141">
        <v>1293</v>
      </c>
      <c r="AC51" s="150">
        <v>25.865384615384617</v>
      </c>
      <c r="AD51" s="148">
        <v>326</v>
      </c>
      <c r="AE51" s="141">
        <v>300</v>
      </c>
      <c r="AF51" s="141">
        <v>127</v>
      </c>
      <c r="AG51" s="141">
        <v>32</v>
      </c>
      <c r="AH51" s="141">
        <v>86</v>
      </c>
      <c r="AI51" s="141">
        <v>339</v>
      </c>
      <c r="AJ51" s="141">
        <v>428</v>
      </c>
      <c r="AK51" s="141">
        <v>477</v>
      </c>
      <c r="AL51" s="141">
        <v>828</v>
      </c>
      <c r="AM51" s="149">
        <v>0</v>
      </c>
      <c r="AN51" s="148">
        <v>828</v>
      </c>
      <c r="AO51" s="141">
        <v>32</v>
      </c>
      <c r="AP51" s="141">
        <v>796</v>
      </c>
      <c r="AQ51" s="150">
        <v>25.875</v>
      </c>
      <c r="AR51" s="148">
        <v>8.9425145053392399</v>
      </c>
      <c r="AS51" s="141">
        <v>8.7813597135246599</v>
      </c>
      <c r="AT51" s="141">
        <v>7.5774288280357487</v>
      </c>
      <c r="AU51" s="141">
        <v>5.7279204545631996</v>
      </c>
      <c r="AV51" s="141">
        <v>7.1898245588800176</v>
      </c>
      <c r="AW51" s="141">
        <v>9.0741414627525057</v>
      </c>
      <c r="AX51" s="141">
        <v>9.3858624006414626</v>
      </c>
      <c r="AY51" s="141">
        <v>9.6474584264549215</v>
      </c>
      <c r="AZ51" s="141">
        <v>10.394462694610318</v>
      </c>
      <c r="BA51" s="149">
        <v>0</v>
      </c>
      <c r="BB51" s="148">
        <v>8.353146825498083</v>
      </c>
      <c r="BC51" s="141">
        <v>8.2336196767597016</v>
      </c>
      <c r="BD51" s="141">
        <v>7</v>
      </c>
      <c r="BE51" s="141">
        <v>5.0443941193584534</v>
      </c>
      <c r="BF51" s="141">
        <v>6.4429434958487288</v>
      </c>
      <c r="BG51" s="141">
        <v>8.4093909361377026</v>
      </c>
      <c r="BH51" s="141">
        <v>8.7448338374995451</v>
      </c>
      <c r="BI51" s="141">
        <v>8.9008668079807496</v>
      </c>
      <c r="BJ51" s="141">
        <v>9.6952282914957504</v>
      </c>
      <c r="BK51" s="149">
        <v>0</v>
      </c>
      <c r="BL51" s="103"/>
    </row>
    <row r="52" spans="1:64" ht="17" customHeight="1" x14ac:dyDescent="0.2">
      <c r="A52" s="113"/>
      <c r="B52" s="151" t="s">
        <v>371</v>
      </c>
      <c r="C52" s="140" t="s">
        <v>214</v>
      </c>
      <c r="D52" s="140" t="s">
        <v>278</v>
      </c>
      <c r="E52" s="141" t="s">
        <v>368</v>
      </c>
      <c r="F52" s="141" t="s">
        <v>368</v>
      </c>
      <c r="G52" s="126"/>
      <c r="H52" s="152" t="s">
        <v>372</v>
      </c>
      <c r="I52" s="143" t="s">
        <v>3</v>
      </c>
      <c r="J52" s="144"/>
      <c r="K52" s="130"/>
      <c r="L52" s="145" t="s">
        <v>3</v>
      </c>
      <c r="M52" s="146"/>
      <c r="N52" s="145" t="s">
        <v>114</v>
      </c>
      <c r="O52" s="147" t="s">
        <v>219</v>
      </c>
      <c r="P52" s="148">
        <v>71</v>
      </c>
      <c r="Q52" s="141">
        <v>21</v>
      </c>
      <c r="R52" s="141">
        <v>14</v>
      </c>
      <c r="S52" s="141">
        <v>12</v>
      </c>
      <c r="T52" s="141">
        <v>16</v>
      </c>
      <c r="U52" s="141">
        <v>40</v>
      </c>
      <c r="V52" s="141">
        <v>31</v>
      </c>
      <c r="W52" s="141">
        <v>23</v>
      </c>
      <c r="X52" s="141">
        <v>93</v>
      </c>
      <c r="Y52" s="149">
        <v>0</v>
      </c>
      <c r="Z52" s="148">
        <v>93</v>
      </c>
      <c r="AA52" s="141">
        <v>12</v>
      </c>
      <c r="AB52" s="141">
        <v>81</v>
      </c>
      <c r="AC52" s="150">
        <v>7.75</v>
      </c>
      <c r="AD52" s="145">
        <v>54</v>
      </c>
      <c r="AE52" s="140">
        <v>14</v>
      </c>
      <c r="AF52" s="140">
        <v>9</v>
      </c>
      <c r="AG52" s="140">
        <v>8</v>
      </c>
      <c r="AH52" s="140">
        <v>14</v>
      </c>
      <c r="AI52" s="140">
        <v>27</v>
      </c>
      <c r="AJ52" s="140">
        <v>22</v>
      </c>
      <c r="AK52" s="140">
        <v>18</v>
      </c>
      <c r="AL52" s="140">
        <v>64</v>
      </c>
      <c r="AM52" s="153">
        <v>0</v>
      </c>
      <c r="AN52" s="145">
        <v>64</v>
      </c>
      <c r="AO52" s="140">
        <v>8</v>
      </c>
      <c r="AP52" s="140">
        <v>56</v>
      </c>
      <c r="AQ52" s="154">
        <v>8</v>
      </c>
      <c r="AR52" s="148">
        <v>6.1699250014423122</v>
      </c>
      <c r="AS52" s="141">
        <v>4.4594316186372973</v>
      </c>
      <c r="AT52" s="141">
        <v>3.9068905956085187</v>
      </c>
      <c r="AU52" s="141">
        <v>3.7004397181410922</v>
      </c>
      <c r="AV52" s="141">
        <v>4.08746284125034</v>
      </c>
      <c r="AW52" s="141">
        <v>5.3575520046180838</v>
      </c>
      <c r="AX52" s="141">
        <v>5</v>
      </c>
      <c r="AY52" s="141">
        <v>4.584962500721157</v>
      </c>
      <c r="AZ52" s="141">
        <v>6.5545888516776376</v>
      </c>
      <c r="BA52" s="149">
        <v>0</v>
      </c>
      <c r="BB52" s="148">
        <v>5.7813597135246599</v>
      </c>
      <c r="BC52" s="141">
        <v>3.9068905956085187</v>
      </c>
      <c r="BD52" s="141">
        <v>3.3219280948873626</v>
      </c>
      <c r="BE52" s="141">
        <v>3.1699250014423126</v>
      </c>
      <c r="BF52" s="141">
        <v>3.9068905956085187</v>
      </c>
      <c r="BG52" s="141">
        <v>4.8073549220576037</v>
      </c>
      <c r="BH52" s="141">
        <v>4.5235619560570131</v>
      </c>
      <c r="BI52" s="141">
        <v>4.2479275134435852</v>
      </c>
      <c r="BJ52" s="141">
        <v>6.0223678130284544</v>
      </c>
      <c r="BK52" s="149">
        <v>0</v>
      </c>
      <c r="BL52" s="103"/>
    </row>
    <row r="53" spans="1:64" ht="17" customHeight="1" x14ac:dyDescent="0.2">
      <c r="A53" s="113"/>
      <c r="B53" s="151" t="s">
        <v>373</v>
      </c>
      <c r="C53" s="140" t="s">
        <v>214</v>
      </c>
      <c r="D53" s="140" t="s">
        <v>278</v>
      </c>
      <c r="E53" s="141" t="s">
        <v>374</v>
      </c>
      <c r="F53" s="141" t="s">
        <v>375</v>
      </c>
      <c r="G53" s="126"/>
      <c r="H53" s="152" t="s">
        <v>376</v>
      </c>
      <c r="I53" s="143" t="s">
        <v>3</v>
      </c>
      <c r="J53" s="144">
        <v>6</v>
      </c>
      <c r="K53" s="130"/>
      <c r="L53" s="145">
        <v>3</v>
      </c>
      <c r="M53" s="146" t="s">
        <v>246</v>
      </c>
      <c r="N53" s="145" t="s">
        <v>121</v>
      </c>
      <c r="O53" s="147" t="s">
        <v>230</v>
      </c>
      <c r="P53" s="148">
        <v>1</v>
      </c>
      <c r="Q53" s="141">
        <v>5</v>
      </c>
      <c r="R53" s="141">
        <v>1</v>
      </c>
      <c r="S53" s="141">
        <v>0</v>
      </c>
      <c r="T53" s="141">
        <v>1</v>
      </c>
      <c r="U53" s="141">
        <v>3</v>
      </c>
      <c r="V53" s="141">
        <v>2</v>
      </c>
      <c r="W53" s="141">
        <v>2</v>
      </c>
      <c r="X53" s="141">
        <v>1</v>
      </c>
      <c r="Y53" s="149">
        <v>3</v>
      </c>
      <c r="Z53" s="148">
        <v>5</v>
      </c>
      <c r="AA53" s="141">
        <v>1</v>
      </c>
      <c r="AB53" s="141">
        <v>4</v>
      </c>
      <c r="AC53" s="150">
        <v>5</v>
      </c>
      <c r="AD53" s="145">
        <v>94</v>
      </c>
      <c r="AE53" s="140">
        <v>40</v>
      </c>
      <c r="AF53" s="140">
        <v>66</v>
      </c>
      <c r="AG53" s="140">
        <v>35</v>
      </c>
      <c r="AH53" s="140">
        <v>67</v>
      </c>
      <c r="AI53" s="140">
        <v>96</v>
      </c>
      <c r="AJ53" s="140">
        <v>120</v>
      </c>
      <c r="AK53" s="140">
        <v>74</v>
      </c>
      <c r="AL53" s="140">
        <v>78</v>
      </c>
      <c r="AM53" s="153">
        <v>20</v>
      </c>
      <c r="AN53" s="145">
        <v>120</v>
      </c>
      <c r="AO53" s="140">
        <v>35</v>
      </c>
      <c r="AP53" s="140">
        <v>85</v>
      </c>
      <c r="AQ53" s="154">
        <v>3.4285714285714284</v>
      </c>
      <c r="AR53" s="148">
        <v>1</v>
      </c>
      <c r="AS53" s="141">
        <v>2.5849625007211561</v>
      </c>
      <c r="AT53" s="141">
        <v>1</v>
      </c>
      <c r="AU53" s="141">
        <v>0</v>
      </c>
      <c r="AV53" s="141">
        <v>1</v>
      </c>
      <c r="AW53" s="141">
        <v>2</v>
      </c>
      <c r="AX53" s="141">
        <v>1.5849625007211563</v>
      </c>
      <c r="AY53" s="141">
        <v>1.5849625007211563</v>
      </c>
      <c r="AZ53" s="141">
        <v>1</v>
      </c>
      <c r="BA53" s="149">
        <v>2</v>
      </c>
      <c r="BB53" s="148">
        <v>6.5698556083309478</v>
      </c>
      <c r="BC53" s="141">
        <v>5.3575520046180838</v>
      </c>
      <c r="BD53" s="141">
        <v>6.0660891904577721</v>
      </c>
      <c r="BE53" s="141">
        <v>5.1699250014423122</v>
      </c>
      <c r="BF53" s="141">
        <v>6.08746284125034</v>
      </c>
      <c r="BG53" s="141">
        <v>6.5999128421871278</v>
      </c>
      <c r="BH53" s="141">
        <v>6.9188632372745955</v>
      </c>
      <c r="BI53" s="141">
        <v>6.2288186904958804</v>
      </c>
      <c r="BJ53" s="141">
        <v>6.3037807481771031</v>
      </c>
      <c r="BK53" s="149">
        <v>4.3923174227787607</v>
      </c>
      <c r="BL53" s="103"/>
    </row>
    <row r="54" spans="1:64" ht="17" customHeight="1" x14ac:dyDescent="0.2">
      <c r="A54" s="113"/>
      <c r="B54" s="151" t="s">
        <v>377</v>
      </c>
      <c r="C54" s="140" t="s">
        <v>214</v>
      </c>
      <c r="D54" s="140" t="s">
        <v>278</v>
      </c>
      <c r="E54" s="141" t="s">
        <v>374</v>
      </c>
      <c r="F54" s="141" t="s">
        <v>375</v>
      </c>
      <c r="G54" s="126"/>
      <c r="H54" s="152" t="s">
        <v>378</v>
      </c>
      <c r="I54" s="143" t="s">
        <v>3</v>
      </c>
      <c r="J54" s="144"/>
      <c r="K54" s="130"/>
      <c r="L54" s="145" t="s">
        <v>3</v>
      </c>
      <c r="M54" s="146"/>
      <c r="N54" s="145" t="s">
        <v>107</v>
      </c>
      <c r="O54" s="147" t="s">
        <v>219</v>
      </c>
      <c r="P54" s="148">
        <v>0</v>
      </c>
      <c r="Q54" s="141">
        <v>0</v>
      </c>
      <c r="R54" s="141">
        <v>1</v>
      </c>
      <c r="S54" s="141">
        <v>3</v>
      </c>
      <c r="T54" s="141">
        <v>1</v>
      </c>
      <c r="U54" s="141">
        <v>2</v>
      </c>
      <c r="V54" s="141">
        <v>1</v>
      </c>
      <c r="W54" s="141">
        <v>0</v>
      </c>
      <c r="X54" s="141">
        <v>0</v>
      </c>
      <c r="Y54" s="149">
        <v>0</v>
      </c>
      <c r="Z54" s="148">
        <v>3</v>
      </c>
      <c r="AA54" s="141">
        <v>1</v>
      </c>
      <c r="AB54" s="141">
        <v>2</v>
      </c>
      <c r="AC54" s="150">
        <v>3</v>
      </c>
      <c r="AD54" s="145">
        <v>0</v>
      </c>
      <c r="AE54" s="140">
        <v>0</v>
      </c>
      <c r="AF54" s="140">
        <v>1</v>
      </c>
      <c r="AG54" s="140">
        <v>3</v>
      </c>
      <c r="AH54" s="140">
        <v>2</v>
      </c>
      <c r="AI54" s="140">
        <v>2</v>
      </c>
      <c r="AJ54" s="140">
        <v>1</v>
      </c>
      <c r="AK54" s="140">
        <v>1</v>
      </c>
      <c r="AL54" s="140">
        <v>1</v>
      </c>
      <c r="AM54" s="153">
        <v>0</v>
      </c>
      <c r="AN54" s="145">
        <v>3</v>
      </c>
      <c r="AO54" s="140">
        <v>1</v>
      </c>
      <c r="AP54" s="140">
        <v>2</v>
      </c>
      <c r="AQ54" s="154">
        <v>3</v>
      </c>
      <c r="AR54" s="148">
        <v>0</v>
      </c>
      <c r="AS54" s="141">
        <v>0</v>
      </c>
      <c r="AT54" s="141">
        <v>1</v>
      </c>
      <c r="AU54" s="141">
        <v>2</v>
      </c>
      <c r="AV54" s="141">
        <v>1</v>
      </c>
      <c r="AW54" s="141">
        <v>1.5849625007211563</v>
      </c>
      <c r="AX54" s="141">
        <v>1</v>
      </c>
      <c r="AY54" s="141">
        <v>0</v>
      </c>
      <c r="AZ54" s="141">
        <v>0</v>
      </c>
      <c r="BA54" s="149">
        <v>0</v>
      </c>
      <c r="BB54" s="148">
        <v>0</v>
      </c>
      <c r="BC54" s="141">
        <v>0</v>
      </c>
      <c r="BD54" s="141">
        <v>1</v>
      </c>
      <c r="BE54" s="141">
        <v>2</v>
      </c>
      <c r="BF54" s="141">
        <v>1.5849625007211563</v>
      </c>
      <c r="BG54" s="141">
        <v>1.5849625007211563</v>
      </c>
      <c r="BH54" s="141">
        <v>1</v>
      </c>
      <c r="BI54" s="141">
        <v>1</v>
      </c>
      <c r="BJ54" s="141">
        <v>1</v>
      </c>
      <c r="BK54" s="149">
        <v>0</v>
      </c>
      <c r="BL54" s="103"/>
    </row>
    <row r="55" spans="1:64" ht="17" customHeight="1" x14ac:dyDescent="0.2">
      <c r="A55" s="113"/>
      <c r="B55" s="139" t="s">
        <v>379</v>
      </c>
      <c r="C55" s="140" t="s">
        <v>214</v>
      </c>
      <c r="D55" s="140" t="s">
        <v>278</v>
      </c>
      <c r="E55" s="141" t="s">
        <v>374</v>
      </c>
      <c r="F55" s="141" t="s">
        <v>380</v>
      </c>
      <c r="G55" s="126"/>
      <c r="H55" s="152" t="s">
        <v>381</v>
      </c>
      <c r="I55" s="143" t="s">
        <v>382</v>
      </c>
      <c r="J55" s="144">
        <v>13</v>
      </c>
      <c r="K55" s="130"/>
      <c r="L55" s="145">
        <v>4</v>
      </c>
      <c r="M55" s="146" t="s">
        <v>243</v>
      </c>
      <c r="N55" s="145" t="s">
        <v>121</v>
      </c>
      <c r="O55" s="147" t="s">
        <v>219</v>
      </c>
      <c r="P55" s="148">
        <v>72</v>
      </c>
      <c r="Q55" s="141">
        <v>100</v>
      </c>
      <c r="R55" s="141">
        <v>75</v>
      </c>
      <c r="S55" s="141">
        <v>68</v>
      </c>
      <c r="T55" s="141">
        <v>24</v>
      </c>
      <c r="U55" s="141">
        <v>46</v>
      </c>
      <c r="V55" s="141">
        <v>36</v>
      </c>
      <c r="W55" s="141">
        <v>59</v>
      </c>
      <c r="X55" s="141">
        <v>42</v>
      </c>
      <c r="Y55" s="149">
        <v>15</v>
      </c>
      <c r="Z55" s="148">
        <v>100</v>
      </c>
      <c r="AA55" s="141">
        <v>24</v>
      </c>
      <c r="AB55" s="141">
        <v>76</v>
      </c>
      <c r="AC55" s="150">
        <v>4.166666666666667</v>
      </c>
      <c r="AD55" s="148">
        <v>170</v>
      </c>
      <c r="AE55" s="141">
        <v>135</v>
      </c>
      <c r="AF55" s="141">
        <v>93</v>
      </c>
      <c r="AG55" s="141">
        <v>68</v>
      </c>
      <c r="AH55" s="141">
        <v>36</v>
      </c>
      <c r="AI55" s="141">
        <v>119</v>
      </c>
      <c r="AJ55" s="141">
        <v>108</v>
      </c>
      <c r="AK55" s="141">
        <v>101</v>
      </c>
      <c r="AL55" s="141">
        <v>69</v>
      </c>
      <c r="AM55" s="149">
        <v>50</v>
      </c>
      <c r="AN55" s="148">
        <v>170</v>
      </c>
      <c r="AO55" s="141">
        <v>36</v>
      </c>
      <c r="AP55" s="141">
        <v>134</v>
      </c>
      <c r="AQ55" s="150">
        <v>4.7222222222222223</v>
      </c>
      <c r="AR55" s="148">
        <v>6.1898245588800176</v>
      </c>
      <c r="AS55" s="141">
        <v>6.6582114827517955</v>
      </c>
      <c r="AT55" s="141">
        <v>6.2479275134435861</v>
      </c>
      <c r="AU55" s="141">
        <v>6.10852445677817</v>
      </c>
      <c r="AV55" s="141">
        <v>4.6438561897747244</v>
      </c>
      <c r="AW55" s="141">
        <v>5.5545888516776376</v>
      </c>
      <c r="AX55" s="141">
        <v>5.2094533656289501</v>
      </c>
      <c r="AY55" s="141">
        <v>5.9068905956085187</v>
      </c>
      <c r="AZ55" s="141">
        <v>5.4262647547020979</v>
      </c>
      <c r="BA55" s="149">
        <v>4</v>
      </c>
      <c r="BB55" s="148">
        <v>7.4178525148858991</v>
      </c>
      <c r="BC55" s="141">
        <v>7.08746284125034</v>
      </c>
      <c r="BD55" s="141">
        <v>6.5545888516776376</v>
      </c>
      <c r="BE55" s="141">
        <v>6.10852445677817</v>
      </c>
      <c r="BF55" s="141">
        <v>5.2094533656289501</v>
      </c>
      <c r="BG55" s="141">
        <v>6.9068905956085187</v>
      </c>
      <c r="BH55" s="141">
        <v>6.768184324776926</v>
      </c>
      <c r="BI55" s="141">
        <v>6.6724253419714952</v>
      </c>
      <c r="BJ55" s="141">
        <v>6.1292830169449672</v>
      </c>
      <c r="BK55" s="149">
        <v>5.6724253419714961</v>
      </c>
      <c r="BL55" s="103"/>
    </row>
    <row r="56" spans="1:64" ht="17" customHeight="1" x14ac:dyDescent="0.2">
      <c r="A56" s="113"/>
      <c r="B56" s="151" t="s">
        <v>383</v>
      </c>
      <c r="C56" s="140" t="s">
        <v>214</v>
      </c>
      <c r="D56" s="140" t="s">
        <v>278</v>
      </c>
      <c r="E56" s="141" t="s">
        <v>374</v>
      </c>
      <c r="F56" s="141" t="s">
        <v>380</v>
      </c>
      <c r="G56" s="126"/>
      <c r="H56" s="152" t="s">
        <v>384</v>
      </c>
      <c r="I56" s="143" t="s">
        <v>3</v>
      </c>
      <c r="J56" s="144">
        <v>6</v>
      </c>
      <c r="K56" s="130"/>
      <c r="L56" s="145">
        <v>3</v>
      </c>
      <c r="M56" s="146" t="s">
        <v>246</v>
      </c>
      <c r="N56" s="145" t="s">
        <v>107</v>
      </c>
      <c r="O56" s="147" t="s">
        <v>219</v>
      </c>
      <c r="P56" s="148">
        <v>0</v>
      </c>
      <c r="Q56" s="141">
        <v>1</v>
      </c>
      <c r="R56" s="141">
        <v>1</v>
      </c>
      <c r="S56" s="141">
        <v>2</v>
      </c>
      <c r="T56" s="141">
        <v>1</v>
      </c>
      <c r="U56" s="141">
        <v>1</v>
      </c>
      <c r="V56" s="141">
        <v>1</v>
      </c>
      <c r="W56" s="141">
        <v>2</v>
      </c>
      <c r="X56" s="141">
        <v>0</v>
      </c>
      <c r="Y56" s="149">
        <v>0</v>
      </c>
      <c r="Z56" s="148">
        <v>2</v>
      </c>
      <c r="AA56" s="141">
        <v>1</v>
      </c>
      <c r="AB56" s="141">
        <v>1</v>
      </c>
      <c r="AC56" s="150">
        <v>2</v>
      </c>
      <c r="AD56" s="145">
        <v>0</v>
      </c>
      <c r="AE56" s="140">
        <v>2</v>
      </c>
      <c r="AF56" s="140">
        <v>2</v>
      </c>
      <c r="AG56" s="140">
        <v>1</v>
      </c>
      <c r="AH56" s="140">
        <v>0</v>
      </c>
      <c r="AI56" s="140">
        <v>1</v>
      </c>
      <c r="AJ56" s="140">
        <v>1</v>
      </c>
      <c r="AK56" s="140">
        <v>1</v>
      </c>
      <c r="AL56" s="140">
        <v>2</v>
      </c>
      <c r="AM56" s="153">
        <v>0</v>
      </c>
      <c r="AN56" s="145">
        <v>2</v>
      </c>
      <c r="AO56" s="140">
        <v>1</v>
      </c>
      <c r="AP56" s="140">
        <v>1</v>
      </c>
      <c r="AQ56" s="154">
        <v>2</v>
      </c>
      <c r="AR56" s="148">
        <v>0</v>
      </c>
      <c r="AS56" s="141">
        <v>1</v>
      </c>
      <c r="AT56" s="141">
        <v>1</v>
      </c>
      <c r="AU56" s="141">
        <v>1.5849625007211563</v>
      </c>
      <c r="AV56" s="141">
        <v>1</v>
      </c>
      <c r="AW56" s="141">
        <v>1</v>
      </c>
      <c r="AX56" s="141">
        <v>1</v>
      </c>
      <c r="AY56" s="141">
        <v>1.5849625007211563</v>
      </c>
      <c r="AZ56" s="141">
        <v>0</v>
      </c>
      <c r="BA56" s="149">
        <v>0</v>
      </c>
      <c r="BB56" s="148">
        <v>0</v>
      </c>
      <c r="BC56" s="141">
        <v>1.5849625007211563</v>
      </c>
      <c r="BD56" s="141">
        <v>1.5849625007211563</v>
      </c>
      <c r="BE56" s="141">
        <v>1</v>
      </c>
      <c r="BF56" s="141">
        <v>0</v>
      </c>
      <c r="BG56" s="141">
        <v>1</v>
      </c>
      <c r="BH56" s="141">
        <v>1</v>
      </c>
      <c r="BI56" s="141">
        <v>1</v>
      </c>
      <c r="BJ56" s="141">
        <v>1.5849625007211563</v>
      </c>
      <c r="BK56" s="149">
        <v>0</v>
      </c>
      <c r="BL56" s="103"/>
    </row>
    <row r="57" spans="1:64" ht="17" customHeight="1" x14ac:dyDescent="0.2">
      <c r="A57" s="113"/>
      <c r="B57" s="151" t="s">
        <v>385</v>
      </c>
      <c r="C57" s="140" t="s">
        <v>214</v>
      </c>
      <c r="D57" s="140" t="s">
        <v>278</v>
      </c>
      <c r="E57" s="141" t="s">
        <v>374</v>
      </c>
      <c r="F57" s="141" t="s">
        <v>380</v>
      </c>
      <c r="G57" s="126"/>
      <c r="H57" s="152" t="s">
        <v>386</v>
      </c>
      <c r="I57" s="143" t="s">
        <v>3</v>
      </c>
      <c r="J57" s="144">
        <v>6</v>
      </c>
      <c r="K57" s="130"/>
      <c r="L57" s="145">
        <v>7</v>
      </c>
      <c r="M57" s="146" t="s">
        <v>349</v>
      </c>
      <c r="N57" s="145" t="s">
        <v>114</v>
      </c>
      <c r="O57" s="147" t="s">
        <v>219</v>
      </c>
      <c r="P57" s="148">
        <v>3</v>
      </c>
      <c r="Q57" s="141">
        <v>5</v>
      </c>
      <c r="R57" s="141">
        <v>11</v>
      </c>
      <c r="S57" s="141">
        <v>26</v>
      </c>
      <c r="T57" s="141">
        <v>71</v>
      </c>
      <c r="U57" s="141">
        <v>7</v>
      </c>
      <c r="V57" s="141">
        <v>17</v>
      </c>
      <c r="W57" s="141">
        <v>7</v>
      </c>
      <c r="X57" s="141">
        <v>18</v>
      </c>
      <c r="Y57" s="149">
        <v>0</v>
      </c>
      <c r="Z57" s="148">
        <v>71</v>
      </c>
      <c r="AA57" s="141">
        <v>3</v>
      </c>
      <c r="AB57" s="141">
        <v>68</v>
      </c>
      <c r="AC57" s="150">
        <v>23.666666666666668</v>
      </c>
      <c r="AD57" s="145">
        <v>1</v>
      </c>
      <c r="AE57" s="140">
        <v>3</v>
      </c>
      <c r="AF57" s="140">
        <v>9</v>
      </c>
      <c r="AG57" s="140">
        <v>18</v>
      </c>
      <c r="AH57" s="140">
        <v>48</v>
      </c>
      <c r="AI57" s="140">
        <v>5</v>
      </c>
      <c r="AJ57" s="140">
        <v>12</v>
      </c>
      <c r="AK57" s="140">
        <v>5</v>
      </c>
      <c r="AL57" s="140">
        <v>14</v>
      </c>
      <c r="AM57" s="153">
        <v>0</v>
      </c>
      <c r="AN57" s="145">
        <v>48</v>
      </c>
      <c r="AO57" s="140">
        <v>1</v>
      </c>
      <c r="AP57" s="140">
        <v>47</v>
      </c>
      <c r="AQ57" s="154">
        <v>48</v>
      </c>
      <c r="AR57" s="148">
        <v>2</v>
      </c>
      <c r="AS57" s="141">
        <v>2.5849625007211561</v>
      </c>
      <c r="AT57" s="141">
        <v>3.5849625007211565</v>
      </c>
      <c r="AU57" s="141">
        <v>4.7548875021634691</v>
      </c>
      <c r="AV57" s="141">
        <v>6.1699250014423122</v>
      </c>
      <c r="AW57" s="141">
        <v>3</v>
      </c>
      <c r="AX57" s="141">
        <v>4.1699250014423122</v>
      </c>
      <c r="AY57" s="141">
        <v>3</v>
      </c>
      <c r="AZ57" s="141">
        <v>4.2479275134435852</v>
      </c>
      <c r="BA57" s="149">
        <v>0</v>
      </c>
      <c r="BB57" s="148">
        <v>1</v>
      </c>
      <c r="BC57" s="141">
        <v>2</v>
      </c>
      <c r="BD57" s="141">
        <v>3.3219280948873626</v>
      </c>
      <c r="BE57" s="141">
        <v>4.2479275134435852</v>
      </c>
      <c r="BF57" s="141">
        <v>5.6147098441152083</v>
      </c>
      <c r="BG57" s="141">
        <v>2.5849625007211561</v>
      </c>
      <c r="BH57" s="141">
        <v>3.7004397181410922</v>
      </c>
      <c r="BI57" s="141">
        <v>2.5849625007211561</v>
      </c>
      <c r="BJ57" s="141">
        <v>3.9068905956085187</v>
      </c>
      <c r="BK57" s="149">
        <v>0</v>
      </c>
      <c r="BL57" s="103"/>
    </row>
    <row r="58" spans="1:64" ht="17" customHeight="1" x14ac:dyDescent="0.2">
      <c r="A58" s="113"/>
      <c r="B58" s="151" t="s">
        <v>387</v>
      </c>
      <c r="C58" s="140" t="s">
        <v>214</v>
      </c>
      <c r="D58" s="140" t="s">
        <v>278</v>
      </c>
      <c r="E58" s="141" t="s">
        <v>388</v>
      </c>
      <c r="F58" s="141" t="s">
        <v>389</v>
      </c>
      <c r="G58" s="126"/>
      <c r="H58" s="152" t="s">
        <v>390</v>
      </c>
      <c r="I58" s="143" t="s">
        <v>3</v>
      </c>
      <c r="J58" s="144">
        <v>10</v>
      </c>
      <c r="K58" s="130"/>
      <c r="L58" s="145">
        <v>11</v>
      </c>
      <c r="M58" s="146" t="s">
        <v>227</v>
      </c>
      <c r="N58" s="145" t="s">
        <v>121</v>
      </c>
      <c r="O58" s="147" t="s">
        <v>219</v>
      </c>
      <c r="P58" s="148">
        <v>0</v>
      </c>
      <c r="Q58" s="141">
        <v>2</v>
      </c>
      <c r="R58" s="141">
        <v>0</v>
      </c>
      <c r="S58" s="141">
        <v>1</v>
      </c>
      <c r="T58" s="141">
        <v>6</v>
      </c>
      <c r="U58" s="141">
        <v>607</v>
      </c>
      <c r="V58" s="141">
        <v>242</v>
      </c>
      <c r="W58" s="141">
        <v>206</v>
      </c>
      <c r="X58" s="141">
        <v>195</v>
      </c>
      <c r="Y58" s="149">
        <v>0</v>
      </c>
      <c r="Z58" s="148">
        <v>607</v>
      </c>
      <c r="AA58" s="141">
        <v>1</v>
      </c>
      <c r="AB58" s="141">
        <v>606</v>
      </c>
      <c r="AC58" s="150">
        <v>607</v>
      </c>
      <c r="AD58" s="145">
        <v>1</v>
      </c>
      <c r="AE58" s="140">
        <v>1</v>
      </c>
      <c r="AF58" s="140">
        <v>0</v>
      </c>
      <c r="AG58" s="140">
        <v>1</v>
      </c>
      <c r="AH58" s="140">
        <v>5</v>
      </c>
      <c r="AI58" s="140">
        <v>467</v>
      </c>
      <c r="AJ58" s="140">
        <v>194</v>
      </c>
      <c r="AK58" s="140">
        <v>147</v>
      </c>
      <c r="AL58" s="140">
        <v>141</v>
      </c>
      <c r="AM58" s="153">
        <v>0</v>
      </c>
      <c r="AN58" s="145">
        <v>467</v>
      </c>
      <c r="AO58" s="140">
        <v>1</v>
      </c>
      <c r="AP58" s="140">
        <v>466</v>
      </c>
      <c r="AQ58" s="154">
        <v>467</v>
      </c>
      <c r="AR58" s="148">
        <v>0</v>
      </c>
      <c r="AS58" s="141">
        <v>1.5849625007211563</v>
      </c>
      <c r="AT58" s="141">
        <v>0</v>
      </c>
      <c r="AU58" s="141">
        <v>1</v>
      </c>
      <c r="AV58" s="141">
        <v>2.8073549220576042</v>
      </c>
      <c r="AW58" s="141">
        <v>9.247927513443587</v>
      </c>
      <c r="AX58" s="141">
        <v>7.9248125036057813</v>
      </c>
      <c r="AY58" s="141">
        <v>7.6934869574993252</v>
      </c>
      <c r="AZ58" s="141">
        <v>7.6147098441152075</v>
      </c>
      <c r="BA58" s="149">
        <v>0</v>
      </c>
      <c r="BB58" s="148">
        <v>1</v>
      </c>
      <c r="BC58" s="141">
        <v>1</v>
      </c>
      <c r="BD58" s="141">
        <v>0</v>
      </c>
      <c r="BE58" s="141">
        <v>1</v>
      </c>
      <c r="BF58" s="141">
        <v>2.5849625007211561</v>
      </c>
      <c r="BG58" s="141">
        <v>8.8703647195834048</v>
      </c>
      <c r="BH58" s="141">
        <v>7.6073303137496113</v>
      </c>
      <c r="BI58" s="141">
        <v>7.2094533656289492</v>
      </c>
      <c r="BJ58" s="141">
        <v>7.1497471195046822</v>
      </c>
      <c r="BK58" s="149">
        <v>0</v>
      </c>
      <c r="BL58" s="103"/>
    </row>
    <row r="59" spans="1:64" ht="17" customHeight="1" x14ac:dyDescent="0.2">
      <c r="A59" s="113"/>
      <c r="B59" s="151" t="s">
        <v>391</v>
      </c>
      <c r="C59" s="140" t="s">
        <v>214</v>
      </c>
      <c r="D59" s="140" t="s">
        <v>278</v>
      </c>
      <c r="E59" s="141" t="s">
        <v>296</v>
      </c>
      <c r="F59" s="141" t="s">
        <v>297</v>
      </c>
      <c r="G59" s="126" t="s">
        <v>392</v>
      </c>
      <c r="H59" s="152" t="s">
        <v>393</v>
      </c>
      <c r="I59" s="143" t="s">
        <v>3</v>
      </c>
      <c r="J59" s="144">
        <v>110</v>
      </c>
      <c r="K59" s="130"/>
      <c r="L59" s="145">
        <v>10</v>
      </c>
      <c r="M59" s="146" t="s">
        <v>281</v>
      </c>
      <c r="N59" s="145" t="s">
        <v>121</v>
      </c>
      <c r="O59" s="147" t="s">
        <v>219</v>
      </c>
      <c r="P59" s="148">
        <v>12</v>
      </c>
      <c r="Q59" s="141">
        <v>38</v>
      </c>
      <c r="R59" s="141">
        <v>13</v>
      </c>
      <c r="S59" s="141">
        <v>93</v>
      </c>
      <c r="T59" s="141">
        <v>26</v>
      </c>
      <c r="U59" s="141">
        <v>35</v>
      </c>
      <c r="V59" s="141">
        <v>15</v>
      </c>
      <c r="W59" s="141">
        <v>79</v>
      </c>
      <c r="X59" s="141">
        <v>23</v>
      </c>
      <c r="Y59" s="149">
        <v>68</v>
      </c>
      <c r="Z59" s="148">
        <v>93</v>
      </c>
      <c r="AA59" s="141">
        <v>12</v>
      </c>
      <c r="AB59" s="141">
        <v>81</v>
      </c>
      <c r="AC59" s="150">
        <v>7.75</v>
      </c>
      <c r="AD59" s="145">
        <v>74</v>
      </c>
      <c r="AE59" s="140">
        <v>67</v>
      </c>
      <c r="AF59" s="140">
        <v>41</v>
      </c>
      <c r="AG59" s="140">
        <v>123</v>
      </c>
      <c r="AH59" s="140">
        <v>53</v>
      </c>
      <c r="AI59" s="140">
        <v>128</v>
      </c>
      <c r="AJ59" s="140">
        <v>73</v>
      </c>
      <c r="AK59" s="140">
        <v>109</v>
      </c>
      <c r="AL59" s="140">
        <v>56</v>
      </c>
      <c r="AM59" s="153">
        <v>87</v>
      </c>
      <c r="AN59" s="145">
        <v>128</v>
      </c>
      <c r="AO59" s="140">
        <v>41</v>
      </c>
      <c r="AP59" s="140">
        <v>87</v>
      </c>
      <c r="AQ59" s="154">
        <v>3.1219512195121952</v>
      </c>
      <c r="AR59" s="148">
        <v>3.7004397181410922</v>
      </c>
      <c r="AS59" s="141">
        <v>5.2854022188622487</v>
      </c>
      <c r="AT59" s="141">
        <v>3.8073549220576037</v>
      </c>
      <c r="AU59" s="141">
        <v>6.5545888516776376</v>
      </c>
      <c r="AV59" s="141">
        <v>4.7548875021634691</v>
      </c>
      <c r="AW59" s="141">
        <v>5.1699250014423122</v>
      </c>
      <c r="AX59" s="141">
        <v>4</v>
      </c>
      <c r="AY59" s="141">
        <v>6.3219280948873617</v>
      </c>
      <c r="AZ59" s="141">
        <v>4.584962500721157</v>
      </c>
      <c r="BA59" s="149">
        <v>6.10852445677817</v>
      </c>
      <c r="BB59" s="148">
        <v>6.2288186904958804</v>
      </c>
      <c r="BC59" s="141">
        <v>6.08746284125034</v>
      </c>
      <c r="BD59" s="141">
        <v>5.3923174227787607</v>
      </c>
      <c r="BE59" s="141">
        <v>6.9541963103868758</v>
      </c>
      <c r="BF59" s="141">
        <v>5.7548875021634691</v>
      </c>
      <c r="BG59" s="141">
        <v>7.011227255423254</v>
      </c>
      <c r="BH59" s="141">
        <v>6.209453365628951</v>
      </c>
      <c r="BI59" s="141">
        <v>6.7813597135246599</v>
      </c>
      <c r="BJ59" s="141">
        <v>5.8328900141647422</v>
      </c>
      <c r="BK59" s="149">
        <v>6.4594316186372982</v>
      </c>
      <c r="BL59" s="103"/>
    </row>
    <row r="60" spans="1:64" ht="17" customHeight="1" x14ac:dyDescent="0.2">
      <c r="A60" s="113"/>
      <c r="B60" s="151" t="s">
        <v>394</v>
      </c>
      <c r="C60" s="140" t="s">
        <v>214</v>
      </c>
      <c r="D60" s="140" t="s">
        <v>278</v>
      </c>
      <c r="E60" s="141" t="s">
        <v>296</v>
      </c>
      <c r="F60" s="141" t="s">
        <v>297</v>
      </c>
      <c r="G60" s="126" t="s">
        <v>395</v>
      </c>
      <c r="H60" s="152" t="s">
        <v>396</v>
      </c>
      <c r="I60" s="143" t="s">
        <v>3</v>
      </c>
      <c r="J60" s="144"/>
      <c r="K60" s="130"/>
      <c r="L60" s="145">
        <v>10</v>
      </c>
      <c r="M60" s="146" t="s">
        <v>281</v>
      </c>
      <c r="N60" s="145" t="s">
        <v>121</v>
      </c>
      <c r="O60" s="147" t="s">
        <v>219</v>
      </c>
      <c r="P60" s="148">
        <v>11</v>
      </c>
      <c r="Q60" s="141">
        <v>76</v>
      </c>
      <c r="R60" s="141">
        <v>36</v>
      </c>
      <c r="S60" s="141">
        <v>209</v>
      </c>
      <c r="T60" s="141">
        <v>68</v>
      </c>
      <c r="U60" s="141">
        <v>25</v>
      </c>
      <c r="V60" s="141">
        <v>11</v>
      </c>
      <c r="W60" s="141">
        <v>145</v>
      </c>
      <c r="X60" s="141">
        <v>35</v>
      </c>
      <c r="Y60" s="149">
        <v>125</v>
      </c>
      <c r="Z60" s="148">
        <v>209</v>
      </c>
      <c r="AA60" s="141">
        <v>11</v>
      </c>
      <c r="AB60" s="141">
        <v>198</v>
      </c>
      <c r="AC60" s="150">
        <v>19</v>
      </c>
      <c r="AD60" s="145">
        <v>82</v>
      </c>
      <c r="AE60" s="140">
        <v>130</v>
      </c>
      <c r="AF60" s="140">
        <v>105</v>
      </c>
      <c r="AG60" s="140">
        <v>244</v>
      </c>
      <c r="AH60" s="140">
        <v>90</v>
      </c>
      <c r="AI60" s="140">
        <v>127</v>
      </c>
      <c r="AJ60" s="140">
        <v>93</v>
      </c>
      <c r="AK60" s="140">
        <v>184</v>
      </c>
      <c r="AL60" s="140">
        <v>77</v>
      </c>
      <c r="AM60" s="153">
        <v>149</v>
      </c>
      <c r="AN60" s="145">
        <v>244</v>
      </c>
      <c r="AO60" s="140">
        <v>77</v>
      </c>
      <c r="AP60" s="140">
        <v>167</v>
      </c>
      <c r="AQ60" s="154">
        <v>3.168831168831169</v>
      </c>
      <c r="AR60" s="148">
        <v>3.5849625007211565</v>
      </c>
      <c r="AS60" s="141">
        <v>6.2667865406949019</v>
      </c>
      <c r="AT60" s="141">
        <v>5.2094533656289501</v>
      </c>
      <c r="AU60" s="141">
        <v>7.7142455176661224</v>
      </c>
      <c r="AV60" s="141">
        <v>6.10852445677817</v>
      </c>
      <c r="AW60" s="141">
        <v>4.7004397181410926</v>
      </c>
      <c r="AX60" s="141">
        <v>3.5849625007211565</v>
      </c>
      <c r="AY60" s="141">
        <v>7.1898245588800176</v>
      </c>
      <c r="AZ60" s="141">
        <v>5.1699250014423122</v>
      </c>
      <c r="BA60" s="149">
        <v>6.9772799234999168</v>
      </c>
      <c r="BB60" s="148">
        <v>6.3750394313469254</v>
      </c>
      <c r="BC60" s="141">
        <v>7.0334230015374501</v>
      </c>
      <c r="BD60" s="141">
        <v>6.7279204545631988</v>
      </c>
      <c r="BE60" s="141">
        <v>7.9366379390025719</v>
      </c>
      <c r="BF60" s="141">
        <v>6.5077946401986964</v>
      </c>
      <c r="BG60" s="141">
        <v>7</v>
      </c>
      <c r="BH60" s="141">
        <v>6.5545888516776376</v>
      </c>
      <c r="BI60" s="141">
        <v>7.5313814605163119</v>
      </c>
      <c r="BJ60" s="141">
        <v>6.2854022188622487</v>
      </c>
      <c r="BK60" s="149">
        <v>7.2288186904958804</v>
      </c>
      <c r="BL60" s="103"/>
    </row>
    <row r="61" spans="1:64" ht="17" customHeight="1" x14ac:dyDescent="0.2">
      <c r="A61" s="113"/>
      <c r="B61" s="151" t="s">
        <v>397</v>
      </c>
      <c r="C61" s="140" t="s">
        <v>214</v>
      </c>
      <c r="D61" s="140" t="s">
        <v>278</v>
      </c>
      <c r="E61" s="141" t="s">
        <v>296</v>
      </c>
      <c r="F61" s="141" t="s">
        <v>297</v>
      </c>
      <c r="G61" s="126" t="s">
        <v>398</v>
      </c>
      <c r="H61" s="152" t="s">
        <v>399</v>
      </c>
      <c r="I61" s="143" t="s">
        <v>3</v>
      </c>
      <c r="J61" s="144"/>
      <c r="K61" s="130"/>
      <c r="L61" s="145" t="s">
        <v>3</v>
      </c>
      <c r="M61" s="146"/>
      <c r="N61" s="145" t="s">
        <v>121</v>
      </c>
      <c r="O61" s="147" t="s">
        <v>219</v>
      </c>
      <c r="P61" s="148">
        <v>34</v>
      </c>
      <c r="Q61" s="141">
        <v>11</v>
      </c>
      <c r="R61" s="141">
        <v>16</v>
      </c>
      <c r="S61" s="141">
        <v>8</v>
      </c>
      <c r="T61" s="141">
        <v>2</v>
      </c>
      <c r="U61" s="141">
        <v>7</v>
      </c>
      <c r="V61" s="141">
        <v>5</v>
      </c>
      <c r="W61" s="141">
        <v>2</v>
      </c>
      <c r="X61" s="141">
        <v>0</v>
      </c>
      <c r="Y61" s="149">
        <v>432</v>
      </c>
      <c r="Z61" s="148">
        <v>34</v>
      </c>
      <c r="AA61" s="141">
        <v>2</v>
      </c>
      <c r="AB61" s="141">
        <v>32</v>
      </c>
      <c r="AC61" s="150">
        <v>17</v>
      </c>
      <c r="AD61" s="145">
        <v>76</v>
      </c>
      <c r="AE61" s="140">
        <v>67</v>
      </c>
      <c r="AF61" s="140">
        <v>63</v>
      </c>
      <c r="AG61" s="140">
        <v>56</v>
      </c>
      <c r="AH61" s="140">
        <v>65</v>
      </c>
      <c r="AI61" s="140">
        <v>64</v>
      </c>
      <c r="AJ61" s="140">
        <v>70</v>
      </c>
      <c r="AK61" s="140">
        <v>54</v>
      </c>
      <c r="AL61" s="140">
        <v>46</v>
      </c>
      <c r="AM61" s="153">
        <v>466</v>
      </c>
      <c r="AN61" s="145">
        <v>76</v>
      </c>
      <c r="AO61" s="140">
        <v>46</v>
      </c>
      <c r="AP61" s="140">
        <v>30</v>
      </c>
      <c r="AQ61" s="154">
        <v>1.6521739130434783</v>
      </c>
      <c r="AR61" s="148">
        <v>5.1292830169449664</v>
      </c>
      <c r="AS61" s="141">
        <v>3.5849625007211565</v>
      </c>
      <c r="AT61" s="141">
        <v>4.08746284125034</v>
      </c>
      <c r="AU61" s="141">
        <v>3.1699250014423126</v>
      </c>
      <c r="AV61" s="141">
        <v>1.5849625007211563</v>
      </c>
      <c r="AW61" s="141">
        <v>3</v>
      </c>
      <c r="AX61" s="141">
        <v>2.5849625007211561</v>
      </c>
      <c r="AY61" s="141">
        <v>1.5849625007211563</v>
      </c>
      <c r="AZ61" s="141">
        <v>0</v>
      </c>
      <c r="BA61" s="149">
        <v>8.7582232147267245</v>
      </c>
      <c r="BB61" s="148">
        <v>6.2667865406949019</v>
      </c>
      <c r="BC61" s="141">
        <v>6.08746284125034</v>
      </c>
      <c r="BD61" s="141">
        <v>6</v>
      </c>
      <c r="BE61" s="141">
        <v>5.8328900141647422</v>
      </c>
      <c r="BF61" s="141">
        <v>6.0443941193584534</v>
      </c>
      <c r="BG61" s="141">
        <v>6.0223678130284544</v>
      </c>
      <c r="BH61" s="141">
        <v>6.1497471195046822</v>
      </c>
      <c r="BI61" s="141">
        <v>5.7813597135246599</v>
      </c>
      <c r="BJ61" s="141">
        <v>5.5545888516776376</v>
      </c>
      <c r="BK61" s="149">
        <v>8.8672787397096631</v>
      </c>
      <c r="BL61" s="103"/>
    </row>
    <row r="62" spans="1:64" ht="17" customHeight="1" x14ac:dyDescent="0.2">
      <c r="A62" s="113"/>
      <c r="B62" s="151" t="s">
        <v>400</v>
      </c>
      <c r="C62" s="140" t="s">
        <v>214</v>
      </c>
      <c r="D62" s="140" t="s">
        <v>289</v>
      </c>
      <c r="E62" s="141" t="s">
        <v>296</v>
      </c>
      <c r="F62" s="141" t="s">
        <v>297</v>
      </c>
      <c r="G62" s="155" t="s">
        <v>1974</v>
      </c>
      <c r="H62" s="152" t="s">
        <v>401</v>
      </c>
      <c r="I62" s="143" t="s">
        <v>3</v>
      </c>
      <c r="J62" s="144">
        <v>34</v>
      </c>
      <c r="K62" s="130"/>
      <c r="L62" s="145" t="s">
        <v>3</v>
      </c>
      <c r="M62" s="146"/>
      <c r="N62" s="145" t="s">
        <v>107</v>
      </c>
      <c r="O62" s="147" t="s">
        <v>230</v>
      </c>
      <c r="P62" s="148">
        <v>0</v>
      </c>
      <c r="Q62" s="141">
        <v>0</v>
      </c>
      <c r="R62" s="141">
        <v>0</v>
      </c>
      <c r="S62" s="141">
        <v>0</v>
      </c>
      <c r="T62" s="141">
        <v>0</v>
      </c>
      <c r="U62" s="141">
        <v>0</v>
      </c>
      <c r="V62" s="141">
        <v>0</v>
      </c>
      <c r="W62" s="141">
        <v>0</v>
      </c>
      <c r="X62" s="141">
        <v>0</v>
      </c>
      <c r="Y62" s="149">
        <v>0</v>
      </c>
      <c r="Z62" s="148" t="s">
        <v>33</v>
      </c>
      <c r="AA62" s="141" t="s">
        <v>33</v>
      </c>
      <c r="AB62" s="141" t="s">
        <v>33</v>
      </c>
      <c r="AC62" s="150" t="s">
        <v>33</v>
      </c>
      <c r="AD62" s="145">
        <v>0</v>
      </c>
      <c r="AE62" s="140">
        <v>1</v>
      </c>
      <c r="AF62" s="140">
        <v>2</v>
      </c>
      <c r="AG62" s="140">
        <v>0</v>
      </c>
      <c r="AH62" s="140">
        <v>0</v>
      </c>
      <c r="AI62" s="140">
        <v>1</v>
      </c>
      <c r="AJ62" s="140">
        <v>0</v>
      </c>
      <c r="AK62" s="140">
        <v>2</v>
      </c>
      <c r="AL62" s="140">
        <v>1</v>
      </c>
      <c r="AM62" s="153">
        <v>9</v>
      </c>
      <c r="AN62" s="145">
        <v>2</v>
      </c>
      <c r="AO62" s="140">
        <v>1</v>
      </c>
      <c r="AP62" s="140">
        <v>1</v>
      </c>
      <c r="AQ62" s="154">
        <v>2</v>
      </c>
      <c r="AR62" s="148">
        <v>0</v>
      </c>
      <c r="AS62" s="141">
        <v>0</v>
      </c>
      <c r="AT62" s="141">
        <v>0</v>
      </c>
      <c r="AU62" s="141">
        <v>0</v>
      </c>
      <c r="AV62" s="141">
        <v>0</v>
      </c>
      <c r="AW62" s="141">
        <v>0</v>
      </c>
      <c r="AX62" s="141">
        <v>0</v>
      </c>
      <c r="AY62" s="141">
        <v>0</v>
      </c>
      <c r="AZ62" s="141">
        <v>0</v>
      </c>
      <c r="BA62" s="149">
        <v>0</v>
      </c>
      <c r="BB62" s="148">
        <v>0</v>
      </c>
      <c r="BC62" s="141">
        <v>1</v>
      </c>
      <c r="BD62" s="141">
        <v>1.5849625007211563</v>
      </c>
      <c r="BE62" s="141">
        <v>0</v>
      </c>
      <c r="BF62" s="141">
        <v>0</v>
      </c>
      <c r="BG62" s="141">
        <v>1</v>
      </c>
      <c r="BH62" s="141">
        <v>0</v>
      </c>
      <c r="BI62" s="141">
        <v>1.5849625007211563</v>
      </c>
      <c r="BJ62" s="141">
        <v>1</v>
      </c>
      <c r="BK62" s="149">
        <v>3.3219280948873626</v>
      </c>
      <c r="BL62" s="103"/>
    </row>
    <row r="63" spans="1:64" ht="17" customHeight="1" x14ac:dyDescent="0.2">
      <c r="A63" s="113"/>
      <c r="B63" s="151" t="s">
        <v>402</v>
      </c>
      <c r="C63" s="140" t="s">
        <v>214</v>
      </c>
      <c r="D63" s="140" t="s">
        <v>278</v>
      </c>
      <c r="E63" s="141" t="s">
        <v>296</v>
      </c>
      <c r="F63" s="141" t="s">
        <v>297</v>
      </c>
      <c r="G63" s="126" t="s">
        <v>403</v>
      </c>
      <c r="H63" s="152" t="s">
        <v>404</v>
      </c>
      <c r="I63" s="143" t="s">
        <v>3</v>
      </c>
      <c r="J63" s="144">
        <v>56</v>
      </c>
      <c r="K63" s="130"/>
      <c r="L63" s="145">
        <v>6</v>
      </c>
      <c r="M63" s="146" t="s">
        <v>310</v>
      </c>
      <c r="N63" s="145" t="s">
        <v>114</v>
      </c>
      <c r="O63" s="147" t="s">
        <v>219</v>
      </c>
      <c r="P63" s="148">
        <v>5</v>
      </c>
      <c r="Q63" s="141">
        <v>2</v>
      </c>
      <c r="R63" s="141">
        <v>4</v>
      </c>
      <c r="S63" s="141">
        <v>1</v>
      </c>
      <c r="T63" s="141">
        <v>8</v>
      </c>
      <c r="U63" s="141">
        <v>8</v>
      </c>
      <c r="V63" s="141">
        <v>8</v>
      </c>
      <c r="W63" s="141">
        <v>0</v>
      </c>
      <c r="X63" s="141">
        <v>3</v>
      </c>
      <c r="Y63" s="149">
        <v>7</v>
      </c>
      <c r="Z63" s="148">
        <v>8</v>
      </c>
      <c r="AA63" s="141">
        <v>1</v>
      </c>
      <c r="AB63" s="141">
        <v>7</v>
      </c>
      <c r="AC63" s="150">
        <v>8</v>
      </c>
      <c r="AD63" s="145">
        <v>36</v>
      </c>
      <c r="AE63" s="140">
        <v>19</v>
      </c>
      <c r="AF63" s="140">
        <v>32</v>
      </c>
      <c r="AG63" s="140">
        <v>17</v>
      </c>
      <c r="AH63" s="140">
        <v>34</v>
      </c>
      <c r="AI63" s="140">
        <v>38</v>
      </c>
      <c r="AJ63" s="140">
        <v>29</v>
      </c>
      <c r="AK63" s="140">
        <v>9</v>
      </c>
      <c r="AL63" s="140">
        <v>26</v>
      </c>
      <c r="AM63" s="153">
        <v>33</v>
      </c>
      <c r="AN63" s="145">
        <v>38</v>
      </c>
      <c r="AO63" s="140">
        <v>9</v>
      </c>
      <c r="AP63" s="140">
        <v>29</v>
      </c>
      <c r="AQ63" s="154">
        <v>4.2222222222222223</v>
      </c>
      <c r="AR63" s="148">
        <v>2.5849625007211561</v>
      </c>
      <c r="AS63" s="141">
        <v>1.5849625007211563</v>
      </c>
      <c r="AT63" s="141">
        <v>2.3219280948873622</v>
      </c>
      <c r="AU63" s="141">
        <v>1</v>
      </c>
      <c r="AV63" s="141">
        <v>3.1699250014423126</v>
      </c>
      <c r="AW63" s="141">
        <v>3.1699250014423126</v>
      </c>
      <c r="AX63" s="141">
        <v>3.1699250014423126</v>
      </c>
      <c r="AY63" s="141">
        <v>0</v>
      </c>
      <c r="AZ63" s="141">
        <v>2</v>
      </c>
      <c r="BA63" s="149">
        <v>3</v>
      </c>
      <c r="BB63" s="148">
        <v>5.2094533656289501</v>
      </c>
      <c r="BC63" s="141">
        <v>4.3219280948873626</v>
      </c>
      <c r="BD63" s="141">
        <v>5.0443941193584534</v>
      </c>
      <c r="BE63" s="141">
        <v>4.1699250014423122</v>
      </c>
      <c r="BF63" s="141">
        <v>5.1292830169449664</v>
      </c>
      <c r="BG63" s="141">
        <v>5.2854022188622487</v>
      </c>
      <c r="BH63" s="141">
        <v>4.9068905956085187</v>
      </c>
      <c r="BI63" s="141">
        <v>3.3219280948873626</v>
      </c>
      <c r="BJ63" s="141">
        <v>4.7548875021634691</v>
      </c>
      <c r="BK63" s="149">
        <v>5.08746284125034</v>
      </c>
      <c r="BL63" s="103"/>
    </row>
    <row r="64" spans="1:64" ht="17" customHeight="1" x14ac:dyDescent="0.2">
      <c r="A64" s="113"/>
      <c r="B64" s="151" t="s">
        <v>405</v>
      </c>
      <c r="C64" s="140" t="s">
        <v>214</v>
      </c>
      <c r="D64" s="140" t="s">
        <v>289</v>
      </c>
      <c r="E64" s="141" t="s">
        <v>296</v>
      </c>
      <c r="F64" s="141" t="s">
        <v>297</v>
      </c>
      <c r="G64" s="155" t="s">
        <v>1974</v>
      </c>
      <c r="H64" s="152" t="s">
        <v>406</v>
      </c>
      <c r="I64" s="143" t="s">
        <v>3</v>
      </c>
      <c r="J64" s="144"/>
      <c r="K64" s="130"/>
      <c r="L64" s="145">
        <v>1</v>
      </c>
      <c r="M64" s="146" t="s">
        <v>235</v>
      </c>
      <c r="N64" s="145" t="s">
        <v>121</v>
      </c>
      <c r="O64" s="147" t="s">
        <v>230</v>
      </c>
      <c r="P64" s="148">
        <v>33</v>
      </c>
      <c r="Q64" s="141">
        <v>7</v>
      </c>
      <c r="R64" s="141">
        <v>4</v>
      </c>
      <c r="S64" s="141">
        <v>0</v>
      </c>
      <c r="T64" s="141">
        <v>1</v>
      </c>
      <c r="U64" s="141">
        <v>7</v>
      </c>
      <c r="V64" s="141">
        <v>3</v>
      </c>
      <c r="W64" s="141">
        <v>6</v>
      </c>
      <c r="X64" s="141">
        <v>8</v>
      </c>
      <c r="Y64" s="149">
        <v>5</v>
      </c>
      <c r="Z64" s="148">
        <v>33</v>
      </c>
      <c r="AA64" s="141">
        <v>1</v>
      </c>
      <c r="AB64" s="141">
        <v>32</v>
      </c>
      <c r="AC64" s="150">
        <v>33</v>
      </c>
      <c r="AD64" s="145">
        <v>215</v>
      </c>
      <c r="AE64" s="140">
        <v>95</v>
      </c>
      <c r="AF64" s="140">
        <v>125</v>
      </c>
      <c r="AG64" s="140">
        <v>15</v>
      </c>
      <c r="AH64" s="140">
        <v>12</v>
      </c>
      <c r="AI64" s="140">
        <v>73</v>
      </c>
      <c r="AJ64" s="140">
        <v>128</v>
      </c>
      <c r="AK64" s="140">
        <v>18</v>
      </c>
      <c r="AL64" s="140">
        <v>57</v>
      </c>
      <c r="AM64" s="153">
        <v>137</v>
      </c>
      <c r="AN64" s="145">
        <v>215</v>
      </c>
      <c r="AO64" s="140">
        <v>12</v>
      </c>
      <c r="AP64" s="140">
        <v>203</v>
      </c>
      <c r="AQ64" s="154">
        <v>17.916666666666668</v>
      </c>
      <c r="AR64" s="148">
        <v>5.08746284125034</v>
      </c>
      <c r="AS64" s="141">
        <v>3</v>
      </c>
      <c r="AT64" s="141">
        <v>2.3219280948873622</v>
      </c>
      <c r="AU64" s="141">
        <v>0</v>
      </c>
      <c r="AV64" s="141">
        <v>1</v>
      </c>
      <c r="AW64" s="141">
        <v>3</v>
      </c>
      <c r="AX64" s="141">
        <v>2</v>
      </c>
      <c r="AY64" s="141">
        <v>2.8073549220576042</v>
      </c>
      <c r="AZ64" s="141">
        <v>3.1699250014423126</v>
      </c>
      <c r="BA64" s="149">
        <v>2.5849625007211561</v>
      </c>
      <c r="BB64" s="148">
        <v>7.7548875021634691</v>
      </c>
      <c r="BC64" s="141">
        <v>6.5849625007211561</v>
      </c>
      <c r="BD64" s="141">
        <v>6.9772799234999168</v>
      </c>
      <c r="BE64" s="141">
        <v>4</v>
      </c>
      <c r="BF64" s="141">
        <v>3.7004397181410922</v>
      </c>
      <c r="BG64" s="141">
        <v>6.209453365628951</v>
      </c>
      <c r="BH64" s="141">
        <v>7.011227255423254</v>
      </c>
      <c r="BI64" s="141">
        <v>4.2479275134435852</v>
      </c>
      <c r="BJ64" s="141">
        <v>5.8579809951275719</v>
      </c>
      <c r="BK64" s="149">
        <v>7.10852445677817</v>
      </c>
      <c r="BL64" s="103"/>
    </row>
    <row r="65" spans="1:64" ht="17" customHeight="1" x14ac:dyDescent="0.2">
      <c r="A65" s="113"/>
      <c r="B65" s="151" t="s">
        <v>407</v>
      </c>
      <c r="C65" s="140" t="s">
        <v>214</v>
      </c>
      <c r="D65" s="140" t="s">
        <v>289</v>
      </c>
      <c r="E65" s="156" t="s">
        <v>353</v>
      </c>
      <c r="F65" s="141" t="s">
        <v>408</v>
      </c>
      <c r="G65" s="155" t="s">
        <v>1974</v>
      </c>
      <c r="H65" s="152" t="s">
        <v>409</v>
      </c>
      <c r="I65" s="143" t="s">
        <v>3</v>
      </c>
      <c r="J65" s="144">
        <v>2</v>
      </c>
      <c r="K65" s="130">
        <v>6</v>
      </c>
      <c r="L65" s="145" t="s">
        <v>3</v>
      </c>
      <c r="M65" s="146"/>
      <c r="N65" s="148" t="s">
        <v>410</v>
      </c>
      <c r="O65" s="147" t="s">
        <v>219</v>
      </c>
      <c r="P65" s="148">
        <v>0</v>
      </c>
      <c r="Q65" s="141">
        <v>0</v>
      </c>
      <c r="R65" s="141">
        <v>0</v>
      </c>
      <c r="S65" s="141">
        <v>0</v>
      </c>
      <c r="T65" s="141">
        <v>0</v>
      </c>
      <c r="U65" s="141">
        <v>0</v>
      </c>
      <c r="V65" s="141">
        <v>0</v>
      </c>
      <c r="W65" s="141">
        <v>0</v>
      </c>
      <c r="X65" s="141">
        <v>0</v>
      </c>
      <c r="Y65" s="149">
        <v>0</v>
      </c>
      <c r="Z65" s="148" t="s">
        <v>33</v>
      </c>
      <c r="AA65" s="141" t="s">
        <v>33</v>
      </c>
      <c r="AB65" s="141" t="s">
        <v>33</v>
      </c>
      <c r="AC65" s="150" t="s">
        <v>33</v>
      </c>
      <c r="AD65" s="145">
        <v>0</v>
      </c>
      <c r="AE65" s="140">
        <v>0</v>
      </c>
      <c r="AF65" s="140">
        <v>0</v>
      </c>
      <c r="AG65" s="140">
        <v>0</v>
      </c>
      <c r="AH65" s="140">
        <v>0</v>
      </c>
      <c r="AI65" s="140">
        <v>0</v>
      </c>
      <c r="AJ65" s="140">
        <v>0</v>
      </c>
      <c r="AK65" s="140">
        <v>0</v>
      </c>
      <c r="AL65" s="140">
        <v>0</v>
      </c>
      <c r="AM65" s="153">
        <v>0</v>
      </c>
      <c r="AN65" s="145" t="s">
        <v>33</v>
      </c>
      <c r="AO65" s="140" t="s">
        <v>33</v>
      </c>
      <c r="AP65" s="140" t="s">
        <v>33</v>
      </c>
      <c r="AQ65" s="154" t="s">
        <v>33</v>
      </c>
      <c r="AR65" s="148">
        <v>0</v>
      </c>
      <c r="AS65" s="141">
        <v>0</v>
      </c>
      <c r="AT65" s="141">
        <v>0</v>
      </c>
      <c r="AU65" s="141">
        <v>0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9">
        <v>0</v>
      </c>
      <c r="BB65" s="148">
        <v>0</v>
      </c>
      <c r="BC65" s="141">
        <v>0</v>
      </c>
      <c r="BD65" s="141">
        <v>0</v>
      </c>
      <c r="BE65" s="141">
        <v>0</v>
      </c>
      <c r="BF65" s="141">
        <v>0</v>
      </c>
      <c r="BG65" s="141">
        <v>0</v>
      </c>
      <c r="BH65" s="141">
        <v>0</v>
      </c>
      <c r="BI65" s="141">
        <v>0</v>
      </c>
      <c r="BJ65" s="141">
        <v>0</v>
      </c>
      <c r="BK65" s="149">
        <v>0</v>
      </c>
      <c r="BL65" s="103"/>
    </row>
    <row r="66" spans="1:64" ht="17" customHeight="1" x14ac:dyDescent="0.2">
      <c r="A66" s="113"/>
      <c r="B66" s="151" t="s">
        <v>411</v>
      </c>
      <c r="C66" s="140" t="s">
        <v>214</v>
      </c>
      <c r="D66" s="140" t="s">
        <v>278</v>
      </c>
      <c r="E66" s="141" t="s">
        <v>353</v>
      </c>
      <c r="F66" s="141" t="s">
        <v>412</v>
      </c>
      <c r="G66" s="126" t="s">
        <v>413</v>
      </c>
      <c r="H66" s="152" t="s">
        <v>414</v>
      </c>
      <c r="I66" s="143" t="s">
        <v>3</v>
      </c>
      <c r="J66" s="144"/>
      <c r="K66" s="130"/>
      <c r="L66" s="145">
        <v>8</v>
      </c>
      <c r="M66" s="146" t="s">
        <v>415</v>
      </c>
      <c r="N66" s="145" t="s">
        <v>121</v>
      </c>
      <c r="O66" s="147" t="s">
        <v>219</v>
      </c>
      <c r="P66" s="148">
        <v>138</v>
      </c>
      <c r="Q66" s="141">
        <v>110</v>
      </c>
      <c r="R66" s="141">
        <v>149</v>
      </c>
      <c r="S66" s="141">
        <v>47</v>
      </c>
      <c r="T66" s="141">
        <v>150</v>
      </c>
      <c r="U66" s="141">
        <v>100</v>
      </c>
      <c r="V66" s="141">
        <v>115</v>
      </c>
      <c r="W66" s="141">
        <v>98</v>
      </c>
      <c r="X66" s="141">
        <v>75</v>
      </c>
      <c r="Y66" s="149">
        <v>79</v>
      </c>
      <c r="Z66" s="148">
        <v>150</v>
      </c>
      <c r="AA66" s="141">
        <v>47</v>
      </c>
      <c r="AB66" s="141">
        <v>103</v>
      </c>
      <c r="AC66" s="150">
        <v>3.1914893617021276</v>
      </c>
      <c r="AD66" s="145">
        <v>200</v>
      </c>
      <c r="AE66" s="140">
        <v>177</v>
      </c>
      <c r="AF66" s="140">
        <v>244</v>
      </c>
      <c r="AG66" s="140">
        <v>77</v>
      </c>
      <c r="AH66" s="140">
        <v>246</v>
      </c>
      <c r="AI66" s="140">
        <v>171</v>
      </c>
      <c r="AJ66" s="140">
        <v>179</v>
      </c>
      <c r="AK66" s="140">
        <v>154</v>
      </c>
      <c r="AL66" s="140">
        <v>126</v>
      </c>
      <c r="AM66" s="153">
        <v>229</v>
      </c>
      <c r="AN66" s="145">
        <v>246</v>
      </c>
      <c r="AO66" s="140">
        <v>77</v>
      </c>
      <c r="AP66" s="140">
        <v>169</v>
      </c>
      <c r="AQ66" s="154">
        <v>3.1948051948051948</v>
      </c>
      <c r="AR66" s="148">
        <v>7.1189410727235076</v>
      </c>
      <c r="AS66" s="141">
        <v>6.7944158663501062</v>
      </c>
      <c r="AT66" s="141">
        <v>7.2288186904958804</v>
      </c>
      <c r="AU66" s="141">
        <v>5.584962500721157</v>
      </c>
      <c r="AV66" s="141">
        <v>7.2384047393250794</v>
      </c>
      <c r="AW66" s="141">
        <v>6.6582114827517955</v>
      </c>
      <c r="AX66" s="141">
        <v>6.8579809951275719</v>
      </c>
      <c r="AY66" s="141">
        <v>6.6293566200796095</v>
      </c>
      <c r="AZ66" s="141">
        <v>6.2479275134435861</v>
      </c>
      <c r="BA66" s="149">
        <v>6.3219280948873617</v>
      </c>
      <c r="BB66" s="148">
        <v>7.651051691178929</v>
      </c>
      <c r="BC66" s="141">
        <v>7.4757334309663976</v>
      </c>
      <c r="BD66" s="141">
        <v>7.9366379390025719</v>
      </c>
      <c r="BE66" s="141">
        <v>6.2854022188622487</v>
      </c>
      <c r="BF66" s="141">
        <v>7.9483672315846778</v>
      </c>
      <c r="BG66" s="141">
        <v>7.4262647547020979</v>
      </c>
      <c r="BH66" s="141">
        <v>7.4918530963296748</v>
      </c>
      <c r="BI66" s="141">
        <v>7.2761244052742384</v>
      </c>
      <c r="BJ66" s="141">
        <v>6.9886846867721664</v>
      </c>
      <c r="BK66" s="149">
        <v>7.8454900509443757</v>
      </c>
      <c r="BL66" s="103"/>
    </row>
    <row r="67" spans="1:64" ht="17" customHeight="1" x14ac:dyDescent="0.2">
      <c r="A67" s="113"/>
      <c r="B67" s="151" t="s">
        <v>416</v>
      </c>
      <c r="C67" s="140" t="s">
        <v>214</v>
      </c>
      <c r="D67" s="140" t="s">
        <v>278</v>
      </c>
      <c r="E67" s="141" t="s">
        <v>353</v>
      </c>
      <c r="F67" s="141" t="s">
        <v>354</v>
      </c>
      <c r="G67" s="126" t="s">
        <v>417</v>
      </c>
      <c r="H67" s="152" t="s">
        <v>418</v>
      </c>
      <c r="I67" s="143" t="s">
        <v>3</v>
      </c>
      <c r="J67" s="144"/>
      <c r="K67" s="130"/>
      <c r="L67" s="145">
        <v>3</v>
      </c>
      <c r="M67" s="146" t="s">
        <v>246</v>
      </c>
      <c r="N67" s="145" t="s">
        <v>121</v>
      </c>
      <c r="O67" s="147" t="s">
        <v>219</v>
      </c>
      <c r="P67" s="148">
        <v>77</v>
      </c>
      <c r="Q67" s="141">
        <v>108</v>
      </c>
      <c r="R67" s="141">
        <v>62</v>
      </c>
      <c r="S67" s="141">
        <v>65</v>
      </c>
      <c r="T67" s="141">
        <v>90</v>
      </c>
      <c r="U67" s="141">
        <v>170</v>
      </c>
      <c r="V67" s="141">
        <v>175</v>
      </c>
      <c r="W67" s="141">
        <v>52</v>
      </c>
      <c r="X67" s="141">
        <v>66</v>
      </c>
      <c r="Y67" s="149">
        <v>81</v>
      </c>
      <c r="Z67" s="148">
        <v>175</v>
      </c>
      <c r="AA67" s="141">
        <v>52</v>
      </c>
      <c r="AB67" s="141">
        <v>123</v>
      </c>
      <c r="AC67" s="150">
        <v>3.3653846153846154</v>
      </c>
      <c r="AD67" s="145">
        <v>184</v>
      </c>
      <c r="AE67" s="140">
        <v>134</v>
      </c>
      <c r="AF67" s="140">
        <v>72</v>
      </c>
      <c r="AG67" s="140">
        <v>59</v>
      </c>
      <c r="AH67" s="140">
        <v>98</v>
      </c>
      <c r="AI67" s="140">
        <v>221</v>
      </c>
      <c r="AJ67" s="140">
        <v>183</v>
      </c>
      <c r="AK67" s="140">
        <v>58</v>
      </c>
      <c r="AL67" s="140">
        <v>64</v>
      </c>
      <c r="AM67" s="153">
        <v>87</v>
      </c>
      <c r="AN67" s="145">
        <v>221</v>
      </c>
      <c r="AO67" s="140">
        <v>58</v>
      </c>
      <c r="AP67" s="140">
        <v>163</v>
      </c>
      <c r="AQ67" s="154">
        <v>3.8103448275862069</v>
      </c>
      <c r="AR67" s="148">
        <v>6.2854022188622487</v>
      </c>
      <c r="AS67" s="141">
        <v>6.768184324776926</v>
      </c>
      <c r="AT67" s="141">
        <v>5.9772799234999168</v>
      </c>
      <c r="AU67" s="141">
        <v>6.0443941193584534</v>
      </c>
      <c r="AV67" s="141">
        <v>6.5077946401986964</v>
      </c>
      <c r="AW67" s="141">
        <v>7.4178525148858991</v>
      </c>
      <c r="AX67" s="141">
        <v>7.4594316186372973</v>
      </c>
      <c r="AY67" s="141">
        <v>5.7279204545631996</v>
      </c>
      <c r="AZ67" s="141">
        <v>6.0660891904577721</v>
      </c>
      <c r="BA67" s="149">
        <v>6.3575520046180847</v>
      </c>
      <c r="BB67" s="148">
        <v>7.5313814605163119</v>
      </c>
      <c r="BC67" s="141">
        <v>7.0768155970508317</v>
      </c>
      <c r="BD67" s="141">
        <v>6.1898245588800176</v>
      </c>
      <c r="BE67" s="141">
        <v>5.9068905956085187</v>
      </c>
      <c r="BF67" s="141">
        <v>6.6293566200796095</v>
      </c>
      <c r="BG67" s="141">
        <v>7.7944158663501062</v>
      </c>
      <c r="BH67" s="141">
        <v>7.5235619560570131</v>
      </c>
      <c r="BI67" s="141">
        <v>5.8826430493618416</v>
      </c>
      <c r="BJ67" s="141">
        <v>6.0223678130284544</v>
      </c>
      <c r="BK67" s="149">
        <v>6.4594316186372982</v>
      </c>
      <c r="BL67" s="103"/>
    </row>
    <row r="68" spans="1:64" ht="17" customHeight="1" x14ac:dyDescent="0.2">
      <c r="A68" s="113"/>
      <c r="B68" s="151" t="s">
        <v>419</v>
      </c>
      <c r="C68" s="140" t="s">
        <v>214</v>
      </c>
      <c r="D68" s="140" t="s">
        <v>278</v>
      </c>
      <c r="E68" s="141" t="s">
        <v>353</v>
      </c>
      <c r="F68" s="141" t="s">
        <v>354</v>
      </c>
      <c r="G68" s="126" t="s">
        <v>420</v>
      </c>
      <c r="H68" s="152" t="s">
        <v>421</v>
      </c>
      <c r="I68" s="143" t="s">
        <v>3</v>
      </c>
      <c r="J68" s="144"/>
      <c r="K68" s="130"/>
      <c r="L68" s="145">
        <v>9</v>
      </c>
      <c r="M68" s="146" t="s">
        <v>422</v>
      </c>
      <c r="N68" s="145" t="s">
        <v>114</v>
      </c>
      <c r="O68" s="147" t="s">
        <v>219</v>
      </c>
      <c r="P68" s="148">
        <v>46</v>
      </c>
      <c r="Q68" s="141">
        <v>3</v>
      </c>
      <c r="R68" s="141">
        <v>4</v>
      </c>
      <c r="S68" s="141">
        <v>8</v>
      </c>
      <c r="T68" s="141">
        <v>1</v>
      </c>
      <c r="U68" s="141">
        <v>2</v>
      </c>
      <c r="V68" s="141">
        <v>5</v>
      </c>
      <c r="W68" s="141">
        <v>12</v>
      </c>
      <c r="X68" s="141">
        <v>8</v>
      </c>
      <c r="Y68" s="149">
        <v>31</v>
      </c>
      <c r="Z68" s="148">
        <v>46</v>
      </c>
      <c r="AA68" s="141">
        <v>1</v>
      </c>
      <c r="AB68" s="141">
        <v>45</v>
      </c>
      <c r="AC68" s="150">
        <v>46</v>
      </c>
      <c r="AD68" s="145">
        <v>167</v>
      </c>
      <c r="AE68" s="140">
        <v>7</v>
      </c>
      <c r="AF68" s="140">
        <v>9</v>
      </c>
      <c r="AG68" s="140">
        <v>35</v>
      </c>
      <c r="AH68" s="140">
        <v>16</v>
      </c>
      <c r="AI68" s="140">
        <v>15</v>
      </c>
      <c r="AJ68" s="140">
        <v>18</v>
      </c>
      <c r="AK68" s="140">
        <v>25</v>
      </c>
      <c r="AL68" s="140">
        <v>18</v>
      </c>
      <c r="AM68" s="153">
        <v>44</v>
      </c>
      <c r="AN68" s="145">
        <v>167</v>
      </c>
      <c r="AO68" s="140">
        <v>7</v>
      </c>
      <c r="AP68" s="140">
        <v>160</v>
      </c>
      <c r="AQ68" s="154">
        <v>23.857142857142858</v>
      </c>
      <c r="AR68" s="148">
        <v>5.5545888516776376</v>
      </c>
      <c r="AS68" s="141">
        <v>2</v>
      </c>
      <c r="AT68" s="141">
        <v>2.3219280948873622</v>
      </c>
      <c r="AU68" s="141">
        <v>3.1699250014423126</v>
      </c>
      <c r="AV68" s="141">
        <v>1</v>
      </c>
      <c r="AW68" s="141">
        <v>1.5849625007211563</v>
      </c>
      <c r="AX68" s="141">
        <v>2.5849625007211561</v>
      </c>
      <c r="AY68" s="141">
        <v>3.7004397181410922</v>
      </c>
      <c r="AZ68" s="141">
        <v>3.1699250014423126</v>
      </c>
      <c r="BA68" s="149">
        <v>5</v>
      </c>
      <c r="BB68" s="148">
        <v>7.3923174227787607</v>
      </c>
      <c r="BC68" s="141">
        <v>3</v>
      </c>
      <c r="BD68" s="141">
        <v>3.3219280948873626</v>
      </c>
      <c r="BE68" s="141">
        <v>5.1699250014423122</v>
      </c>
      <c r="BF68" s="141">
        <v>4.08746284125034</v>
      </c>
      <c r="BG68" s="141">
        <v>4</v>
      </c>
      <c r="BH68" s="141">
        <v>4.2479275134435852</v>
      </c>
      <c r="BI68" s="141">
        <v>4.7004397181410926</v>
      </c>
      <c r="BJ68" s="141">
        <v>4.2479275134435852</v>
      </c>
      <c r="BK68" s="149">
        <v>5.4918530963296748</v>
      </c>
      <c r="BL68" s="103"/>
    </row>
    <row r="69" spans="1:64" ht="17" customHeight="1" x14ac:dyDescent="0.2">
      <c r="A69" s="113"/>
      <c r="B69" s="151" t="s">
        <v>423</v>
      </c>
      <c r="C69" s="140" t="s">
        <v>214</v>
      </c>
      <c r="D69" s="140" t="s">
        <v>278</v>
      </c>
      <c r="E69" s="141" t="s">
        <v>353</v>
      </c>
      <c r="F69" s="141" t="s">
        <v>354</v>
      </c>
      <c r="G69" s="126" t="s">
        <v>424</v>
      </c>
      <c r="H69" s="152" t="s">
        <v>425</v>
      </c>
      <c r="I69" s="143" t="s">
        <v>3</v>
      </c>
      <c r="J69" s="144">
        <v>109</v>
      </c>
      <c r="K69" s="130"/>
      <c r="L69" s="145" t="s">
        <v>3</v>
      </c>
      <c r="M69" s="146"/>
      <c r="N69" s="145" t="s">
        <v>121</v>
      </c>
      <c r="O69" s="147" t="s">
        <v>219</v>
      </c>
      <c r="P69" s="148">
        <v>244</v>
      </c>
      <c r="Q69" s="141">
        <v>126</v>
      </c>
      <c r="R69" s="141">
        <v>163</v>
      </c>
      <c r="S69" s="141">
        <v>180</v>
      </c>
      <c r="T69" s="141">
        <v>378</v>
      </c>
      <c r="U69" s="141">
        <v>322</v>
      </c>
      <c r="V69" s="141">
        <v>381</v>
      </c>
      <c r="W69" s="141">
        <v>314</v>
      </c>
      <c r="X69" s="141">
        <v>326</v>
      </c>
      <c r="Y69" s="149">
        <v>131</v>
      </c>
      <c r="Z69" s="148">
        <v>381</v>
      </c>
      <c r="AA69" s="141">
        <v>126</v>
      </c>
      <c r="AB69" s="141">
        <v>255</v>
      </c>
      <c r="AC69" s="150">
        <v>3.0238095238095237</v>
      </c>
      <c r="AD69" s="145">
        <v>274</v>
      </c>
      <c r="AE69" s="140">
        <v>110</v>
      </c>
      <c r="AF69" s="140">
        <v>180</v>
      </c>
      <c r="AG69" s="140">
        <v>132</v>
      </c>
      <c r="AH69" s="140">
        <v>336</v>
      </c>
      <c r="AI69" s="140">
        <v>285</v>
      </c>
      <c r="AJ69" s="140">
        <v>343</v>
      </c>
      <c r="AK69" s="140">
        <v>248</v>
      </c>
      <c r="AL69" s="140">
        <v>263</v>
      </c>
      <c r="AM69" s="153">
        <v>143</v>
      </c>
      <c r="AN69" s="145">
        <v>343</v>
      </c>
      <c r="AO69" s="140">
        <v>110</v>
      </c>
      <c r="AP69" s="140">
        <v>233</v>
      </c>
      <c r="AQ69" s="154">
        <v>3.1181818181818182</v>
      </c>
      <c r="AR69" s="148">
        <v>7.9366379390025719</v>
      </c>
      <c r="AS69" s="141">
        <v>6.9886846867721664</v>
      </c>
      <c r="AT69" s="141">
        <v>7.3575520046180847</v>
      </c>
      <c r="AU69" s="141">
        <v>7.4998458870832057</v>
      </c>
      <c r="AV69" s="141">
        <v>8.5660540381710923</v>
      </c>
      <c r="AW69" s="141">
        <v>8.3353903546939243</v>
      </c>
      <c r="AX69" s="141">
        <v>8.5774288280357496</v>
      </c>
      <c r="AY69" s="141">
        <v>8.2992080183872794</v>
      </c>
      <c r="AZ69" s="141">
        <v>8.353146825498083</v>
      </c>
      <c r="BA69" s="149">
        <v>7.0443941193584534</v>
      </c>
      <c r="BB69" s="148">
        <v>8.1032878084120235</v>
      </c>
      <c r="BC69" s="141">
        <v>6.7944158663501062</v>
      </c>
      <c r="BD69" s="141">
        <v>7.4998458870832057</v>
      </c>
      <c r="BE69" s="141">
        <v>7.0552824355011898</v>
      </c>
      <c r="BF69" s="141">
        <v>8.3966047811818587</v>
      </c>
      <c r="BG69" s="141">
        <v>8.1598713367783891</v>
      </c>
      <c r="BH69" s="141">
        <v>8.4262647547020979</v>
      </c>
      <c r="BI69" s="141">
        <v>7.9600019320680806</v>
      </c>
      <c r="BJ69" s="141">
        <v>8.0443941193584543</v>
      </c>
      <c r="BK69" s="149">
        <v>7.169925001442313</v>
      </c>
      <c r="BL69" s="103"/>
    </row>
    <row r="70" spans="1:64" ht="17" customHeight="1" x14ac:dyDescent="0.2">
      <c r="A70" s="113"/>
      <c r="B70" s="151" t="s">
        <v>426</v>
      </c>
      <c r="C70" s="140" t="s">
        <v>214</v>
      </c>
      <c r="D70" s="140" t="s">
        <v>278</v>
      </c>
      <c r="E70" s="141" t="s">
        <v>427</v>
      </c>
      <c r="F70" s="141" t="s">
        <v>428</v>
      </c>
      <c r="G70" s="126"/>
      <c r="H70" s="152" t="s">
        <v>429</v>
      </c>
      <c r="I70" s="143" t="s">
        <v>3</v>
      </c>
      <c r="J70" s="144">
        <v>4</v>
      </c>
      <c r="K70" s="130"/>
      <c r="L70" s="145">
        <v>3</v>
      </c>
      <c r="M70" s="146" t="s">
        <v>246</v>
      </c>
      <c r="N70" s="145" t="s">
        <v>121</v>
      </c>
      <c r="O70" s="147" t="s">
        <v>219</v>
      </c>
      <c r="P70" s="148">
        <v>53</v>
      </c>
      <c r="Q70" s="141">
        <v>157</v>
      </c>
      <c r="R70" s="141">
        <v>43</v>
      </c>
      <c r="S70" s="141">
        <v>1</v>
      </c>
      <c r="T70" s="141">
        <v>40</v>
      </c>
      <c r="U70" s="141">
        <v>10</v>
      </c>
      <c r="V70" s="141">
        <v>3</v>
      </c>
      <c r="W70" s="141">
        <v>2</v>
      </c>
      <c r="X70" s="141">
        <v>6</v>
      </c>
      <c r="Y70" s="149">
        <v>174</v>
      </c>
      <c r="Z70" s="148">
        <v>157</v>
      </c>
      <c r="AA70" s="141">
        <v>1</v>
      </c>
      <c r="AB70" s="141">
        <v>156</v>
      </c>
      <c r="AC70" s="150">
        <v>157</v>
      </c>
      <c r="AD70" s="145">
        <v>44</v>
      </c>
      <c r="AE70" s="140">
        <v>133</v>
      </c>
      <c r="AF70" s="140">
        <v>34</v>
      </c>
      <c r="AG70" s="140">
        <v>1</v>
      </c>
      <c r="AH70" s="140">
        <v>35</v>
      </c>
      <c r="AI70" s="140">
        <v>7</v>
      </c>
      <c r="AJ70" s="140">
        <v>4</v>
      </c>
      <c r="AK70" s="140">
        <v>1</v>
      </c>
      <c r="AL70" s="140">
        <v>6</v>
      </c>
      <c r="AM70" s="153">
        <v>160</v>
      </c>
      <c r="AN70" s="145">
        <v>133</v>
      </c>
      <c r="AO70" s="140">
        <v>1</v>
      </c>
      <c r="AP70" s="140">
        <v>132</v>
      </c>
      <c r="AQ70" s="154">
        <v>133</v>
      </c>
      <c r="AR70" s="148">
        <v>5.7548875021634691</v>
      </c>
      <c r="AS70" s="141">
        <v>7.3037807481771031</v>
      </c>
      <c r="AT70" s="141">
        <v>5.4594316186372973</v>
      </c>
      <c r="AU70" s="141">
        <v>1</v>
      </c>
      <c r="AV70" s="141">
        <v>5.3575520046180838</v>
      </c>
      <c r="AW70" s="141">
        <v>3.4594316186372978</v>
      </c>
      <c r="AX70" s="141">
        <v>2</v>
      </c>
      <c r="AY70" s="141">
        <v>1.5849625007211563</v>
      </c>
      <c r="AZ70" s="141">
        <v>2.8073549220576042</v>
      </c>
      <c r="BA70" s="149">
        <v>7.4512111118323299</v>
      </c>
      <c r="BB70" s="148">
        <v>5.4918530963296748</v>
      </c>
      <c r="BC70" s="141">
        <v>7.0660891904577721</v>
      </c>
      <c r="BD70" s="141">
        <v>5.1292830169449664</v>
      </c>
      <c r="BE70" s="141">
        <v>1</v>
      </c>
      <c r="BF70" s="141">
        <v>5.1699250014423122</v>
      </c>
      <c r="BG70" s="141">
        <v>3</v>
      </c>
      <c r="BH70" s="141">
        <v>2.3219280948873622</v>
      </c>
      <c r="BI70" s="141">
        <v>1</v>
      </c>
      <c r="BJ70" s="141">
        <v>2.8073549220576042</v>
      </c>
      <c r="BK70" s="149">
        <v>7.3309168781146177</v>
      </c>
      <c r="BL70" s="103"/>
    </row>
    <row r="71" spans="1:64" ht="17" customHeight="1" x14ac:dyDescent="0.2">
      <c r="A71" s="113"/>
      <c r="B71" s="151" t="s">
        <v>430</v>
      </c>
      <c r="C71" s="140" t="s">
        <v>214</v>
      </c>
      <c r="D71" s="140" t="s">
        <v>278</v>
      </c>
      <c r="E71" s="141" t="s">
        <v>427</v>
      </c>
      <c r="F71" s="141" t="s">
        <v>428</v>
      </c>
      <c r="G71" s="126"/>
      <c r="H71" s="152" t="s">
        <v>431</v>
      </c>
      <c r="I71" s="143" t="s">
        <v>3</v>
      </c>
      <c r="J71" s="144">
        <v>4</v>
      </c>
      <c r="K71" s="130"/>
      <c r="L71" s="145">
        <v>4</v>
      </c>
      <c r="M71" s="146" t="s">
        <v>243</v>
      </c>
      <c r="N71" s="145" t="s">
        <v>114</v>
      </c>
      <c r="O71" s="147" t="s">
        <v>219</v>
      </c>
      <c r="P71" s="148">
        <v>4</v>
      </c>
      <c r="Q71" s="141">
        <v>132</v>
      </c>
      <c r="R71" s="141">
        <v>49</v>
      </c>
      <c r="S71" s="141">
        <v>15</v>
      </c>
      <c r="T71" s="141">
        <v>9</v>
      </c>
      <c r="U71" s="141">
        <v>4</v>
      </c>
      <c r="V71" s="141">
        <v>5</v>
      </c>
      <c r="W71" s="141">
        <v>21</v>
      </c>
      <c r="X71" s="141">
        <v>10</v>
      </c>
      <c r="Y71" s="149">
        <v>4</v>
      </c>
      <c r="Z71" s="148">
        <v>132</v>
      </c>
      <c r="AA71" s="141">
        <v>4</v>
      </c>
      <c r="AB71" s="141">
        <v>128</v>
      </c>
      <c r="AC71" s="150">
        <v>33</v>
      </c>
      <c r="AD71" s="145">
        <v>6</v>
      </c>
      <c r="AE71" s="140">
        <v>152</v>
      </c>
      <c r="AF71" s="140">
        <v>59</v>
      </c>
      <c r="AG71" s="140">
        <v>21</v>
      </c>
      <c r="AH71" s="140">
        <v>13</v>
      </c>
      <c r="AI71" s="140">
        <v>4</v>
      </c>
      <c r="AJ71" s="140">
        <v>5</v>
      </c>
      <c r="AK71" s="140">
        <v>24</v>
      </c>
      <c r="AL71" s="140">
        <v>9</v>
      </c>
      <c r="AM71" s="153">
        <v>5</v>
      </c>
      <c r="AN71" s="145">
        <v>152</v>
      </c>
      <c r="AO71" s="140">
        <v>4</v>
      </c>
      <c r="AP71" s="140">
        <v>148</v>
      </c>
      <c r="AQ71" s="154">
        <v>38</v>
      </c>
      <c r="AR71" s="148">
        <v>2.3219280948873622</v>
      </c>
      <c r="AS71" s="141">
        <v>7.0552824355011898</v>
      </c>
      <c r="AT71" s="141">
        <v>5.6438561897747244</v>
      </c>
      <c r="AU71" s="141">
        <v>4</v>
      </c>
      <c r="AV71" s="141">
        <v>3.3219280948873626</v>
      </c>
      <c r="AW71" s="141">
        <v>2.3219280948873622</v>
      </c>
      <c r="AX71" s="141">
        <v>2.5849625007211561</v>
      </c>
      <c r="AY71" s="141">
        <v>4.4594316186372973</v>
      </c>
      <c r="AZ71" s="141">
        <v>3.4594316186372978</v>
      </c>
      <c r="BA71" s="149">
        <v>2.3219280948873622</v>
      </c>
      <c r="BB71" s="148">
        <v>2.8073549220576042</v>
      </c>
      <c r="BC71" s="141">
        <v>7.2573878426926521</v>
      </c>
      <c r="BD71" s="141">
        <v>5.9068905956085187</v>
      </c>
      <c r="BE71" s="141">
        <v>4.4594316186372973</v>
      </c>
      <c r="BF71" s="141">
        <v>3.8073549220576037</v>
      </c>
      <c r="BG71" s="141">
        <v>2.3219280948873622</v>
      </c>
      <c r="BH71" s="141">
        <v>2.5849625007211561</v>
      </c>
      <c r="BI71" s="141">
        <v>4.6438561897747244</v>
      </c>
      <c r="BJ71" s="141">
        <v>3.3219280948873626</v>
      </c>
      <c r="BK71" s="149">
        <v>2.5849625007211561</v>
      </c>
      <c r="BL71" s="103"/>
    </row>
    <row r="72" spans="1:64" ht="17" customHeight="1" x14ac:dyDescent="0.2">
      <c r="A72" s="113"/>
      <c r="B72" s="151" t="s">
        <v>432</v>
      </c>
      <c r="C72" s="140" t="s">
        <v>214</v>
      </c>
      <c r="D72" s="140" t="s">
        <v>289</v>
      </c>
      <c r="E72" s="141" t="s">
        <v>427</v>
      </c>
      <c r="F72" s="141" t="s">
        <v>428</v>
      </c>
      <c r="G72" s="126"/>
      <c r="H72" s="152" t="s">
        <v>433</v>
      </c>
      <c r="I72" s="143" t="s">
        <v>3</v>
      </c>
      <c r="J72" s="144">
        <v>7</v>
      </c>
      <c r="K72" s="130"/>
      <c r="L72" s="145">
        <v>10</v>
      </c>
      <c r="M72" s="146" t="s">
        <v>281</v>
      </c>
      <c r="N72" s="145" t="s">
        <v>121</v>
      </c>
      <c r="O72" s="147" t="s">
        <v>219</v>
      </c>
      <c r="P72" s="148">
        <v>2</v>
      </c>
      <c r="Q72" s="141">
        <v>4</v>
      </c>
      <c r="R72" s="141">
        <v>7</v>
      </c>
      <c r="S72" s="141">
        <v>8</v>
      </c>
      <c r="T72" s="141">
        <v>45</v>
      </c>
      <c r="U72" s="141">
        <v>8</v>
      </c>
      <c r="V72" s="141">
        <v>10</v>
      </c>
      <c r="W72" s="141">
        <v>7</v>
      </c>
      <c r="X72" s="141">
        <v>5</v>
      </c>
      <c r="Y72" s="149">
        <v>5</v>
      </c>
      <c r="Z72" s="148">
        <v>45</v>
      </c>
      <c r="AA72" s="141">
        <v>2</v>
      </c>
      <c r="AB72" s="141">
        <v>43</v>
      </c>
      <c r="AC72" s="150">
        <v>22.5</v>
      </c>
      <c r="AD72" s="145">
        <v>38</v>
      </c>
      <c r="AE72" s="140">
        <v>19</v>
      </c>
      <c r="AF72" s="140">
        <v>71</v>
      </c>
      <c r="AG72" s="140">
        <v>90</v>
      </c>
      <c r="AH72" s="140">
        <v>209</v>
      </c>
      <c r="AI72" s="140">
        <v>100</v>
      </c>
      <c r="AJ72" s="140">
        <v>93</v>
      </c>
      <c r="AK72" s="140">
        <v>76</v>
      </c>
      <c r="AL72" s="140">
        <v>68</v>
      </c>
      <c r="AM72" s="153">
        <v>17</v>
      </c>
      <c r="AN72" s="145">
        <v>209</v>
      </c>
      <c r="AO72" s="140">
        <v>19</v>
      </c>
      <c r="AP72" s="140">
        <v>190</v>
      </c>
      <c r="AQ72" s="154">
        <v>11</v>
      </c>
      <c r="AR72" s="148">
        <v>1.5849625007211563</v>
      </c>
      <c r="AS72" s="141">
        <v>2.3219280948873622</v>
      </c>
      <c r="AT72" s="141">
        <v>3</v>
      </c>
      <c r="AU72" s="141">
        <v>3.1699250014423126</v>
      </c>
      <c r="AV72" s="141">
        <v>5.5235619560570131</v>
      </c>
      <c r="AW72" s="141">
        <v>3.1699250014423126</v>
      </c>
      <c r="AX72" s="141">
        <v>3.4594316186372978</v>
      </c>
      <c r="AY72" s="141">
        <v>3</v>
      </c>
      <c r="AZ72" s="141">
        <v>2.5849625007211561</v>
      </c>
      <c r="BA72" s="149">
        <v>2.5849625007211561</v>
      </c>
      <c r="BB72" s="148">
        <v>5.2854022188622487</v>
      </c>
      <c r="BC72" s="141">
        <v>4.3219280948873626</v>
      </c>
      <c r="BD72" s="141">
        <v>6.1699250014423122</v>
      </c>
      <c r="BE72" s="141">
        <v>6.5077946401986964</v>
      </c>
      <c r="BF72" s="141">
        <v>7.7142455176661224</v>
      </c>
      <c r="BG72" s="141">
        <v>6.6582114827517955</v>
      </c>
      <c r="BH72" s="141">
        <v>6.5545888516776376</v>
      </c>
      <c r="BI72" s="141">
        <v>6.2667865406949019</v>
      </c>
      <c r="BJ72" s="141">
        <v>6.10852445677817</v>
      </c>
      <c r="BK72" s="149">
        <v>4.1699250014423122</v>
      </c>
      <c r="BL72" s="103"/>
    </row>
    <row r="73" spans="1:64" ht="17" customHeight="1" x14ac:dyDescent="0.2">
      <c r="A73" s="113"/>
      <c r="B73" s="151" t="s">
        <v>434</v>
      </c>
      <c r="C73" s="140" t="s">
        <v>214</v>
      </c>
      <c r="D73" s="140" t="s">
        <v>278</v>
      </c>
      <c r="E73" s="141" t="s">
        <v>427</v>
      </c>
      <c r="F73" s="141" t="s">
        <v>435</v>
      </c>
      <c r="G73" s="126"/>
      <c r="H73" s="152" t="s">
        <v>436</v>
      </c>
      <c r="I73" s="143" t="s">
        <v>3</v>
      </c>
      <c r="J73" s="144">
        <v>7</v>
      </c>
      <c r="K73" s="130"/>
      <c r="L73" s="145">
        <v>2</v>
      </c>
      <c r="M73" s="146" t="s">
        <v>273</v>
      </c>
      <c r="N73" s="145" t="s">
        <v>114</v>
      </c>
      <c r="O73" s="147" t="s">
        <v>219</v>
      </c>
      <c r="P73" s="148">
        <v>27</v>
      </c>
      <c r="Q73" s="141">
        <v>8</v>
      </c>
      <c r="R73" s="141">
        <v>16</v>
      </c>
      <c r="S73" s="141">
        <v>3</v>
      </c>
      <c r="T73" s="141">
        <v>6</v>
      </c>
      <c r="U73" s="141">
        <v>40</v>
      </c>
      <c r="V73" s="141">
        <v>21</v>
      </c>
      <c r="W73" s="141">
        <v>13</v>
      </c>
      <c r="X73" s="141">
        <v>13</v>
      </c>
      <c r="Y73" s="149">
        <v>46</v>
      </c>
      <c r="Z73" s="148">
        <v>40</v>
      </c>
      <c r="AA73" s="141">
        <v>3</v>
      </c>
      <c r="AB73" s="141">
        <v>37</v>
      </c>
      <c r="AC73" s="150">
        <v>13.333333333333334</v>
      </c>
      <c r="AD73" s="145">
        <v>45</v>
      </c>
      <c r="AE73" s="140">
        <v>19</v>
      </c>
      <c r="AF73" s="140">
        <v>25</v>
      </c>
      <c r="AG73" s="140">
        <v>7</v>
      </c>
      <c r="AH73" s="140">
        <v>9</v>
      </c>
      <c r="AI73" s="140">
        <v>60</v>
      </c>
      <c r="AJ73" s="140">
        <v>37</v>
      </c>
      <c r="AK73" s="140">
        <v>20</v>
      </c>
      <c r="AL73" s="140">
        <v>22</v>
      </c>
      <c r="AM73" s="153">
        <v>85</v>
      </c>
      <c r="AN73" s="145">
        <v>60</v>
      </c>
      <c r="AO73" s="140">
        <v>7</v>
      </c>
      <c r="AP73" s="140">
        <v>53</v>
      </c>
      <c r="AQ73" s="154">
        <v>8.5714285714285712</v>
      </c>
      <c r="AR73" s="148">
        <v>4.8073549220576037</v>
      </c>
      <c r="AS73" s="141">
        <v>3.1699250014423126</v>
      </c>
      <c r="AT73" s="141">
        <v>4.08746284125034</v>
      </c>
      <c r="AU73" s="141">
        <v>2</v>
      </c>
      <c r="AV73" s="141">
        <v>2.8073549220576042</v>
      </c>
      <c r="AW73" s="141">
        <v>5.3575520046180838</v>
      </c>
      <c r="AX73" s="141">
        <v>4.4594316186372973</v>
      </c>
      <c r="AY73" s="141">
        <v>3.8073549220576037</v>
      </c>
      <c r="AZ73" s="141">
        <v>3.8073549220576037</v>
      </c>
      <c r="BA73" s="149">
        <v>5.5545888516776376</v>
      </c>
      <c r="BB73" s="148">
        <v>5.5235619560570131</v>
      </c>
      <c r="BC73" s="141">
        <v>4.3219280948873626</v>
      </c>
      <c r="BD73" s="141">
        <v>4.7004397181410926</v>
      </c>
      <c r="BE73" s="141">
        <v>3</v>
      </c>
      <c r="BF73" s="141">
        <v>3.3219280948873626</v>
      </c>
      <c r="BG73" s="141">
        <v>5.9307373375628867</v>
      </c>
      <c r="BH73" s="141">
        <v>5.2479275134435852</v>
      </c>
      <c r="BI73" s="141">
        <v>4.3923174227787607</v>
      </c>
      <c r="BJ73" s="141">
        <v>4.5235619560570131</v>
      </c>
      <c r="BK73" s="149">
        <v>6.4262647547020979</v>
      </c>
      <c r="BL73" s="103"/>
    </row>
    <row r="74" spans="1:64" ht="17" customHeight="1" x14ac:dyDescent="0.2">
      <c r="A74" s="113"/>
      <c r="B74" s="151" t="s">
        <v>437</v>
      </c>
      <c r="C74" s="140" t="s">
        <v>214</v>
      </c>
      <c r="D74" s="140" t="s">
        <v>278</v>
      </c>
      <c r="E74" s="141" t="s">
        <v>438</v>
      </c>
      <c r="F74" s="141" t="s">
        <v>439</v>
      </c>
      <c r="G74" s="126"/>
      <c r="H74" s="152" t="s">
        <v>440</v>
      </c>
      <c r="I74" s="143" t="s">
        <v>3</v>
      </c>
      <c r="J74" s="144">
        <v>3</v>
      </c>
      <c r="K74" s="130"/>
      <c r="L74" s="145">
        <v>3</v>
      </c>
      <c r="M74" s="146" t="s">
        <v>246</v>
      </c>
      <c r="N74" s="145" t="s">
        <v>121</v>
      </c>
      <c r="O74" s="147" t="s">
        <v>219</v>
      </c>
      <c r="P74" s="148">
        <v>40</v>
      </c>
      <c r="Q74" s="141">
        <v>1433</v>
      </c>
      <c r="R74" s="141">
        <v>40</v>
      </c>
      <c r="S74" s="141">
        <v>0</v>
      </c>
      <c r="T74" s="141">
        <v>1</v>
      </c>
      <c r="U74" s="141">
        <v>32</v>
      </c>
      <c r="V74" s="141">
        <v>42</v>
      </c>
      <c r="W74" s="141">
        <v>44</v>
      </c>
      <c r="X74" s="141">
        <v>73</v>
      </c>
      <c r="Y74" s="149">
        <v>35</v>
      </c>
      <c r="Z74" s="148">
        <v>1433</v>
      </c>
      <c r="AA74" s="141">
        <v>1</v>
      </c>
      <c r="AB74" s="141">
        <v>1432</v>
      </c>
      <c r="AC74" s="150">
        <v>1433</v>
      </c>
      <c r="AD74" s="145">
        <v>28</v>
      </c>
      <c r="AE74" s="140">
        <v>1044</v>
      </c>
      <c r="AF74" s="140">
        <v>26</v>
      </c>
      <c r="AG74" s="140">
        <v>0</v>
      </c>
      <c r="AH74" s="140">
        <v>1</v>
      </c>
      <c r="AI74" s="140">
        <v>21</v>
      </c>
      <c r="AJ74" s="140">
        <v>28</v>
      </c>
      <c r="AK74" s="140">
        <v>25</v>
      </c>
      <c r="AL74" s="140">
        <v>48</v>
      </c>
      <c r="AM74" s="153">
        <v>26</v>
      </c>
      <c r="AN74" s="145">
        <v>1044</v>
      </c>
      <c r="AO74" s="140">
        <v>1</v>
      </c>
      <c r="AP74" s="140">
        <v>1043</v>
      </c>
      <c r="AQ74" s="154">
        <v>1044</v>
      </c>
      <c r="AR74" s="148">
        <v>5.3575520046180838</v>
      </c>
      <c r="AS74" s="141">
        <v>10.485829308701906</v>
      </c>
      <c r="AT74" s="141">
        <v>5.3575520046180838</v>
      </c>
      <c r="AU74" s="141">
        <v>0</v>
      </c>
      <c r="AV74" s="141">
        <v>1</v>
      </c>
      <c r="AW74" s="141">
        <v>5.0443941193584534</v>
      </c>
      <c r="AX74" s="141">
        <v>5.4262647547020979</v>
      </c>
      <c r="AY74" s="141">
        <v>5.4918530963296748</v>
      </c>
      <c r="AZ74" s="141">
        <v>6.209453365628951</v>
      </c>
      <c r="BA74" s="149">
        <v>5.1699250014423122</v>
      </c>
      <c r="BB74" s="148">
        <v>4.8579809951275728</v>
      </c>
      <c r="BC74" s="141">
        <v>10.029287226968245</v>
      </c>
      <c r="BD74" s="141">
        <v>4.7548875021634691</v>
      </c>
      <c r="BE74" s="141">
        <v>0</v>
      </c>
      <c r="BF74" s="141">
        <v>1</v>
      </c>
      <c r="BG74" s="141">
        <v>4.4594316186372973</v>
      </c>
      <c r="BH74" s="141">
        <v>4.8579809951275728</v>
      </c>
      <c r="BI74" s="141">
        <v>4.7004397181410926</v>
      </c>
      <c r="BJ74" s="141">
        <v>5.6147098441152083</v>
      </c>
      <c r="BK74" s="149">
        <v>4.7548875021634691</v>
      </c>
      <c r="BL74" s="103"/>
    </row>
    <row r="75" spans="1:64" ht="17" customHeight="1" x14ac:dyDescent="0.2">
      <c r="A75" s="113"/>
      <c r="B75" s="151" t="s">
        <v>441</v>
      </c>
      <c r="C75" s="140" t="s">
        <v>214</v>
      </c>
      <c r="D75" s="140" t="s">
        <v>278</v>
      </c>
      <c r="E75" s="141" t="s">
        <v>438</v>
      </c>
      <c r="F75" s="141" t="s">
        <v>439</v>
      </c>
      <c r="G75" s="126"/>
      <c r="H75" s="152" t="s">
        <v>442</v>
      </c>
      <c r="I75" s="143" t="s">
        <v>3</v>
      </c>
      <c r="J75" s="144"/>
      <c r="K75" s="130"/>
      <c r="L75" s="145">
        <v>2</v>
      </c>
      <c r="M75" s="146" t="s">
        <v>273</v>
      </c>
      <c r="N75" s="145" t="s">
        <v>121</v>
      </c>
      <c r="O75" s="147" t="s">
        <v>219</v>
      </c>
      <c r="P75" s="148">
        <v>39</v>
      </c>
      <c r="Q75" s="141">
        <v>60</v>
      </c>
      <c r="R75" s="141">
        <v>1</v>
      </c>
      <c r="S75" s="141">
        <v>0</v>
      </c>
      <c r="T75" s="141">
        <v>1</v>
      </c>
      <c r="U75" s="141">
        <v>105</v>
      </c>
      <c r="V75" s="141">
        <v>89</v>
      </c>
      <c r="W75" s="141">
        <v>71</v>
      </c>
      <c r="X75" s="141">
        <v>111</v>
      </c>
      <c r="Y75" s="149">
        <v>51</v>
      </c>
      <c r="Z75" s="148">
        <v>111</v>
      </c>
      <c r="AA75" s="141">
        <v>1</v>
      </c>
      <c r="AB75" s="141">
        <v>110</v>
      </c>
      <c r="AC75" s="150">
        <v>111</v>
      </c>
      <c r="AD75" s="145">
        <v>87</v>
      </c>
      <c r="AE75" s="140">
        <v>153</v>
      </c>
      <c r="AF75" s="140">
        <v>1</v>
      </c>
      <c r="AG75" s="140">
        <v>0</v>
      </c>
      <c r="AH75" s="140">
        <v>1</v>
      </c>
      <c r="AI75" s="140">
        <v>201</v>
      </c>
      <c r="AJ75" s="140">
        <v>144</v>
      </c>
      <c r="AK75" s="140">
        <v>146</v>
      </c>
      <c r="AL75" s="140">
        <v>234</v>
      </c>
      <c r="AM75" s="153">
        <v>132</v>
      </c>
      <c r="AN75" s="145">
        <v>234</v>
      </c>
      <c r="AO75" s="140">
        <v>1</v>
      </c>
      <c r="AP75" s="140">
        <v>233</v>
      </c>
      <c r="AQ75" s="154">
        <v>234</v>
      </c>
      <c r="AR75" s="148">
        <v>5.3219280948873626</v>
      </c>
      <c r="AS75" s="141">
        <v>5.9307373375628867</v>
      </c>
      <c r="AT75" s="141">
        <v>1</v>
      </c>
      <c r="AU75" s="141">
        <v>0</v>
      </c>
      <c r="AV75" s="141">
        <v>1</v>
      </c>
      <c r="AW75" s="141">
        <v>6.7279204545631988</v>
      </c>
      <c r="AX75" s="141">
        <v>6.4918530963296748</v>
      </c>
      <c r="AY75" s="141">
        <v>6.1699250014423122</v>
      </c>
      <c r="AZ75" s="141">
        <v>6.8073549220576037</v>
      </c>
      <c r="BA75" s="149">
        <v>5.7004397181410926</v>
      </c>
      <c r="BB75" s="148">
        <v>6.4594316186372982</v>
      </c>
      <c r="BC75" s="141">
        <v>7.2667865406949019</v>
      </c>
      <c r="BD75" s="141">
        <v>1</v>
      </c>
      <c r="BE75" s="141">
        <v>0</v>
      </c>
      <c r="BF75" s="141">
        <v>1</v>
      </c>
      <c r="BG75" s="141">
        <v>7.6582114827517955</v>
      </c>
      <c r="BH75" s="141">
        <v>7.1799090900149345</v>
      </c>
      <c r="BI75" s="141">
        <v>7.1996723448363644</v>
      </c>
      <c r="BJ75" s="141">
        <v>7.8765169465650002</v>
      </c>
      <c r="BK75" s="149">
        <v>7.0552824355011898</v>
      </c>
      <c r="BL75" s="103"/>
    </row>
    <row r="76" spans="1:64" ht="17" customHeight="1" x14ac:dyDescent="0.2">
      <c r="A76" s="113"/>
      <c r="B76" s="151" t="s">
        <v>443</v>
      </c>
      <c r="C76" s="140" t="s">
        <v>214</v>
      </c>
      <c r="D76" s="140" t="s">
        <v>278</v>
      </c>
      <c r="E76" s="141" t="s">
        <v>438</v>
      </c>
      <c r="F76" s="141" t="s">
        <v>439</v>
      </c>
      <c r="G76" s="126"/>
      <c r="H76" s="152" t="s">
        <v>444</v>
      </c>
      <c r="I76" s="143" t="s">
        <v>3</v>
      </c>
      <c r="J76" s="144">
        <v>3</v>
      </c>
      <c r="K76" s="130"/>
      <c r="L76" s="145">
        <v>3</v>
      </c>
      <c r="M76" s="146" t="s">
        <v>246</v>
      </c>
      <c r="N76" s="145" t="s">
        <v>121</v>
      </c>
      <c r="O76" s="147" t="s">
        <v>219</v>
      </c>
      <c r="P76" s="148">
        <v>18</v>
      </c>
      <c r="Q76" s="141">
        <v>117</v>
      </c>
      <c r="R76" s="141">
        <v>97</v>
      </c>
      <c r="S76" s="141">
        <v>27</v>
      </c>
      <c r="T76" s="141">
        <v>22</v>
      </c>
      <c r="U76" s="141">
        <v>329</v>
      </c>
      <c r="V76" s="141">
        <v>182</v>
      </c>
      <c r="W76" s="141">
        <v>39</v>
      </c>
      <c r="X76" s="141">
        <v>43</v>
      </c>
      <c r="Y76" s="149">
        <v>0</v>
      </c>
      <c r="Z76" s="148">
        <v>329</v>
      </c>
      <c r="AA76" s="141">
        <v>18</v>
      </c>
      <c r="AB76" s="141">
        <v>311</v>
      </c>
      <c r="AC76" s="150">
        <v>18.277777777777779</v>
      </c>
      <c r="AD76" s="145">
        <v>18</v>
      </c>
      <c r="AE76" s="140">
        <v>73</v>
      </c>
      <c r="AF76" s="140">
        <v>56</v>
      </c>
      <c r="AG76" s="140">
        <v>14</v>
      </c>
      <c r="AH76" s="140">
        <v>13</v>
      </c>
      <c r="AI76" s="140">
        <v>217</v>
      </c>
      <c r="AJ76" s="140">
        <v>112</v>
      </c>
      <c r="AK76" s="140">
        <v>25</v>
      </c>
      <c r="AL76" s="140">
        <v>33</v>
      </c>
      <c r="AM76" s="153">
        <v>1</v>
      </c>
      <c r="AN76" s="145">
        <v>217</v>
      </c>
      <c r="AO76" s="140">
        <v>13</v>
      </c>
      <c r="AP76" s="140">
        <v>204</v>
      </c>
      <c r="AQ76" s="154">
        <v>16.692307692307693</v>
      </c>
      <c r="AR76" s="148">
        <v>4.2479275134435852</v>
      </c>
      <c r="AS76" s="141">
        <v>6.8826430493618416</v>
      </c>
      <c r="AT76" s="141">
        <v>6.6147098441152092</v>
      </c>
      <c r="AU76" s="141">
        <v>4.8073549220576037</v>
      </c>
      <c r="AV76" s="141">
        <v>4.5235619560570131</v>
      </c>
      <c r="AW76" s="141">
        <v>8.366322214245816</v>
      </c>
      <c r="AX76" s="141">
        <v>7.5156998382840436</v>
      </c>
      <c r="AY76" s="141">
        <v>5.3219280948873626</v>
      </c>
      <c r="AZ76" s="141">
        <v>5.4594316186372973</v>
      </c>
      <c r="BA76" s="149">
        <v>0</v>
      </c>
      <c r="BB76" s="148">
        <v>4.2479275134435852</v>
      </c>
      <c r="BC76" s="141">
        <v>6.209453365628951</v>
      </c>
      <c r="BD76" s="141">
        <v>5.8328900141647422</v>
      </c>
      <c r="BE76" s="141">
        <v>3.9068905956085187</v>
      </c>
      <c r="BF76" s="141">
        <v>3.8073549220576037</v>
      </c>
      <c r="BG76" s="141">
        <v>7.768184324776926</v>
      </c>
      <c r="BH76" s="141">
        <v>6.8201789624151887</v>
      </c>
      <c r="BI76" s="141">
        <v>4.7004397181410926</v>
      </c>
      <c r="BJ76" s="141">
        <v>5.08746284125034</v>
      </c>
      <c r="BK76" s="149">
        <v>1</v>
      </c>
      <c r="BL76" s="103"/>
    </row>
    <row r="77" spans="1:64" ht="17" customHeight="1" x14ac:dyDescent="0.2">
      <c r="A77" s="113"/>
      <c r="B77" s="151" t="s">
        <v>445</v>
      </c>
      <c r="C77" s="140" t="s">
        <v>214</v>
      </c>
      <c r="D77" s="140" t="s">
        <v>278</v>
      </c>
      <c r="E77" s="141" t="s">
        <v>438</v>
      </c>
      <c r="F77" s="141" t="s">
        <v>439</v>
      </c>
      <c r="G77" s="126"/>
      <c r="H77" s="152" t="s">
        <v>446</v>
      </c>
      <c r="I77" s="143" t="s">
        <v>3</v>
      </c>
      <c r="J77" s="144">
        <v>3</v>
      </c>
      <c r="K77" s="130"/>
      <c r="L77" s="145" t="s">
        <v>3</v>
      </c>
      <c r="M77" s="146"/>
      <c r="N77" s="145" t="s">
        <v>128</v>
      </c>
      <c r="O77" s="147" t="s">
        <v>219</v>
      </c>
      <c r="P77" s="148">
        <v>11</v>
      </c>
      <c r="Q77" s="141">
        <v>23</v>
      </c>
      <c r="R77" s="141">
        <v>21</v>
      </c>
      <c r="S77" s="141">
        <v>3</v>
      </c>
      <c r="T77" s="141">
        <v>43</v>
      </c>
      <c r="U77" s="141">
        <v>3</v>
      </c>
      <c r="V77" s="141">
        <v>4</v>
      </c>
      <c r="W77" s="141">
        <v>4</v>
      </c>
      <c r="X77" s="141">
        <v>19</v>
      </c>
      <c r="Y77" s="149">
        <v>6478</v>
      </c>
      <c r="Z77" s="148">
        <v>43</v>
      </c>
      <c r="AA77" s="141">
        <v>3</v>
      </c>
      <c r="AB77" s="141">
        <v>40</v>
      </c>
      <c r="AC77" s="150">
        <v>14.333333333333334</v>
      </c>
      <c r="AD77" s="145">
        <v>7</v>
      </c>
      <c r="AE77" s="140">
        <v>13</v>
      </c>
      <c r="AF77" s="140">
        <v>12</v>
      </c>
      <c r="AG77" s="140">
        <v>2</v>
      </c>
      <c r="AH77" s="140">
        <v>28</v>
      </c>
      <c r="AI77" s="140">
        <v>2</v>
      </c>
      <c r="AJ77" s="140">
        <v>2</v>
      </c>
      <c r="AK77" s="140">
        <v>3</v>
      </c>
      <c r="AL77" s="140">
        <v>11</v>
      </c>
      <c r="AM77" s="153">
        <v>4008</v>
      </c>
      <c r="AN77" s="145">
        <v>28</v>
      </c>
      <c r="AO77" s="140">
        <v>2</v>
      </c>
      <c r="AP77" s="140">
        <v>26</v>
      </c>
      <c r="AQ77" s="154">
        <v>14</v>
      </c>
      <c r="AR77" s="148">
        <v>3.5849625007211565</v>
      </c>
      <c r="AS77" s="141">
        <v>4.584962500721157</v>
      </c>
      <c r="AT77" s="141">
        <v>4.4594316186372973</v>
      </c>
      <c r="AU77" s="141">
        <v>2</v>
      </c>
      <c r="AV77" s="141">
        <v>5.4594316186372973</v>
      </c>
      <c r="AW77" s="141">
        <v>2</v>
      </c>
      <c r="AX77" s="141">
        <v>2.3219280948873622</v>
      </c>
      <c r="AY77" s="141">
        <v>2.3219280948873622</v>
      </c>
      <c r="AZ77" s="141">
        <v>4.3219280948873626</v>
      </c>
      <c r="BA77" s="149">
        <v>12.66155544246776</v>
      </c>
      <c r="BB77" s="148">
        <v>3</v>
      </c>
      <c r="BC77" s="141">
        <v>3.8073549220576037</v>
      </c>
      <c r="BD77" s="141">
        <v>3.7004397181410922</v>
      </c>
      <c r="BE77" s="141">
        <v>1.5849625007211563</v>
      </c>
      <c r="BF77" s="141">
        <v>4.8579809951275728</v>
      </c>
      <c r="BG77" s="141">
        <v>1.5849625007211563</v>
      </c>
      <c r="BH77" s="141">
        <v>1.5849625007211563</v>
      </c>
      <c r="BI77" s="141">
        <v>2</v>
      </c>
      <c r="BJ77" s="141">
        <v>3.5849625007211565</v>
      </c>
      <c r="BK77" s="149">
        <v>11.969026702150773</v>
      </c>
      <c r="BL77" s="103"/>
    </row>
    <row r="78" spans="1:64" ht="17" customHeight="1" x14ac:dyDescent="0.2">
      <c r="A78" s="113"/>
      <c r="B78" s="151" t="s">
        <v>447</v>
      </c>
      <c r="C78" s="140" t="s">
        <v>214</v>
      </c>
      <c r="D78" s="140" t="s">
        <v>278</v>
      </c>
      <c r="E78" s="141" t="s">
        <v>448</v>
      </c>
      <c r="F78" s="141" t="s">
        <v>448</v>
      </c>
      <c r="G78" s="126"/>
      <c r="H78" s="152" t="s">
        <v>449</v>
      </c>
      <c r="I78" s="143" t="s">
        <v>3</v>
      </c>
      <c r="J78" s="144">
        <v>19</v>
      </c>
      <c r="K78" s="130"/>
      <c r="L78" s="145">
        <v>11</v>
      </c>
      <c r="M78" s="146" t="s">
        <v>227</v>
      </c>
      <c r="N78" s="145" t="s">
        <v>121</v>
      </c>
      <c r="O78" s="147" t="s">
        <v>219</v>
      </c>
      <c r="P78" s="148">
        <v>16</v>
      </c>
      <c r="Q78" s="141">
        <v>0</v>
      </c>
      <c r="R78" s="141">
        <v>1</v>
      </c>
      <c r="S78" s="141">
        <v>7</v>
      </c>
      <c r="T78" s="141">
        <v>9</v>
      </c>
      <c r="U78" s="141">
        <v>305</v>
      </c>
      <c r="V78" s="141">
        <v>26</v>
      </c>
      <c r="W78" s="141">
        <v>32</v>
      </c>
      <c r="X78" s="141">
        <v>88</v>
      </c>
      <c r="Y78" s="149">
        <v>1</v>
      </c>
      <c r="Z78" s="148">
        <v>305</v>
      </c>
      <c r="AA78" s="141">
        <v>1</v>
      </c>
      <c r="AB78" s="141">
        <v>304</v>
      </c>
      <c r="AC78" s="150">
        <v>305</v>
      </c>
      <c r="AD78" s="145">
        <v>9</v>
      </c>
      <c r="AE78" s="140">
        <v>0</v>
      </c>
      <c r="AF78" s="140">
        <v>1</v>
      </c>
      <c r="AG78" s="140">
        <v>4</v>
      </c>
      <c r="AH78" s="140">
        <v>5</v>
      </c>
      <c r="AI78" s="140">
        <v>171</v>
      </c>
      <c r="AJ78" s="140">
        <v>14</v>
      </c>
      <c r="AK78" s="140">
        <v>17</v>
      </c>
      <c r="AL78" s="140">
        <v>48</v>
      </c>
      <c r="AM78" s="153">
        <v>0</v>
      </c>
      <c r="AN78" s="145">
        <v>171</v>
      </c>
      <c r="AO78" s="140">
        <v>1</v>
      </c>
      <c r="AP78" s="140">
        <v>170</v>
      </c>
      <c r="AQ78" s="154">
        <v>171</v>
      </c>
      <c r="AR78" s="148">
        <v>4.08746284125034</v>
      </c>
      <c r="AS78" s="141">
        <v>0</v>
      </c>
      <c r="AT78" s="141">
        <v>1</v>
      </c>
      <c r="AU78" s="141">
        <v>3</v>
      </c>
      <c r="AV78" s="141">
        <v>3.3219280948873626</v>
      </c>
      <c r="AW78" s="141">
        <v>8.2573878426926512</v>
      </c>
      <c r="AX78" s="141">
        <v>4.7548875021634691</v>
      </c>
      <c r="AY78" s="141">
        <v>5.0443941193584534</v>
      </c>
      <c r="AZ78" s="141">
        <v>6.4757334309663976</v>
      </c>
      <c r="BA78" s="149">
        <v>1</v>
      </c>
      <c r="BB78" s="148">
        <v>3.3219280948873626</v>
      </c>
      <c r="BC78" s="141">
        <v>0</v>
      </c>
      <c r="BD78" s="141">
        <v>1</v>
      </c>
      <c r="BE78" s="141">
        <v>2.3219280948873622</v>
      </c>
      <c r="BF78" s="141">
        <v>2.5849625007211561</v>
      </c>
      <c r="BG78" s="141">
        <v>7.4262647547020979</v>
      </c>
      <c r="BH78" s="141">
        <v>3.9068905956085187</v>
      </c>
      <c r="BI78" s="141">
        <v>4.1699250014423122</v>
      </c>
      <c r="BJ78" s="141">
        <v>5.6147098441152083</v>
      </c>
      <c r="BK78" s="149">
        <v>0</v>
      </c>
      <c r="BL78" s="103"/>
    </row>
    <row r="79" spans="1:64" ht="17" customHeight="1" x14ac:dyDescent="0.2">
      <c r="A79" s="113"/>
      <c r="B79" s="151" t="s">
        <v>450</v>
      </c>
      <c r="C79" s="140" t="s">
        <v>214</v>
      </c>
      <c r="D79" s="140" t="s">
        <v>278</v>
      </c>
      <c r="E79" s="141" t="s">
        <v>451</v>
      </c>
      <c r="F79" s="141" t="s">
        <v>452</v>
      </c>
      <c r="G79" s="126"/>
      <c r="H79" s="152" t="s">
        <v>453</v>
      </c>
      <c r="I79" s="143" t="s">
        <v>3</v>
      </c>
      <c r="J79" s="144">
        <v>32</v>
      </c>
      <c r="K79" s="130"/>
      <c r="L79" s="145">
        <v>4</v>
      </c>
      <c r="M79" s="146" t="s">
        <v>243</v>
      </c>
      <c r="N79" s="145" t="s">
        <v>121</v>
      </c>
      <c r="O79" s="147" t="s">
        <v>219</v>
      </c>
      <c r="P79" s="148">
        <v>6</v>
      </c>
      <c r="Q79" s="141">
        <v>283</v>
      </c>
      <c r="R79" s="141">
        <v>73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  <c r="X79" s="141">
        <v>0</v>
      </c>
      <c r="Y79" s="149">
        <v>0</v>
      </c>
      <c r="Z79" s="148">
        <v>283</v>
      </c>
      <c r="AA79" s="141">
        <v>6</v>
      </c>
      <c r="AB79" s="141">
        <v>277</v>
      </c>
      <c r="AC79" s="150">
        <v>47.166666666666664</v>
      </c>
      <c r="AD79" s="145">
        <v>4</v>
      </c>
      <c r="AE79" s="140">
        <v>208</v>
      </c>
      <c r="AF79" s="140">
        <v>53</v>
      </c>
      <c r="AG79" s="140">
        <v>0</v>
      </c>
      <c r="AH79" s="140">
        <v>0</v>
      </c>
      <c r="AI79" s="140">
        <v>0</v>
      </c>
      <c r="AJ79" s="140">
        <v>0</v>
      </c>
      <c r="AK79" s="140">
        <v>0</v>
      </c>
      <c r="AL79" s="140">
        <v>0</v>
      </c>
      <c r="AM79" s="153">
        <v>0</v>
      </c>
      <c r="AN79" s="145">
        <v>208</v>
      </c>
      <c r="AO79" s="140">
        <v>4</v>
      </c>
      <c r="AP79" s="140">
        <v>204</v>
      </c>
      <c r="AQ79" s="154">
        <v>52</v>
      </c>
      <c r="AR79" s="148">
        <v>2.8073549220576042</v>
      </c>
      <c r="AS79" s="141">
        <v>8.1497471195046831</v>
      </c>
      <c r="AT79" s="141">
        <v>6.209453365628951</v>
      </c>
      <c r="AU79" s="141">
        <v>0</v>
      </c>
      <c r="AV79" s="141">
        <v>0</v>
      </c>
      <c r="AW79" s="141">
        <v>0</v>
      </c>
      <c r="AX79" s="141">
        <v>0</v>
      </c>
      <c r="AY79" s="141">
        <v>0</v>
      </c>
      <c r="AZ79" s="141">
        <v>0</v>
      </c>
      <c r="BA79" s="149">
        <v>0</v>
      </c>
      <c r="BB79" s="148">
        <v>2.3219280948873622</v>
      </c>
      <c r="BC79" s="141">
        <v>7.7073591320808825</v>
      </c>
      <c r="BD79" s="141">
        <v>5.7548875021634691</v>
      </c>
      <c r="BE79" s="141">
        <v>0</v>
      </c>
      <c r="BF79" s="141">
        <v>0</v>
      </c>
      <c r="BG79" s="141">
        <v>0</v>
      </c>
      <c r="BH79" s="141">
        <v>0</v>
      </c>
      <c r="BI79" s="141">
        <v>0</v>
      </c>
      <c r="BJ79" s="141">
        <v>0</v>
      </c>
      <c r="BK79" s="149">
        <v>0</v>
      </c>
      <c r="BL79" s="103"/>
    </row>
    <row r="80" spans="1:64" ht="17" customHeight="1" x14ac:dyDescent="0.2">
      <c r="A80" s="113"/>
      <c r="B80" s="151" t="s">
        <v>454</v>
      </c>
      <c r="C80" s="140" t="s">
        <v>214</v>
      </c>
      <c r="D80" s="140" t="s">
        <v>289</v>
      </c>
      <c r="E80" s="141" t="s">
        <v>451</v>
      </c>
      <c r="F80" s="141" t="s">
        <v>455</v>
      </c>
      <c r="G80" s="126"/>
      <c r="H80" s="152" t="s">
        <v>456</v>
      </c>
      <c r="I80" s="143" t="s">
        <v>3</v>
      </c>
      <c r="J80" s="144">
        <v>11</v>
      </c>
      <c r="K80" s="130"/>
      <c r="L80" s="145">
        <v>4</v>
      </c>
      <c r="M80" s="146" t="s">
        <v>243</v>
      </c>
      <c r="N80" s="145" t="s">
        <v>121</v>
      </c>
      <c r="O80" s="147" t="s">
        <v>219</v>
      </c>
      <c r="P80" s="148">
        <v>60</v>
      </c>
      <c r="Q80" s="141">
        <v>300</v>
      </c>
      <c r="R80" s="141">
        <v>520</v>
      </c>
      <c r="S80" s="141">
        <v>64</v>
      </c>
      <c r="T80" s="141">
        <v>83</v>
      </c>
      <c r="U80" s="141">
        <v>30</v>
      </c>
      <c r="V80" s="141">
        <v>39</v>
      </c>
      <c r="W80" s="141">
        <v>49</v>
      </c>
      <c r="X80" s="141">
        <v>42</v>
      </c>
      <c r="Y80" s="149">
        <v>12</v>
      </c>
      <c r="Z80" s="148">
        <v>520</v>
      </c>
      <c r="AA80" s="141">
        <v>30</v>
      </c>
      <c r="AB80" s="141">
        <v>490</v>
      </c>
      <c r="AC80" s="150">
        <v>17.333333333333332</v>
      </c>
      <c r="AD80" s="145">
        <v>35</v>
      </c>
      <c r="AE80" s="140">
        <v>185</v>
      </c>
      <c r="AF80" s="140">
        <v>296</v>
      </c>
      <c r="AG80" s="140">
        <v>38</v>
      </c>
      <c r="AH80" s="140">
        <v>47</v>
      </c>
      <c r="AI80" s="140">
        <v>18</v>
      </c>
      <c r="AJ80" s="140">
        <v>23</v>
      </c>
      <c r="AK80" s="140">
        <v>27</v>
      </c>
      <c r="AL80" s="140">
        <v>25</v>
      </c>
      <c r="AM80" s="153">
        <v>9</v>
      </c>
      <c r="AN80" s="145">
        <v>296</v>
      </c>
      <c r="AO80" s="140">
        <v>18</v>
      </c>
      <c r="AP80" s="140">
        <v>278</v>
      </c>
      <c r="AQ80" s="154">
        <v>16.444444444444443</v>
      </c>
      <c r="AR80" s="148">
        <v>5.9307373375628867</v>
      </c>
      <c r="AS80" s="141">
        <v>8.2336196767597016</v>
      </c>
      <c r="AT80" s="141">
        <v>9.0251395622785093</v>
      </c>
      <c r="AU80" s="141">
        <v>6.0223678130284544</v>
      </c>
      <c r="AV80" s="141">
        <v>6.3923174227787598</v>
      </c>
      <c r="AW80" s="141">
        <v>4.9541963103868758</v>
      </c>
      <c r="AX80" s="141">
        <v>5.3219280948873626</v>
      </c>
      <c r="AY80" s="141">
        <v>5.6438561897747244</v>
      </c>
      <c r="AZ80" s="141">
        <v>5.4262647547020979</v>
      </c>
      <c r="BA80" s="149">
        <v>3.7004397181410922</v>
      </c>
      <c r="BB80" s="148">
        <v>5.1699250014423122</v>
      </c>
      <c r="BC80" s="141">
        <v>7.5391588111080319</v>
      </c>
      <c r="BD80" s="141">
        <v>8.2143191208007664</v>
      </c>
      <c r="BE80" s="141">
        <v>5.2854022188622487</v>
      </c>
      <c r="BF80" s="141">
        <v>5.584962500721157</v>
      </c>
      <c r="BG80" s="141">
        <v>4.2479275134435852</v>
      </c>
      <c r="BH80" s="141">
        <v>4.584962500721157</v>
      </c>
      <c r="BI80" s="141">
        <v>4.8073549220576037</v>
      </c>
      <c r="BJ80" s="141">
        <v>4.7004397181410926</v>
      </c>
      <c r="BK80" s="149">
        <v>3.3219280948873626</v>
      </c>
      <c r="BL80" s="103"/>
    </row>
    <row r="81" spans="1:64" ht="17" customHeight="1" x14ac:dyDescent="0.2">
      <c r="A81" s="113"/>
      <c r="B81" s="151" t="s">
        <v>457</v>
      </c>
      <c r="C81" s="140" t="s">
        <v>214</v>
      </c>
      <c r="D81" s="140" t="s">
        <v>278</v>
      </c>
      <c r="E81" s="141" t="s">
        <v>451</v>
      </c>
      <c r="F81" s="141" t="s">
        <v>458</v>
      </c>
      <c r="G81" s="126"/>
      <c r="H81" s="152" t="s">
        <v>459</v>
      </c>
      <c r="I81" s="143" t="s">
        <v>3</v>
      </c>
      <c r="J81" s="144">
        <v>33</v>
      </c>
      <c r="K81" s="130"/>
      <c r="L81" s="145">
        <v>12</v>
      </c>
      <c r="M81" s="146" t="s">
        <v>460</v>
      </c>
      <c r="N81" s="145" t="s">
        <v>114</v>
      </c>
      <c r="O81" s="147" t="s">
        <v>219</v>
      </c>
      <c r="P81" s="148">
        <v>1</v>
      </c>
      <c r="Q81" s="141">
        <v>0</v>
      </c>
      <c r="R81" s="141">
        <v>0</v>
      </c>
      <c r="S81" s="141">
        <v>0</v>
      </c>
      <c r="T81" s="141">
        <v>0</v>
      </c>
      <c r="U81" s="141">
        <v>8</v>
      </c>
      <c r="V81" s="141">
        <v>0</v>
      </c>
      <c r="W81" s="141">
        <v>43</v>
      </c>
      <c r="X81" s="141">
        <v>166</v>
      </c>
      <c r="Y81" s="149">
        <v>0</v>
      </c>
      <c r="Z81" s="148">
        <v>166</v>
      </c>
      <c r="AA81" s="141">
        <v>1</v>
      </c>
      <c r="AB81" s="141">
        <v>165</v>
      </c>
      <c r="AC81" s="150">
        <v>166</v>
      </c>
      <c r="AD81" s="145">
        <v>1</v>
      </c>
      <c r="AE81" s="140">
        <v>0</v>
      </c>
      <c r="AF81" s="140">
        <v>0</v>
      </c>
      <c r="AG81" s="140">
        <v>0</v>
      </c>
      <c r="AH81" s="140">
        <v>0</v>
      </c>
      <c r="AI81" s="140">
        <v>5</v>
      </c>
      <c r="AJ81" s="140">
        <v>0</v>
      </c>
      <c r="AK81" s="140">
        <v>26</v>
      </c>
      <c r="AL81" s="140">
        <v>110</v>
      </c>
      <c r="AM81" s="153">
        <v>0</v>
      </c>
      <c r="AN81" s="145">
        <v>110</v>
      </c>
      <c r="AO81" s="140">
        <v>1</v>
      </c>
      <c r="AP81" s="140">
        <v>109</v>
      </c>
      <c r="AQ81" s="154">
        <v>110</v>
      </c>
      <c r="AR81" s="148">
        <v>1</v>
      </c>
      <c r="AS81" s="141">
        <v>0</v>
      </c>
      <c r="AT81" s="141">
        <v>0</v>
      </c>
      <c r="AU81" s="141">
        <v>0</v>
      </c>
      <c r="AV81" s="141">
        <v>0</v>
      </c>
      <c r="AW81" s="141">
        <v>3.1699250014423126</v>
      </c>
      <c r="AX81" s="141">
        <v>0</v>
      </c>
      <c r="AY81" s="141">
        <v>5.4594316186372973</v>
      </c>
      <c r="AZ81" s="141">
        <v>7.3837042924740528</v>
      </c>
      <c r="BA81" s="149">
        <v>0</v>
      </c>
      <c r="BB81" s="148">
        <v>1</v>
      </c>
      <c r="BC81" s="141">
        <v>0</v>
      </c>
      <c r="BD81" s="141">
        <v>0</v>
      </c>
      <c r="BE81" s="141">
        <v>0</v>
      </c>
      <c r="BF81" s="141">
        <v>0</v>
      </c>
      <c r="BG81" s="141">
        <v>2.5849625007211561</v>
      </c>
      <c r="BH81" s="141">
        <v>0</v>
      </c>
      <c r="BI81" s="141">
        <v>4.7548875021634691</v>
      </c>
      <c r="BJ81" s="141">
        <v>6.7944158663501062</v>
      </c>
      <c r="BK81" s="149">
        <v>0</v>
      </c>
      <c r="BL81" s="103"/>
    </row>
    <row r="82" spans="1:64" ht="17" customHeight="1" x14ac:dyDescent="0.2">
      <c r="A82" s="113"/>
      <c r="B82" s="151" t="s">
        <v>462</v>
      </c>
      <c r="C82" s="140" t="s">
        <v>463</v>
      </c>
      <c r="D82" s="140"/>
      <c r="E82" s="140" t="s">
        <v>464</v>
      </c>
      <c r="F82" s="140"/>
      <c r="G82" s="126"/>
      <c r="H82" s="157" t="s">
        <v>465</v>
      </c>
      <c r="I82" s="143" t="s">
        <v>3</v>
      </c>
      <c r="J82" s="144"/>
      <c r="K82" s="130"/>
      <c r="L82" s="145"/>
      <c r="M82" s="146"/>
      <c r="N82" s="145"/>
      <c r="O82" s="147"/>
      <c r="P82" s="148">
        <v>400</v>
      </c>
      <c r="Q82" s="141">
        <v>370</v>
      </c>
      <c r="R82" s="141">
        <v>398</v>
      </c>
      <c r="S82" s="141">
        <v>604</v>
      </c>
      <c r="T82" s="141">
        <v>404</v>
      </c>
      <c r="U82" s="141">
        <v>478</v>
      </c>
      <c r="V82" s="141">
        <v>496</v>
      </c>
      <c r="W82" s="141">
        <v>443</v>
      </c>
      <c r="X82" s="141">
        <v>356</v>
      </c>
      <c r="Y82" s="149">
        <v>316</v>
      </c>
      <c r="Z82" s="148">
        <v>604</v>
      </c>
      <c r="AA82" s="141">
        <v>356</v>
      </c>
      <c r="AB82" s="141">
        <v>248</v>
      </c>
      <c r="AC82" s="150">
        <v>1.696629213483146</v>
      </c>
      <c r="AD82" s="145">
        <v>468</v>
      </c>
      <c r="AE82" s="145">
        <v>445</v>
      </c>
      <c r="AF82" s="145">
        <v>462</v>
      </c>
      <c r="AG82" s="145">
        <v>655</v>
      </c>
      <c r="AH82" s="145">
        <v>456</v>
      </c>
      <c r="AI82" s="145">
        <v>534</v>
      </c>
      <c r="AJ82" s="145">
        <v>590</v>
      </c>
      <c r="AK82" s="145">
        <v>490</v>
      </c>
      <c r="AL82" s="145">
        <v>399</v>
      </c>
      <c r="AM82" s="158">
        <v>389</v>
      </c>
      <c r="AN82" s="145">
        <v>659</v>
      </c>
      <c r="AO82" s="140">
        <v>399</v>
      </c>
      <c r="AP82" s="140">
        <v>260</v>
      </c>
      <c r="AQ82" s="154">
        <v>1.6516290726817042</v>
      </c>
      <c r="AR82" s="148">
        <v>8.6474584264549215</v>
      </c>
      <c r="AS82" s="141">
        <v>8.5352753766208025</v>
      </c>
      <c r="AT82" s="141">
        <v>8.6402449362223468</v>
      </c>
      <c r="AU82" s="141">
        <v>9.2407913321619581</v>
      </c>
      <c r="AV82" s="141">
        <v>8.661778097771986</v>
      </c>
      <c r="AW82" s="141">
        <v>8.9038818457361799</v>
      </c>
      <c r="AX82" s="141">
        <v>8.9571020415622868</v>
      </c>
      <c r="AY82" s="141">
        <v>8.7944158663501053</v>
      </c>
      <c r="AZ82" s="141">
        <v>8.4797802640290989</v>
      </c>
      <c r="BA82" s="149">
        <v>8.3083390301394076</v>
      </c>
      <c r="BB82" s="148">
        <v>8.8734441125153758</v>
      </c>
      <c r="BC82" s="148">
        <v>8.8008998999203047</v>
      </c>
      <c r="BD82" s="148">
        <v>8.8548683832602375</v>
      </c>
      <c r="BE82" s="148">
        <v>9.3575520046180838</v>
      </c>
      <c r="BF82" s="148">
        <v>8.8360503550580702</v>
      </c>
      <c r="BG82" s="148">
        <v>9.06339508128851</v>
      </c>
      <c r="BH82" s="148">
        <v>9.2070143201775334</v>
      </c>
      <c r="BI82" s="148">
        <v>8.9395792143146924</v>
      </c>
      <c r="BJ82" s="148">
        <v>8.6438561897747253</v>
      </c>
      <c r="BK82" s="159">
        <v>8.6073303137496104</v>
      </c>
      <c r="BL82" s="103"/>
    </row>
    <row r="83" spans="1:64" ht="17" customHeight="1" x14ac:dyDescent="0.2">
      <c r="A83" s="113"/>
      <c r="B83" s="151" t="s">
        <v>466</v>
      </c>
      <c r="C83" s="140" t="s">
        <v>463</v>
      </c>
      <c r="D83" s="140"/>
      <c r="E83" s="140" t="s">
        <v>467</v>
      </c>
      <c r="F83" s="140"/>
      <c r="G83" s="126"/>
      <c r="H83" s="157" t="s">
        <v>468</v>
      </c>
      <c r="I83" s="143" t="s">
        <v>3</v>
      </c>
      <c r="J83" s="144"/>
      <c r="K83" s="130"/>
      <c r="L83" s="145"/>
      <c r="M83" s="146"/>
      <c r="N83" s="145"/>
      <c r="O83" s="147"/>
      <c r="P83" s="134">
        <v>1006</v>
      </c>
      <c r="Q83" s="126">
        <v>1224</v>
      </c>
      <c r="R83" s="126">
        <v>1605</v>
      </c>
      <c r="S83" s="126">
        <v>1782</v>
      </c>
      <c r="T83" s="126">
        <v>1626</v>
      </c>
      <c r="U83" s="126">
        <v>1124</v>
      </c>
      <c r="V83" s="126">
        <v>1313</v>
      </c>
      <c r="W83" s="126">
        <v>1524</v>
      </c>
      <c r="X83" s="126">
        <v>1679</v>
      </c>
      <c r="Y83" s="135">
        <v>811</v>
      </c>
      <c r="Z83" s="148">
        <v>1782</v>
      </c>
      <c r="AA83" s="141">
        <v>1006</v>
      </c>
      <c r="AB83" s="141">
        <v>776</v>
      </c>
      <c r="AC83" s="150">
        <v>1.7713717693836979</v>
      </c>
      <c r="AD83" s="145">
        <v>578</v>
      </c>
      <c r="AE83" s="145">
        <v>724</v>
      </c>
      <c r="AF83" s="145">
        <v>904</v>
      </c>
      <c r="AG83" s="145">
        <v>985</v>
      </c>
      <c r="AH83" s="145">
        <v>958</v>
      </c>
      <c r="AI83" s="145">
        <v>648</v>
      </c>
      <c r="AJ83" s="145">
        <v>730</v>
      </c>
      <c r="AK83" s="145">
        <v>818</v>
      </c>
      <c r="AL83" s="145">
        <v>936</v>
      </c>
      <c r="AM83" s="158">
        <v>501</v>
      </c>
      <c r="AN83" s="145">
        <v>985</v>
      </c>
      <c r="AO83" s="140">
        <v>578</v>
      </c>
      <c r="AP83" s="140">
        <v>407</v>
      </c>
      <c r="AQ83" s="154">
        <v>1.7041522491349481</v>
      </c>
      <c r="AR83" s="148">
        <v>9.9758479680067857</v>
      </c>
      <c r="AS83" s="148">
        <v>10.258566033889933</v>
      </c>
      <c r="AT83" s="148">
        <v>10.649256177517314</v>
      </c>
      <c r="AU83" s="148">
        <v>10.800090987624994</v>
      </c>
      <c r="AV83" s="148">
        <v>10.667998535672528</v>
      </c>
      <c r="AW83" s="148">
        <v>10.135709286104399</v>
      </c>
      <c r="AX83" s="148">
        <v>10.35974956032233</v>
      </c>
      <c r="AY83" s="148">
        <v>10.574593527337612</v>
      </c>
      <c r="AZ83" s="148">
        <v>10.714245517666123</v>
      </c>
      <c r="BA83" s="149">
        <v>9.6653359171851765</v>
      </c>
      <c r="BB83" s="148">
        <v>9.1774195379892376</v>
      </c>
      <c r="BC83" s="148">
        <v>9.5018371849022962</v>
      </c>
      <c r="BD83" s="148">
        <v>9.8217739819705674</v>
      </c>
      <c r="BE83" s="148">
        <v>9.9454438363779119</v>
      </c>
      <c r="BF83" s="148">
        <v>9.905387005018131</v>
      </c>
      <c r="BG83" s="148">
        <v>9.3420746679991389</v>
      </c>
      <c r="BH83" s="148">
        <v>9.513727595952437</v>
      </c>
      <c r="BI83" s="148">
        <v>9.6777196416410103</v>
      </c>
      <c r="BJ83" s="148">
        <v>9.8719052376591865</v>
      </c>
      <c r="BK83" s="159">
        <v>8.971543553950772</v>
      </c>
      <c r="BL83" s="103"/>
    </row>
    <row r="84" spans="1:64" ht="17" customHeight="1" x14ac:dyDescent="0.2">
      <c r="A84" s="113"/>
      <c r="B84" s="151" t="s">
        <v>469</v>
      </c>
      <c r="C84" s="140" t="s">
        <v>470</v>
      </c>
      <c r="D84" s="140" t="s">
        <v>471</v>
      </c>
      <c r="E84" s="141" t="s">
        <v>472</v>
      </c>
      <c r="F84" s="141" t="s">
        <v>473</v>
      </c>
      <c r="G84" s="126" t="s">
        <v>474</v>
      </c>
      <c r="H84" s="152" t="s">
        <v>475</v>
      </c>
      <c r="I84" s="143" t="s">
        <v>3</v>
      </c>
      <c r="J84" s="144">
        <v>11</v>
      </c>
      <c r="K84" s="130">
        <v>12</v>
      </c>
      <c r="L84" s="145">
        <v>2</v>
      </c>
      <c r="M84" s="146" t="s">
        <v>273</v>
      </c>
      <c r="N84" s="145" t="s">
        <v>128</v>
      </c>
      <c r="O84" s="147" t="s">
        <v>219</v>
      </c>
      <c r="P84" s="148">
        <v>829</v>
      </c>
      <c r="Q84" s="141">
        <v>152</v>
      </c>
      <c r="R84" s="141">
        <v>270</v>
      </c>
      <c r="S84" s="141">
        <v>405</v>
      </c>
      <c r="T84" s="141">
        <v>395</v>
      </c>
      <c r="U84" s="141">
        <v>1020</v>
      </c>
      <c r="V84" s="141">
        <v>840</v>
      </c>
      <c r="W84" s="141">
        <v>321</v>
      </c>
      <c r="X84" s="141">
        <v>273</v>
      </c>
      <c r="Y84" s="149">
        <v>451</v>
      </c>
      <c r="Z84" s="148">
        <v>1020</v>
      </c>
      <c r="AA84" s="141">
        <v>152</v>
      </c>
      <c r="AB84" s="141">
        <v>868</v>
      </c>
      <c r="AC84" s="150">
        <v>6.7105263157894735</v>
      </c>
      <c r="AD84" s="145">
        <v>846</v>
      </c>
      <c r="AE84" s="140">
        <v>165</v>
      </c>
      <c r="AF84" s="140">
        <v>262</v>
      </c>
      <c r="AG84" s="140">
        <v>438</v>
      </c>
      <c r="AH84" s="140">
        <v>390</v>
      </c>
      <c r="AI84" s="140">
        <v>951</v>
      </c>
      <c r="AJ84" s="140">
        <v>776</v>
      </c>
      <c r="AK84" s="140">
        <v>321</v>
      </c>
      <c r="AL84" s="140">
        <v>284</v>
      </c>
      <c r="AM84" s="153">
        <v>473</v>
      </c>
      <c r="AN84" s="145">
        <v>951</v>
      </c>
      <c r="AO84" s="140">
        <v>165</v>
      </c>
      <c r="AP84" s="140">
        <v>786</v>
      </c>
      <c r="AQ84" s="154">
        <v>5.7636363636363637</v>
      </c>
      <c r="AR84" s="148">
        <v>9.6969675262342871</v>
      </c>
      <c r="AS84" s="141">
        <v>7.2573878426926521</v>
      </c>
      <c r="AT84" s="141">
        <v>8.0821490413538726</v>
      </c>
      <c r="AU84" s="141">
        <v>8.6653359171851765</v>
      </c>
      <c r="AV84" s="141">
        <v>8.6293566200796104</v>
      </c>
      <c r="AW84" s="141">
        <v>9.9957671508778017</v>
      </c>
      <c r="AX84" s="141">
        <v>9.7159619902551455</v>
      </c>
      <c r="AY84" s="141">
        <v>8.3309168781146177</v>
      </c>
      <c r="AZ84" s="141">
        <v>8.0980320829605272</v>
      </c>
      <c r="BA84" s="149">
        <v>8.8201789624151878</v>
      </c>
      <c r="BB84" s="148">
        <v>9.7262181593322001</v>
      </c>
      <c r="BC84" s="141">
        <v>7.3750394313469254</v>
      </c>
      <c r="BD84" s="141">
        <v>8.0389189892923021</v>
      </c>
      <c r="BE84" s="141">
        <v>8.7780771295353581</v>
      </c>
      <c r="BF84" s="141">
        <v>8.611024797307353</v>
      </c>
      <c r="BG84" s="141">
        <v>9.8948177633079428</v>
      </c>
      <c r="BH84" s="141">
        <v>9.6017707884077108</v>
      </c>
      <c r="BI84" s="141">
        <v>8.3309168781146177</v>
      </c>
      <c r="BJ84" s="141">
        <v>8.1548181090521048</v>
      </c>
      <c r="BK84" s="149">
        <v>8.8887432488982601</v>
      </c>
      <c r="BL84" s="103"/>
    </row>
    <row r="85" spans="1:64" ht="17" customHeight="1" x14ac:dyDescent="0.2">
      <c r="A85" s="113"/>
      <c r="B85" s="151" t="s">
        <v>476</v>
      </c>
      <c r="C85" s="140" t="s">
        <v>470</v>
      </c>
      <c r="D85" s="140" t="s">
        <v>471</v>
      </c>
      <c r="E85" s="141" t="s">
        <v>472</v>
      </c>
      <c r="F85" s="141" t="s">
        <v>473</v>
      </c>
      <c r="G85" s="126" t="s">
        <v>477</v>
      </c>
      <c r="H85" s="152" t="s">
        <v>478</v>
      </c>
      <c r="I85" s="143" t="s">
        <v>3</v>
      </c>
      <c r="J85" s="144">
        <v>15</v>
      </c>
      <c r="K85" s="130">
        <v>15</v>
      </c>
      <c r="L85" s="145">
        <v>2</v>
      </c>
      <c r="M85" s="146" t="s">
        <v>273</v>
      </c>
      <c r="N85" s="145" t="s">
        <v>121</v>
      </c>
      <c r="O85" s="147" t="s">
        <v>219</v>
      </c>
      <c r="P85" s="148">
        <v>228</v>
      </c>
      <c r="Q85" s="141">
        <v>52</v>
      </c>
      <c r="R85" s="141">
        <v>154</v>
      </c>
      <c r="S85" s="141">
        <v>66</v>
      </c>
      <c r="T85" s="141">
        <v>176</v>
      </c>
      <c r="U85" s="141">
        <v>279</v>
      </c>
      <c r="V85" s="141">
        <v>186</v>
      </c>
      <c r="W85" s="141">
        <v>44</v>
      </c>
      <c r="X85" s="141">
        <v>88</v>
      </c>
      <c r="Y85" s="149">
        <v>223</v>
      </c>
      <c r="Z85" s="148">
        <v>279</v>
      </c>
      <c r="AA85" s="141">
        <v>44</v>
      </c>
      <c r="AB85" s="141">
        <v>235</v>
      </c>
      <c r="AC85" s="150">
        <v>6.3409090909090908</v>
      </c>
      <c r="AD85" s="145">
        <v>367</v>
      </c>
      <c r="AE85" s="140">
        <v>95</v>
      </c>
      <c r="AF85" s="140">
        <v>202</v>
      </c>
      <c r="AG85" s="140">
        <v>119</v>
      </c>
      <c r="AH85" s="140">
        <v>254</v>
      </c>
      <c r="AI85" s="140">
        <v>397</v>
      </c>
      <c r="AJ85" s="140">
        <v>273</v>
      </c>
      <c r="AK85" s="140">
        <v>65</v>
      </c>
      <c r="AL85" s="140">
        <v>130</v>
      </c>
      <c r="AM85" s="153">
        <v>327</v>
      </c>
      <c r="AN85" s="145">
        <v>397</v>
      </c>
      <c r="AO85" s="140">
        <v>65</v>
      </c>
      <c r="AP85" s="140">
        <v>332</v>
      </c>
      <c r="AQ85" s="154">
        <v>6.1076923076923073</v>
      </c>
      <c r="AR85" s="148">
        <v>7.8392037880969445</v>
      </c>
      <c r="AS85" s="141">
        <v>5.7279204545631996</v>
      </c>
      <c r="AT85" s="141">
        <v>7.2761244052742384</v>
      </c>
      <c r="AU85" s="141">
        <v>6.0660891904577721</v>
      </c>
      <c r="AV85" s="141">
        <v>7.4676055500829976</v>
      </c>
      <c r="AW85" s="141">
        <v>8.1292830169449655</v>
      </c>
      <c r="AX85" s="141">
        <v>7.5468944598876373</v>
      </c>
      <c r="AY85" s="141">
        <v>5.4918530963296748</v>
      </c>
      <c r="AZ85" s="141">
        <v>6.4757334309663976</v>
      </c>
      <c r="BA85" s="149">
        <v>7.8073549220576037</v>
      </c>
      <c r="BB85" s="148">
        <v>8.5235619560570139</v>
      </c>
      <c r="BC85" s="141">
        <v>6.5849625007211561</v>
      </c>
      <c r="BD85" s="141">
        <v>7.6653359171851765</v>
      </c>
      <c r="BE85" s="141">
        <v>6.9068905956085187</v>
      </c>
      <c r="BF85" s="141">
        <v>7.9943534368588578</v>
      </c>
      <c r="BG85" s="141">
        <v>8.6366246205436497</v>
      </c>
      <c r="BH85" s="141">
        <v>8.0980320829605272</v>
      </c>
      <c r="BI85" s="141">
        <v>6.0443941193584534</v>
      </c>
      <c r="BJ85" s="141">
        <v>7.0334230015374501</v>
      </c>
      <c r="BK85" s="149">
        <v>8.3575520046180838</v>
      </c>
      <c r="BL85" s="103"/>
    </row>
    <row r="86" spans="1:64" ht="17" customHeight="1" x14ac:dyDescent="0.2">
      <c r="A86" s="113"/>
      <c r="B86" s="151" t="s">
        <v>479</v>
      </c>
      <c r="C86" s="140" t="s">
        <v>470</v>
      </c>
      <c r="D86" s="140" t="s">
        <v>471</v>
      </c>
      <c r="E86" s="141" t="s">
        <v>472</v>
      </c>
      <c r="F86" s="141" t="s">
        <v>480</v>
      </c>
      <c r="G86" s="126" t="s">
        <v>481</v>
      </c>
      <c r="H86" s="152" t="s">
        <v>482</v>
      </c>
      <c r="I86" s="143" t="s">
        <v>3</v>
      </c>
      <c r="J86" s="144">
        <v>12</v>
      </c>
      <c r="K86" s="130">
        <v>11</v>
      </c>
      <c r="L86" s="145">
        <v>2</v>
      </c>
      <c r="M86" s="146" t="s">
        <v>273</v>
      </c>
      <c r="N86" s="145" t="s">
        <v>128</v>
      </c>
      <c r="O86" s="147" t="s">
        <v>219</v>
      </c>
      <c r="P86" s="148">
        <v>597</v>
      </c>
      <c r="Q86" s="141">
        <v>270</v>
      </c>
      <c r="R86" s="141">
        <v>160</v>
      </c>
      <c r="S86" s="141">
        <v>84</v>
      </c>
      <c r="T86" s="141">
        <v>181</v>
      </c>
      <c r="U86" s="141">
        <v>824</v>
      </c>
      <c r="V86" s="141">
        <v>1043</v>
      </c>
      <c r="W86" s="141">
        <v>179</v>
      </c>
      <c r="X86" s="141">
        <v>122</v>
      </c>
      <c r="Y86" s="149">
        <v>397</v>
      </c>
      <c r="Z86" s="148">
        <v>1043</v>
      </c>
      <c r="AA86" s="141">
        <v>84</v>
      </c>
      <c r="AB86" s="141">
        <v>959</v>
      </c>
      <c r="AC86" s="150">
        <v>12.416666666666666</v>
      </c>
      <c r="AD86" s="145">
        <v>442</v>
      </c>
      <c r="AE86" s="140">
        <v>197</v>
      </c>
      <c r="AF86" s="140">
        <v>119</v>
      </c>
      <c r="AG86" s="140">
        <v>66</v>
      </c>
      <c r="AH86" s="140">
        <v>139</v>
      </c>
      <c r="AI86" s="140">
        <v>632</v>
      </c>
      <c r="AJ86" s="140">
        <v>803</v>
      </c>
      <c r="AK86" s="140">
        <v>135</v>
      </c>
      <c r="AL86" s="140">
        <v>98</v>
      </c>
      <c r="AM86" s="153">
        <v>316</v>
      </c>
      <c r="AN86" s="145">
        <v>803</v>
      </c>
      <c r="AO86" s="140">
        <v>66</v>
      </c>
      <c r="AP86" s="140">
        <v>737</v>
      </c>
      <c r="AQ86" s="154">
        <v>12.166666666666666</v>
      </c>
      <c r="AR86" s="148">
        <v>9.2240016741981048</v>
      </c>
      <c r="AS86" s="141">
        <v>8.0821490413538726</v>
      </c>
      <c r="AT86" s="141">
        <v>7.3309168781146177</v>
      </c>
      <c r="AU86" s="141">
        <v>6.4093909361377026</v>
      </c>
      <c r="AV86" s="141">
        <v>7.5077946401986964</v>
      </c>
      <c r="AW86" s="141">
        <v>9.6882503091331778</v>
      </c>
      <c r="AX86" s="141">
        <v>10.027905996569885</v>
      </c>
      <c r="AY86" s="141">
        <v>7.4918530963296748</v>
      </c>
      <c r="AZ86" s="141">
        <v>6.9425145053392399</v>
      </c>
      <c r="BA86" s="149">
        <v>8.6366246205436497</v>
      </c>
      <c r="BB86" s="148">
        <v>8.7911628885550179</v>
      </c>
      <c r="BC86" s="141">
        <v>7.6293566200796095</v>
      </c>
      <c r="BD86" s="141">
        <v>6.9068905956085187</v>
      </c>
      <c r="BE86" s="141">
        <v>6.0660891904577721</v>
      </c>
      <c r="BF86" s="141">
        <v>7.1292830169449664</v>
      </c>
      <c r="BG86" s="141">
        <v>9.3060616894283417</v>
      </c>
      <c r="BH86" s="141">
        <v>9.6510516911789299</v>
      </c>
      <c r="BI86" s="141">
        <v>7.08746284125034</v>
      </c>
      <c r="BJ86" s="141">
        <v>6.6293566200796095</v>
      </c>
      <c r="BK86" s="149">
        <v>8.3083390301394076</v>
      </c>
      <c r="BL86" s="103"/>
    </row>
    <row r="87" spans="1:64" ht="17" customHeight="1" x14ac:dyDescent="0.2">
      <c r="A87" s="113"/>
      <c r="B87" s="151" t="s">
        <v>483</v>
      </c>
      <c r="C87" s="140" t="s">
        <v>470</v>
      </c>
      <c r="D87" s="140" t="s">
        <v>471</v>
      </c>
      <c r="E87" s="141" t="s">
        <v>472</v>
      </c>
      <c r="F87" s="141" t="s">
        <v>480</v>
      </c>
      <c r="G87" s="126" t="s">
        <v>484</v>
      </c>
      <c r="H87" s="152" t="s">
        <v>485</v>
      </c>
      <c r="I87" s="143" t="s">
        <v>3</v>
      </c>
      <c r="J87" s="144">
        <v>4</v>
      </c>
      <c r="K87" s="130">
        <v>9</v>
      </c>
      <c r="L87" s="145">
        <v>4</v>
      </c>
      <c r="M87" s="146" t="s">
        <v>243</v>
      </c>
      <c r="N87" s="145" t="s">
        <v>121</v>
      </c>
      <c r="O87" s="147" t="s">
        <v>219</v>
      </c>
      <c r="P87" s="148">
        <v>44</v>
      </c>
      <c r="Q87" s="141">
        <v>60</v>
      </c>
      <c r="R87" s="141">
        <v>61</v>
      </c>
      <c r="S87" s="141">
        <v>10</v>
      </c>
      <c r="T87" s="141">
        <v>24</v>
      </c>
      <c r="U87" s="141">
        <v>38</v>
      </c>
      <c r="V87" s="141">
        <v>18</v>
      </c>
      <c r="W87" s="141">
        <v>11</v>
      </c>
      <c r="X87" s="141">
        <v>10</v>
      </c>
      <c r="Y87" s="149">
        <v>7</v>
      </c>
      <c r="Z87" s="148">
        <v>61</v>
      </c>
      <c r="AA87" s="141">
        <v>10</v>
      </c>
      <c r="AB87" s="141">
        <v>51</v>
      </c>
      <c r="AC87" s="150">
        <v>6.1</v>
      </c>
      <c r="AD87" s="145">
        <v>63</v>
      </c>
      <c r="AE87" s="140">
        <v>93</v>
      </c>
      <c r="AF87" s="140">
        <v>90</v>
      </c>
      <c r="AG87" s="140">
        <v>15</v>
      </c>
      <c r="AH87" s="140">
        <v>31</v>
      </c>
      <c r="AI87" s="140">
        <v>66</v>
      </c>
      <c r="AJ87" s="140">
        <v>30</v>
      </c>
      <c r="AK87" s="140">
        <v>10</v>
      </c>
      <c r="AL87" s="140">
        <v>14</v>
      </c>
      <c r="AM87" s="153">
        <v>15</v>
      </c>
      <c r="AN87" s="145">
        <v>93</v>
      </c>
      <c r="AO87" s="140">
        <v>10</v>
      </c>
      <c r="AP87" s="140">
        <v>83</v>
      </c>
      <c r="AQ87" s="154">
        <v>9.3000000000000007</v>
      </c>
      <c r="AR87" s="148">
        <v>5.4918530963296748</v>
      </c>
      <c r="AS87" s="141">
        <v>5.9307373375628867</v>
      </c>
      <c r="AT87" s="141">
        <v>5.9541963103868758</v>
      </c>
      <c r="AU87" s="141">
        <v>3.4594316186372978</v>
      </c>
      <c r="AV87" s="141">
        <v>4.6438561897747244</v>
      </c>
      <c r="AW87" s="141">
        <v>5.2854022188622487</v>
      </c>
      <c r="AX87" s="141">
        <v>4.2479275134435852</v>
      </c>
      <c r="AY87" s="141">
        <v>3.5849625007211565</v>
      </c>
      <c r="AZ87" s="141">
        <v>3.4594316186372978</v>
      </c>
      <c r="BA87" s="149">
        <v>3</v>
      </c>
      <c r="BB87" s="148">
        <v>6</v>
      </c>
      <c r="BC87" s="141">
        <v>6.5545888516776376</v>
      </c>
      <c r="BD87" s="141">
        <v>6.5077946401986964</v>
      </c>
      <c r="BE87" s="141">
        <v>4</v>
      </c>
      <c r="BF87" s="141">
        <v>5</v>
      </c>
      <c r="BG87" s="141">
        <v>6.0660891904577721</v>
      </c>
      <c r="BH87" s="141">
        <v>4.9541963103868758</v>
      </c>
      <c r="BI87" s="141">
        <v>3.4594316186372978</v>
      </c>
      <c r="BJ87" s="141">
        <v>3.9068905956085187</v>
      </c>
      <c r="BK87" s="149">
        <v>4</v>
      </c>
      <c r="BL87" s="103"/>
    </row>
    <row r="88" spans="1:64" ht="17" customHeight="1" x14ac:dyDescent="0.2">
      <c r="A88" s="113"/>
      <c r="B88" s="151" t="s">
        <v>486</v>
      </c>
      <c r="C88" s="140" t="s">
        <v>470</v>
      </c>
      <c r="D88" s="140" t="s">
        <v>471</v>
      </c>
      <c r="E88" s="141" t="s">
        <v>472</v>
      </c>
      <c r="F88" s="141" t="s">
        <v>487</v>
      </c>
      <c r="G88" s="126" t="s">
        <v>488</v>
      </c>
      <c r="H88" s="152" t="s">
        <v>489</v>
      </c>
      <c r="I88" s="143" t="s">
        <v>3</v>
      </c>
      <c r="J88" s="144">
        <v>3</v>
      </c>
      <c r="K88" s="130">
        <v>8</v>
      </c>
      <c r="L88" s="145">
        <v>10</v>
      </c>
      <c r="M88" s="146" t="s">
        <v>281</v>
      </c>
      <c r="N88" s="145" t="s">
        <v>121</v>
      </c>
      <c r="O88" s="147" t="s">
        <v>219</v>
      </c>
      <c r="P88" s="148">
        <v>103</v>
      </c>
      <c r="Q88" s="141">
        <v>14</v>
      </c>
      <c r="R88" s="141">
        <v>37</v>
      </c>
      <c r="S88" s="141">
        <v>73</v>
      </c>
      <c r="T88" s="141">
        <v>68</v>
      </c>
      <c r="U88" s="141">
        <v>99</v>
      </c>
      <c r="V88" s="141">
        <v>75</v>
      </c>
      <c r="W88" s="141">
        <v>57</v>
      </c>
      <c r="X88" s="141">
        <v>52</v>
      </c>
      <c r="Y88" s="149">
        <v>82</v>
      </c>
      <c r="Z88" s="148">
        <v>103</v>
      </c>
      <c r="AA88" s="141">
        <v>14</v>
      </c>
      <c r="AB88" s="141">
        <v>89</v>
      </c>
      <c r="AC88" s="150">
        <v>7.3571428571428568</v>
      </c>
      <c r="AD88" s="145">
        <v>109</v>
      </c>
      <c r="AE88" s="140">
        <v>18</v>
      </c>
      <c r="AF88" s="140">
        <v>43</v>
      </c>
      <c r="AG88" s="140">
        <v>77</v>
      </c>
      <c r="AH88" s="140">
        <v>89</v>
      </c>
      <c r="AI88" s="140">
        <v>111</v>
      </c>
      <c r="AJ88" s="140">
        <v>91</v>
      </c>
      <c r="AK88" s="140">
        <v>64</v>
      </c>
      <c r="AL88" s="140">
        <v>56</v>
      </c>
      <c r="AM88" s="153">
        <v>93</v>
      </c>
      <c r="AN88" s="145">
        <v>111</v>
      </c>
      <c r="AO88" s="140">
        <v>18</v>
      </c>
      <c r="AP88" s="140">
        <v>93</v>
      </c>
      <c r="AQ88" s="154">
        <v>6.166666666666667</v>
      </c>
      <c r="AR88" s="148">
        <v>6.7004397181410917</v>
      </c>
      <c r="AS88" s="141">
        <v>3.9068905956085187</v>
      </c>
      <c r="AT88" s="141">
        <v>5.2479275134435852</v>
      </c>
      <c r="AU88" s="141">
        <v>6.209453365628951</v>
      </c>
      <c r="AV88" s="141">
        <v>6.10852445677817</v>
      </c>
      <c r="AW88" s="141">
        <v>6.6438561897747253</v>
      </c>
      <c r="AX88" s="141">
        <v>6.2479275134435861</v>
      </c>
      <c r="AY88" s="141">
        <v>5.8579809951275719</v>
      </c>
      <c r="AZ88" s="141">
        <v>5.7279204545631996</v>
      </c>
      <c r="BA88" s="149">
        <v>6.3750394313469254</v>
      </c>
      <c r="BB88" s="148">
        <v>6.7813597135246599</v>
      </c>
      <c r="BC88" s="141">
        <v>4.2479275134435852</v>
      </c>
      <c r="BD88" s="141">
        <v>5.4594316186372973</v>
      </c>
      <c r="BE88" s="141">
        <v>6.2854022188622487</v>
      </c>
      <c r="BF88" s="141">
        <v>6.4918530963296748</v>
      </c>
      <c r="BG88" s="141">
        <v>6.8073549220576037</v>
      </c>
      <c r="BH88" s="141">
        <v>6.5235619560570131</v>
      </c>
      <c r="BI88" s="141">
        <v>6.0223678130284544</v>
      </c>
      <c r="BJ88" s="141">
        <v>5.8328900141647422</v>
      </c>
      <c r="BK88" s="149">
        <v>6.5545888516776376</v>
      </c>
      <c r="BL88" s="103"/>
    </row>
    <row r="89" spans="1:64" ht="17" customHeight="1" x14ac:dyDescent="0.2">
      <c r="A89" s="113"/>
      <c r="B89" s="151" t="s">
        <v>490</v>
      </c>
      <c r="C89" s="140" t="s">
        <v>470</v>
      </c>
      <c r="D89" s="140" t="s">
        <v>471</v>
      </c>
      <c r="E89" s="141" t="s">
        <v>472</v>
      </c>
      <c r="F89" s="141" t="s">
        <v>487</v>
      </c>
      <c r="G89" s="126"/>
      <c r="H89" s="152" t="s">
        <v>491</v>
      </c>
      <c r="I89" s="143" t="s">
        <v>3</v>
      </c>
      <c r="J89" s="144"/>
      <c r="K89" s="130"/>
      <c r="L89" s="145" t="s">
        <v>3</v>
      </c>
      <c r="M89" s="146"/>
      <c r="N89" s="148" t="s">
        <v>410</v>
      </c>
      <c r="O89" s="147" t="s">
        <v>219</v>
      </c>
      <c r="P89" s="148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0</v>
      </c>
      <c r="W89" s="141">
        <v>0</v>
      </c>
      <c r="X89" s="141">
        <v>0</v>
      </c>
      <c r="Y89" s="149">
        <v>0</v>
      </c>
      <c r="Z89" s="148" t="s">
        <v>33</v>
      </c>
      <c r="AA89" s="141" t="s">
        <v>33</v>
      </c>
      <c r="AB89" s="141" t="s">
        <v>33</v>
      </c>
      <c r="AC89" s="150" t="s">
        <v>33</v>
      </c>
      <c r="AD89" s="145">
        <v>0</v>
      </c>
      <c r="AE89" s="140">
        <v>0</v>
      </c>
      <c r="AF89" s="140">
        <v>0</v>
      </c>
      <c r="AG89" s="140">
        <v>0</v>
      </c>
      <c r="AH89" s="140">
        <v>0</v>
      </c>
      <c r="AI89" s="140">
        <v>0</v>
      </c>
      <c r="AJ89" s="140">
        <v>0</v>
      </c>
      <c r="AK89" s="140">
        <v>0</v>
      </c>
      <c r="AL89" s="140">
        <v>0</v>
      </c>
      <c r="AM89" s="153">
        <v>0</v>
      </c>
      <c r="AN89" s="145" t="s">
        <v>33</v>
      </c>
      <c r="AO89" s="140" t="s">
        <v>33</v>
      </c>
      <c r="AP89" s="140" t="s">
        <v>33</v>
      </c>
      <c r="AQ89" s="154" t="s">
        <v>33</v>
      </c>
      <c r="AR89" s="148">
        <v>0</v>
      </c>
      <c r="AS89" s="141">
        <v>0</v>
      </c>
      <c r="AT89" s="141">
        <v>0</v>
      </c>
      <c r="AU89" s="141">
        <v>0</v>
      </c>
      <c r="AV89" s="141">
        <v>0</v>
      </c>
      <c r="AW89" s="141">
        <v>0</v>
      </c>
      <c r="AX89" s="141">
        <v>0</v>
      </c>
      <c r="AY89" s="141">
        <v>0</v>
      </c>
      <c r="AZ89" s="141">
        <v>0</v>
      </c>
      <c r="BA89" s="149">
        <v>0</v>
      </c>
      <c r="BB89" s="148">
        <v>0</v>
      </c>
      <c r="BC89" s="141">
        <v>0</v>
      </c>
      <c r="BD89" s="141">
        <v>0</v>
      </c>
      <c r="BE89" s="141">
        <v>0</v>
      </c>
      <c r="BF89" s="141">
        <v>0</v>
      </c>
      <c r="BG89" s="141">
        <v>0</v>
      </c>
      <c r="BH89" s="141">
        <v>0</v>
      </c>
      <c r="BI89" s="141">
        <v>0</v>
      </c>
      <c r="BJ89" s="141">
        <v>0</v>
      </c>
      <c r="BK89" s="149">
        <v>0</v>
      </c>
      <c r="BL89" s="103"/>
    </row>
    <row r="90" spans="1:64" ht="17" customHeight="1" x14ac:dyDescent="0.2">
      <c r="A90" s="113"/>
      <c r="B90" s="151" t="s">
        <v>492</v>
      </c>
      <c r="C90" s="140" t="s">
        <v>470</v>
      </c>
      <c r="D90" s="140" t="s">
        <v>471</v>
      </c>
      <c r="E90" s="141" t="s">
        <v>472</v>
      </c>
      <c r="F90" s="141" t="s">
        <v>487</v>
      </c>
      <c r="G90" s="126" t="s">
        <v>488</v>
      </c>
      <c r="H90" s="152" t="s">
        <v>493</v>
      </c>
      <c r="I90" s="143" t="s">
        <v>3</v>
      </c>
      <c r="J90" s="144">
        <v>3</v>
      </c>
      <c r="K90" s="130">
        <v>8</v>
      </c>
      <c r="L90" s="145">
        <v>3</v>
      </c>
      <c r="M90" s="146" t="s">
        <v>246</v>
      </c>
      <c r="N90" s="145" t="s">
        <v>114</v>
      </c>
      <c r="O90" s="147" t="s">
        <v>219</v>
      </c>
      <c r="P90" s="148">
        <v>67</v>
      </c>
      <c r="Q90" s="141">
        <v>32</v>
      </c>
      <c r="R90" s="141">
        <v>43</v>
      </c>
      <c r="S90" s="141">
        <v>34</v>
      </c>
      <c r="T90" s="141">
        <v>8</v>
      </c>
      <c r="U90" s="141">
        <v>57</v>
      </c>
      <c r="V90" s="141">
        <v>21</v>
      </c>
      <c r="W90" s="141">
        <v>10</v>
      </c>
      <c r="X90" s="141">
        <v>6</v>
      </c>
      <c r="Y90" s="149">
        <v>79</v>
      </c>
      <c r="Z90" s="148">
        <v>67</v>
      </c>
      <c r="AA90" s="141">
        <v>6</v>
      </c>
      <c r="AB90" s="141">
        <v>61</v>
      </c>
      <c r="AC90" s="150">
        <v>11.166666666666666</v>
      </c>
      <c r="AD90" s="145">
        <v>62</v>
      </c>
      <c r="AE90" s="140">
        <v>32</v>
      </c>
      <c r="AF90" s="140">
        <v>38</v>
      </c>
      <c r="AG90" s="140">
        <v>29</v>
      </c>
      <c r="AH90" s="140">
        <v>7</v>
      </c>
      <c r="AI90" s="140">
        <v>52</v>
      </c>
      <c r="AJ90" s="140">
        <v>19</v>
      </c>
      <c r="AK90" s="140">
        <v>8</v>
      </c>
      <c r="AL90" s="140">
        <v>7</v>
      </c>
      <c r="AM90" s="153">
        <v>78</v>
      </c>
      <c r="AN90" s="145">
        <v>62</v>
      </c>
      <c r="AO90" s="140">
        <v>7</v>
      </c>
      <c r="AP90" s="140">
        <v>55</v>
      </c>
      <c r="AQ90" s="154">
        <v>8.8571428571428577</v>
      </c>
      <c r="AR90" s="148">
        <v>6.08746284125034</v>
      </c>
      <c r="AS90" s="141">
        <v>5.0443941193584534</v>
      </c>
      <c r="AT90" s="141">
        <v>5.4594316186372973</v>
      </c>
      <c r="AU90" s="141">
        <v>5.1292830169449664</v>
      </c>
      <c r="AV90" s="141">
        <v>3.1699250014423126</v>
      </c>
      <c r="AW90" s="141">
        <v>5.8579809951275719</v>
      </c>
      <c r="AX90" s="141">
        <v>4.4594316186372973</v>
      </c>
      <c r="AY90" s="141">
        <v>3.4594316186372978</v>
      </c>
      <c r="AZ90" s="141">
        <v>2.8073549220576042</v>
      </c>
      <c r="BA90" s="149">
        <v>6.3219280948873617</v>
      </c>
      <c r="BB90" s="148">
        <v>5.9772799234999168</v>
      </c>
      <c r="BC90" s="141">
        <v>5.0443941193584534</v>
      </c>
      <c r="BD90" s="141">
        <v>5.2854022188622487</v>
      </c>
      <c r="BE90" s="141">
        <v>4.9068905956085187</v>
      </c>
      <c r="BF90" s="141">
        <v>3</v>
      </c>
      <c r="BG90" s="141">
        <v>5.7279204545631996</v>
      </c>
      <c r="BH90" s="141">
        <v>4.3219280948873626</v>
      </c>
      <c r="BI90" s="141">
        <v>3.1699250014423126</v>
      </c>
      <c r="BJ90" s="141">
        <v>3</v>
      </c>
      <c r="BK90" s="149">
        <v>6.3037807481771031</v>
      </c>
      <c r="BL90" s="103"/>
    </row>
    <row r="91" spans="1:64" ht="17" customHeight="1" x14ac:dyDescent="0.2">
      <c r="A91" s="113"/>
      <c r="B91" s="151" t="s">
        <v>494</v>
      </c>
      <c r="C91" s="140" t="s">
        <v>470</v>
      </c>
      <c r="D91" s="140" t="s">
        <v>471</v>
      </c>
      <c r="E91" s="141" t="s">
        <v>472</v>
      </c>
      <c r="F91" s="141" t="s">
        <v>487</v>
      </c>
      <c r="G91" s="126"/>
      <c r="H91" s="152" t="s">
        <v>495</v>
      </c>
      <c r="I91" s="143" t="s">
        <v>3</v>
      </c>
      <c r="J91" s="144"/>
      <c r="K91" s="130"/>
      <c r="L91" s="145">
        <v>10</v>
      </c>
      <c r="M91" s="146" t="s">
        <v>281</v>
      </c>
      <c r="N91" s="145" t="s">
        <v>121</v>
      </c>
      <c r="O91" s="147" t="s">
        <v>219</v>
      </c>
      <c r="P91" s="148">
        <v>28</v>
      </c>
      <c r="Q91" s="141">
        <v>22</v>
      </c>
      <c r="R91" s="141">
        <v>39</v>
      </c>
      <c r="S91" s="141">
        <v>100</v>
      </c>
      <c r="T91" s="141">
        <v>80</v>
      </c>
      <c r="U91" s="141">
        <v>149</v>
      </c>
      <c r="V91" s="141">
        <v>105</v>
      </c>
      <c r="W91" s="141">
        <v>63</v>
      </c>
      <c r="X91" s="141">
        <v>29</v>
      </c>
      <c r="Y91" s="149">
        <v>74</v>
      </c>
      <c r="Z91" s="148">
        <v>149</v>
      </c>
      <c r="AA91" s="141">
        <v>22</v>
      </c>
      <c r="AB91" s="141">
        <v>127</v>
      </c>
      <c r="AC91" s="150">
        <v>6.7727272727272725</v>
      </c>
      <c r="AD91" s="145">
        <v>27</v>
      </c>
      <c r="AE91" s="140">
        <v>23</v>
      </c>
      <c r="AF91" s="140">
        <v>39</v>
      </c>
      <c r="AG91" s="140">
        <v>91</v>
      </c>
      <c r="AH91" s="140">
        <v>79</v>
      </c>
      <c r="AI91" s="140">
        <v>142</v>
      </c>
      <c r="AJ91" s="140">
        <v>99</v>
      </c>
      <c r="AK91" s="140">
        <v>56</v>
      </c>
      <c r="AL91" s="140">
        <v>25</v>
      </c>
      <c r="AM91" s="153">
        <v>72</v>
      </c>
      <c r="AN91" s="145">
        <v>142</v>
      </c>
      <c r="AO91" s="140">
        <v>23</v>
      </c>
      <c r="AP91" s="140">
        <v>119</v>
      </c>
      <c r="AQ91" s="154">
        <v>6.1739130434782608</v>
      </c>
      <c r="AR91" s="148">
        <v>4.8579809951275728</v>
      </c>
      <c r="AS91" s="141">
        <v>4.5235619560570131</v>
      </c>
      <c r="AT91" s="141">
        <v>5.3219280948873626</v>
      </c>
      <c r="AU91" s="141">
        <v>6.6582114827517955</v>
      </c>
      <c r="AV91" s="141">
        <v>6.3398500028846252</v>
      </c>
      <c r="AW91" s="141">
        <v>7.2288186904958804</v>
      </c>
      <c r="AX91" s="141">
        <v>6.7279204545631988</v>
      </c>
      <c r="AY91" s="141">
        <v>6</v>
      </c>
      <c r="AZ91" s="141">
        <v>4.9068905956085187</v>
      </c>
      <c r="BA91" s="149">
        <v>6.2288186904958804</v>
      </c>
      <c r="BB91" s="148">
        <v>4.8073549220576037</v>
      </c>
      <c r="BC91" s="141">
        <v>4.584962500721157</v>
      </c>
      <c r="BD91" s="141">
        <v>5.3219280948873626</v>
      </c>
      <c r="BE91" s="141">
        <v>6.5235619560570131</v>
      </c>
      <c r="BF91" s="141">
        <v>6.3219280948873617</v>
      </c>
      <c r="BG91" s="141">
        <v>7.1598713367783891</v>
      </c>
      <c r="BH91" s="141">
        <v>6.6438561897747253</v>
      </c>
      <c r="BI91" s="141">
        <v>5.8328900141647422</v>
      </c>
      <c r="BJ91" s="141">
        <v>4.7004397181410926</v>
      </c>
      <c r="BK91" s="149">
        <v>6.1898245588800176</v>
      </c>
      <c r="BL91" s="103"/>
    </row>
    <row r="92" spans="1:64" ht="17" customHeight="1" x14ac:dyDescent="0.2">
      <c r="A92" s="113"/>
      <c r="B92" s="139" t="s">
        <v>496</v>
      </c>
      <c r="C92" s="140" t="s">
        <v>470</v>
      </c>
      <c r="D92" s="140" t="s">
        <v>471</v>
      </c>
      <c r="E92" s="141" t="s">
        <v>472</v>
      </c>
      <c r="F92" s="141" t="s">
        <v>497</v>
      </c>
      <c r="G92" s="160" t="s">
        <v>488</v>
      </c>
      <c r="H92" s="152" t="s">
        <v>498</v>
      </c>
      <c r="I92" s="143" t="s">
        <v>461</v>
      </c>
      <c r="J92" s="144">
        <v>3</v>
      </c>
      <c r="K92" s="130">
        <v>8</v>
      </c>
      <c r="L92" s="145" t="s">
        <v>3</v>
      </c>
      <c r="M92" s="146"/>
      <c r="N92" s="145" t="s">
        <v>114</v>
      </c>
      <c r="O92" s="147" t="s">
        <v>219</v>
      </c>
      <c r="P92" s="148">
        <v>12</v>
      </c>
      <c r="Q92" s="141">
        <v>5</v>
      </c>
      <c r="R92" s="141">
        <v>4</v>
      </c>
      <c r="S92" s="141">
        <v>14</v>
      </c>
      <c r="T92" s="141">
        <v>7</v>
      </c>
      <c r="U92" s="141">
        <v>47</v>
      </c>
      <c r="V92" s="141">
        <v>27</v>
      </c>
      <c r="W92" s="141">
        <v>9</v>
      </c>
      <c r="X92" s="141">
        <v>3</v>
      </c>
      <c r="Y92" s="149">
        <v>1</v>
      </c>
      <c r="Z92" s="148">
        <v>47</v>
      </c>
      <c r="AA92" s="141">
        <v>3</v>
      </c>
      <c r="AB92" s="141">
        <v>44</v>
      </c>
      <c r="AC92" s="150">
        <v>15.666666666666666</v>
      </c>
      <c r="AD92" s="148">
        <v>8</v>
      </c>
      <c r="AE92" s="141">
        <v>3</v>
      </c>
      <c r="AF92" s="141">
        <v>2</v>
      </c>
      <c r="AG92" s="141">
        <v>9</v>
      </c>
      <c r="AH92" s="141">
        <v>4</v>
      </c>
      <c r="AI92" s="141">
        <v>23</v>
      </c>
      <c r="AJ92" s="141">
        <v>16</v>
      </c>
      <c r="AK92" s="141">
        <v>5</v>
      </c>
      <c r="AL92" s="141">
        <v>2</v>
      </c>
      <c r="AM92" s="149">
        <v>1</v>
      </c>
      <c r="AN92" s="148">
        <v>23</v>
      </c>
      <c r="AO92" s="141">
        <v>2</v>
      </c>
      <c r="AP92" s="141">
        <v>21</v>
      </c>
      <c r="AQ92" s="150">
        <v>11.5</v>
      </c>
      <c r="AR92" s="148">
        <v>3.7004397181410922</v>
      </c>
      <c r="AS92" s="141">
        <v>2.5849625007211561</v>
      </c>
      <c r="AT92" s="141">
        <v>2.3219280948873622</v>
      </c>
      <c r="AU92" s="141">
        <v>3.9068905956085187</v>
      </c>
      <c r="AV92" s="141">
        <v>3</v>
      </c>
      <c r="AW92" s="141">
        <v>5.584962500721157</v>
      </c>
      <c r="AX92" s="141">
        <v>4.8073549220576037</v>
      </c>
      <c r="AY92" s="141">
        <v>3.3219280948873626</v>
      </c>
      <c r="AZ92" s="141">
        <v>2</v>
      </c>
      <c r="BA92" s="149">
        <v>1</v>
      </c>
      <c r="BB92" s="148">
        <v>3.1699250014423126</v>
      </c>
      <c r="BC92" s="141">
        <v>2</v>
      </c>
      <c r="BD92" s="141">
        <v>1.5849625007211563</v>
      </c>
      <c r="BE92" s="141">
        <v>3.3219280948873626</v>
      </c>
      <c r="BF92" s="141">
        <v>2.3219280948873622</v>
      </c>
      <c r="BG92" s="141">
        <v>4.584962500721157</v>
      </c>
      <c r="BH92" s="141">
        <v>4.08746284125034</v>
      </c>
      <c r="BI92" s="141">
        <v>2.5849625007211561</v>
      </c>
      <c r="BJ92" s="141">
        <v>1.5849625007211563</v>
      </c>
      <c r="BK92" s="149">
        <v>1</v>
      </c>
      <c r="BL92" s="103"/>
    </row>
    <row r="93" spans="1:64" ht="17" customHeight="1" x14ac:dyDescent="0.2">
      <c r="A93" s="113"/>
      <c r="B93" s="139" t="s">
        <v>499</v>
      </c>
      <c r="C93" s="140" t="s">
        <v>470</v>
      </c>
      <c r="D93" s="140" t="s">
        <v>471</v>
      </c>
      <c r="E93" s="141" t="s">
        <v>472</v>
      </c>
      <c r="F93" s="141" t="s">
        <v>500</v>
      </c>
      <c r="G93" s="160" t="s">
        <v>484</v>
      </c>
      <c r="H93" s="152" t="s">
        <v>501</v>
      </c>
      <c r="I93" s="143" t="s">
        <v>502</v>
      </c>
      <c r="J93" s="144">
        <v>4</v>
      </c>
      <c r="K93" s="130">
        <v>9</v>
      </c>
      <c r="L93" s="145">
        <v>6</v>
      </c>
      <c r="M93" s="146" t="s">
        <v>310</v>
      </c>
      <c r="N93" s="145" t="s">
        <v>121</v>
      </c>
      <c r="O93" s="147" t="s">
        <v>219</v>
      </c>
      <c r="P93" s="148">
        <v>125</v>
      </c>
      <c r="Q93" s="141">
        <v>98</v>
      </c>
      <c r="R93" s="141">
        <v>199</v>
      </c>
      <c r="S93" s="141">
        <v>114</v>
      </c>
      <c r="T93" s="141">
        <v>85</v>
      </c>
      <c r="U93" s="141">
        <v>64</v>
      </c>
      <c r="V93" s="141">
        <v>92</v>
      </c>
      <c r="W93" s="141">
        <v>75</v>
      </c>
      <c r="X93" s="141">
        <v>37</v>
      </c>
      <c r="Y93" s="149">
        <v>25</v>
      </c>
      <c r="Z93" s="148">
        <v>199</v>
      </c>
      <c r="AA93" s="141">
        <v>37</v>
      </c>
      <c r="AB93" s="141">
        <v>162</v>
      </c>
      <c r="AC93" s="150">
        <v>5.3783783783783781</v>
      </c>
      <c r="AD93" s="148">
        <v>125</v>
      </c>
      <c r="AE93" s="141">
        <v>92</v>
      </c>
      <c r="AF93" s="141">
        <v>157</v>
      </c>
      <c r="AG93" s="141">
        <v>89</v>
      </c>
      <c r="AH93" s="141">
        <v>67</v>
      </c>
      <c r="AI93" s="141">
        <v>58</v>
      </c>
      <c r="AJ93" s="141">
        <v>82</v>
      </c>
      <c r="AK93" s="141">
        <v>64</v>
      </c>
      <c r="AL93" s="141">
        <v>32</v>
      </c>
      <c r="AM93" s="149">
        <v>19</v>
      </c>
      <c r="AN93" s="148">
        <v>157</v>
      </c>
      <c r="AO93" s="141">
        <v>32</v>
      </c>
      <c r="AP93" s="141">
        <v>125</v>
      </c>
      <c r="AQ93" s="150">
        <v>4.90625</v>
      </c>
      <c r="AR93" s="148">
        <v>6.9772799234999168</v>
      </c>
      <c r="AS93" s="141">
        <v>6.6293566200796095</v>
      </c>
      <c r="AT93" s="141">
        <v>7.6438561897747244</v>
      </c>
      <c r="AU93" s="141">
        <v>6.8454900509443757</v>
      </c>
      <c r="AV93" s="141">
        <v>6.4262647547020979</v>
      </c>
      <c r="AW93" s="141">
        <v>6.0223678130284544</v>
      </c>
      <c r="AX93" s="141">
        <v>6.5391588111080319</v>
      </c>
      <c r="AY93" s="141">
        <v>6.2479275134435861</v>
      </c>
      <c r="AZ93" s="141">
        <v>5.2479275134435852</v>
      </c>
      <c r="BA93" s="149">
        <v>4.7004397181410926</v>
      </c>
      <c r="BB93" s="148">
        <v>6.9772799234999168</v>
      </c>
      <c r="BC93" s="141">
        <v>6.5391588111080319</v>
      </c>
      <c r="BD93" s="141">
        <v>7.3037807481771031</v>
      </c>
      <c r="BE93" s="141">
        <v>6.4918530963296748</v>
      </c>
      <c r="BF93" s="141">
        <v>6.08746284125034</v>
      </c>
      <c r="BG93" s="141">
        <v>5.8826430493618416</v>
      </c>
      <c r="BH93" s="141">
        <v>6.3750394313469254</v>
      </c>
      <c r="BI93" s="141">
        <v>6.0223678130284544</v>
      </c>
      <c r="BJ93" s="141">
        <v>5.0443941193584534</v>
      </c>
      <c r="BK93" s="149">
        <v>4.3219280948873626</v>
      </c>
      <c r="BL93" s="103"/>
    </row>
    <row r="94" spans="1:64" ht="17" customHeight="1" x14ac:dyDescent="0.2">
      <c r="A94" s="113"/>
      <c r="B94" s="151" t="s">
        <v>503</v>
      </c>
      <c r="C94" s="140" t="s">
        <v>470</v>
      </c>
      <c r="D94" s="140" t="s">
        <v>471</v>
      </c>
      <c r="E94" s="141" t="s">
        <v>472</v>
      </c>
      <c r="F94" s="141" t="s">
        <v>504</v>
      </c>
      <c r="G94" s="126" t="s">
        <v>484</v>
      </c>
      <c r="H94" s="152" t="s">
        <v>505</v>
      </c>
      <c r="I94" s="143" t="s">
        <v>3</v>
      </c>
      <c r="J94" s="144">
        <v>4</v>
      </c>
      <c r="K94" s="130">
        <v>9</v>
      </c>
      <c r="L94" s="145">
        <v>6</v>
      </c>
      <c r="M94" s="146" t="s">
        <v>310</v>
      </c>
      <c r="N94" s="145" t="s">
        <v>121</v>
      </c>
      <c r="O94" s="147" t="s">
        <v>219</v>
      </c>
      <c r="P94" s="148">
        <v>68</v>
      </c>
      <c r="Q94" s="141">
        <v>124</v>
      </c>
      <c r="R94" s="141">
        <v>69</v>
      </c>
      <c r="S94" s="141">
        <v>34</v>
      </c>
      <c r="T94" s="141">
        <v>13</v>
      </c>
      <c r="U94" s="141">
        <v>20</v>
      </c>
      <c r="V94" s="141">
        <v>25</v>
      </c>
      <c r="W94" s="141">
        <v>14</v>
      </c>
      <c r="X94" s="141">
        <v>17</v>
      </c>
      <c r="Y94" s="149">
        <v>2</v>
      </c>
      <c r="Z94" s="148">
        <v>124</v>
      </c>
      <c r="AA94" s="141">
        <v>13</v>
      </c>
      <c r="AB94" s="141">
        <v>111</v>
      </c>
      <c r="AC94" s="150">
        <v>9.5384615384615383</v>
      </c>
      <c r="AD94" s="145">
        <v>98</v>
      </c>
      <c r="AE94" s="140">
        <v>215</v>
      </c>
      <c r="AF94" s="140">
        <v>110</v>
      </c>
      <c r="AG94" s="140">
        <v>43</v>
      </c>
      <c r="AH94" s="140">
        <v>17</v>
      </c>
      <c r="AI94" s="140">
        <v>36</v>
      </c>
      <c r="AJ94" s="140">
        <v>33</v>
      </c>
      <c r="AK94" s="140">
        <v>29</v>
      </c>
      <c r="AL94" s="140">
        <v>23</v>
      </c>
      <c r="AM94" s="153">
        <v>3</v>
      </c>
      <c r="AN94" s="145">
        <v>215</v>
      </c>
      <c r="AO94" s="140">
        <v>17</v>
      </c>
      <c r="AP94" s="140">
        <v>198</v>
      </c>
      <c r="AQ94" s="154">
        <v>12.647058823529411</v>
      </c>
      <c r="AR94" s="148">
        <v>6.10852445677817</v>
      </c>
      <c r="AS94" s="141">
        <v>6.9657842846620879</v>
      </c>
      <c r="AT94" s="141">
        <v>6.1292830169449672</v>
      </c>
      <c r="AU94" s="141">
        <v>5.1292830169449664</v>
      </c>
      <c r="AV94" s="141">
        <v>3.8073549220576037</v>
      </c>
      <c r="AW94" s="141">
        <v>4.3923174227787607</v>
      </c>
      <c r="AX94" s="141">
        <v>4.7004397181410926</v>
      </c>
      <c r="AY94" s="141">
        <v>3.9068905956085187</v>
      </c>
      <c r="AZ94" s="141">
        <v>4.1699250014423122</v>
      </c>
      <c r="BA94" s="149">
        <v>1.5849625007211563</v>
      </c>
      <c r="BB94" s="148">
        <v>6.6293566200796095</v>
      </c>
      <c r="BC94" s="141">
        <v>7.7548875021634691</v>
      </c>
      <c r="BD94" s="141">
        <v>6.7944158663501062</v>
      </c>
      <c r="BE94" s="141">
        <v>5.4594316186372973</v>
      </c>
      <c r="BF94" s="141">
        <v>4.1699250014423122</v>
      </c>
      <c r="BG94" s="141">
        <v>5.2094533656289501</v>
      </c>
      <c r="BH94" s="141">
        <v>5.08746284125034</v>
      </c>
      <c r="BI94" s="141">
        <v>4.9068905956085187</v>
      </c>
      <c r="BJ94" s="141">
        <v>4.584962500721157</v>
      </c>
      <c r="BK94" s="149">
        <v>2</v>
      </c>
      <c r="BL94" s="103"/>
    </row>
    <row r="95" spans="1:64" ht="17" customHeight="1" x14ac:dyDescent="0.2">
      <c r="A95" s="113"/>
      <c r="B95" s="151" t="s">
        <v>506</v>
      </c>
      <c r="C95" s="140" t="s">
        <v>470</v>
      </c>
      <c r="D95" s="140" t="s">
        <v>471</v>
      </c>
      <c r="E95" s="141" t="s">
        <v>472</v>
      </c>
      <c r="F95" s="141" t="s">
        <v>504</v>
      </c>
      <c r="G95" s="126" t="s">
        <v>484</v>
      </c>
      <c r="H95" s="152" t="s">
        <v>507</v>
      </c>
      <c r="I95" s="143" t="s">
        <v>3</v>
      </c>
      <c r="J95" s="144">
        <v>4</v>
      </c>
      <c r="K95" s="130">
        <v>9</v>
      </c>
      <c r="L95" s="145">
        <v>1</v>
      </c>
      <c r="M95" s="146" t="s">
        <v>235</v>
      </c>
      <c r="N95" s="145" t="s">
        <v>121</v>
      </c>
      <c r="O95" s="147" t="s">
        <v>219</v>
      </c>
      <c r="P95" s="148">
        <v>901</v>
      </c>
      <c r="Q95" s="141">
        <v>99</v>
      </c>
      <c r="R95" s="141">
        <v>115</v>
      </c>
      <c r="S95" s="141">
        <v>142</v>
      </c>
      <c r="T95" s="141">
        <v>111</v>
      </c>
      <c r="U95" s="141">
        <v>41</v>
      </c>
      <c r="V95" s="141">
        <v>36</v>
      </c>
      <c r="W95" s="141">
        <v>68</v>
      </c>
      <c r="X95" s="141">
        <v>62</v>
      </c>
      <c r="Y95" s="149">
        <v>38</v>
      </c>
      <c r="Z95" s="148">
        <v>901</v>
      </c>
      <c r="AA95" s="141">
        <v>36</v>
      </c>
      <c r="AB95" s="141">
        <v>865</v>
      </c>
      <c r="AC95" s="150">
        <v>25.027777777777779</v>
      </c>
      <c r="AD95" s="145">
        <v>644</v>
      </c>
      <c r="AE95" s="140">
        <v>107</v>
      </c>
      <c r="AF95" s="140">
        <v>98</v>
      </c>
      <c r="AG95" s="140">
        <v>153</v>
      </c>
      <c r="AH95" s="140">
        <v>132</v>
      </c>
      <c r="AI95" s="140">
        <v>49</v>
      </c>
      <c r="AJ95" s="140">
        <v>31</v>
      </c>
      <c r="AK95" s="140">
        <v>76</v>
      </c>
      <c r="AL95" s="140">
        <v>75</v>
      </c>
      <c r="AM95" s="153">
        <v>47</v>
      </c>
      <c r="AN95" s="145">
        <v>644</v>
      </c>
      <c r="AO95" s="140">
        <v>31</v>
      </c>
      <c r="AP95" s="140">
        <v>613</v>
      </c>
      <c r="AQ95" s="154">
        <v>20.774193548387096</v>
      </c>
      <c r="AR95" s="148">
        <v>9.816983623255382</v>
      </c>
      <c r="AS95" s="141">
        <v>6.6438561897747253</v>
      </c>
      <c r="AT95" s="141">
        <v>6.8579809951275719</v>
      </c>
      <c r="AU95" s="141">
        <v>7.1598713367783891</v>
      </c>
      <c r="AV95" s="141">
        <v>6.8073549220576037</v>
      </c>
      <c r="AW95" s="141">
        <v>5.3923174227787607</v>
      </c>
      <c r="AX95" s="141">
        <v>5.2094533656289501</v>
      </c>
      <c r="AY95" s="141">
        <v>6.10852445677817</v>
      </c>
      <c r="AZ95" s="141">
        <v>5.9772799234999168</v>
      </c>
      <c r="BA95" s="149">
        <v>5.2854022188622487</v>
      </c>
      <c r="BB95" s="148">
        <v>9.3331553503106175</v>
      </c>
      <c r="BC95" s="141">
        <v>6.7548875021634691</v>
      </c>
      <c r="BD95" s="141">
        <v>6.6293566200796095</v>
      </c>
      <c r="BE95" s="141">
        <v>7.2667865406949019</v>
      </c>
      <c r="BF95" s="141">
        <v>7.0552824355011898</v>
      </c>
      <c r="BG95" s="141">
        <v>5.6438561897747244</v>
      </c>
      <c r="BH95" s="141">
        <v>5</v>
      </c>
      <c r="BI95" s="141">
        <v>6.2667865406949019</v>
      </c>
      <c r="BJ95" s="141">
        <v>6.2479275134435861</v>
      </c>
      <c r="BK95" s="149">
        <v>5.584962500721157</v>
      </c>
      <c r="BL95" s="103"/>
    </row>
    <row r="96" spans="1:64" ht="17" customHeight="1" x14ac:dyDescent="0.2">
      <c r="A96" s="113"/>
      <c r="B96" s="151" t="s">
        <v>508</v>
      </c>
      <c r="C96" s="140" t="s">
        <v>470</v>
      </c>
      <c r="D96" s="140" t="s">
        <v>471</v>
      </c>
      <c r="E96" s="141" t="s">
        <v>472</v>
      </c>
      <c r="F96" s="141" t="s">
        <v>509</v>
      </c>
      <c r="G96" s="126" t="s">
        <v>510</v>
      </c>
      <c r="H96" s="152" t="s">
        <v>511</v>
      </c>
      <c r="I96" s="143" t="s">
        <v>3</v>
      </c>
      <c r="J96" s="144">
        <v>6</v>
      </c>
      <c r="K96" s="130">
        <v>10</v>
      </c>
      <c r="L96" s="145">
        <v>10</v>
      </c>
      <c r="M96" s="146" t="s">
        <v>281</v>
      </c>
      <c r="N96" s="145" t="s">
        <v>121</v>
      </c>
      <c r="O96" s="147" t="s">
        <v>219</v>
      </c>
      <c r="P96" s="148">
        <v>77</v>
      </c>
      <c r="Q96" s="141">
        <v>14</v>
      </c>
      <c r="R96" s="141">
        <v>106</v>
      </c>
      <c r="S96" s="141">
        <v>193</v>
      </c>
      <c r="T96" s="141">
        <v>161</v>
      </c>
      <c r="U96" s="141">
        <v>106</v>
      </c>
      <c r="V96" s="141">
        <v>57</v>
      </c>
      <c r="W96" s="141">
        <v>162</v>
      </c>
      <c r="X96" s="141">
        <v>44</v>
      </c>
      <c r="Y96" s="149">
        <v>90</v>
      </c>
      <c r="Z96" s="148">
        <v>193</v>
      </c>
      <c r="AA96" s="141">
        <v>14</v>
      </c>
      <c r="AB96" s="141">
        <v>179</v>
      </c>
      <c r="AC96" s="150">
        <v>13.785714285714286</v>
      </c>
      <c r="AD96" s="145">
        <v>51</v>
      </c>
      <c r="AE96" s="140">
        <v>12</v>
      </c>
      <c r="AF96" s="140">
        <v>74</v>
      </c>
      <c r="AG96" s="140">
        <v>143</v>
      </c>
      <c r="AH96" s="140">
        <v>114</v>
      </c>
      <c r="AI96" s="140">
        <v>75</v>
      </c>
      <c r="AJ96" s="140">
        <v>40</v>
      </c>
      <c r="AK96" s="140">
        <v>104</v>
      </c>
      <c r="AL96" s="140">
        <v>31</v>
      </c>
      <c r="AM96" s="153">
        <v>69</v>
      </c>
      <c r="AN96" s="145">
        <v>143</v>
      </c>
      <c r="AO96" s="140">
        <v>12</v>
      </c>
      <c r="AP96" s="140">
        <v>131</v>
      </c>
      <c r="AQ96" s="154">
        <v>11.916666666666666</v>
      </c>
      <c r="AR96" s="148">
        <v>6.2854022188622487</v>
      </c>
      <c r="AS96" s="141">
        <v>3.9068905956085187</v>
      </c>
      <c r="AT96" s="141">
        <v>6.7414669864011465</v>
      </c>
      <c r="AU96" s="141">
        <v>7.5999128421871278</v>
      </c>
      <c r="AV96" s="141">
        <v>7.3398500028846243</v>
      </c>
      <c r="AW96" s="141">
        <v>6.7414669864011465</v>
      </c>
      <c r="AX96" s="141">
        <v>5.8579809951275719</v>
      </c>
      <c r="AY96" s="141">
        <v>7.3487281542310781</v>
      </c>
      <c r="AZ96" s="141">
        <v>5.4918530963296748</v>
      </c>
      <c r="BA96" s="149">
        <v>6.5077946401986964</v>
      </c>
      <c r="BB96" s="148">
        <v>5.7004397181410926</v>
      </c>
      <c r="BC96" s="141">
        <v>3.7004397181410922</v>
      </c>
      <c r="BD96" s="141">
        <v>6.2288186904958804</v>
      </c>
      <c r="BE96" s="141">
        <v>7.169925001442313</v>
      </c>
      <c r="BF96" s="141">
        <v>6.8454900509443757</v>
      </c>
      <c r="BG96" s="141">
        <v>6.2479275134435861</v>
      </c>
      <c r="BH96" s="141">
        <v>5.3575520046180838</v>
      </c>
      <c r="BI96" s="141">
        <v>6.7142455176661224</v>
      </c>
      <c r="BJ96" s="141">
        <v>5</v>
      </c>
      <c r="BK96" s="149">
        <v>6.1292830169449672</v>
      </c>
      <c r="BL96" s="103"/>
    </row>
    <row r="97" spans="1:64" ht="17" customHeight="1" x14ac:dyDescent="0.2">
      <c r="A97" s="113"/>
      <c r="B97" s="151" t="s">
        <v>512</v>
      </c>
      <c r="C97" s="140" t="s">
        <v>470</v>
      </c>
      <c r="D97" s="140" t="s">
        <v>471</v>
      </c>
      <c r="E97" s="141" t="s">
        <v>472</v>
      </c>
      <c r="F97" s="141" t="s">
        <v>509</v>
      </c>
      <c r="G97" s="126" t="s">
        <v>510</v>
      </c>
      <c r="H97" s="152" t="s">
        <v>513</v>
      </c>
      <c r="I97" s="143" t="s">
        <v>3</v>
      </c>
      <c r="J97" s="144">
        <v>6</v>
      </c>
      <c r="K97" s="130">
        <v>10</v>
      </c>
      <c r="L97" s="145">
        <v>10</v>
      </c>
      <c r="M97" s="146" t="s">
        <v>281</v>
      </c>
      <c r="N97" s="145" t="s">
        <v>121</v>
      </c>
      <c r="O97" s="147" t="s">
        <v>219</v>
      </c>
      <c r="P97" s="148">
        <v>96</v>
      </c>
      <c r="Q97" s="141">
        <v>2</v>
      </c>
      <c r="R97" s="141">
        <v>55</v>
      </c>
      <c r="S97" s="141">
        <v>64</v>
      </c>
      <c r="T97" s="141">
        <v>67</v>
      </c>
      <c r="U97" s="141">
        <v>28</v>
      </c>
      <c r="V97" s="141">
        <v>20</v>
      </c>
      <c r="W97" s="141">
        <v>53</v>
      </c>
      <c r="X97" s="141">
        <v>67</v>
      </c>
      <c r="Y97" s="149">
        <v>108</v>
      </c>
      <c r="Z97" s="148">
        <v>96</v>
      </c>
      <c r="AA97" s="141">
        <v>2</v>
      </c>
      <c r="AB97" s="141">
        <v>94</v>
      </c>
      <c r="AC97" s="150">
        <v>48</v>
      </c>
      <c r="AD97" s="145">
        <v>87</v>
      </c>
      <c r="AE97" s="140">
        <v>3</v>
      </c>
      <c r="AF97" s="140">
        <v>46</v>
      </c>
      <c r="AG97" s="140">
        <v>58</v>
      </c>
      <c r="AH97" s="140">
        <v>56</v>
      </c>
      <c r="AI97" s="140">
        <v>21</v>
      </c>
      <c r="AJ97" s="140">
        <v>21</v>
      </c>
      <c r="AK97" s="140">
        <v>47</v>
      </c>
      <c r="AL97" s="140">
        <v>60</v>
      </c>
      <c r="AM97" s="153">
        <v>98</v>
      </c>
      <c r="AN97" s="145">
        <v>87</v>
      </c>
      <c r="AO97" s="140">
        <v>3</v>
      </c>
      <c r="AP97" s="140">
        <v>84</v>
      </c>
      <c r="AQ97" s="154">
        <v>29</v>
      </c>
      <c r="AR97" s="148">
        <v>6.5999128421871278</v>
      </c>
      <c r="AS97" s="141">
        <v>1.5849625007211563</v>
      </c>
      <c r="AT97" s="141">
        <v>5.8073549220576046</v>
      </c>
      <c r="AU97" s="141">
        <v>6.0223678130284544</v>
      </c>
      <c r="AV97" s="141">
        <v>6.08746284125034</v>
      </c>
      <c r="AW97" s="141">
        <v>4.8579809951275728</v>
      </c>
      <c r="AX97" s="141">
        <v>4.3923174227787607</v>
      </c>
      <c r="AY97" s="141">
        <v>5.7548875021634691</v>
      </c>
      <c r="AZ97" s="141">
        <v>6.08746284125034</v>
      </c>
      <c r="BA97" s="149">
        <v>6.768184324776926</v>
      </c>
      <c r="BB97" s="148">
        <v>6.4594316186372982</v>
      </c>
      <c r="BC97" s="141">
        <v>2</v>
      </c>
      <c r="BD97" s="141">
        <v>5.5545888516776376</v>
      </c>
      <c r="BE97" s="141">
        <v>5.8826430493618416</v>
      </c>
      <c r="BF97" s="141">
        <v>5.8328900141647422</v>
      </c>
      <c r="BG97" s="141">
        <v>4.4594316186372973</v>
      </c>
      <c r="BH97" s="141">
        <v>4.4594316186372973</v>
      </c>
      <c r="BI97" s="141">
        <v>5.584962500721157</v>
      </c>
      <c r="BJ97" s="141">
        <v>5.9307373375628867</v>
      </c>
      <c r="BK97" s="149">
        <v>6.6293566200796095</v>
      </c>
      <c r="BL97" s="103"/>
    </row>
    <row r="98" spans="1:64" ht="17" customHeight="1" x14ac:dyDescent="0.2">
      <c r="A98" s="113"/>
      <c r="B98" s="151" t="s">
        <v>514</v>
      </c>
      <c r="C98" s="140" t="s">
        <v>470</v>
      </c>
      <c r="D98" s="140" t="s">
        <v>471</v>
      </c>
      <c r="E98" s="141" t="s">
        <v>472</v>
      </c>
      <c r="F98" s="140"/>
      <c r="G98" s="126" t="s">
        <v>515</v>
      </c>
      <c r="H98" s="152" t="s">
        <v>516</v>
      </c>
      <c r="I98" s="143" t="s">
        <v>3</v>
      </c>
      <c r="J98" s="144">
        <v>10</v>
      </c>
      <c r="K98" s="130">
        <v>13</v>
      </c>
      <c r="L98" s="145">
        <v>2</v>
      </c>
      <c r="M98" s="146" t="s">
        <v>273</v>
      </c>
      <c r="N98" s="145" t="s">
        <v>107</v>
      </c>
      <c r="O98" s="147" t="s">
        <v>219</v>
      </c>
      <c r="P98" s="148">
        <v>1</v>
      </c>
      <c r="Q98" s="141">
        <v>0</v>
      </c>
      <c r="R98" s="141">
        <v>0</v>
      </c>
      <c r="S98" s="141">
        <v>0</v>
      </c>
      <c r="T98" s="141">
        <v>0</v>
      </c>
      <c r="U98" s="141">
        <v>5</v>
      </c>
      <c r="V98" s="141">
        <v>5</v>
      </c>
      <c r="W98" s="141">
        <v>2</v>
      </c>
      <c r="X98" s="141">
        <v>2</v>
      </c>
      <c r="Y98" s="149">
        <v>1</v>
      </c>
      <c r="Z98" s="148">
        <v>5</v>
      </c>
      <c r="AA98" s="141">
        <v>1</v>
      </c>
      <c r="AB98" s="141">
        <v>4</v>
      </c>
      <c r="AC98" s="150">
        <v>5</v>
      </c>
      <c r="AD98" s="145">
        <v>2</v>
      </c>
      <c r="AE98" s="140">
        <v>0</v>
      </c>
      <c r="AF98" s="140">
        <v>0</v>
      </c>
      <c r="AG98" s="140">
        <v>2</v>
      </c>
      <c r="AH98" s="140">
        <v>0</v>
      </c>
      <c r="AI98" s="140">
        <v>5</v>
      </c>
      <c r="AJ98" s="140">
        <v>5</v>
      </c>
      <c r="AK98" s="140">
        <v>2</v>
      </c>
      <c r="AL98" s="140">
        <v>4</v>
      </c>
      <c r="AM98" s="153">
        <v>1</v>
      </c>
      <c r="AN98" s="145">
        <v>5</v>
      </c>
      <c r="AO98" s="140">
        <v>2</v>
      </c>
      <c r="AP98" s="140">
        <v>3</v>
      </c>
      <c r="AQ98" s="154">
        <v>2.5</v>
      </c>
      <c r="AR98" s="148">
        <v>1</v>
      </c>
      <c r="AS98" s="141">
        <v>0</v>
      </c>
      <c r="AT98" s="141">
        <v>0</v>
      </c>
      <c r="AU98" s="141">
        <v>0</v>
      </c>
      <c r="AV98" s="141">
        <v>0</v>
      </c>
      <c r="AW98" s="141">
        <v>2.5849625007211561</v>
      </c>
      <c r="AX98" s="141">
        <v>2.5849625007211561</v>
      </c>
      <c r="AY98" s="141">
        <v>1.5849625007211563</v>
      </c>
      <c r="AZ98" s="141">
        <v>1.5849625007211563</v>
      </c>
      <c r="BA98" s="149">
        <v>1</v>
      </c>
      <c r="BB98" s="148">
        <v>1.5849625007211563</v>
      </c>
      <c r="BC98" s="141">
        <v>0</v>
      </c>
      <c r="BD98" s="141">
        <v>0</v>
      </c>
      <c r="BE98" s="141">
        <v>1.5849625007211563</v>
      </c>
      <c r="BF98" s="141">
        <v>0</v>
      </c>
      <c r="BG98" s="141">
        <v>2.5849625007211561</v>
      </c>
      <c r="BH98" s="141">
        <v>2.5849625007211561</v>
      </c>
      <c r="BI98" s="141">
        <v>1.5849625007211563</v>
      </c>
      <c r="BJ98" s="141">
        <v>2.3219280948873622</v>
      </c>
      <c r="BK98" s="149">
        <v>1</v>
      </c>
      <c r="BL98" s="103"/>
    </row>
    <row r="99" spans="1:64" ht="17" customHeight="1" x14ac:dyDescent="0.2">
      <c r="A99" s="113"/>
      <c r="B99" s="139" t="s">
        <v>517</v>
      </c>
      <c r="C99" s="140" t="s">
        <v>470</v>
      </c>
      <c r="D99" s="140" t="s">
        <v>518</v>
      </c>
      <c r="E99" s="141" t="s">
        <v>519</v>
      </c>
      <c r="F99" s="141" t="s">
        <v>520</v>
      </c>
      <c r="G99" s="126"/>
      <c r="H99" s="152" t="s">
        <v>521</v>
      </c>
      <c r="I99" s="143" t="s">
        <v>522</v>
      </c>
      <c r="J99" s="144">
        <v>9</v>
      </c>
      <c r="K99" s="130"/>
      <c r="L99" s="145">
        <v>1</v>
      </c>
      <c r="M99" s="146" t="s">
        <v>235</v>
      </c>
      <c r="N99" s="145" t="s">
        <v>121</v>
      </c>
      <c r="O99" s="147" t="s">
        <v>219</v>
      </c>
      <c r="P99" s="148">
        <v>2018</v>
      </c>
      <c r="Q99" s="141">
        <v>254</v>
      </c>
      <c r="R99" s="141">
        <v>252</v>
      </c>
      <c r="S99" s="141">
        <v>470</v>
      </c>
      <c r="T99" s="141">
        <v>755</v>
      </c>
      <c r="U99" s="141">
        <v>600</v>
      </c>
      <c r="V99" s="141">
        <v>464</v>
      </c>
      <c r="W99" s="141">
        <v>281</v>
      </c>
      <c r="X99" s="141">
        <v>334</v>
      </c>
      <c r="Y99" s="149">
        <v>1444</v>
      </c>
      <c r="Z99" s="148">
        <v>2018</v>
      </c>
      <c r="AA99" s="141">
        <v>252</v>
      </c>
      <c r="AB99" s="141">
        <v>1766</v>
      </c>
      <c r="AC99" s="150">
        <v>8.0079365079365079</v>
      </c>
      <c r="AD99" s="148">
        <v>2076</v>
      </c>
      <c r="AE99" s="141">
        <v>277</v>
      </c>
      <c r="AF99" s="141">
        <v>243</v>
      </c>
      <c r="AG99" s="141">
        <v>439</v>
      </c>
      <c r="AH99" s="141">
        <v>823</v>
      </c>
      <c r="AI99" s="141">
        <v>678</v>
      </c>
      <c r="AJ99" s="141">
        <v>529</v>
      </c>
      <c r="AK99" s="141">
        <v>290</v>
      </c>
      <c r="AL99" s="141">
        <v>352</v>
      </c>
      <c r="AM99" s="149">
        <v>1355</v>
      </c>
      <c r="AN99" s="148">
        <v>2076</v>
      </c>
      <c r="AO99" s="141">
        <v>243</v>
      </c>
      <c r="AP99" s="141">
        <v>1833</v>
      </c>
      <c r="AQ99" s="150">
        <v>8.5432098765432105</v>
      </c>
      <c r="AR99" s="148">
        <v>10.979425195331475</v>
      </c>
      <c r="AS99" s="141">
        <v>7.9943534368588578</v>
      </c>
      <c r="AT99" s="141">
        <v>7.9829935746943104</v>
      </c>
      <c r="AU99" s="141">
        <v>8.879583249612784</v>
      </c>
      <c r="AV99" s="141">
        <v>9.5622424242210737</v>
      </c>
      <c r="AW99" s="141">
        <v>9.2312211807111861</v>
      </c>
      <c r="AX99" s="141">
        <v>8.8610869059953927</v>
      </c>
      <c r="AY99" s="141">
        <v>8.1395513523987937</v>
      </c>
      <c r="AZ99" s="141">
        <v>8.3880172853451356</v>
      </c>
      <c r="BA99" s="149">
        <v>10.496853777388042</v>
      </c>
      <c r="BB99" s="148">
        <v>11.020285500844647</v>
      </c>
      <c r="BC99" s="141">
        <v>8.1189410727235067</v>
      </c>
      <c r="BD99" s="141">
        <v>7.9307373375628867</v>
      </c>
      <c r="BE99" s="141">
        <v>8.7813597135246599</v>
      </c>
      <c r="BF99" s="141">
        <v>9.6865005271832185</v>
      </c>
      <c r="BG99" s="141">
        <v>9.4072677642447324</v>
      </c>
      <c r="BH99" s="141">
        <v>9.0498485494505623</v>
      </c>
      <c r="BI99" s="141">
        <v>8.1848753429082848</v>
      </c>
      <c r="BJ99" s="141">
        <v>8.4635243732711807</v>
      </c>
      <c r="BK99" s="149">
        <v>10.405141463136344</v>
      </c>
      <c r="BL99" s="103"/>
    </row>
    <row r="100" spans="1:64" ht="17" customHeight="1" x14ac:dyDescent="0.2">
      <c r="A100" s="113"/>
      <c r="B100" s="151" t="s">
        <v>523</v>
      </c>
      <c r="C100" s="140" t="s">
        <v>470</v>
      </c>
      <c r="D100" s="140" t="s">
        <v>518</v>
      </c>
      <c r="E100" s="141" t="s">
        <v>519</v>
      </c>
      <c r="F100" s="141" t="s">
        <v>524</v>
      </c>
      <c r="G100" s="126"/>
      <c r="H100" s="152" t="s">
        <v>525</v>
      </c>
      <c r="I100" s="143" t="s">
        <v>3</v>
      </c>
      <c r="J100" s="144">
        <v>1</v>
      </c>
      <c r="K100" s="130"/>
      <c r="L100" s="145" t="s">
        <v>3</v>
      </c>
      <c r="M100" s="146"/>
      <c r="N100" s="145" t="s">
        <v>128</v>
      </c>
      <c r="O100" s="147" t="s">
        <v>219</v>
      </c>
      <c r="P100" s="148">
        <v>599</v>
      </c>
      <c r="Q100" s="141">
        <v>262</v>
      </c>
      <c r="R100" s="141">
        <v>336</v>
      </c>
      <c r="S100" s="141">
        <v>97</v>
      </c>
      <c r="T100" s="141">
        <v>182</v>
      </c>
      <c r="U100" s="141">
        <v>168</v>
      </c>
      <c r="V100" s="141">
        <v>155</v>
      </c>
      <c r="W100" s="141">
        <v>51</v>
      </c>
      <c r="X100" s="141">
        <v>96</v>
      </c>
      <c r="Y100" s="149">
        <v>1055</v>
      </c>
      <c r="Z100" s="148">
        <v>599</v>
      </c>
      <c r="AA100" s="141">
        <v>51</v>
      </c>
      <c r="AB100" s="141">
        <v>548</v>
      </c>
      <c r="AC100" s="150">
        <v>11.745098039215685</v>
      </c>
      <c r="AD100" s="145">
        <v>1217</v>
      </c>
      <c r="AE100" s="140">
        <v>553</v>
      </c>
      <c r="AF100" s="140">
        <v>717</v>
      </c>
      <c r="AG100" s="140">
        <v>164</v>
      </c>
      <c r="AH100" s="140">
        <v>333</v>
      </c>
      <c r="AI100" s="140">
        <v>359</v>
      </c>
      <c r="AJ100" s="140">
        <v>378</v>
      </c>
      <c r="AK100" s="140">
        <v>109</v>
      </c>
      <c r="AL100" s="140">
        <v>196</v>
      </c>
      <c r="AM100" s="153">
        <v>2201</v>
      </c>
      <c r="AN100" s="145">
        <v>1217</v>
      </c>
      <c r="AO100" s="140">
        <v>109</v>
      </c>
      <c r="AP100" s="140">
        <v>1108</v>
      </c>
      <c r="AQ100" s="154">
        <v>11.165137614678899</v>
      </c>
      <c r="AR100" s="148">
        <v>9.2288186904958813</v>
      </c>
      <c r="AS100" s="141">
        <v>8.0389189892923021</v>
      </c>
      <c r="AT100" s="141">
        <v>8.3966047811818587</v>
      </c>
      <c r="AU100" s="141">
        <v>6.6147098441152092</v>
      </c>
      <c r="AV100" s="141">
        <v>7.5156998382840436</v>
      </c>
      <c r="AW100" s="141">
        <v>7.4008794362821844</v>
      </c>
      <c r="AX100" s="141">
        <v>7.2854022188622487</v>
      </c>
      <c r="AY100" s="141">
        <v>5.7004397181410926</v>
      </c>
      <c r="AZ100" s="141">
        <v>6.5999128421871278</v>
      </c>
      <c r="BA100" s="149">
        <v>10.044394119358454</v>
      </c>
      <c r="BB100" s="148">
        <v>10.250298417906333</v>
      </c>
      <c r="BC100" s="141">
        <v>9.1137421660491889</v>
      </c>
      <c r="BD100" s="141">
        <v>9.4878400338230513</v>
      </c>
      <c r="BE100" s="141">
        <v>7.3663222142458151</v>
      </c>
      <c r="BF100" s="141">
        <v>8.3837042924740537</v>
      </c>
      <c r="BG100" s="141">
        <v>8.4918530963296757</v>
      </c>
      <c r="BH100" s="141">
        <v>8.5660540381710923</v>
      </c>
      <c r="BI100" s="141">
        <v>6.7813597135246599</v>
      </c>
      <c r="BJ100" s="141">
        <v>7.6220518194563764</v>
      </c>
      <c r="BK100" s="149">
        <v>11.104598753564369</v>
      </c>
      <c r="BL100" s="103"/>
    </row>
    <row r="101" spans="1:64" ht="17" customHeight="1" x14ac:dyDescent="0.2">
      <c r="A101" s="113"/>
      <c r="B101" s="151" t="s">
        <v>526</v>
      </c>
      <c r="C101" s="140" t="s">
        <v>470</v>
      </c>
      <c r="D101" s="140" t="s">
        <v>518</v>
      </c>
      <c r="E101" s="141" t="s">
        <v>519</v>
      </c>
      <c r="F101" s="141" t="s">
        <v>524</v>
      </c>
      <c r="G101" s="126"/>
      <c r="H101" s="152" t="s">
        <v>527</v>
      </c>
      <c r="I101" s="143" t="s">
        <v>3</v>
      </c>
      <c r="J101" s="144">
        <v>1</v>
      </c>
      <c r="K101" s="130"/>
      <c r="L101" s="145">
        <v>10</v>
      </c>
      <c r="M101" s="146" t="s">
        <v>281</v>
      </c>
      <c r="N101" s="145" t="s">
        <v>121</v>
      </c>
      <c r="O101" s="147" t="s">
        <v>219</v>
      </c>
      <c r="P101" s="148">
        <v>566</v>
      </c>
      <c r="Q101" s="141">
        <v>158</v>
      </c>
      <c r="R101" s="141">
        <v>128</v>
      </c>
      <c r="S101" s="141">
        <v>312</v>
      </c>
      <c r="T101" s="141">
        <v>407</v>
      </c>
      <c r="U101" s="141">
        <v>113</v>
      </c>
      <c r="V101" s="141">
        <v>64</v>
      </c>
      <c r="W101" s="141">
        <v>51</v>
      </c>
      <c r="X101" s="141">
        <v>82</v>
      </c>
      <c r="Y101" s="149">
        <v>437</v>
      </c>
      <c r="Z101" s="148">
        <v>566</v>
      </c>
      <c r="AA101" s="141">
        <v>51</v>
      </c>
      <c r="AB101" s="141">
        <v>515</v>
      </c>
      <c r="AC101" s="150">
        <v>11.098039215686274</v>
      </c>
      <c r="AD101" s="145">
        <v>405</v>
      </c>
      <c r="AE101" s="140">
        <v>120</v>
      </c>
      <c r="AF101" s="140">
        <v>95</v>
      </c>
      <c r="AG101" s="140">
        <v>206</v>
      </c>
      <c r="AH101" s="140">
        <v>283</v>
      </c>
      <c r="AI101" s="140">
        <v>81</v>
      </c>
      <c r="AJ101" s="140">
        <v>48</v>
      </c>
      <c r="AK101" s="140">
        <v>38</v>
      </c>
      <c r="AL101" s="140">
        <v>62</v>
      </c>
      <c r="AM101" s="153">
        <v>333</v>
      </c>
      <c r="AN101" s="145">
        <v>405</v>
      </c>
      <c r="AO101" s="140">
        <v>38</v>
      </c>
      <c r="AP101" s="140">
        <v>367</v>
      </c>
      <c r="AQ101" s="154">
        <v>10.657894736842104</v>
      </c>
      <c r="AR101" s="148">
        <v>9.147204924942228</v>
      </c>
      <c r="AS101" s="141">
        <v>7.3128829552843557</v>
      </c>
      <c r="AT101" s="141">
        <v>7.011227255423254</v>
      </c>
      <c r="AU101" s="141">
        <v>8.2900188469326181</v>
      </c>
      <c r="AV101" s="141">
        <v>8.6724253419714952</v>
      </c>
      <c r="AW101" s="141">
        <v>6.8328900141647422</v>
      </c>
      <c r="AX101" s="141">
        <v>6.0223678130284544</v>
      </c>
      <c r="AY101" s="141">
        <v>5.7004397181410926</v>
      </c>
      <c r="AZ101" s="141">
        <v>6.3750394313469254</v>
      </c>
      <c r="BA101" s="149">
        <v>8.7747870596011737</v>
      </c>
      <c r="BB101" s="148">
        <v>8.6653359171851765</v>
      </c>
      <c r="BC101" s="141">
        <v>6.9188632372745955</v>
      </c>
      <c r="BD101" s="141">
        <v>6.5849625007211561</v>
      </c>
      <c r="BE101" s="141">
        <v>7.6934869574993252</v>
      </c>
      <c r="BF101" s="141">
        <v>8.1497471195046831</v>
      </c>
      <c r="BG101" s="141">
        <v>6.3575520046180847</v>
      </c>
      <c r="BH101" s="141">
        <v>5.6147098441152083</v>
      </c>
      <c r="BI101" s="141">
        <v>5.2854022188622487</v>
      </c>
      <c r="BJ101" s="141">
        <v>5.9772799234999168</v>
      </c>
      <c r="BK101" s="149">
        <v>8.3837042924740537</v>
      </c>
      <c r="BL101" s="103"/>
    </row>
    <row r="102" spans="1:64" ht="17" customHeight="1" x14ac:dyDescent="0.2">
      <c r="A102" s="113"/>
      <c r="B102" s="151" t="s">
        <v>528</v>
      </c>
      <c r="C102" s="140" t="s">
        <v>470</v>
      </c>
      <c r="D102" s="140" t="s">
        <v>518</v>
      </c>
      <c r="E102" s="141" t="s">
        <v>519</v>
      </c>
      <c r="F102" s="141" t="s">
        <v>529</v>
      </c>
      <c r="G102" s="126"/>
      <c r="H102" s="152" t="s">
        <v>530</v>
      </c>
      <c r="I102" s="143" t="s">
        <v>3</v>
      </c>
      <c r="J102" s="144">
        <v>2</v>
      </c>
      <c r="K102" s="130"/>
      <c r="L102" s="145">
        <v>10</v>
      </c>
      <c r="M102" s="146" t="s">
        <v>281</v>
      </c>
      <c r="N102" s="145" t="s">
        <v>121</v>
      </c>
      <c r="O102" s="147" t="s">
        <v>219</v>
      </c>
      <c r="P102" s="148">
        <v>5</v>
      </c>
      <c r="Q102" s="141">
        <v>10</v>
      </c>
      <c r="R102" s="141">
        <v>26</v>
      </c>
      <c r="S102" s="141">
        <v>224</v>
      </c>
      <c r="T102" s="141">
        <v>718</v>
      </c>
      <c r="U102" s="141">
        <v>15</v>
      </c>
      <c r="V102" s="141">
        <v>19</v>
      </c>
      <c r="W102" s="141">
        <v>41</v>
      </c>
      <c r="X102" s="141">
        <v>37</v>
      </c>
      <c r="Y102" s="149">
        <v>85</v>
      </c>
      <c r="Z102" s="148">
        <v>718</v>
      </c>
      <c r="AA102" s="141">
        <v>5</v>
      </c>
      <c r="AB102" s="141">
        <v>713</v>
      </c>
      <c r="AC102" s="150">
        <v>143.6</v>
      </c>
      <c r="AD102" s="145">
        <v>4</v>
      </c>
      <c r="AE102" s="140">
        <v>7</v>
      </c>
      <c r="AF102" s="140">
        <v>16</v>
      </c>
      <c r="AG102" s="140">
        <v>156</v>
      </c>
      <c r="AH102" s="140">
        <v>477</v>
      </c>
      <c r="AI102" s="140">
        <v>11</v>
      </c>
      <c r="AJ102" s="140">
        <v>13</v>
      </c>
      <c r="AK102" s="140">
        <v>27</v>
      </c>
      <c r="AL102" s="140">
        <v>24</v>
      </c>
      <c r="AM102" s="153">
        <v>62</v>
      </c>
      <c r="AN102" s="145">
        <v>477</v>
      </c>
      <c r="AO102" s="140">
        <v>4</v>
      </c>
      <c r="AP102" s="140">
        <v>473</v>
      </c>
      <c r="AQ102" s="154">
        <v>119.25</v>
      </c>
      <c r="AR102" s="148">
        <v>2.5849625007211561</v>
      </c>
      <c r="AS102" s="141">
        <v>3.4594316186372978</v>
      </c>
      <c r="AT102" s="141">
        <v>4.7548875021634691</v>
      </c>
      <c r="AU102" s="141">
        <v>7.8137811912170374</v>
      </c>
      <c r="AV102" s="141">
        <v>9.4898479604392989</v>
      </c>
      <c r="AW102" s="141">
        <v>4</v>
      </c>
      <c r="AX102" s="141">
        <v>4.3219280948873626</v>
      </c>
      <c r="AY102" s="141">
        <v>5.3923174227787607</v>
      </c>
      <c r="AZ102" s="141">
        <v>5.2479275134435852</v>
      </c>
      <c r="BA102" s="149">
        <v>6.4262647547020979</v>
      </c>
      <c r="BB102" s="148">
        <v>2.3219280948873622</v>
      </c>
      <c r="BC102" s="141">
        <v>3</v>
      </c>
      <c r="BD102" s="141">
        <v>4.08746284125034</v>
      </c>
      <c r="BE102" s="141">
        <v>7.294620748891627</v>
      </c>
      <c r="BF102" s="141">
        <v>8.9008668079807496</v>
      </c>
      <c r="BG102" s="141">
        <v>3.5849625007211565</v>
      </c>
      <c r="BH102" s="141">
        <v>3.8073549220576037</v>
      </c>
      <c r="BI102" s="141">
        <v>4.8073549220576037</v>
      </c>
      <c r="BJ102" s="141">
        <v>4.6438561897747244</v>
      </c>
      <c r="BK102" s="149">
        <v>5.9772799234999168</v>
      </c>
      <c r="BL102" s="103"/>
    </row>
    <row r="103" spans="1:64" ht="17" customHeight="1" x14ac:dyDescent="0.2">
      <c r="A103" s="113"/>
      <c r="B103" s="151" t="s">
        <v>531</v>
      </c>
      <c r="C103" s="140" t="s">
        <v>470</v>
      </c>
      <c r="D103" s="140" t="s">
        <v>518</v>
      </c>
      <c r="E103" s="141" t="s">
        <v>519</v>
      </c>
      <c r="F103" s="141" t="s">
        <v>532</v>
      </c>
      <c r="G103" s="126"/>
      <c r="H103" s="152" t="s">
        <v>533</v>
      </c>
      <c r="I103" s="143" t="s">
        <v>3</v>
      </c>
      <c r="J103" s="144">
        <v>1</v>
      </c>
      <c r="K103" s="130"/>
      <c r="L103" s="145">
        <v>1</v>
      </c>
      <c r="M103" s="146" t="s">
        <v>235</v>
      </c>
      <c r="N103" s="145" t="s">
        <v>114</v>
      </c>
      <c r="O103" s="147" t="s">
        <v>219</v>
      </c>
      <c r="P103" s="148">
        <v>183</v>
      </c>
      <c r="Q103" s="141">
        <v>2</v>
      </c>
      <c r="R103" s="141">
        <v>0</v>
      </c>
      <c r="S103" s="141">
        <v>1</v>
      </c>
      <c r="T103" s="141">
        <v>0</v>
      </c>
      <c r="U103" s="141">
        <v>11</v>
      </c>
      <c r="V103" s="141">
        <v>6</v>
      </c>
      <c r="W103" s="141">
        <v>2</v>
      </c>
      <c r="X103" s="141">
        <v>10</v>
      </c>
      <c r="Y103" s="149">
        <v>15</v>
      </c>
      <c r="Z103" s="148">
        <v>183</v>
      </c>
      <c r="AA103" s="141">
        <v>1</v>
      </c>
      <c r="AB103" s="141">
        <v>182</v>
      </c>
      <c r="AC103" s="150">
        <v>183</v>
      </c>
      <c r="AD103" s="145">
        <v>200</v>
      </c>
      <c r="AE103" s="140">
        <v>2</v>
      </c>
      <c r="AF103" s="140">
        <v>1</v>
      </c>
      <c r="AG103" s="140">
        <v>0</v>
      </c>
      <c r="AH103" s="140">
        <v>0</v>
      </c>
      <c r="AI103" s="140">
        <v>14</v>
      </c>
      <c r="AJ103" s="140">
        <v>9</v>
      </c>
      <c r="AK103" s="140">
        <v>2</v>
      </c>
      <c r="AL103" s="140">
        <v>17</v>
      </c>
      <c r="AM103" s="153">
        <v>26</v>
      </c>
      <c r="AN103" s="145">
        <v>200</v>
      </c>
      <c r="AO103" s="140">
        <v>1</v>
      </c>
      <c r="AP103" s="140">
        <v>199</v>
      </c>
      <c r="AQ103" s="154">
        <v>200</v>
      </c>
      <c r="AR103" s="148">
        <v>7.5235619560570131</v>
      </c>
      <c r="AS103" s="141">
        <v>1.5849625007211563</v>
      </c>
      <c r="AT103" s="141">
        <v>0</v>
      </c>
      <c r="AU103" s="141">
        <v>1</v>
      </c>
      <c r="AV103" s="141">
        <v>0</v>
      </c>
      <c r="AW103" s="141">
        <v>3.5849625007211565</v>
      </c>
      <c r="AX103" s="141">
        <v>2.8073549220576042</v>
      </c>
      <c r="AY103" s="141">
        <v>1.5849625007211563</v>
      </c>
      <c r="AZ103" s="141">
        <v>3.4594316186372978</v>
      </c>
      <c r="BA103" s="149">
        <v>4</v>
      </c>
      <c r="BB103" s="148">
        <v>7.651051691178929</v>
      </c>
      <c r="BC103" s="141">
        <v>1.5849625007211563</v>
      </c>
      <c r="BD103" s="141">
        <v>1</v>
      </c>
      <c r="BE103" s="141">
        <v>0</v>
      </c>
      <c r="BF103" s="141">
        <v>0</v>
      </c>
      <c r="BG103" s="141">
        <v>3.9068905956085187</v>
      </c>
      <c r="BH103" s="141">
        <v>3.3219280948873626</v>
      </c>
      <c r="BI103" s="141">
        <v>1.5849625007211563</v>
      </c>
      <c r="BJ103" s="141">
        <v>4.1699250014423122</v>
      </c>
      <c r="BK103" s="149">
        <v>4.7548875021634691</v>
      </c>
      <c r="BL103" s="103"/>
    </row>
    <row r="104" spans="1:64" ht="17" customHeight="1" x14ac:dyDescent="0.2">
      <c r="A104" s="113"/>
      <c r="B104" s="151" t="s">
        <v>534</v>
      </c>
      <c r="C104" s="140" t="s">
        <v>470</v>
      </c>
      <c r="D104" s="140" t="s">
        <v>518</v>
      </c>
      <c r="E104" s="141" t="s">
        <v>519</v>
      </c>
      <c r="F104" s="141" t="s">
        <v>535</v>
      </c>
      <c r="G104" s="126"/>
      <c r="H104" s="152" t="s">
        <v>536</v>
      </c>
      <c r="I104" s="143" t="s">
        <v>3</v>
      </c>
      <c r="J104" s="144">
        <v>16</v>
      </c>
      <c r="K104" s="130"/>
      <c r="L104" s="145">
        <v>2</v>
      </c>
      <c r="M104" s="146" t="s">
        <v>273</v>
      </c>
      <c r="N104" s="145" t="s">
        <v>114</v>
      </c>
      <c r="O104" s="147" t="s">
        <v>219</v>
      </c>
      <c r="P104" s="148">
        <v>10</v>
      </c>
      <c r="Q104" s="141">
        <v>5</v>
      </c>
      <c r="R104" s="141">
        <v>2</v>
      </c>
      <c r="S104" s="141">
        <v>1</v>
      </c>
      <c r="T104" s="141">
        <v>0</v>
      </c>
      <c r="U104" s="141">
        <v>4</v>
      </c>
      <c r="V104" s="141">
        <v>30</v>
      </c>
      <c r="W104" s="141">
        <v>4</v>
      </c>
      <c r="X104" s="141">
        <v>4</v>
      </c>
      <c r="Y104" s="149">
        <v>0</v>
      </c>
      <c r="Z104" s="148">
        <v>30</v>
      </c>
      <c r="AA104" s="141">
        <v>1</v>
      </c>
      <c r="AB104" s="141">
        <v>29</v>
      </c>
      <c r="AC104" s="150">
        <v>30</v>
      </c>
      <c r="AD104" s="145">
        <v>14</v>
      </c>
      <c r="AE104" s="140">
        <v>6</v>
      </c>
      <c r="AF104" s="140">
        <v>3</v>
      </c>
      <c r="AG104" s="140">
        <v>1</v>
      </c>
      <c r="AH104" s="140">
        <v>0</v>
      </c>
      <c r="AI104" s="140">
        <v>8</v>
      </c>
      <c r="AJ104" s="140">
        <v>41</v>
      </c>
      <c r="AK104" s="140">
        <v>6</v>
      </c>
      <c r="AL104" s="140">
        <v>7</v>
      </c>
      <c r="AM104" s="153">
        <v>0</v>
      </c>
      <c r="AN104" s="145">
        <v>41</v>
      </c>
      <c r="AO104" s="140">
        <v>1</v>
      </c>
      <c r="AP104" s="140">
        <v>40</v>
      </c>
      <c r="AQ104" s="154">
        <v>41</v>
      </c>
      <c r="AR104" s="148">
        <v>3.4594316186372978</v>
      </c>
      <c r="AS104" s="141">
        <v>2.5849625007211561</v>
      </c>
      <c r="AT104" s="141">
        <v>1.5849625007211563</v>
      </c>
      <c r="AU104" s="141">
        <v>1</v>
      </c>
      <c r="AV104" s="141">
        <v>0</v>
      </c>
      <c r="AW104" s="141">
        <v>2.3219280948873622</v>
      </c>
      <c r="AX104" s="141">
        <v>4.9541963103868758</v>
      </c>
      <c r="AY104" s="141">
        <v>2.3219280948873622</v>
      </c>
      <c r="AZ104" s="141">
        <v>2.3219280948873622</v>
      </c>
      <c r="BA104" s="149">
        <v>0</v>
      </c>
      <c r="BB104" s="148">
        <v>3.9068905956085187</v>
      </c>
      <c r="BC104" s="141">
        <v>2.8073549220576042</v>
      </c>
      <c r="BD104" s="141">
        <v>2</v>
      </c>
      <c r="BE104" s="141">
        <v>1</v>
      </c>
      <c r="BF104" s="141">
        <v>0</v>
      </c>
      <c r="BG104" s="141">
        <v>3.1699250014423126</v>
      </c>
      <c r="BH104" s="141">
        <v>5.3923174227787607</v>
      </c>
      <c r="BI104" s="141">
        <v>2.8073549220576042</v>
      </c>
      <c r="BJ104" s="141">
        <v>3</v>
      </c>
      <c r="BK104" s="149">
        <v>0</v>
      </c>
      <c r="BL104" s="103"/>
    </row>
    <row r="105" spans="1:64" ht="17" customHeight="1" x14ac:dyDescent="0.2">
      <c r="A105" s="113"/>
      <c r="B105" s="139" t="s">
        <v>537</v>
      </c>
      <c r="C105" s="140" t="s">
        <v>470</v>
      </c>
      <c r="D105" s="140" t="s">
        <v>518</v>
      </c>
      <c r="E105" s="141" t="s">
        <v>519</v>
      </c>
      <c r="F105" s="141" t="s">
        <v>538</v>
      </c>
      <c r="G105" s="126"/>
      <c r="H105" s="152" t="s">
        <v>539</v>
      </c>
      <c r="I105" s="143" t="s">
        <v>540</v>
      </c>
      <c r="J105" s="144">
        <v>2</v>
      </c>
      <c r="K105" s="130"/>
      <c r="L105" s="145" t="s">
        <v>3</v>
      </c>
      <c r="M105" s="146"/>
      <c r="N105" s="145" t="s">
        <v>121</v>
      </c>
      <c r="O105" s="147" t="s">
        <v>219</v>
      </c>
      <c r="P105" s="148">
        <v>202</v>
      </c>
      <c r="Q105" s="141">
        <v>131</v>
      </c>
      <c r="R105" s="141">
        <v>259</v>
      </c>
      <c r="S105" s="141">
        <v>219</v>
      </c>
      <c r="T105" s="141">
        <v>475</v>
      </c>
      <c r="U105" s="141">
        <v>30</v>
      </c>
      <c r="V105" s="141">
        <v>23</v>
      </c>
      <c r="W105" s="141">
        <v>38</v>
      </c>
      <c r="X105" s="141">
        <v>41</v>
      </c>
      <c r="Y105" s="149">
        <v>90</v>
      </c>
      <c r="Z105" s="148">
        <v>475</v>
      </c>
      <c r="AA105" s="141">
        <v>23</v>
      </c>
      <c r="AB105" s="141">
        <v>452</v>
      </c>
      <c r="AC105" s="150">
        <v>20.652173913043477</v>
      </c>
      <c r="AD105" s="148">
        <v>189</v>
      </c>
      <c r="AE105" s="141">
        <v>122</v>
      </c>
      <c r="AF105" s="141">
        <v>206</v>
      </c>
      <c r="AG105" s="141">
        <v>157</v>
      </c>
      <c r="AH105" s="141">
        <v>337</v>
      </c>
      <c r="AI105" s="141">
        <v>22</v>
      </c>
      <c r="AJ105" s="141">
        <v>18</v>
      </c>
      <c r="AK105" s="141">
        <v>34</v>
      </c>
      <c r="AL105" s="141">
        <v>35</v>
      </c>
      <c r="AM105" s="149">
        <v>82</v>
      </c>
      <c r="AN105" s="148">
        <v>337</v>
      </c>
      <c r="AO105" s="141">
        <v>18</v>
      </c>
      <c r="AP105" s="141">
        <v>319</v>
      </c>
      <c r="AQ105" s="150">
        <v>18.722222222222221</v>
      </c>
      <c r="AR105" s="148">
        <v>7.6653359171851765</v>
      </c>
      <c r="AS105" s="141">
        <v>7.0443941193584534</v>
      </c>
      <c r="AT105" s="141">
        <v>8.0223678130284544</v>
      </c>
      <c r="AU105" s="141">
        <v>7.7813597135246608</v>
      </c>
      <c r="AV105" s="141">
        <v>8.8948177633079446</v>
      </c>
      <c r="AW105" s="141">
        <v>4.9541963103868758</v>
      </c>
      <c r="AX105" s="141">
        <v>4.584962500721157</v>
      </c>
      <c r="AY105" s="141">
        <v>5.2854022188622487</v>
      </c>
      <c r="AZ105" s="141">
        <v>5.3923174227787607</v>
      </c>
      <c r="BA105" s="149">
        <v>6.5077946401986964</v>
      </c>
      <c r="BB105" s="148">
        <v>7.5698556083309478</v>
      </c>
      <c r="BC105" s="141">
        <v>6.9425145053392399</v>
      </c>
      <c r="BD105" s="141">
        <v>7.6934869574993252</v>
      </c>
      <c r="BE105" s="141">
        <v>7.3037807481771031</v>
      </c>
      <c r="BF105" s="141">
        <v>8.4008794362821853</v>
      </c>
      <c r="BG105" s="141">
        <v>4.5235619560570131</v>
      </c>
      <c r="BH105" s="141">
        <v>4.2479275134435852</v>
      </c>
      <c r="BI105" s="141">
        <v>5.1292830169449664</v>
      </c>
      <c r="BJ105" s="141">
        <v>5.1699250014423122</v>
      </c>
      <c r="BK105" s="149">
        <v>6.3750394313469254</v>
      </c>
      <c r="BL105" s="103"/>
    </row>
    <row r="106" spans="1:64" ht="17" customHeight="1" x14ac:dyDescent="0.2">
      <c r="A106" s="113"/>
      <c r="B106" s="151" t="s">
        <v>541</v>
      </c>
      <c r="C106" s="140" t="s">
        <v>470</v>
      </c>
      <c r="D106" s="140" t="s">
        <v>518</v>
      </c>
      <c r="E106" s="141" t="s">
        <v>519</v>
      </c>
      <c r="F106" s="141" t="s">
        <v>542</v>
      </c>
      <c r="G106" s="126"/>
      <c r="H106" s="152" t="s">
        <v>543</v>
      </c>
      <c r="I106" s="143" t="s">
        <v>3</v>
      </c>
      <c r="J106" s="144">
        <v>2</v>
      </c>
      <c r="K106" s="130"/>
      <c r="L106" s="145">
        <v>6</v>
      </c>
      <c r="M106" s="146" t="s">
        <v>310</v>
      </c>
      <c r="N106" s="145" t="s">
        <v>121</v>
      </c>
      <c r="O106" s="147" t="s">
        <v>219</v>
      </c>
      <c r="P106" s="148">
        <v>80</v>
      </c>
      <c r="Q106" s="141">
        <v>42</v>
      </c>
      <c r="R106" s="141">
        <v>68</v>
      </c>
      <c r="S106" s="141">
        <v>39</v>
      </c>
      <c r="T106" s="141">
        <v>32</v>
      </c>
      <c r="U106" s="141">
        <v>28</v>
      </c>
      <c r="V106" s="141">
        <v>18</v>
      </c>
      <c r="W106" s="141">
        <v>7</v>
      </c>
      <c r="X106" s="141">
        <v>10</v>
      </c>
      <c r="Y106" s="149">
        <v>186</v>
      </c>
      <c r="Z106" s="148">
        <v>80</v>
      </c>
      <c r="AA106" s="141">
        <v>7</v>
      </c>
      <c r="AB106" s="141">
        <v>73</v>
      </c>
      <c r="AC106" s="150">
        <v>11.428571428571429</v>
      </c>
      <c r="AD106" s="145">
        <v>62</v>
      </c>
      <c r="AE106" s="140">
        <v>34</v>
      </c>
      <c r="AF106" s="140">
        <v>54</v>
      </c>
      <c r="AG106" s="140">
        <v>33</v>
      </c>
      <c r="AH106" s="140">
        <v>23</v>
      </c>
      <c r="AI106" s="140">
        <v>20</v>
      </c>
      <c r="AJ106" s="140">
        <v>13</v>
      </c>
      <c r="AK106" s="140">
        <v>7</v>
      </c>
      <c r="AL106" s="140">
        <v>9</v>
      </c>
      <c r="AM106" s="153">
        <v>152</v>
      </c>
      <c r="AN106" s="145">
        <v>62</v>
      </c>
      <c r="AO106" s="140">
        <v>7</v>
      </c>
      <c r="AP106" s="140">
        <v>55</v>
      </c>
      <c r="AQ106" s="154">
        <v>8.8571428571428577</v>
      </c>
      <c r="AR106" s="148">
        <v>6.3398500028846252</v>
      </c>
      <c r="AS106" s="141">
        <v>5.4262647547020979</v>
      </c>
      <c r="AT106" s="141">
        <v>6.10852445677817</v>
      </c>
      <c r="AU106" s="141">
        <v>5.3219280948873626</v>
      </c>
      <c r="AV106" s="141">
        <v>5.0443941193584534</v>
      </c>
      <c r="AW106" s="141">
        <v>4.8579809951275728</v>
      </c>
      <c r="AX106" s="141">
        <v>4.2479275134435852</v>
      </c>
      <c r="AY106" s="141">
        <v>3</v>
      </c>
      <c r="AZ106" s="141">
        <v>3.4594316186372978</v>
      </c>
      <c r="BA106" s="149">
        <v>7.5468944598876373</v>
      </c>
      <c r="BB106" s="148">
        <v>5.9772799234999168</v>
      </c>
      <c r="BC106" s="141">
        <v>5.1292830169449664</v>
      </c>
      <c r="BD106" s="141">
        <v>5.7813597135246599</v>
      </c>
      <c r="BE106" s="141">
        <v>5.08746284125034</v>
      </c>
      <c r="BF106" s="141">
        <v>4.584962500721157</v>
      </c>
      <c r="BG106" s="141">
        <v>4.3923174227787607</v>
      </c>
      <c r="BH106" s="141">
        <v>3.8073549220576037</v>
      </c>
      <c r="BI106" s="141">
        <v>3</v>
      </c>
      <c r="BJ106" s="141">
        <v>3.3219280948873626</v>
      </c>
      <c r="BK106" s="149">
        <v>7.2573878426926521</v>
      </c>
      <c r="BL106" s="103"/>
    </row>
    <row r="107" spans="1:64" ht="17" customHeight="1" x14ac:dyDescent="0.2">
      <c r="A107" s="113"/>
      <c r="B107" s="151" t="s">
        <v>544</v>
      </c>
      <c r="C107" s="140" t="s">
        <v>470</v>
      </c>
      <c r="D107" s="140" t="s">
        <v>518</v>
      </c>
      <c r="E107" s="141" t="s">
        <v>519</v>
      </c>
      <c r="F107" s="141"/>
      <c r="G107" s="126"/>
      <c r="H107" s="152" t="s">
        <v>545</v>
      </c>
      <c r="I107" s="143" t="s">
        <v>3</v>
      </c>
      <c r="J107" s="144">
        <v>2</v>
      </c>
      <c r="K107" s="130"/>
      <c r="L107" s="145">
        <v>6</v>
      </c>
      <c r="M107" s="146" t="s">
        <v>310</v>
      </c>
      <c r="N107" s="145" t="s">
        <v>107</v>
      </c>
      <c r="O107" s="147" t="s">
        <v>219</v>
      </c>
      <c r="P107" s="148">
        <v>6</v>
      </c>
      <c r="Q107" s="141">
        <v>0</v>
      </c>
      <c r="R107" s="141">
        <v>1</v>
      </c>
      <c r="S107" s="141">
        <v>0</v>
      </c>
      <c r="T107" s="141">
        <v>0</v>
      </c>
      <c r="U107" s="141">
        <v>0</v>
      </c>
      <c r="V107" s="141">
        <v>0</v>
      </c>
      <c r="W107" s="141">
        <v>0</v>
      </c>
      <c r="X107" s="141">
        <v>0</v>
      </c>
      <c r="Y107" s="149">
        <v>20</v>
      </c>
      <c r="Z107" s="148">
        <v>6</v>
      </c>
      <c r="AA107" s="141">
        <v>1</v>
      </c>
      <c r="AB107" s="141">
        <v>5</v>
      </c>
      <c r="AC107" s="150">
        <v>6</v>
      </c>
      <c r="AD107" s="145">
        <v>4</v>
      </c>
      <c r="AE107" s="140">
        <v>0</v>
      </c>
      <c r="AF107" s="140">
        <v>1</v>
      </c>
      <c r="AG107" s="140">
        <v>0</v>
      </c>
      <c r="AH107" s="140">
        <v>0</v>
      </c>
      <c r="AI107" s="140">
        <v>0</v>
      </c>
      <c r="AJ107" s="140">
        <v>0</v>
      </c>
      <c r="AK107" s="140">
        <v>0</v>
      </c>
      <c r="AL107" s="140">
        <v>0</v>
      </c>
      <c r="AM107" s="153">
        <v>16</v>
      </c>
      <c r="AN107" s="145">
        <v>4</v>
      </c>
      <c r="AO107" s="140">
        <v>1</v>
      </c>
      <c r="AP107" s="140">
        <v>3</v>
      </c>
      <c r="AQ107" s="154">
        <v>4</v>
      </c>
      <c r="AR107" s="148">
        <v>2.8073549220576042</v>
      </c>
      <c r="AS107" s="141">
        <v>0</v>
      </c>
      <c r="AT107" s="141">
        <v>1</v>
      </c>
      <c r="AU107" s="141">
        <v>0</v>
      </c>
      <c r="AV107" s="141">
        <v>0</v>
      </c>
      <c r="AW107" s="141">
        <v>0</v>
      </c>
      <c r="AX107" s="141">
        <v>0</v>
      </c>
      <c r="AY107" s="141">
        <v>0</v>
      </c>
      <c r="AZ107" s="141">
        <v>0</v>
      </c>
      <c r="BA107" s="149">
        <v>4.3923174227787607</v>
      </c>
      <c r="BB107" s="148">
        <v>2.3219280948873622</v>
      </c>
      <c r="BC107" s="141">
        <v>0</v>
      </c>
      <c r="BD107" s="141">
        <v>1</v>
      </c>
      <c r="BE107" s="141">
        <v>0</v>
      </c>
      <c r="BF107" s="141">
        <v>0</v>
      </c>
      <c r="BG107" s="141">
        <v>0</v>
      </c>
      <c r="BH107" s="141">
        <v>0</v>
      </c>
      <c r="BI107" s="141">
        <v>0</v>
      </c>
      <c r="BJ107" s="141">
        <v>0</v>
      </c>
      <c r="BK107" s="149">
        <v>4.08746284125034</v>
      </c>
      <c r="BL107" s="103"/>
    </row>
    <row r="108" spans="1:64" ht="17" customHeight="1" x14ac:dyDescent="0.2">
      <c r="A108" s="113"/>
      <c r="B108" s="151" t="s">
        <v>546</v>
      </c>
      <c r="C108" s="140" t="s">
        <v>470</v>
      </c>
      <c r="D108" s="140" t="s">
        <v>518</v>
      </c>
      <c r="E108" s="141" t="s">
        <v>519</v>
      </c>
      <c r="F108" s="141"/>
      <c r="G108" s="126"/>
      <c r="H108" s="152" t="s">
        <v>547</v>
      </c>
      <c r="I108" s="143" t="s">
        <v>3</v>
      </c>
      <c r="J108" s="144">
        <v>2</v>
      </c>
      <c r="K108" s="130"/>
      <c r="L108" s="145">
        <v>6</v>
      </c>
      <c r="M108" s="146" t="s">
        <v>310</v>
      </c>
      <c r="N108" s="145" t="s">
        <v>114</v>
      </c>
      <c r="O108" s="147" t="s">
        <v>219</v>
      </c>
      <c r="P108" s="148">
        <v>14</v>
      </c>
      <c r="Q108" s="141">
        <v>0</v>
      </c>
      <c r="R108" s="141">
        <v>4</v>
      </c>
      <c r="S108" s="141">
        <v>0</v>
      </c>
      <c r="T108" s="141">
        <v>0</v>
      </c>
      <c r="U108" s="141">
        <v>0</v>
      </c>
      <c r="V108" s="141">
        <v>0</v>
      </c>
      <c r="W108" s="141">
        <v>0</v>
      </c>
      <c r="X108" s="141">
        <v>1</v>
      </c>
      <c r="Y108" s="149">
        <v>41</v>
      </c>
      <c r="Z108" s="148">
        <v>14</v>
      </c>
      <c r="AA108" s="141">
        <v>1</v>
      </c>
      <c r="AB108" s="141">
        <v>13</v>
      </c>
      <c r="AC108" s="150">
        <v>14</v>
      </c>
      <c r="AD108" s="145">
        <v>8</v>
      </c>
      <c r="AE108" s="140">
        <v>0</v>
      </c>
      <c r="AF108" s="140">
        <v>2</v>
      </c>
      <c r="AG108" s="140">
        <v>0</v>
      </c>
      <c r="AH108" s="140">
        <v>0</v>
      </c>
      <c r="AI108" s="140">
        <v>0</v>
      </c>
      <c r="AJ108" s="140">
        <v>0</v>
      </c>
      <c r="AK108" s="140">
        <v>0</v>
      </c>
      <c r="AL108" s="140">
        <v>1</v>
      </c>
      <c r="AM108" s="153">
        <v>25</v>
      </c>
      <c r="AN108" s="145">
        <v>8</v>
      </c>
      <c r="AO108" s="140">
        <v>1</v>
      </c>
      <c r="AP108" s="140">
        <v>7</v>
      </c>
      <c r="AQ108" s="154">
        <v>8</v>
      </c>
      <c r="AR108" s="148">
        <v>3.9068905956085187</v>
      </c>
      <c r="AS108" s="141">
        <v>0</v>
      </c>
      <c r="AT108" s="141">
        <v>2.3219280948873622</v>
      </c>
      <c r="AU108" s="141">
        <v>0</v>
      </c>
      <c r="AV108" s="141">
        <v>0</v>
      </c>
      <c r="AW108" s="141">
        <v>0</v>
      </c>
      <c r="AX108" s="141">
        <v>0</v>
      </c>
      <c r="AY108" s="141">
        <v>0</v>
      </c>
      <c r="AZ108" s="141">
        <v>1</v>
      </c>
      <c r="BA108" s="149">
        <v>5.3923174227787607</v>
      </c>
      <c r="BB108" s="148">
        <v>3.1699250014423126</v>
      </c>
      <c r="BC108" s="141">
        <v>0</v>
      </c>
      <c r="BD108" s="141">
        <v>1.5849625007211563</v>
      </c>
      <c r="BE108" s="141">
        <v>0</v>
      </c>
      <c r="BF108" s="141">
        <v>0</v>
      </c>
      <c r="BG108" s="141">
        <v>0</v>
      </c>
      <c r="BH108" s="141">
        <v>0</v>
      </c>
      <c r="BI108" s="141">
        <v>0</v>
      </c>
      <c r="BJ108" s="141">
        <v>1</v>
      </c>
      <c r="BK108" s="149">
        <v>4.7004397181410926</v>
      </c>
      <c r="BL108" s="103"/>
    </row>
    <row r="109" spans="1:64" ht="17" customHeight="1" x14ac:dyDescent="0.2">
      <c r="A109" s="113"/>
      <c r="B109" s="151" t="s">
        <v>548</v>
      </c>
      <c r="C109" s="140" t="s">
        <v>470</v>
      </c>
      <c r="D109" s="140" t="s">
        <v>518</v>
      </c>
      <c r="E109" s="141" t="s">
        <v>549</v>
      </c>
      <c r="F109" s="141" t="s">
        <v>550</v>
      </c>
      <c r="G109" s="126"/>
      <c r="H109" s="152" t="s">
        <v>551</v>
      </c>
      <c r="I109" s="143" t="s">
        <v>3</v>
      </c>
      <c r="J109" s="144">
        <v>7</v>
      </c>
      <c r="K109" s="130"/>
      <c r="L109" s="145">
        <v>2</v>
      </c>
      <c r="M109" s="146" t="s">
        <v>273</v>
      </c>
      <c r="N109" s="145" t="s">
        <v>107</v>
      </c>
      <c r="O109" s="147" t="s">
        <v>219</v>
      </c>
      <c r="P109" s="148">
        <v>7</v>
      </c>
      <c r="Q109" s="141">
        <v>4</v>
      </c>
      <c r="R109" s="141">
        <v>2</v>
      </c>
      <c r="S109" s="141">
        <v>0</v>
      </c>
      <c r="T109" s="141">
        <v>0</v>
      </c>
      <c r="U109" s="141">
        <v>9</v>
      </c>
      <c r="V109" s="141">
        <v>6</v>
      </c>
      <c r="W109" s="141">
        <v>1</v>
      </c>
      <c r="X109" s="141">
        <v>2</v>
      </c>
      <c r="Y109" s="149">
        <v>1</v>
      </c>
      <c r="Z109" s="148">
        <v>9</v>
      </c>
      <c r="AA109" s="141">
        <v>1</v>
      </c>
      <c r="AB109" s="141">
        <v>8</v>
      </c>
      <c r="AC109" s="150">
        <v>9</v>
      </c>
      <c r="AD109" s="145">
        <v>8</v>
      </c>
      <c r="AE109" s="140">
        <v>3</v>
      </c>
      <c r="AF109" s="140">
        <v>2</v>
      </c>
      <c r="AG109" s="140">
        <v>0</v>
      </c>
      <c r="AH109" s="140">
        <v>0</v>
      </c>
      <c r="AI109" s="140">
        <v>6</v>
      </c>
      <c r="AJ109" s="140">
        <v>5</v>
      </c>
      <c r="AK109" s="140">
        <v>1</v>
      </c>
      <c r="AL109" s="140">
        <v>1</v>
      </c>
      <c r="AM109" s="153">
        <v>1</v>
      </c>
      <c r="AN109" s="145">
        <v>8</v>
      </c>
      <c r="AO109" s="140">
        <v>1</v>
      </c>
      <c r="AP109" s="140">
        <v>7</v>
      </c>
      <c r="AQ109" s="154">
        <v>8</v>
      </c>
      <c r="AR109" s="148">
        <v>3</v>
      </c>
      <c r="AS109" s="141">
        <v>2.3219280948873622</v>
      </c>
      <c r="AT109" s="141">
        <v>1.5849625007211563</v>
      </c>
      <c r="AU109" s="141">
        <v>0</v>
      </c>
      <c r="AV109" s="141">
        <v>0</v>
      </c>
      <c r="AW109" s="141">
        <v>3.3219280948873626</v>
      </c>
      <c r="AX109" s="141">
        <v>2.8073549220576042</v>
      </c>
      <c r="AY109" s="141">
        <v>1</v>
      </c>
      <c r="AZ109" s="141">
        <v>1.5849625007211563</v>
      </c>
      <c r="BA109" s="149">
        <v>1</v>
      </c>
      <c r="BB109" s="148">
        <v>3.1699250014423126</v>
      </c>
      <c r="BC109" s="141">
        <v>2</v>
      </c>
      <c r="BD109" s="141">
        <v>1.5849625007211563</v>
      </c>
      <c r="BE109" s="141">
        <v>0</v>
      </c>
      <c r="BF109" s="141">
        <v>0</v>
      </c>
      <c r="BG109" s="141">
        <v>2.8073549220576042</v>
      </c>
      <c r="BH109" s="141">
        <v>2.5849625007211561</v>
      </c>
      <c r="BI109" s="141">
        <v>1</v>
      </c>
      <c r="BJ109" s="141">
        <v>1</v>
      </c>
      <c r="BK109" s="149">
        <v>1</v>
      </c>
      <c r="BL109" s="103"/>
    </row>
    <row r="110" spans="1:64" ht="17" customHeight="1" x14ac:dyDescent="0.2">
      <c r="A110" s="113"/>
      <c r="B110" s="151" t="s">
        <v>552</v>
      </c>
      <c r="C110" s="140" t="s">
        <v>470</v>
      </c>
      <c r="D110" s="140" t="s">
        <v>518</v>
      </c>
      <c r="E110" s="141" t="s">
        <v>549</v>
      </c>
      <c r="F110" s="141" t="s">
        <v>500</v>
      </c>
      <c r="G110" s="126"/>
      <c r="H110" s="152" t="s">
        <v>553</v>
      </c>
      <c r="I110" s="143" t="s">
        <v>3</v>
      </c>
      <c r="J110" s="144">
        <v>5</v>
      </c>
      <c r="K110" s="130"/>
      <c r="L110" s="145" t="s">
        <v>3</v>
      </c>
      <c r="M110" s="146"/>
      <c r="N110" s="145" t="s">
        <v>114</v>
      </c>
      <c r="O110" s="147" t="s">
        <v>219</v>
      </c>
      <c r="P110" s="148">
        <v>29</v>
      </c>
      <c r="Q110" s="141">
        <v>0</v>
      </c>
      <c r="R110" s="141">
        <v>0</v>
      </c>
      <c r="S110" s="141">
        <v>14</v>
      </c>
      <c r="T110" s="141">
        <v>3</v>
      </c>
      <c r="U110" s="141">
        <v>0</v>
      </c>
      <c r="V110" s="141">
        <v>2</v>
      </c>
      <c r="W110" s="141">
        <v>18</v>
      </c>
      <c r="X110" s="141">
        <v>3</v>
      </c>
      <c r="Y110" s="149">
        <v>0</v>
      </c>
      <c r="Z110" s="148">
        <v>29</v>
      </c>
      <c r="AA110" s="141">
        <v>2</v>
      </c>
      <c r="AB110" s="141">
        <v>27</v>
      </c>
      <c r="AC110" s="150">
        <v>14.5</v>
      </c>
      <c r="AD110" s="145">
        <v>20</v>
      </c>
      <c r="AE110" s="140">
        <v>0</v>
      </c>
      <c r="AF110" s="140">
        <v>0</v>
      </c>
      <c r="AG110" s="140">
        <v>11</v>
      </c>
      <c r="AH110" s="140">
        <v>3</v>
      </c>
      <c r="AI110" s="140">
        <v>0</v>
      </c>
      <c r="AJ110" s="140">
        <v>1</v>
      </c>
      <c r="AK110" s="140">
        <v>14</v>
      </c>
      <c r="AL110" s="140">
        <v>2</v>
      </c>
      <c r="AM110" s="153">
        <v>0</v>
      </c>
      <c r="AN110" s="145">
        <v>20</v>
      </c>
      <c r="AO110" s="140">
        <v>1</v>
      </c>
      <c r="AP110" s="140">
        <v>19</v>
      </c>
      <c r="AQ110" s="154">
        <v>20</v>
      </c>
      <c r="AR110" s="148">
        <v>4.9068905956085187</v>
      </c>
      <c r="AS110" s="141">
        <v>0</v>
      </c>
      <c r="AT110" s="141">
        <v>0</v>
      </c>
      <c r="AU110" s="141">
        <v>3.9068905956085187</v>
      </c>
      <c r="AV110" s="141">
        <v>2</v>
      </c>
      <c r="AW110" s="141">
        <v>0</v>
      </c>
      <c r="AX110" s="141">
        <v>1.5849625007211563</v>
      </c>
      <c r="AY110" s="141">
        <v>4.2479275134435852</v>
      </c>
      <c r="AZ110" s="141">
        <v>2</v>
      </c>
      <c r="BA110" s="149">
        <v>0</v>
      </c>
      <c r="BB110" s="148">
        <v>4.3923174227787607</v>
      </c>
      <c r="BC110" s="141">
        <v>0</v>
      </c>
      <c r="BD110" s="141">
        <v>0</v>
      </c>
      <c r="BE110" s="141">
        <v>3.5849625007211565</v>
      </c>
      <c r="BF110" s="141">
        <v>2</v>
      </c>
      <c r="BG110" s="141">
        <v>0</v>
      </c>
      <c r="BH110" s="141">
        <v>1</v>
      </c>
      <c r="BI110" s="141">
        <v>3.9068905956085187</v>
      </c>
      <c r="BJ110" s="141">
        <v>1.5849625007211563</v>
      </c>
      <c r="BK110" s="149">
        <v>0</v>
      </c>
      <c r="BL110" s="103"/>
    </row>
    <row r="111" spans="1:64" ht="17" customHeight="1" x14ac:dyDescent="0.2">
      <c r="A111" s="113"/>
      <c r="B111" s="139" t="s">
        <v>554</v>
      </c>
      <c r="C111" s="140" t="s">
        <v>470</v>
      </c>
      <c r="D111" s="140" t="s">
        <v>518</v>
      </c>
      <c r="E111" s="141" t="s">
        <v>549</v>
      </c>
      <c r="F111" s="141" t="s">
        <v>500</v>
      </c>
      <c r="G111" s="126"/>
      <c r="H111" s="152" t="s">
        <v>555</v>
      </c>
      <c r="I111" s="143" t="s">
        <v>556</v>
      </c>
      <c r="J111" s="144"/>
      <c r="K111" s="130"/>
      <c r="L111" s="145">
        <v>2</v>
      </c>
      <c r="M111" s="146" t="s">
        <v>273</v>
      </c>
      <c r="N111" s="145" t="s">
        <v>107</v>
      </c>
      <c r="O111" s="147" t="s">
        <v>219</v>
      </c>
      <c r="P111" s="148">
        <v>6</v>
      </c>
      <c r="Q111" s="141">
        <v>0</v>
      </c>
      <c r="R111" s="141">
        <v>0</v>
      </c>
      <c r="S111" s="141">
        <v>1</v>
      </c>
      <c r="T111" s="141">
        <v>0</v>
      </c>
      <c r="U111" s="141">
        <v>4</v>
      </c>
      <c r="V111" s="141">
        <v>0</v>
      </c>
      <c r="W111" s="141">
        <v>2</v>
      </c>
      <c r="X111" s="141">
        <v>2</v>
      </c>
      <c r="Y111" s="149">
        <v>6</v>
      </c>
      <c r="Z111" s="148">
        <v>6</v>
      </c>
      <c r="AA111" s="141">
        <v>1</v>
      </c>
      <c r="AB111" s="141">
        <v>5</v>
      </c>
      <c r="AC111" s="150">
        <v>6</v>
      </c>
      <c r="AD111" s="148">
        <v>2</v>
      </c>
      <c r="AE111" s="141">
        <v>0</v>
      </c>
      <c r="AF111" s="141">
        <v>0</v>
      </c>
      <c r="AG111" s="141">
        <v>0</v>
      </c>
      <c r="AH111" s="141">
        <v>0</v>
      </c>
      <c r="AI111" s="141">
        <v>2</v>
      </c>
      <c r="AJ111" s="141">
        <v>0</v>
      </c>
      <c r="AK111" s="141">
        <v>1</v>
      </c>
      <c r="AL111" s="141">
        <v>0</v>
      </c>
      <c r="AM111" s="149">
        <v>4</v>
      </c>
      <c r="AN111" s="148">
        <v>2</v>
      </c>
      <c r="AO111" s="141">
        <v>0</v>
      </c>
      <c r="AP111" s="141">
        <v>2</v>
      </c>
      <c r="AQ111" s="150" t="e">
        <v>#DIV/0!</v>
      </c>
      <c r="AR111" s="148">
        <v>2.8073549220576042</v>
      </c>
      <c r="AS111" s="141">
        <v>0</v>
      </c>
      <c r="AT111" s="141">
        <v>0</v>
      </c>
      <c r="AU111" s="141">
        <v>1</v>
      </c>
      <c r="AV111" s="141">
        <v>0</v>
      </c>
      <c r="AW111" s="141">
        <v>2.3219280948873622</v>
      </c>
      <c r="AX111" s="141">
        <v>0</v>
      </c>
      <c r="AY111" s="141">
        <v>1.5849625007211563</v>
      </c>
      <c r="AZ111" s="141">
        <v>1.5849625007211563</v>
      </c>
      <c r="BA111" s="149">
        <v>2.8073549220576042</v>
      </c>
      <c r="BB111" s="148">
        <v>1.5849625007211563</v>
      </c>
      <c r="BC111" s="141">
        <v>0</v>
      </c>
      <c r="BD111" s="141">
        <v>0</v>
      </c>
      <c r="BE111" s="141">
        <v>0</v>
      </c>
      <c r="BF111" s="141">
        <v>0</v>
      </c>
      <c r="BG111" s="141">
        <v>1.5849625007211563</v>
      </c>
      <c r="BH111" s="141">
        <v>0</v>
      </c>
      <c r="BI111" s="141">
        <v>1</v>
      </c>
      <c r="BJ111" s="141">
        <v>0</v>
      </c>
      <c r="BK111" s="149">
        <v>2.3219280948873622</v>
      </c>
      <c r="BL111" s="103"/>
    </row>
    <row r="112" spans="1:64" ht="17" customHeight="1" x14ac:dyDescent="0.2">
      <c r="A112" s="113"/>
      <c r="B112" s="151" t="s">
        <v>557</v>
      </c>
      <c r="C112" s="140" t="s">
        <v>470</v>
      </c>
      <c r="D112" s="140" t="s">
        <v>518</v>
      </c>
      <c r="E112" s="141" t="s">
        <v>549</v>
      </c>
      <c r="F112" s="140" t="s">
        <v>500</v>
      </c>
      <c r="G112" s="126"/>
      <c r="H112" s="152" t="s">
        <v>558</v>
      </c>
      <c r="I112" s="143" t="s">
        <v>3</v>
      </c>
      <c r="J112" s="144">
        <v>5</v>
      </c>
      <c r="K112" s="130"/>
      <c r="L112" s="145" t="s">
        <v>3</v>
      </c>
      <c r="M112" s="146"/>
      <c r="N112" s="145" t="s">
        <v>114</v>
      </c>
      <c r="O112" s="147" t="s">
        <v>219</v>
      </c>
      <c r="P112" s="148">
        <v>12</v>
      </c>
      <c r="Q112" s="141">
        <v>1</v>
      </c>
      <c r="R112" s="141">
        <v>1</v>
      </c>
      <c r="S112" s="141">
        <v>4</v>
      </c>
      <c r="T112" s="141">
        <v>18</v>
      </c>
      <c r="U112" s="141">
        <v>2</v>
      </c>
      <c r="V112" s="141">
        <v>1</v>
      </c>
      <c r="W112" s="141">
        <v>3</v>
      </c>
      <c r="X112" s="141">
        <v>6</v>
      </c>
      <c r="Y112" s="149">
        <v>1</v>
      </c>
      <c r="Z112" s="148">
        <v>18</v>
      </c>
      <c r="AA112" s="141">
        <v>1</v>
      </c>
      <c r="AB112" s="141">
        <v>17</v>
      </c>
      <c r="AC112" s="150">
        <v>18</v>
      </c>
      <c r="AD112" s="145">
        <v>14</v>
      </c>
      <c r="AE112" s="140">
        <v>0</v>
      </c>
      <c r="AF112" s="140">
        <v>2</v>
      </c>
      <c r="AG112" s="140">
        <v>4</v>
      </c>
      <c r="AH112" s="140">
        <v>19</v>
      </c>
      <c r="AI112" s="140">
        <v>2</v>
      </c>
      <c r="AJ112" s="140">
        <v>1</v>
      </c>
      <c r="AK112" s="140">
        <v>3</v>
      </c>
      <c r="AL112" s="140">
        <v>7</v>
      </c>
      <c r="AM112" s="153">
        <v>2</v>
      </c>
      <c r="AN112" s="145">
        <v>19</v>
      </c>
      <c r="AO112" s="140">
        <v>1</v>
      </c>
      <c r="AP112" s="140">
        <v>18</v>
      </c>
      <c r="AQ112" s="154">
        <v>19</v>
      </c>
      <c r="AR112" s="148">
        <v>3.7004397181410922</v>
      </c>
      <c r="AS112" s="141">
        <v>1</v>
      </c>
      <c r="AT112" s="141">
        <v>1</v>
      </c>
      <c r="AU112" s="141">
        <v>2.3219280948873622</v>
      </c>
      <c r="AV112" s="141">
        <v>4.2479275134435852</v>
      </c>
      <c r="AW112" s="141">
        <v>1.5849625007211563</v>
      </c>
      <c r="AX112" s="141">
        <v>1</v>
      </c>
      <c r="AY112" s="141">
        <v>2</v>
      </c>
      <c r="AZ112" s="141">
        <v>2.8073549220576042</v>
      </c>
      <c r="BA112" s="149">
        <v>1</v>
      </c>
      <c r="BB112" s="148">
        <v>3.9068905956085187</v>
      </c>
      <c r="BC112" s="141">
        <v>0</v>
      </c>
      <c r="BD112" s="141">
        <v>1.5849625007211563</v>
      </c>
      <c r="BE112" s="141">
        <v>2.3219280948873622</v>
      </c>
      <c r="BF112" s="141">
        <v>4.3219280948873626</v>
      </c>
      <c r="BG112" s="141">
        <v>1.5849625007211563</v>
      </c>
      <c r="BH112" s="141">
        <v>1</v>
      </c>
      <c r="BI112" s="141">
        <v>2</v>
      </c>
      <c r="BJ112" s="141">
        <v>3</v>
      </c>
      <c r="BK112" s="149">
        <v>1.5849625007211563</v>
      </c>
      <c r="BL112" s="103"/>
    </row>
    <row r="113" spans="1:64" ht="17" customHeight="1" x14ac:dyDescent="0.2">
      <c r="A113" s="113"/>
      <c r="B113" s="139" t="s">
        <v>559</v>
      </c>
      <c r="C113" s="141" t="s">
        <v>470</v>
      </c>
      <c r="D113" s="141" t="s">
        <v>518</v>
      </c>
      <c r="E113" s="141" t="s">
        <v>549</v>
      </c>
      <c r="F113" s="141" t="s">
        <v>500</v>
      </c>
      <c r="G113" s="126"/>
      <c r="H113" s="152" t="s">
        <v>560</v>
      </c>
      <c r="I113" s="143" t="s">
        <v>3</v>
      </c>
      <c r="J113" s="144">
        <v>5</v>
      </c>
      <c r="K113" s="130"/>
      <c r="L113" s="148" t="s">
        <v>3</v>
      </c>
      <c r="M113" s="161"/>
      <c r="N113" s="145" t="s">
        <v>107</v>
      </c>
      <c r="O113" s="147" t="s">
        <v>219</v>
      </c>
      <c r="P113" s="145">
        <v>8</v>
      </c>
      <c r="Q113" s="140">
        <v>1</v>
      </c>
      <c r="R113" s="140">
        <v>0</v>
      </c>
      <c r="S113" s="140">
        <v>1</v>
      </c>
      <c r="T113" s="140">
        <v>0</v>
      </c>
      <c r="U113" s="140">
        <v>0</v>
      </c>
      <c r="V113" s="140">
        <v>3</v>
      </c>
      <c r="W113" s="140">
        <v>11</v>
      </c>
      <c r="X113" s="140">
        <v>0</v>
      </c>
      <c r="Y113" s="153">
        <v>2</v>
      </c>
      <c r="Z113" s="148">
        <v>11</v>
      </c>
      <c r="AA113" s="141">
        <v>1</v>
      </c>
      <c r="AB113" s="141">
        <v>10</v>
      </c>
      <c r="AC113" s="150">
        <v>11</v>
      </c>
      <c r="AD113" s="145">
        <v>6</v>
      </c>
      <c r="AE113" s="140">
        <v>1</v>
      </c>
      <c r="AF113" s="162">
        <v>0</v>
      </c>
      <c r="AG113" s="140">
        <v>1</v>
      </c>
      <c r="AH113" s="140">
        <v>1</v>
      </c>
      <c r="AI113" s="162">
        <v>0</v>
      </c>
      <c r="AJ113" s="140">
        <v>2</v>
      </c>
      <c r="AK113" s="140">
        <v>7</v>
      </c>
      <c r="AL113" s="162">
        <v>0</v>
      </c>
      <c r="AM113" s="153">
        <v>2</v>
      </c>
      <c r="AN113" s="148">
        <v>7</v>
      </c>
      <c r="AO113" s="141">
        <v>1</v>
      </c>
      <c r="AP113" s="141">
        <v>6</v>
      </c>
      <c r="AQ113" s="150">
        <v>7</v>
      </c>
      <c r="AR113" s="148">
        <v>3.1699250014423126</v>
      </c>
      <c r="AS113" s="141">
        <v>1</v>
      </c>
      <c r="AT113" s="141">
        <v>0</v>
      </c>
      <c r="AU113" s="141">
        <v>1</v>
      </c>
      <c r="AV113" s="141">
        <v>0</v>
      </c>
      <c r="AW113" s="141">
        <v>0</v>
      </c>
      <c r="AX113" s="141">
        <v>2</v>
      </c>
      <c r="AY113" s="141">
        <v>3.5849625007211565</v>
      </c>
      <c r="AZ113" s="141">
        <v>0</v>
      </c>
      <c r="BA113" s="149">
        <v>1.5849625007211563</v>
      </c>
      <c r="BB113" s="148">
        <v>2.8073549220576042</v>
      </c>
      <c r="BC113" s="141">
        <v>1</v>
      </c>
      <c r="BD113" s="141">
        <v>0</v>
      </c>
      <c r="BE113" s="141">
        <v>1</v>
      </c>
      <c r="BF113" s="141">
        <v>1</v>
      </c>
      <c r="BG113" s="141">
        <v>0</v>
      </c>
      <c r="BH113" s="141">
        <v>1.5849625007211563</v>
      </c>
      <c r="BI113" s="141">
        <v>3</v>
      </c>
      <c r="BJ113" s="141">
        <v>0</v>
      </c>
      <c r="BK113" s="149">
        <v>1.5849625007211563</v>
      </c>
      <c r="BL113" s="103"/>
    </row>
    <row r="114" spans="1:64" ht="17" customHeight="1" x14ac:dyDescent="0.2">
      <c r="A114" s="113"/>
      <c r="B114" s="151" t="s">
        <v>561</v>
      </c>
      <c r="C114" s="140" t="s">
        <v>470</v>
      </c>
      <c r="D114" s="140" t="s">
        <v>518</v>
      </c>
      <c r="E114" s="141" t="s">
        <v>549</v>
      </c>
      <c r="F114" s="141"/>
      <c r="G114" s="126"/>
      <c r="H114" s="152" t="s">
        <v>562</v>
      </c>
      <c r="I114" s="143" t="s">
        <v>3</v>
      </c>
      <c r="J114" s="144"/>
      <c r="K114" s="130"/>
      <c r="L114" s="145" t="s">
        <v>3</v>
      </c>
      <c r="M114" s="146"/>
      <c r="N114" s="145" t="s">
        <v>107</v>
      </c>
      <c r="O114" s="147" t="s">
        <v>230</v>
      </c>
      <c r="P114" s="148">
        <v>0</v>
      </c>
      <c r="Q114" s="141">
        <v>0</v>
      </c>
      <c r="R114" s="141">
        <v>0</v>
      </c>
      <c r="S114" s="141">
        <v>0</v>
      </c>
      <c r="T114" s="141">
        <v>0</v>
      </c>
      <c r="U114" s="141">
        <v>0</v>
      </c>
      <c r="V114" s="141">
        <v>0</v>
      </c>
      <c r="W114" s="141">
        <v>0</v>
      </c>
      <c r="X114" s="141">
        <v>0</v>
      </c>
      <c r="Y114" s="149">
        <v>0</v>
      </c>
      <c r="Z114" s="148" t="s">
        <v>33</v>
      </c>
      <c r="AA114" s="141" t="s">
        <v>33</v>
      </c>
      <c r="AB114" s="141" t="s">
        <v>33</v>
      </c>
      <c r="AC114" s="150" t="s">
        <v>33</v>
      </c>
      <c r="AD114" s="145">
        <v>3</v>
      </c>
      <c r="AE114" s="140">
        <v>2</v>
      </c>
      <c r="AF114" s="140">
        <v>1</v>
      </c>
      <c r="AG114" s="140">
        <v>0</v>
      </c>
      <c r="AH114" s="140">
        <v>3</v>
      </c>
      <c r="AI114" s="140">
        <v>2</v>
      </c>
      <c r="AJ114" s="140">
        <v>2</v>
      </c>
      <c r="AK114" s="140">
        <v>6</v>
      </c>
      <c r="AL114" s="140">
        <v>4</v>
      </c>
      <c r="AM114" s="153">
        <v>0</v>
      </c>
      <c r="AN114" s="145">
        <v>6</v>
      </c>
      <c r="AO114" s="140">
        <v>1</v>
      </c>
      <c r="AP114" s="140">
        <v>5</v>
      </c>
      <c r="AQ114" s="154">
        <v>6</v>
      </c>
      <c r="AR114" s="148">
        <v>0</v>
      </c>
      <c r="AS114" s="141">
        <v>0</v>
      </c>
      <c r="AT114" s="141">
        <v>0</v>
      </c>
      <c r="AU114" s="141">
        <v>0</v>
      </c>
      <c r="AV114" s="141">
        <v>0</v>
      </c>
      <c r="AW114" s="141">
        <v>0</v>
      </c>
      <c r="AX114" s="141">
        <v>0</v>
      </c>
      <c r="AY114" s="141">
        <v>0</v>
      </c>
      <c r="AZ114" s="141">
        <v>0</v>
      </c>
      <c r="BA114" s="149">
        <v>0</v>
      </c>
      <c r="BB114" s="148">
        <v>2</v>
      </c>
      <c r="BC114" s="141">
        <v>1.5849625007211563</v>
      </c>
      <c r="BD114" s="141">
        <v>1</v>
      </c>
      <c r="BE114" s="141">
        <v>0</v>
      </c>
      <c r="BF114" s="141">
        <v>2</v>
      </c>
      <c r="BG114" s="141">
        <v>1.5849625007211563</v>
      </c>
      <c r="BH114" s="141">
        <v>1.5849625007211563</v>
      </c>
      <c r="BI114" s="141">
        <v>2.8073549220576042</v>
      </c>
      <c r="BJ114" s="141">
        <v>2.3219280948873622</v>
      </c>
      <c r="BK114" s="149">
        <v>0</v>
      </c>
      <c r="BL114" s="103"/>
    </row>
    <row r="115" spans="1:64" ht="17" customHeight="1" x14ac:dyDescent="0.2">
      <c r="A115" s="113"/>
      <c r="B115" s="151" t="s">
        <v>563</v>
      </c>
      <c r="C115" s="140" t="s">
        <v>470</v>
      </c>
      <c r="D115" s="140" t="s">
        <v>564</v>
      </c>
      <c r="E115" s="141" t="s">
        <v>565</v>
      </c>
      <c r="F115" s="140"/>
      <c r="G115" s="126"/>
      <c r="H115" s="152" t="s">
        <v>566</v>
      </c>
      <c r="I115" s="143" t="s">
        <v>3</v>
      </c>
      <c r="J115" s="144"/>
      <c r="K115" s="130"/>
      <c r="L115" s="148" t="s">
        <v>3</v>
      </c>
      <c r="M115" s="161"/>
      <c r="N115" s="148" t="s">
        <v>410</v>
      </c>
      <c r="O115" s="147" t="s">
        <v>219</v>
      </c>
      <c r="P115" s="148">
        <v>0</v>
      </c>
      <c r="Q115" s="141">
        <v>0</v>
      </c>
      <c r="R115" s="141">
        <v>0</v>
      </c>
      <c r="S115" s="141">
        <v>0</v>
      </c>
      <c r="T115" s="141">
        <v>0</v>
      </c>
      <c r="U115" s="141">
        <v>0</v>
      </c>
      <c r="V115" s="141">
        <v>0</v>
      </c>
      <c r="W115" s="141">
        <v>0</v>
      </c>
      <c r="X115" s="141">
        <v>0</v>
      </c>
      <c r="Y115" s="149">
        <v>0</v>
      </c>
      <c r="Z115" s="148">
        <v>0</v>
      </c>
      <c r="AA115" s="141">
        <v>0</v>
      </c>
      <c r="AB115" s="141">
        <v>0</v>
      </c>
      <c r="AC115" s="150" t="s">
        <v>33</v>
      </c>
      <c r="AD115" s="145">
        <v>0</v>
      </c>
      <c r="AE115" s="140">
        <v>0</v>
      </c>
      <c r="AF115" s="140">
        <v>0</v>
      </c>
      <c r="AG115" s="140">
        <v>0</v>
      </c>
      <c r="AH115" s="140">
        <v>0</v>
      </c>
      <c r="AI115" s="140">
        <v>0</v>
      </c>
      <c r="AJ115" s="140">
        <v>0</v>
      </c>
      <c r="AK115" s="140">
        <v>0</v>
      </c>
      <c r="AL115" s="140">
        <v>0</v>
      </c>
      <c r="AM115" s="153">
        <v>0</v>
      </c>
      <c r="AN115" s="145" t="s">
        <v>33</v>
      </c>
      <c r="AO115" s="140" t="s">
        <v>33</v>
      </c>
      <c r="AP115" s="140" t="s">
        <v>33</v>
      </c>
      <c r="AQ115" s="154" t="s">
        <v>33</v>
      </c>
      <c r="AR115" s="148">
        <v>0</v>
      </c>
      <c r="AS115" s="141">
        <v>0</v>
      </c>
      <c r="AT115" s="141">
        <v>0</v>
      </c>
      <c r="AU115" s="141">
        <v>0</v>
      </c>
      <c r="AV115" s="141">
        <v>0</v>
      </c>
      <c r="AW115" s="141">
        <v>0</v>
      </c>
      <c r="AX115" s="141">
        <v>0</v>
      </c>
      <c r="AY115" s="141">
        <v>0</v>
      </c>
      <c r="AZ115" s="141">
        <v>0</v>
      </c>
      <c r="BA115" s="149">
        <v>0</v>
      </c>
      <c r="BB115" s="148">
        <v>0</v>
      </c>
      <c r="BC115" s="141">
        <v>0</v>
      </c>
      <c r="BD115" s="141">
        <v>0</v>
      </c>
      <c r="BE115" s="141">
        <v>0</v>
      </c>
      <c r="BF115" s="141">
        <v>0</v>
      </c>
      <c r="BG115" s="141">
        <v>0</v>
      </c>
      <c r="BH115" s="141">
        <v>0</v>
      </c>
      <c r="BI115" s="141">
        <v>0</v>
      </c>
      <c r="BJ115" s="141">
        <v>0</v>
      </c>
      <c r="BK115" s="149">
        <v>0</v>
      </c>
      <c r="BL115" s="103"/>
    </row>
    <row r="116" spans="1:64" ht="17" customHeight="1" x14ac:dyDescent="0.2">
      <c r="A116" s="113"/>
      <c r="B116" s="151" t="s">
        <v>567</v>
      </c>
      <c r="C116" s="140" t="s">
        <v>470</v>
      </c>
      <c r="D116" s="140" t="s">
        <v>518</v>
      </c>
      <c r="E116" s="141" t="s">
        <v>549</v>
      </c>
      <c r="F116" s="141"/>
      <c r="G116" s="126"/>
      <c r="H116" s="152" t="s">
        <v>568</v>
      </c>
      <c r="I116" s="143" t="s">
        <v>3</v>
      </c>
      <c r="J116" s="144"/>
      <c r="K116" s="130"/>
      <c r="L116" s="145">
        <v>3</v>
      </c>
      <c r="M116" s="146" t="s">
        <v>246</v>
      </c>
      <c r="N116" s="145" t="s">
        <v>121</v>
      </c>
      <c r="O116" s="147" t="s">
        <v>219</v>
      </c>
      <c r="P116" s="148">
        <v>26</v>
      </c>
      <c r="Q116" s="141">
        <v>20</v>
      </c>
      <c r="R116" s="141">
        <v>10</v>
      </c>
      <c r="S116" s="141">
        <v>3</v>
      </c>
      <c r="T116" s="141">
        <v>6</v>
      </c>
      <c r="U116" s="141">
        <v>26</v>
      </c>
      <c r="V116" s="141">
        <v>19</v>
      </c>
      <c r="W116" s="141">
        <v>8</v>
      </c>
      <c r="X116" s="141">
        <v>12</v>
      </c>
      <c r="Y116" s="149">
        <v>13</v>
      </c>
      <c r="Z116" s="148">
        <v>26</v>
      </c>
      <c r="AA116" s="141">
        <v>3</v>
      </c>
      <c r="AB116" s="141">
        <v>23</v>
      </c>
      <c r="AC116" s="150">
        <v>8.6666666666666661</v>
      </c>
      <c r="AD116" s="145">
        <v>113</v>
      </c>
      <c r="AE116" s="140">
        <v>114</v>
      </c>
      <c r="AF116" s="140">
        <v>57</v>
      </c>
      <c r="AG116" s="140">
        <v>19</v>
      </c>
      <c r="AH116" s="140">
        <v>38</v>
      </c>
      <c r="AI116" s="140">
        <v>127</v>
      </c>
      <c r="AJ116" s="140">
        <v>114</v>
      </c>
      <c r="AK116" s="140">
        <v>44</v>
      </c>
      <c r="AL116" s="140">
        <v>49</v>
      </c>
      <c r="AM116" s="153">
        <v>41</v>
      </c>
      <c r="AN116" s="145">
        <v>127</v>
      </c>
      <c r="AO116" s="140">
        <v>19</v>
      </c>
      <c r="AP116" s="140">
        <v>108</v>
      </c>
      <c r="AQ116" s="154">
        <v>6.6842105263157894</v>
      </c>
      <c r="AR116" s="148">
        <v>4.7548875021634691</v>
      </c>
      <c r="AS116" s="141">
        <v>4.3923174227787607</v>
      </c>
      <c r="AT116" s="141">
        <v>3.4594316186372978</v>
      </c>
      <c r="AU116" s="141">
        <v>2</v>
      </c>
      <c r="AV116" s="141">
        <v>2.8073549220576042</v>
      </c>
      <c r="AW116" s="141">
        <v>4.7548875021634691</v>
      </c>
      <c r="AX116" s="141">
        <v>4.3219280948873626</v>
      </c>
      <c r="AY116" s="141">
        <v>3.1699250014423126</v>
      </c>
      <c r="AZ116" s="141">
        <v>3.7004397181410922</v>
      </c>
      <c r="BA116" s="149">
        <v>3.8073549220576037</v>
      </c>
      <c r="BB116" s="148">
        <v>6.8328900141647422</v>
      </c>
      <c r="BC116" s="141">
        <v>6.8454900509443757</v>
      </c>
      <c r="BD116" s="141">
        <v>5.8579809951275719</v>
      </c>
      <c r="BE116" s="141">
        <v>4.3219280948873626</v>
      </c>
      <c r="BF116" s="141">
        <v>5.2854022188622487</v>
      </c>
      <c r="BG116" s="141">
        <v>7</v>
      </c>
      <c r="BH116" s="141">
        <v>6.8454900509443757</v>
      </c>
      <c r="BI116" s="141">
        <v>5.4918530963296748</v>
      </c>
      <c r="BJ116" s="141">
        <v>5.6438561897747244</v>
      </c>
      <c r="BK116" s="149">
        <v>5.3923174227787607</v>
      </c>
      <c r="BL116" s="103"/>
    </row>
    <row r="117" spans="1:64" ht="17" customHeight="1" x14ac:dyDescent="0.2">
      <c r="A117" s="113"/>
      <c r="B117" s="151" t="s">
        <v>569</v>
      </c>
      <c r="C117" s="140" t="s">
        <v>570</v>
      </c>
      <c r="D117" s="140"/>
      <c r="E117" s="140" t="s">
        <v>571</v>
      </c>
      <c r="F117" s="140"/>
      <c r="G117" s="126"/>
      <c r="H117" s="152" t="s">
        <v>572</v>
      </c>
      <c r="I117" s="143" t="s">
        <v>3</v>
      </c>
      <c r="J117" s="144"/>
      <c r="K117" s="130"/>
      <c r="L117" s="145">
        <v>6</v>
      </c>
      <c r="M117" s="146" t="s">
        <v>310</v>
      </c>
      <c r="N117" s="145" t="s">
        <v>114</v>
      </c>
      <c r="O117" s="147" t="s">
        <v>219</v>
      </c>
      <c r="P117" s="148">
        <v>2</v>
      </c>
      <c r="Q117" s="141">
        <v>2</v>
      </c>
      <c r="R117" s="141">
        <v>1</v>
      </c>
      <c r="S117" s="141">
        <v>0</v>
      </c>
      <c r="T117" s="141">
        <v>0</v>
      </c>
      <c r="U117" s="141">
        <v>1</v>
      </c>
      <c r="V117" s="141">
        <v>1</v>
      </c>
      <c r="W117" s="141">
        <v>0</v>
      </c>
      <c r="X117" s="141">
        <v>1</v>
      </c>
      <c r="Y117" s="149">
        <v>1</v>
      </c>
      <c r="Z117" s="148">
        <v>2</v>
      </c>
      <c r="AA117" s="141">
        <v>1</v>
      </c>
      <c r="AB117" s="141">
        <v>1</v>
      </c>
      <c r="AC117" s="150">
        <v>2</v>
      </c>
      <c r="AD117" s="145">
        <v>6</v>
      </c>
      <c r="AE117" s="140">
        <v>44</v>
      </c>
      <c r="AF117" s="140">
        <v>12</v>
      </c>
      <c r="AG117" s="140">
        <v>1</v>
      </c>
      <c r="AH117" s="140">
        <v>3</v>
      </c>
      <c r="AI117" s="140">
        <v>4</v>
      </c>
      <c r="AJ117" s="140">
        <v>6</v>
      </c>
      <c r="AK117" s="140">
        <v>2</v>
      </c>
      <c r="AL117" s="140">
        <v>7</v>
      </c>
      <c r="AM117" s="153">
        <v>2</v>
      </c>
      <c r="AN117" s="145">
        <v>44</v>
      </c>
      <c r="AO117" s="140">
        <v>1</v>
      </c>
      <c r="AP117" s="140">
        <v>43</v>
      </c>
      <c r="AQ117" s="154">
        <v>44</v>
      </c>
      <c r="AR117" s="148">
        <v>1.5849625007211563</v>
      </c>
      <c r="AS117" s="141">
        <v>1.5849625007211563</v>
      </c>
      <c r="AT117" s="141">
        <v>1</v>
      </c>
      <c r="AU117" s="141">
        <v>0</v>
      </c>
      <c r="AV117" s="141">
        <v>0</v>
      </c>
      <c r="AW117" s="141">
        <v>1</v>
      </c>
      <c r="AX117" s="141">
        <v>1</v>
      </c>
      <c r="AY117" s="141">
        <v>0</v>
      </c>
      <c r="AZ117" s="141">
        <v>1</v>
      </c>
      <c r="BA117" s="149">
        <v>1</v>
      </c>
      <c r="BB117" s="148">
        <v>2.8073549220576042</v>
      </c>
      <c r="BC117" s="141">
        <v>5.4918530963296748</v>
      </c>
      <c r="BD117" s="141">
        <v>3.7004397181410922</v>
      </c>
      <c r="BE117" s="141">
        <v>1</v>
      </c>
      <c r="BF117" s="141">
        <v>2</v>
      </c>
      <c r="BG117" s="141">
        <v>2.3219280948873622</v>
      </c>
      <c r="BH117" s="141">
        <v>2.8073549220576042</v>
      </c>
      <c r="BI117" s="141">
        <v>1.5849625007211563</v>
      </c>
      <c r="BJ117" s="141">
        <v>3</v>
      </c>
      <c r="BK117" s="149">
        <v>1.5849625007211563</v>
      </c>
      <c r="BL117" s="103"/>
    </row>
    <row r="118" spans="1:64" ht="17" customHeight="1" x14ac:dyDescent="0.2">
      <c r="A118" s="113"/>
      <c r="B118" s="151" t="s">
        <v>573</v>
      </c>
      <c r="C118" s="140" t="s">
        <v>570</v>
      </c>
      <c r="D118" s="140"/>
      <c r="E118" s="140" t="s">
        <v>571</v>
      </c>
      <c r="F118" s="140"/>
      <c r="G118" s="126"/>
      <c r="H118" s="152" t="s">
        <v>574</v>
      </c>
      <c r="I118" s="143" t="s">
        <v>3</v>
      </c>
      <c r="J118" s="144"/>
      <c r="K118" s="130"/>
      <c r="L118" s="145">
        <v>10</v>
      </c>
      <c r="M118" s="146" t="s">
        <v>281</v>
      </c>
      <c r="N118" s="145" t="s">
        <v>121</v>
      </c>
      <c r="O118" s="147" t="s">
        <v>219</v>
      </c>
      <c r="P118" s="148">
        <v>336</v>
      </c>
      <c r="Q118" s="141">
        <v>172</v>
      </c>
      <c r="R118" s="141">
        <v>431</v>
      </c>
      <c r="S118" s="141">
        <v>371</v>
      </c>
      <c r="T118" s="141">
        <v>525</v>
      </c>
      <c r="U118" s="141">
        <v>396</v>
      </c>
      <c r="V118" s="141">
        <v>510</v>
      </c>
      <c r="W118" s="141">
        <v>590</v>
      </c>
      <c r="X118" s="141">
        <v>455</v>
      </c>
      <c r="Y118" s="149">
        <v>225</v>
      </c>
      <c r="Z118" s="148">
        <v>590</v>
      </c>
      <c r="AA118" s="141">
        <v>172</v>
      </c>
      <c r="AB118" s="141">
        <v>418</v>
      </c>
      <c r="AC118" s="150">
        <v>3.4302325581395348</v>
      </c>
      <c r="AD118" s="145">
        <v>350</v>
      </c>
      <c r="AE118" s="140">
        <v>177</v>
      </c>
      <c r="AF118" s="140">
        <v>450</v>
      </c>
      <c r="AG118" s="140">
        <v>336</v>
      </c>
      <c r="AH118" s="140">
        <v>499</v>
      </c>
      <c r="AI118" s="140">
        <v>390</v>
      </c>
      <c r="AJ118" s="140">
        <v>529</v>
      </c>
      <c r="AK118" s="140">
        <v>564</v>
      </c>
      <c r="AL118" s="140">
        <v>439</v>
      </c>
      <c r="AM118" s="153">
        <v>233</v>
      </c>
      <c r="AN118" s="145">
        <v>564</v>
      </c>
      <c r="AO118" s="140">
        <v>177</v>
      </c>
      <c r="AP118" s="140">
        <v>387</v>
      </c>
      <c r="AQ118" s="154">
        <v>3.1864406779661016</v>
      </c>
      <c r="AR118" s="148">
        <v>8.3966047811818587</v>
      </c>
      <c r="AS118" s="141">
        <v>7.4346282276367255</v>
      </c>
      <c r="AT118" s="141">
        <v>8.75488750216347</v>
      </c>
      <c r="AU118" s="141">
        <v>8.539158811108031</v>
      </c>
      <c r="AV118" s="141">
        <v>9.0389189892923039</v>
      </c>
      <c r="AW118" s="141">
        <v>8.632995197142959</v>
      </c>
      <c r="AX118" s="141">
        <v>8.9971794809376213</v>
      </c>
      <c r="AY118" s="141">
        <v>9.2070143201775334</v>
      </c>
      <c r="AZ118" s="141">
        <v>8.8328900141647431</v>
      </c>
      <c r="BA118" s="149">
        <v>7.8201789624151887</v>
      </c>
      <c r="BB118" s="148">
        <v>8.4553272203045609</v>
      </c>
      <c r="BC118" s="141">
        <v>7.4757334309663976</v>
      </c>
      <c r="BD118" s="141">
        <v>8.816983623255382</v>
      </c>
      <c r="BE118" s="141">
        <v>8.3966047811818587</v>
      </c>
      <c r="BF118" s="141">
        <v>8.965784284662087</v>
      </c>
      <c r="BG118" s="141">
        <v>8.611024797307353</v>
      </c>
      <c r="BH118" s="141">
        <v>9.0498485494505623</v>
      </c>
      <c r="BI118" s="141">
        <v>9.1421070573025514</v>
      </c>
      <c r="BJ118" s="141">
        <v>8.7813597135246599</v>
      </c>
      <c r="BK118" s="149">
        <v>7.8703647195834048</v>
      </c>
      <c r="BL118" s="103"/>
    </row>
    <row r="119" spans="1:64" ht="17" customHeight="1" x14ac:dyDescent="0.2">
      <c r="A119" s="113"/>
      <c r="B119" s="151" t="s">
        <v>575</v>
      </c>
      <c r="C119" s="140" t="s">
        <v>570</v>
      </c>
      <c r="D119" s="140"/>
      <c r="E119" s="140" t="s">
        <v>571</v>
      </c>
      <c r="F119" s="140"/>
      <c r="G119" s="126"/>
      <c r="H119" s="152" t="s">
        <v>576</v>
      </c>
      <c r="I119" s="143" t="s">
        <v>3</v>
      </c>
      <c r="J119" s="144"/>
      <c r="K119" s="130"/>
      <c r="L119" s="145">
        <v>4</v>
      </c>
      <c r="M119" s="146" t="s">
        <v>243</v>
      </c>
      <c r="N119" s="145" t="s">
        <v>121</v>
      </c>
      <c r="O119" s="147" t="s">
        <v>219</v>
      </c>
      <c r="P119" s="148">
        <v>45</v>
      </c>
      <c r="Q119" s="141">
        <v>130</v>
      </c>
      <c r="R119" s="141">
        <v>94</v>
      </c>
      <c r="S119" s="141">
        <v>3</v>
      </c>
      <c r="T119" s="141">
        <v>23</v>
      </c>
      <c r="U119" s="141">
        <v>49</v>
      </c>
      <c r="V119" s="141">
        <v>48</v>
      </c>
      <c r="W119" s="141">
        <v>12</v>
      </c>
      <c r="X119" s="141">
        <v>29</v>
      </c>
      <c r="Y119" s="149">
        <v>45</v>
      </c>
      <c r="Z119" s="148">
        <v>130</v>
      </c>
      <c r="AA119" s="141">
        <v>3</v>
      </c>
      <c r="AB119" s="141">
        <v>127</v>
      </c>
      <c r="AC119" s="150">
        <v>43.333333333333336</v>
      </c>
      <c r="AD119" s="145">
        <v>29</v>
      </c>
      <c r="AE119" s="140">
        <v>96</v>
      </c>
      <c r="AF119" s="140">
        <v>67</v>
      </c>
      <c r="AG119" s="140">
        <v>4</v>
      </c>
      <c r="AH119" s="140">
        <v>15</v>
      </c>
      <c r="AI119" s="140">
        <v>34</v>
      </c>
      <c r="AJ119" s="140">
        <v>30</v>
      </c>
      <c r="AK119" s="140">
        <v>8</v>
      </c>
      <c r="AL119" s="140">
        <v>18</v>
      </c>
      <c r="AM119" s="153">
        <v>33</v>
      </c>
      <c r="AN119" s="145">
        <v>96</v>
      </c>
      <c r="AO119" s="140">
        <v>4</v>
      </c>
      <c r="AP119" s="140">
        <v>92</v>
      </c>
      <c r="AQ119" s="154">
        <v>24</v>
      </c>
      <c r="AR119" s="148">
        <v>5.5235619560570131</v>
      </c>
      <c r="AS119" s="141">
        <v>7.0334230015374501</v>
      </c>
      <c r="AT119" s="141">
        <v>6.5698556083309478</v>
      </c>
      <c r="AU119" s="141">
        <v>2</v>
      </c>
      <c r="AV119" s="141">
        <v>4.584962500721157</v>
      </c>
      <c r="AW119" s="141">
        <v>5.6438561897747244</v>
      </c>
      <c r="AX119" s="141">
        <v>5.6147098441152083</v>
      </c>
      <c r="AY119" s="141">
        <v>3.7004397181410922</v>
      </c>
      <c r="AZ119" s="141">
        <v>4.9068905956085187</v>
      </c>
      <c r="BA119" s="149">
        <v>5.5235619560570131</v>
      </c>
      <c r="BB119" s="148">
        <v>4.9068905956085187</v>
      </c>
      <c r="BC119" s="141">
        <v>6.5999128421871278</v>
      </c>
      <c r="BD119" s="141">
        <v>6.08746284125034</v>
      </c>
      <c r="BE119" s="141">
        <v>2.3219280948873622</v>
      </c>
      <c r="BF119" s="141">
        <v>4</v>
      </c>
      <c r="BG119" s="141">
        <v>5.1292830169449664</v>
      </c>
      <c r="BH119" s="141">
        <v>4.9541963103868758</v>
      </c>
      <c r="BI119" s="141">
        <v>3.1699250014423126</v>
      </c>
      <c r="BJ119" s="141">
        <v>4.2479275134435852</v>
      </c>
      <c r="BK119" s="149">
        <v>5.08746284125034</v>
      </c>
      <c r="BL119" s="103"/>
    </row>
    <row r="120" spans="1:64" ht="17" customHeight="1" x14ac:dyDescent="0.2">
      <c r="A120" s="113"/>
      <c r="B120" s="151" t="s">
        <v>577</v>
      </c>
      <c r="C120" s="140" t="s">
        <v>570</v>
      </c>
      <c r="D120" s="140"/>
      <c r="E120" s="140" t="s">
        <v>571</v>
      </c>
      <c r="F120" s="140"/>
      <c r="G120" s="126"/>
      <c r="H120" s="152" t="s">
        <v>578</v>
      </c>
      <c r="I120" s="143" t="s">
        <v>3</v>
      </c>
      <c r="J120" s="144"/>
      <c r="K120" s="130"/>
      <c r="L120" s="145">
        <v>1</v>
      </c>
      <c r="M120" s="146" t="s">
        <v>235</v>
      </c>
      <c r="N120" s="145" t="s">
        <v>114</v>
      </c>
      <c r="O120" s="147" t="s">
        <v>219</v>
      </c>
      <c r="P120" s="148">
        <v>52</v>
      </c>
      <c r="Q120" s="141">
        <v>1</v>
      </c>
      <c r="R120" s="141">
        <v>4</v>
      </c>
      <c r="S120" s="141">
        <v>2</v>
      </c>
      <c r="T120" s="141">
        <v>1</v>
      </c>
      <c r="U120" s="141">
        <v>2</v>
      </c>
      <c r="V120" s="141">
        <v>0</v>
      </c>
      <c r="W120" s="141">
        <v>4</v>
      </c>
      <c r="X120" s="141">
        <v>5</v>
      </c>
      <c r="Y120" s="149">
        <v>15</v>
      </c>
      <c r="Z120" s="148">
        <v>52</v>
      </c>
      <c r="AA120" s="141">
        <v>1</v>
      </c>
      <c r="AB120" s="141">
        <v>51</v>
      </c>
      <c r="AC120" s="150">
        <v>52</v>
      </c>
      <c r="AD120" s="145">
        <v>35</v>
      </c>
      <c r="AE120" s="140">
        <v>1</v>
      </c>
      <c r="AF120" s="140">
        <v>4</v>
      </c>
      <c r="AG120" s="140">
        <v>2</v>
      </c>
      <c r="AH120" s="140">
        <v>1</v>
      </c>
      <c r="AI120" s="140">
        <v>2</v>
      </c>
      <c r="AJ120" s="140">
        <v>0</v>
      </c>
      <c r="AK120" s="140">
        <v>3</v>
      </c>
      <c r="AL120" s="140">
        <v>3</v>
      </c>
      <c r="AM120" s="153">
        <v>12</v>
      </c>
      <c r="AN120" s="145">
        <v>35</v>
      </c>
      <c r="AO120" s="140">
        <v>1</v>
      </c>
      <c r="AP120" s="140">
        <v>34</v>
      </c>
      <c r="AQ120" s="154">
        <v>35</v>
      </c>
      <c r="AR120" s="148">
        <v>5.7279204545631996</v>
      </c>
      <c r="AS120" s="141">
        <v>1</v>
      </c>
      <c r="AT120" s="141">
        <v>2.3219280948873622</v>
      </c>
      <c r="AU120" s="141">
        <v>1.5849625007211563</v>
      </c>
      <c r="AV120" s="141">
        <v>1</v>
      </c>
      <c r="AW120" s="141">
        <v>1.5849625007211563</v>
      </c>
      <c r="AX120" s="141">
        <v>0</v>
      </c>
      <c r="AY120" s="141">
        <v>2.3219280948873622</v>
      </c>
      <c r="AZ120" s="141">
        <v>2.5849625007211561</v>
      </c>
      <c r="BA120" s="149">
        <v>4</v>
      </c>
      <c r="BB120" s="148">
        <v>5.1699250014423122</v>
      </c>
      <c r="BC120" s="141">
        <v>1</v>
      </c>
      <c r="BD120" s="141">
        <v>2.3219280948873622</v>
      </c>
      <c r="BE120" s="141">
        <v>1.5849625007211563</v>
      </c>
      <c r="BF120" s="141">
        <v>1</v>
      </c>
      <c r="BG120" s="141">
        <v>1.5849625007211563</v>
      </c>
      <c r="BH120" s="141">
        <v>0</v>
      </c>
      <c r="BI120" s="141">
        <v>2</v>
      </c>
      <c r="BJ120" s="141">
        <v>2</v>
      </c>
      <c r="BK120" s="149">
        <v>3.7004397181410922</v>
      </c>
      <c r="BL120" s="103"/>
    </row>
    <row r="121" spans="1:64" ht="17" customHeight="1" x14ac:dyDescent="0.2">
      <c r="A121" s="113"/>
      <c r="B121" s="151" t="s">
        <v>579</v>
      </c>
      <c r="C121" s="140" t="s">
        <v>570</v>
      </c>
      <c r="D121" s="140"/>
      <c r="E121" s="140" t="s">
        <v>571</v>
      </c>
      <c r="F121" s="140"/>
      <c r="G121" s="126"/>
      <c r="H121" s="152" t="s">
        <v>580</v>
      </c>
      <c r="I121" s="143" t="s">
        <v>3</v>
      </c>
      <c r="J121" s="144"/>
      <c r="K121" s="130"/>
      <c r="L121" s="145">
        <v>1</v>
      </c>
      <c r="M121" s="146" t="s">
        <v>235</v>
      </c>
      <c r="N121" s="145" t="s">
        <v>114</v>
      </c>
      <c r="O121" s="147" t="s">
        <v>219</v>
      </c>
      <c r="P121" s="148">
        <v>123</v>
      </c>
      <c r="Q121" s="141">
        <v>5</v>
      </c>
      <c r="R121" s="141">
        <v>7</v>
      </c>
      <c r="S121" s="141">
        <v>6</v>
      </c>
      <c r="T121" s="141">
        <v>0</v>
      </c>
      <c r="U121" s="141">
        <v>5</v>
      </c>
      <c r="V121" s="141">
        <v>2</v>
      </c>
      <c r="W121" s="141">
        <v>17</v>
      </c>
      <c r="X121" s="141">
        <v>8</v>
      </c>
      <c r="Y121" s="149">
        <v>13</v>
      </c>
      <c r="Z121" s="148">
        <v>123</v>
      </c>
      <c r="AA121" s="141">
        <v>2</v>
      </c>
      <c r="AB121" s="141">
        <v>121</v>
      </c>
      <c r="AC121" s="150">
        <v>61.5</v>
      </c>
      <c r="AD121" s="145">
        <v>78</v>
      </c>
      <c r="AE121" s="140">
        <v>4</v>
      </c>
      <c r="AF121" s="140">
        <v>5</v>
      </c>
      <c r="AG121" s="140">
        <v>4</v>
      </c>
      <c r="AH121" s="140">
        <v>1</v>
      </c>
      <c r="AI121" s="140">
        <v>5</v>
      </c>
      <c r="AJ121" s="140">
        <v>1</v>
      </c>
      <c r="AK121" s="140">
        <v>13</v>
      </c>
      <c r="AL121" s="140">
        <v>8</v>
      </c>
      <c r="AM121" s="153">
        <v>11</v>
      </c>
      <c r="AN121" s="145">
        <v>78</v>
      </c>
      <c r="AO121" s="140">
        <v>1</v>
      </c>
      <c r="AP121" s="140">
        <v>77</v>
      </c>
      <c r="AQ121" s="154">
        <v>78</v>
      </c>
      <c r="AR121" s="148">
        <v>6.9541963103868758</v>
      </c>
      <c r="AS121" s="141">
        <v>2.5849625007211561</v>
      </c>
      <c r="AT121" s="141">
        <v>3</v>
      </c>
      <c r="AU121" s="141">
        <v>2.8073549220576042</v>
      </c>
      <c r="AV121" s="141">
        <v>0</v>
      </c>
      <c r="AW121" s="141">
        <v>2.5849625007211561</v>
      </c>
      <c r="AX121" s="141">
        <v>1.5849625007211563</v>
      </c>
      <c r="AY121" s="141">
        <v>4.1699250014423122</v>
      </c>
      <c r="AZ121" s="141">
        <v>3.1699250014423126</v>
      </c>
      <c r="BA121" s="149">
        <v>3.8073549220576037</v>
      </c>
      <c r="BB121" s="148">
        <v>6.3037807481771031</v>
      </c>
      <c r="BC121" s="141">
        <v>2.3219280948873622</v>
      </c>
      <c r="BD121" s="141">
        <v>2.5849625007211561</v>
      </c>
      <c r="BE121" s="141">
        <v>2.3219280948873622</v>
      </c>
      <c r="BF121" s="141">
        <v>1</v>
      </c>
      <c r="BG121" s="141">
        <v>2.5849625007211561</v>
      </c>
      <c r="BH121" s="141">
        <v>1</v>
      </c>
      <c r="BI121" s="141">
        <v>3.8073549220576037</v>
      </c>
      <c r="BJ121" s="141">
        <v>3.1699250014423126</v>
      </c>
      <c r="BK121" s="149">
        <v>3.5849625007211565</v>
      </c>
      <c r="BL121" s="103"/>
    </row>
    <row r="122" spans="1:64" ht="17" customHeight="1" x14ac:dyDescent="0.2">
      <c r="A122" s="113"/>
      <c r="B122" s="151" t="s">
        <v>581</v>
      </c>
      <c r="C122" s="140" t="s">
        <v>570</v>
      </c>
      <c r="D122" s="140"/>
      <c r="E122" s="140" t="s">
        <v>571</v>
      </c>
      <c r="F122" s="140"/>
      <c r="G122" s="126"/>
      <c r="H122" s="152" t="s">
        <v>582</v>
      </c>
      <c r="I122" s="143" t="s">
        <v>3</v>
      </c>
      <c r="J122" s="144"/>
      <c r="K122" s="130"/>
      <c r="L122" s="145">
        <v>2</v>
      </c>
      <c r="M122" s="146" t="s">
        <v>273</v>
      </c>
      <c r="N122" s="145" t="s">
        <v>114</v>
      </c>
      <c r="O122" s="147" t="s">
        <v>219</v>
      </c>
      <c r="P122" s="148">
        <v>32</v>
      </c>
      <c r="Q122" s="141">
        <v>18</v>
      </c>
      <c r="R122" s="141">
        <v>9</v>
      </c>
      <c r="S122" s="141">
        <v>8</v>
      </c>
      <c r="T122" s="141">
        <v>17</v>
      </c>
      <c r="U122" s="141">
        <v>25</v>
      </c>
      <c r="V122" s="141">
        <v>45</v>
      </c>
      <c r="W122" s="141">
        <v>21</v>
      </c>
      <c r="X122" s="141">
        <v>29</v>
      </c>
      <c r="Y122" s="149">
        <v>45</v>
      </c>
      <c r="Z122" s="148">
        <v>45</v>
      </c>
      <c r="AA122" s="141">
        <v>8</v>
      </c>
      <c r="AB122" s="141">
        <v>37</v>
      </c>
      <c r="AC122" s="150">
        <v>5.625</v>
      </c>
      <c r="AD122" s="145">
        <v>25</v>
      </c>
      <c r="AE122" s="140">
        <v>15</v>
      </c>
      <c r="AF122" s="140">
        <v>7</v>
      </c>
      <c r="AG122" s="140">
        <v>5</v>
      </c>
      <c r="AH122" s="140">
        <v>12</v>
      </c>
      <c r="AI122" s="140">
        <v>21</v>
      </c>
      <c r="AJ122" s="140">
        <v>36</v>
      </c>
      <c r="AK122" s="140">
        <v>16</v>
      </c>
      <c r="AL122" s="140">
        <v>22</v>
      </c>
      <c r="AM122" s="153">
        <v>39</v>
      </c>
      <c r="AN122" s="145">
        <v>36</v>
      </c>
      <c r="AO122" s="140">
        <v>5</v>
      </c>
      <c r="AP122" s="140">
        <v>31</v>
      </c>
      <c r="AQ122" s="154">
        <v>7.2</v>
      </c>
      <c r="AR122" s="148">
        <v>5.0443941193584534</v>
      </c>
      <c r="AS122" s="141">
        <v>4.2479275134435852</v>
      </c>
      <c r="AT122" s="141">
        <v>3.3219280948873626</v>
      </c>
      <c r="AU122" s="141">
        <v>3.1699250014423126</v>
      </c>
      <c r="AV122" s="141">
        <v>4.1699250014423122</v>
      </c>
      <c r="AW122" s="141">
        <v>4.7004397181410926</v>
      </c>
      <c r="AX122" s="141">
        <v>5.5235619560570131</v>
      </c>
      <c r="AY122" s="141">
        <v>4.4594316186372973</v>
      </c>
      <c r="AZ122" s="141">
        <v>4.9068905956085187</v>
      </c>
      <c r="BA122" s="149">
        <v>5.5235619560570131</v>
      </c>
      <c r="BB122" s="148">
        <v>4.7004397181410926</v>
      </c>
      <c r="BC122" s="141">
        <v>4</v>
      </c>
      <c r="BD122" s="141">
        <v>3</v>
      </c>
      <c r="BE122" s="141">
        <v>2.5849625007211561</v>
      </c>
      <c r="BF122" s="141">
        <v>3.7004397181410922</v>
      </c>
      <c r="BG122" s="141">
        <v>4.4594316186372973</v>
      </c>
      <c r="BH122" s="141">
        <v>5.2094533656289501</v>
      </c>
      <c r="BI122" s="141">
        <v>4.08746284125034</v>
      </c>
      <c r="BJ122" s="141">
        <v>4.5235619560570131</v>
      </c>
      <c r="BK122" s="149">
        <v>5.3219280948873626</v>
      </c>
      <c r="BL122" s="103"/>
    </row>
    <row r="123" spans="1:64" ht="17" customHeight="1" x14ac:dyDescent="0.2">
      <c r="A123" s="113"/>
      <c r="B123" s="151" t="s">
        <v>583</v>
      </c>
      <c r="C123" s="140" t="s">
        <v>570</v>
      </c>
      <c r="D123" s="140"/>
      <c r="E123" s="140" t="s">
        <v>571</v>
      </c>
      <c r="F123" s="140"/>
      <c r="G123" s="126"/>
      <c r="H123" s="152" t="s">
        <v>584</v>
      </c>
      <c r="I123" s="143" t="s">
        <v>3</v>
      </c>
      <c r="J123" s="144"/>
      <c r="K123" s="130"/>
      <c r="L123" s="145">
        <v>8</v>
      </c>
      <c r="M123" s="146" t="s">
        <v>415</v>
      </c>
      <c r="N123" s="145" t="s">
        <v>121</v>
      </c>
      <c r="O123" s="147" t="s">
        <v>219</v>
      </c>
      <c r="P123" s="148">
        <v>105</v>
      </c>
      <c r="Q123" s="141">
        <v>70</v>
      </c>
      <c r="R123" s="141">
        <v>247</v>
      </c>
      <c r="S123" s="141">
        <v>83</v>
      </c>
      <c r="T123" s="141">
        <v>172</v>
      </c>
      <c r="U123" s="141">
        <v>31</v>
      </c>
      <c r="V123" s="141">
        <v>57</v>
      </c>
      <c r="W123" s="141">
        <v>117</v>
      </c>
      <c r="X123" s="141">
        <v>157</v>
      </c>
      <c r="Y123" s="149">
        <v>66</v>
      </c>
      <c r="Z123" s="148">
        <v>247</v>
      </c>
      <c r="AA123" s="141">
        <v>31</v>
      </c>
      <c r="AB123" s="141">
        <v>216</v>
      </c>
      <c r="AC123" s="150">
        <v>7.967741935483871</v>
      </c>
      <c r="AD123" s="145">
        <v>63</v>
      </c>
      <c r="AE123" s="140">
        <v>48</v>
      </c>
      <c r="AF123" s="140">
        <v>165</v>
      </c>
      <c r="AG123" s="140">
        <v>58</v>
      </c>
      <c r="AH123" s="140">
        <v>116</v>
      </c>
      <c r="AI123" s="140">
        <v>21</v>
      </c>
      <c r="AJ123" s="140">
        <v>36</v>
      </c>
      <c r="AK123" s="140">
        <v>73</v>
      </c>
      <c r="AL123" s="140">
        <v>103</v>
      </c>
      <c r="AM123" s="153">
        <v>47</v>
      </c>
      <c r="AN123" s="145">
        <v>165</v>
      </c>
      <c r="AO123" s="140">
        <v>21</v>
      </c>
      <c r="AP123" s="140">
        <v>144</v>
      </c>
      <c r="AQ123" s="154">
        <v>7.8571428571428568</v>
      </c>
      <c r="AR123" s="148">
        <v>6.7279204545631988</v>
      </c>
      <c r="AS123" s="141">
        <v>6.1497471195046822</v>
      </c>
      <c r="AT123" s="141">
        <v>7.9541963103868758</v>
      </c>
      <c r="AU123" s="141">
        <v>6.3923174227787598</v>
      </c>
      <c r="AV123" s="141">
        <v>7.4346282276367255</v>
      </c>
      <c r="AW123" s="141">
        <v>5</v>
      </c>
      <c r="AX123" s="141">
        <v>5.8579809951275719</v>
      </c>
      <c r="AY123" s="141">
        <v>6.8826430493618416</v>
      </c>
      <c r="AZ123" s="141">
        <v>7.3037807481771031</v>
      </c>
      <c r="BA123" s="149">
        <v>6.0660891904577721</v>
      </c>
      <c r="BB123" s="148">
        <v>6</v>
      </c>
      <c r="BC123" s="141">
        <v>5.6147098441152083</v>
      </c>
      <c r="BD123" s="141">
        <v>7.3750394313469254</v>
      </c>
      <c r="BE123" s="141">
        <v>5.8826430493618416</v>
      </c>
      <c r="BF123" s="141">
        <v>6.8703647195834048</v>
      </c>
      <c r="BG123" s="141">
        <v>4.4594316186372973</v>
      </c>
      <c r="BH123" s="141">
        <v>5.2094533656289501</v>
      </c>
      <c r="BI123" s="141">
        <v>6.209453365628951</v>
      </c>
      <c r="BJ123" s="141">
        <v>6.7004397181410917</v>
      </c>
      <c r="BK123" s="149">
        <v>5.584962500721157</v>
      </c>
      <c r="BL123" s="103"/>
    </row>
    <row r="124" spans="1:64" ht="17" customHeight="1" x14ac:dyDescent="0.2">
      <c r="A124" s="113"/>
      <c r="B124" s="163"/>
      <c r="C124" s="164"/>
      <c r="D124" s="164"/>
      <c r="E124" s="164"/>
      <c r="F124" s="164"/>
      <c r="G124" s="107"/>
      <c r="H124" s="165"/>
      <c r="I124" s="166"/>
      <c r="J124" s="144"/>
      <c r="K124" s="130"/>
      <c r="L124" s="145"/>
      <c r="M124" s="146"/>
      <c r="N124" s="145"/>
      <c r="O124" s="147"/>
      <c r="P124" s="148"/>
      <c r="Q124" s="141"/>
      <c r="R124" s="141"/>
      <c r="S124" s="141"/>
      <c r="T124" s="141"/>
      <c r="U124" s="141"/>
      <c r="V124" s="141"/>
      <c r="W124" s="141"/>
      <c r="X124" s="141"/>
      <c r="Y124" s="149"/>
      <c r="Z124" s="148"/>
      <c r="AA124" s="141"/>
      <c r="AB124" s="141"/>
      <c r="AC124" s="150"/>
      <c r="AD124" s="145"/>
      <c r="AE124" s="140"/>
      <c r="AF124" s="140"/>
      <c r="AG124" s="140"/>
      <c r="AH124" s="140"/>
      <c r="AI124" s="140"/>
      <c r="AJ124" s="140"/>
      <c r="AK124" s="140"/>
      <c r="AL124" s="140"/>
      <c r="AM124" s="153"/>
      <c r="AN124" s="145"/>
      <c r="AO124" s="140"/>
      <c r="AP124" s="140"/>
      <c r="AQ124" s="154"/>
      <c r="AR124" s="148"/>
      <c r="AS124" s="141"/>
      <c r="AT124" s="141"/>
      <c r="AU124" s="141"/>
      <c r="AV124" s="141"/>
      <c r="AW124" s="141"/>
      <c r="AX124" s="141"/>
      <c r="AY124" s="141"/>
      <c r="AZ124" s="141"/>
      <c r="BA124" s="149"/>
      <c r="BB124" s="148"/>
      <c r="BC124" s="141"/>
      <c r="BD124" s="141"/>
      <c r="BE124" s="141"/>
      <c r="BF124" s="141"/>
      <c r="BG124" s="141"/>
      <c r="BH124" s="141"/>
      <c r="BI124" s="141"/>
      <c r="BJ124" s="141"/>
      <c r="BK124" s="149"/>
      <c r="BL124" s="103"/>
    </row>
    <row r="125" spans="1:64" ht="17" customHeight="1" x14ac:dyDescent="0.2">
      <c r="A125" s="103"/>
      <c r="B125" s="507" t="s">
        <v>1981</v>
      </c>
      <c r="C125" s="508"/>
      <c r="D125" s="508"/>
      <c r="E125" s="508"/>
      <c r="F125" s="508"/>
      <c r="G125" s="508"/>
      <c r="H125" s="508"/>
      <c r="I125" s="509"/>
      <c r="J125" s="167"/>
      <c r="K125" s="130"/>
      <c r="L125" s="168"/>
      <c r="M125" s="169"/>
      <c r="N125" s="168"/>
      <c r="O125" s="169"/>
      <c r="P125" s="168"/>
      <c r="Q125" s="142"/>
      <c r="R125" s="142"/>
      <c r="S125" s="142"/>
      <c r="T125" s="142"/>
      <c r="U125" s="142"/>
      <c r="V125" s="142"/>
      <c r="W125" s="142"/>
      <c r="X125" s="142"/>
      <c r="Y125" s="170"/>
      <c r="Z125" s="168"/>
      <c r="AA125" s="142"/>
      <c r="AB125" s="142"/>
      <c r="AC125" s="171"/>
      <c r="AD125" s="168"/>
      <c r="AE125" s="142"/>
      <c r="AF125" s="142"/>
      <c r="AG125" s="142"/>
      <c r="AH125" s="142"/>
      <c r="AI125" s="142"/>
      <c r="AJ125" s="142"/>
      <c r="AK125" s="142"/>
      <c r="AL125" s="142"/>
      <c r="AM125" s="170"/>
      <c r="AN125" s="168"/>
      <c r="AO125" s="142"/>
      <c r="AP125" s="142"/>
      <c r="AQ125" s="171"/>
      <c r="AR125" s="148">
        <v>0</v>
      </c>
      <c r="AS125" s="141">
        <v>0</v>
      </c>
      <c r="AT125" s="141">
        <v>0</v>
      </c>
      <c r="AU125" s="141">
        <v>0</v>
      </c>
      <c r="AV125" s="141">
        <v>0</v>
      </c>
      <c r="AW125" s="141">
        <v>0</v>
      </c>
      <c r="AX125" s="141">
        <v>0</v>
      </c>
      <c r="AY125" s="141">
        <v>0</v>
      </c>
      <c r="AZ125" s="141">
        <v>0</v>
      </c>
      <c r="BA125" s="149">
        <v>0</v>
      </c>
      <c r="BB125" s="148">
        <v>0</v>
      </c>
      <c r="BC125" s="141">
        <v>0</v>
      </c>
      <c r="BD125" s="141">
        <v>0</v>
      </c>
      <c r="BE125" s="141">
        <v>0</v>
      </c>
      <c r="BF125" s="141">
        <v>0</v>
      </c>
      <c r="BG125" s="141">
        <v>0</v>
      </c>
      <c r="BH125" s="141">
        <v>0</v>
      </c>
      <c r="BI125" s="141">
        <v>0</v>
      </c>
      <c r="BJ125" s="141">
        <v>0</v>
      </c>
      <c r="BK125" s="149">
        <v>0</v>
      </c>
      <c r="BL125" s="103"/>
    </row>
    <row r="126" spans="1:64" ht="17" customHeight="1" x14ac:dyDescent="0.2">
      <c r="A126" s="172"/>
      <c r="B126" s="173" t="s">
        <v>585</v>
      </c>
      <c r="C126" s="174" t="s">
        <v>214</v>
      </c>
      <c r="D126" s="174" t="s">
        <v>221</v>
      </c>
      <c r="E126" s="175" t="s">
        <v>216</v>
      </c>
      <c r="F126" s="175" t="s">
        <v>217</v>
      </c>
      <c r="G126" s="126"/>
      <c r="H126" s="176" t="s">
        <v>586</v>
      </c>
      <c r="I126" s="177" t="s">
        <v>587</v>
      </c>
      <c r="J126" s="144">
        <v>23</v>
      </c>
      <c r="K126" s="130"/>
      <c r="L126" s="178" t="s">
        <v>3</v>
      </c>
      <c r="M126" s="179"/>
      <c r="N126" s="178" t="s">
        <v>121</v>
      </c>
      <c r="O126" s="180" t="s">
        <v>219</v>
      </c>
      <c r="P126" s="181">
        <v>18</v>
      </c>
      <c r="Q126" s="182">
        <v>11</v>
      </c>
      <c r="R126" s="182">
        <v>12</v>
      </c>
      <c r="S126" s="182">
        <v>4</v>
      </c>
      <c r="T126" s="182">
        <v>10</v>
      </c>
      <c r="U126" s="182">
        <v>26</v>
      </c>
      <c r="V126" s="182">
        <v>25</v>
      </c>
      <c r="W126" s="182">
        <v>17</v>
      </c>
      <c r="X126" s="182">
        <v>77</v>
      </c>
      <c r="Y126" s="183">
        <v>9</v>
      </c>
      <c r="Z126" s="181">
        <v>77</v>
      </c>
      <c r="AA126" s="182">
        <v>4</v>
      </c>
      <c r="AB126" s="182">
        <v>73</v>
      </c>
      <c r="AC126" s="184">
        <v>19.25</v>
      </c>
      <c r="AD126" s="178">
        <v>40</v>
      </c>
      <c r="AE126" s="185">
        <v>28</v>
      </c>
      <c r="AF126" s="185">
        <v>22</v>
      </c>
      <c r="AG126" s="185">
        <v>12</v>
      </c>
      <c r="AH126" s="185">
        <v>15</v>
      </c>
      <c r="AI126" s="185">
        <v>52</v>
      </c>
      <c r="AJ126" s="185">
        <v>53</v>
      </c>
      <c r="AK126" s="185">
        <v>31</v>
      </c>
      <c r="AL126" s="185">
        <v>142</v>
      </c>
      <c r="AM126" s="186">
        <v>18</v>
      </c>
      <c r="AN126" s="178">
        <v>142</v>
      </c>
      <c r="AO126" s="185">
        <v>12</v>
      </c>
      <c r="AP126" s="185">
        <v>130</v>
      </c>
      <c r="AQ126" s="187">
        <v>11.833333333333334</v>
      </c>
      <c r="AR126" s="148">
        <v>4.2479275134435852</v>
      </c>
      <c r="AS126" s="141">
        <v>3.5849625007211565</v>
      </c>
      <c r="AT126" s="141">
        <v>3.7004397181410922</v>
      </c>
      <c r="AU126" s="141">
        <v>2.3219280948873622</v>
      </c>
      <c r="AV126" s="141">
        <v>3.4594316186372978</v>
      </c>
      <c r="AW126" s="141">
        <v>4.7548875021634691</v>
      </c>
      <c r="AX126" s="141">
        <v>4.7004397181410926</v>
      </c>
      <c r="AY126" s="141">
        <v>4.1699250014423122</v>
      </c>
      <c r="AZ126" s="141">
        <v>6.2854022188622487</v>
      </c>
      <c r="BA126" s="149">
        <v>3.3219280948873626</v>
      </c>
      <c r="BB126" s="148">
        <v>5.3575520046180838</v>
      </c>
      <c r="BC126" s="141">
        <v>4.8579809951275728</v>
      </c>
      <c r="BD126" s="141">
        <v>4.5235619560570131</v>
      </c>
      <c r="BE126" s="141">
        <v>3.7004397181410922</v>
      </c>
      <c r="BF126" s="141">
        <v>4</v>
      </c>
      <c r="BG126" s="141">
        <v>5.7279204545631996</v>
      </c>
      <c r="BH126" s="141">
        <v>5.7548875021634691</v>
      </c>
      <c r="BI126" s="141">
        <v>5</v>
      </c>
      <c r="BJ126" s="141">
        <v>7.1598713367783891</v>
      </c>
      <c r="BK126" s="149">
        <v>4.2479275134435852</v>
      </c>
      <c r="BL126" s="188"/>
    </row>
    <row r="127" spans="1:64" ht="17" customHeight="1" x14ac:dyDescent="0.2">
      <c r="A127" s="172"/>
      <c r="B127" s="189" t="s">
        <v>588</v>
      </c>
      <c r="C127" s="185" t="s">
        <v>214</v>
      </c>
      <c r="D127" s="185" t="s">
        <v>221</v>
      </c>
      <c r="E127" s="182" t="s">
        <v>216</v>
      </c>
      <c r="F127" s="182" t="s">
        <v>217</v>
      </c>
      <c r="G127" s="126"/>
      <c r="H127" s="190" t="s">
        <v>589</v>
      </c>
      <c r="I127" s="191" t="s">
        <v>590</v>
      </c>
      <c r="J127" s="144"/>
      <c r="K127" s="130"/>
      <c r="L127" s="178" t="s">
        <v>3</v>
      </c>
      <c r="M127" s="179"/>
      <c r="N127" s="178" t="s">
        <v>114</v>
      </c>
      <c r="O127" s="180" t="s">
        <v>219</v>
      </c>
      <c r="P127" s="181">
        <v>10</v>
      </c>
      <c r="Q127" s="182">
        <v>6</v>
      </c>
      <c r="R127" s="182">
        <v>3</v>
      </c>
      <c r="S127" s="182">
        <v>1</v>
      </c>
      <c r="T127" s="182">
        <v>5</v>
      </c>
      <c r="U127" s="182">
        <v>6</v>
      </c>
      <c r="V127" s="182">
        <v>4</v>
      </c>
      <c r="W127" s="182">
        <v>28</v>
      </c>
      <c r="X127" s="182">
        <v>158</v>
      </c>
      <c r="Y127" s="183">
        <v>1</v>
      </c>
      <c r="Z127" s="181">
        <v>158</v>
      </c>
      <c r="AA127" s="182">
        <v>1</v>
      </c>
      <c r="AB127" s="182">
        <v>157</v>
      </c>
      <c r="AC127" s="184">
        <v>158</v>
      </c>
      <c r="AD127" s="178">
        <v>19</v>
      </c>
      <c r="AE127" s="185">
        <v>13</v>
      </c>
      <c r="AF127" s="185">
        <v>6</v>
      </c>
      <c r="AG127" s="185">
        <v>0</v>
      </c>
      <c r="AH127" s="185">
        <v>10</v>
      </c>
      <c r="AI127" s="185">
        <v>12</v>
      </c>
      <c r="AJ127" s="185">
        <v>19</v>
      </c>
      <c r="AK127" s="185">
        <v>56</v>
      </c>
      <c r="AL127" s="185">
        <v>289</v>
      </c>
      <c r="AM127" s="186">
        <v>3</v>
      </c>
      <c r="AN127" s="178">
        <v>289</v>
      </c>
      <c r="AO127" s="185">
        <v>6</v>
      </c>
      <c r="AP127" s="185">
        <v>283</v>
      </c>
      <c r="AQ127" s="187">
        <v>48.166666666666664</v>
      </c>
      <c r="AR127" s="148">
        <v>3.4594316186372978</v>
      </c>
      <c r="AS127" s="141">
        <v>2.8073549220576042</v>
      </c>
      <c r="AT127" s="141">
        <v>2</v>
      </c>
      <c r="AU127" s="141">
        <v>1</v>
      </c>
      <c r="AV127" s="141">
        <v>2.5849625007211561</v>
      </c>
      <c r="AW127" s="141">
        <v>2.8073549220576042</v>
      </c>
      <c r="AX127" s="141">
        <v>2.3219280948873622</v>
      </c>
      <c r="AY127" s="141">
        <v>4.8579809951275728</v>
      </c>
      <c r="AZ127" s="141">
        <v>7.3128829552843557</v>
      </c>
      <c r="BA127" s="149">
        <v>1</v>
      </c>
      <c r="BB127" s="148">
        <v>4.3219280948873626</v>
      </c>
      <c r="BC127" s="141">
        <v>3.8073549220576037</v>
      </c>
      <c r="BD127" s="141">
        <v>2.8073549220576042</v>
      </c>
      <c r="BE127" s="141">
        <v>0</v>
      </c>
      <c r="BF127" s="141">
        <v>3.4594316186372978</v>
      </c>
      <c r="BG127" s="141">
        <v>3.7004397181410922</v>
      </c>
      <c r="BH127" s="141">
        <v>4.3219280948873626</v>
      </c>
      <c r="BI127" s="141">
        <v>5.8328900141647422</v>
      </c>
      <c r="BJ127" s="141">
        <v>8.1799090900149345</v>
      </c>
      <c r="BK127" s="149">
        <v>2</v>
      </c>
      <c r="BL127" s="188"/>
    </row>
    <row r="128" spans="1:64" ht="17" customHeight="1" x14ac:dyDescent="0.2">
      <c r="A128" s="172"/>
      <c r="B128" s="189" t="s">
        <v>591</v>
      </c>
      <c r="C128" s="185" t="s">
        <v>214</v>
      </c>
      <c r="D128" s="185" t="s">
        <v>278</v>
      </c>
      <c r="E128" s="182" t="s">
        <v>374</v>
      </c>
      <c r="F128" s="182" t="s">
        <v>380</v>
      </c>
      <c r="G128" s="126"/>
      <c r="H128" s="190" t="s">
        <v>592</v>
      </c>
      <c r="I128" s="191" t="s">
        <v>593</v>
      </c>
      <c r="J128" s="144">
        <v>13</v>
      </c>
      <c r="K128" s="130"/>
      <c r="L128" s="178">
        <v>4</v>
      </c>
      <c r="M128" s="179" t="s">
        <v>243</v>
      </c>
      <c r="N128" s="178" t="s">
        <v>121</v>
      </c>
      <c r="O128" s="180" t="s">
        <v>219</v>
      </c>
      <c r="P128" s="181">
        <v>51</v>
      </c>
      <c r="Q128" s="182">
        <v>73</v>
      </c>
      <c r="R128" s="182">
        <v>52</v>
      </c>
      <c r="S128" s="182">
        <v>34</v>
      </c>
      <c r="T128" s="182">
        <v>15</v>
      </c>
      <c r="U128" s="182">
        <v>34</v>
      </c>
      <c r="V128" s="182">
        <v>26</v>
      </c>
      <c r="W128" s="182">
        <v>32</v>
      </c>
      <c r="X128" s="182">
        <v>30</v>
      </c>
      <c r="Y128" s="183">
        <v>11</v>
      </c>
      <c r="Z128" s="181">
        <v>73</v>
      </c>
      <c r="AA128" s="182">
        <v>15</v>
      </c>
      <c r="AB128" s="182">
        <v>58</v>
      </c>
      <c r="AC128" s="184">
        <v>4.8666666666666663</v>
      </c>
      <c r="AD128" s="178">
        <v>109</v>
      </c>
      <c r="AE128" s="185">
        <v>92</v>
      </c>
      <c r="AF128" s="185">
        <v>62</v>
      </c>
      <c r="AG128" s="185">
        <v>32</v>
      </c>
      <c r="AH128" s="185">
        <v>21</v>
      </c>
      <c r="AI128" s="185">
        <v>73</v>
      </c>
      <c r="AJ128" s="185">
        <v>69</v>
      </c>
      <c r="AK128" s="185">
        <v>57</v>
      </c>
      <c r="AL128" s="185">
        <v>45</v>
      </c>
      <c r="AM128" s="186">
        <v>36</v>
      </c>
      <c r="AN128" s="178">
        <v>109</v>
      </c>
      <c r="AO128" s="185">
        <v>21</v>
      </c>
      <c r="AP128" s="185">
        <v>88</v>
      </c>
      <c r="AQ128" s="187">
        <v>5.1904761904761907</v>
      </c>
      <c r="AR128" s="148">
        <v>5.7004397181410926</v>
      </c>
      <c r="AS128" s="141">
        <v>6.209453365628951</v>
      </c>
      <c r="AT128" s="141">
        <v>5.7279204545631996</v>
      </c>
      <c r="AU128" s="141">
        <v>5.1292830169449664</v>
      </c>
      <c r="AV128" s="141">
        <v>4</v>
      </c>
      <c r="AW128" s="141">
        <v>5.1292830169449664</v>
      </c>
      <c r="AX128" s="141">
        <v>4.7548875021634691</v>
      </c>
      <c r="AY128" s="141">
        <v>5.0443941193584534</v>
      </c>
      <c r="AZ128" s="141">
        <v>4.9541963103868758</v>
      </c>
      <c r="BA128" s="149">
        <v>3.5849625007211565</v>
      </c>
      <c r="BB128" s="148">
        <v>6.7813597135246599</v>
      </c>
      <c r="BC128" s="141">
        <v>6.5391588111080319</v>
      </c>
      <c r="BD128" s="141">
        <v>5.9772799234999168</v>
      </c>
      <c r="BE128" s="141">
        <v>5.0443941193584534</v>
      </c>
      <c r="BF128" s="141">
        <v>4.4594316186372973</v>
      </c>
      <c r="BG128" s="141">
        <v>6.209453365628951</v>
      </c>
      <c r="BH128" s="141">
        <v>6.1292830169449672</v>
      </c>
      <c r="BI128" s="141">
        <v>5.8579809951275719</v>
      </c>
      <c r="BJ128" s="141">
        <v>5.5235619560570131</v>
      </c>
      <c r="BK128" s="149">
        <v>5.2094533656289501</v>
      </c>
      <c r="BL128" s="188"/>
    </row>
    <row r="129" spans="1:64" ht="17" customHeight="1" x14ac:dyDescent="0.2">
      <c r="A129" s="172"/>
      <c r="B129" s="189" t="s">
        <v>594</v>
      </c>
      <c r="C129" s="185" t="s">
        <v>214</v>
      </c>
      <c r="D129" s="185" t="s">
        <v>278</v>
      </c>
      <c r="E129" s="182" t="s">
        <v>374</v>
      </c>
      <c r="F129" s="182" t="s">
        <v>380</v>
      </c>
      <c r="G129" s="126"/>
      <c r="H129" s="190" t="s">
        <v>595</v>
      </c>
      <c r="I129" s="191" t="s">
        <v>596</v>
      </c>
      <c r="J129" s="144"/>
      <c r="K129" s="130"/>
      <c r="L129" s="178">
        <v>4</v>
      </c>
      <c r="M129" s="179" t="s">
        <v>243</v>
      </c>
      <c r="N129" s="178" t="s">
        <v>114</v>
      </c>
      <c r="O129" s="180" t="s">
        <v>219</v>
      </c>
      <c r="P129" s="181">
        <v>21</v>
      </c>
      <c r="Q129" s="182">
        <v>27</v>
      </c>
      <c r="R129" s="182">
        <v>23</v>
      </c>
      <c r="S129" s="182">
        <v>34</v>
      </c>
      <c r="T129" s="182">
        <v>9</v>
      </c>
      <c r="U129" s="182">
        <v>12</v>
      </c>
      <c r="V129" s="182">
        <v>10</v>
      </c>
      <c r="W129" s="182">
        <v>27</v>
      </c>
      <c r="X129" s="182">
        <v>12</v>
      </c>
      <c r="Y129" s="183">
        <v>4</v>
      </c>
      <c r="Z129" s="181">
        <v>34</v>
      </c>
      <c r="AA129" s="182">
        <v>9</v>
      </c>
      <c r="AB129" s="182">
        <v>25</v>
      </c>
      <c r="AC129" s="184">
        <v>3.7777777777777777</v>
      </c>
      <c r="AD129" s="178">
        <v>61</v>
      </c>
      <c r="AE129" s="185">
        <v>43</v>
      </c>
      <c r="AF129" s="185">
        <v>31</v>
      </c>
      <c r="AG129" s="185">
        <v>36</v>
      </c>
      <c r="AH129" s="185">
        <v>15</v>
      </c>
      <c r="AI129" s="185">
        <v>46</v>
      </c>
      <c r="AJ129" s="185">
        <v>39</v>
      </c>
      <c r="AK129" s="185">
        <v>44</v>
      </c>
      <c r="AL129" s="185">
        <v>24</v>
      </c>
      <c r="AM129" s="186">
        <v>14</v>
      </c>
      <c r="AN129" s="178">
        <v>61</v>
      </c>
      <c r="AO129" s="185">
        <v>15</v>
      </c>
      <c r="AP129" s="185">
        <v>46</v>
      </c>
      <c r="AQ129" s="187">
        <v>4.0666666666666664</v>
      </c>
      <c r="AR129" s="148">
        <v>4.4594316186372973</v>
      </c>
      <c r="AS129" s="141">
        <v>4.8073549220576037</v>
      </c>
      <c r="AT129" s="141">
        <v>4.584962500721157</v>
      </c>
      <c r="AU129" s="141">
        <v>5.1292830169449664</v>
      </c>
      <c r="AV129" s="141">
        <v>3.3219280948873626</v>
      </c>
      <c r="AW129" s="141">
        <v>3.7004397181410922</v>
      </c>
      <c r="AX129" s="141">
        <v>3.4594316186372978</v>
      </c>
      <c r="AY129" s="141">
        <v>4.8073549220576037</v>
      </c>
      <c r="AZ129" s="141">
        <v>3.7004397181410922</v>
      </c>
      <c r="BA129" s="149">
        <v>2.3219280948873622</v>
      </c>
      <c r="BB129" s="148">
        <v>5.9541963103868758</v>
      </c>
      <c r="BC129" s="141">
        <v>5.4594316186372973</v>
      </c>
      <c r="BD129" s="141">
        <v>5</v>
      </c>
      <c r="BE129" s="141">
        <v>5.2094533656289501</v>
      </c>
      <c r="BF129" s="141">
        <v>4</v>
      </c>
      <c r="BG129" s="141">
        <v>5.5545888516776376</v>
      </c>
      <c r="BH129" s="141">
        <v>5.3219280948873626</v>
      </c>
      <c r="BI129" s="141">
        <v>5.4918530963296748</v>
      </c>
      <c r="BJ129" s="141">
        <v>4.6438561897747244</v>
      </c>
      <c r="BK129" s="149">
        <v>3.9068905956085187</v>
      </c>
      <c r="BL129" s="188"/>
    </row>
    <row r="130" spans="1:64" ht="17" customHeight="1" x14ac:dyDescent="0.2">
      <c r="A130" s="172"/>
      <c r="B130" s="189" t="s">
        <v>597</v>
      </c>
      <c r="C130" s="185" t="s">
        <v>214</v>
      </c>
      <c r="D130" s="185" t="s">
        <v>278</v>
      </c>
      <c r="E130" s="182" t="s">
        <v>334</v>
      </c>
      <c r="F130" s="182" t="s">
        <v>338</v>
      </c>
      <c r="G130" s="126"/>
      <c r="H130" s="190" t="s">
        <v>598</v>
      </c>
      <c r="I130" s="191" t="s">
        <v>599</v>
      </c>
      <c r="J130" s="144"/>
      <c r="K130" s="130"/>
      <c r="L130" s="178">
        <v>10</v>
      </c>
      <c r="M130" s="179" t="s">
        <v>281</v>
      </c>
      <c r="N130" s="178" t="s">
        <v>128</v>
      </c>
      <c r="O130" s="180" t="s">
        <v>219</v>
      </c>
      <c r="P130" s="181">
        <v>386</v>
      </c>
      <c r="Q130" s="182">
        <v>151</v>
      </c>
      <c r="R130" s="182">
        <v>247</v>
      </c>
      <c r="S130" s="182">
        <v>578</v>
      </c>
      <c r="T130" s="182">
        <v>1129</v>
      </c>
      <c r="U130" s="182">
        <v>1002</v>
      </c>
      <c r="V130" s="182">
        <v>1621</v>
      </c>
      <c r="W130" s="182">
        <v>799</v>
      </c>
      <c r="X130" s="182">
        <v>669</v>
      </c>
      <c r="Y130" s="183">
        <v>0</v>
      </c>
      <c r="Z130" s="181">
        <v>1621</v>
      </c>
      <c r="AA130" s="182">
        <v>151</v>
      </c>
      <c r="AB130" s="182">
        <v>1470</v>
      </c>
      <c r="AC130" s="184">
        <v>10.735099337748345</v>
      </c>
      <c r="AD130" s="178">
        <v>288</v>
      </c>
      <c r="AE130" s="185">
        <v>118</v>
      </c>
      <c r="AF130" s="185">
        <v>189</v>
      </c>
      <c r="AG130" s="185">
        <v>432</v>
      </c>
      <c r="AH130" s="185">
        <v>917</v>
      </c>
      <c r="AI130" s="185">
        <v>756</v>
      </c>
      <c r="AJ130" s="185">
        <v>1229</v>
      </c>
      <c r="AK130" s="185">
        <v>584</v>
      </c>
      <c r="AL130" s="185">
        <v>475</v>
      </c>
      <c r="AM130" s="186">
        <v>0</v>
      </c>
      <c r="AN130" s="178">
        <v>1229</v>
      </c>
      <c r="AO130" s="185">
        <v>118</v>
      </c>
      <c r="AP130" s="185">
        <v>1111</v>
      </c>
      <c r="AQ130" s="187">
        <v>10.415254237288135</v>
      </c>
      <c r="AR130" s="148">
        <v>8.5961897561444101</v>
      </c>
      <c r="AS130" s="141">
        <v>7.2479275134435861</v>
      </c>
      <c r="AT130" s="141">
        <v>7.9541963103868758</v>
      </c>
      <c r="AU130" s="141">
        <v>9.1774195379892376</v>
      </c>
      <c r="AV130" s="141">
        <v>10.14210705730255</v>
      </c>
      <c r="AW130" s="141">
        <v>9.9701058906121816</v>
      </c>
      <c r="AX130" s="141">
        <v>10.663558104217273</v>
      </c>
      <c r="AY130" s="141">
        <v>9.6438561897747253</v>
      </c>
      <c r="AZ130" s="141">
        <v>9.3880172853451356</v>
      </c>
      <c r="BA130" s="149">
        <v>0</v>
      </c>
      <c r="BB130" s="148">
        <v>8.17492568250068</v>
      </c>
      <c r="BC130" s="141">
        <v>6.8948177633079437</v>
      </c>
      <c r="BD130" s="141">
        <v>7.5698556083309478</v>
      </c>
      <c r="BE130" s="141">
        <v>8.7582232147267245</v>
      </c>
      <c r="BF130" s="141">
        <v>9.8423503434138091</v>
      </c>
      <c r="BG130" s="141">
        <v>9.5641494899857307</v>
      </c>
      <c r="BH130" s="141">
        <v>10.264442600226602</v>
      </c>
      <c r="BI130" s="141">
        <v>9.1922928144707683</v>
      </c>
      <c r="BJ130" s="141">
        <v>8.8948177633079446</v>
      </c>
      <c r="BK130" s="149">
        <v>0</v>
      </c>
      <c r="BL130" s="188"/>
    </row>
    <row r="131" spans="1:64" ht="17" customHeight="1" x14ac:dyDescent="0.2">
      <c r="A131" s="172"/>
      <c r="B131" s="189" t="s">
        <v>600</v>
      </c>
      <c r="C131" s="185" t="s">
        <v>214</v>
      </c>
      <c r="D131" s="185" t="s">
        <v>278</v>
      </c>
      <c r="E131" s="182" t="s">
        <v>334</v>
      </c>
      <c r="F131" s="182" t="s">
        <v>338</v>
      </c>
      <c r="G131" s="126"/>
      <c r="H131" s="190" t="s">
        <v>601</v>
      </c>
      <c r="I131" s="191" t="s">
        <v>602</v>
      </c>
      <c r="J131" s="144">
        <v>1</v>
      </c>
      <c r="K131" s="130"/>
      <c r="L131" s="178">
        <v>10</v>
      </c>
      <c r="M131" s="179" t="s">
        <v>281</v>
      </c>
      <c r="N131" s="178" t="s">
        <v>121</v>
      </c>
      <c r="O131" s="180" t="s">
        <v>219</v>
      </c>
      <c r="P131" s="181">
        <v>178</v>
      </c>
      <c r="Q131" s="182">
        <v>102</v>
      </c>
      <c r="R131" s="182">
        <v>139</v>
      </c>
      <c r="S131" s="182">
        <v>213</v>
      </c>
      <c r="T131" s="182">
        <v>549</v>
      </c>
      <c r="U131" s="182">
        <v>493</v>
      </c>
      <c r="V131" s="182">
        <v>644</v>
      </c>
      <c r="W131" s="182">
        <v>308</v>
      </c>
      <c r="X131" s="182">
        <v>318</v>
      </c>
      <c r="Y131" s="183">
        <v>0</v>
      </c>
      <c r="Z131" s="181">
        <v>644</v>
      </c>
      <c r="AA131" s="182">
        <v>102</v>
      </c>
      <c r="AB131" s="182">
        <v>542</v>
      </c>
      <c r="AC131" s="184">
        <v>6.3137254901960782</v>
      </c>
      <c r="AD131" s="178">
        <v>176</v>
      </c>
      <c r="AE131" s="185">
        <v>95</v>
      </c>
      <c r="AF131" s="185">
        <v>138</v>
      </c>
      <c r="AG131" s="185">
        <v>223</v>
      </c>
      <c r="AH131" s="185">
        <v>567</v>
      </c>
      <c r="AI131" s="185">
        <v>473</v>
      </c>
      <c r="AJ131" s="185">
        <v>619</v>
      </c>
      <c r="AK131" s="185">
        <v>301</v>
      </c>
      <c r="AL131" s="185">
        <v>306</v>
      </c>
      <c r="AM131" s="186">
        <v>0</v>
      </c>
      <c r="AN131" s="178">
        <v>619</v>
      </c>
      <c r="AO131" s="185">
        <v>95</v>
      </c>
      <c r="AP131" s="185">
        <v>524</v>
      </c>
      <c r="AQ131" s="187">
        <v>6.5157894736842108</v>
      </c>
      <c r="AR131" s="148">
        <v>7.4838157772642564</v>
      </c>
      <c r="AS131" s="141">
        <v>6.6865005271832185</v>
      </c>
      <c r="AT131" s="141">
        <v>7.1292830169449664</v>
      </c>
      <c r="AU131" s="141">
        <v>7.7414669864011465</v>
      </c>
      <c r="AV131" s="141">
        <v>9.1032878084120217</v>
      </c>
      <c r="AW131" s="141">
        <v>8.9483672315846778</v>
      </c>
      <c r="AX131" s="141">
        <v>9.3331553503106175</v>
      </c>
      <c r="AY131" s="141">
        <v>8.2714630279043746</v>
      </c>
      <c r="AZ131" s="141">
        <v>8.3174126137648692</v>
      </c>
      <c r="BA131" s="149">
        <v>0</v>
      </c>
      <c r="BB131" s="148">
        <v>7.4676055500829976</v>
      </c>
      <c r="BC131" s="141">
        <v>6.5849625007211561</v>
      </c>
      <c r="BD131" s="141">
        <v>7.1189410727235076</v>
      </c>
      <c r="BE131" s="141">
        <v>7.8073549220576037</v>
      </c>
      <c r="BF131" s="141">
        <v>9.1497471195046831</v>
      </c>
      <c r="BG131" s="141">
        <v>8.8887432488982601</v>
      </c>
      <c r="BH131" s="141">
        <v>9.2761244052742384</v>
      </c>
      <c r="BI131" s="141">
        <v>8.2384047393250786</v>
      </c>
      <c r="BJ131" s="141">
        <v>8.2620948453701786</v>
      </c>
      <c r="BK131" s="149">
        <v>0</v>
      </c>
      <c r="BL131" s="188"/>
    </row>
    <row r="132" spans="1:64" ht="17" customHeight="1" x14ac:dyDescent="0.2">
      <c r="A132" s="172"/>
      <c r="B132" s="189" t="s">
        <v>603</v>
      </c>
      <c r="C132" s="185" t="s">
        <v>214</v>
      </c>
      <c r="D132" s="185" t="s">
        <v>278</v>
      </c>
      <c r="E132" s="182" t="s">
        <v>364</v>
      </c>
      <c r="F132" s="182" t="s">
        <v>364</v>
      </c>
      <c r="G132" s="126"/>
      <c r="H132" s="190" t="s">
        <v>604</v>
      </c>
      <c r="I132" s="191" t="s">
        <v>605</v>
      </c>
      <c r="J132" s="144"/>
      <c r="K132" s="130"/>
      <c r="L132" s="178">
        <v>2</v>
      </c>
      <c r="M132" s="179" t="s">
        <v>273</v>
      </c>
      <c r="N132" s="178" t="s">
        <v>114</v>
      </c>
      <c r="O132" s="180" t="s">
        <v>219</v>
      </c>
      <c r="P132" s="181">
        <v>8</v>
      </c>
      <c r="Q132" s="182">
        <v>12</v>
      </c>
      <c r="R132" s="182">
        <v>5</v>
      </c>
      <c r="S132" s="182">
        <v>1</v>
      </c>
      <c r="T132" s="182">
        <v>1</v>
      </c>
      <c r="U132" s="182">
        <v>85</v>
      </c>
      <c r="V132" s="182">
        <v>83</v>
      </c>
      <c r="W132" s="182">
        <v>3</v>
      </c>
      <c r="X132" s="182">
        <v>2</v>
      </c>
      <c r="Y132" s="183">
        <v>0</v>
      </c>
      <c r="Z132" s="181">
        <v>85</v>
      </c>
      <c r="AA132" s="182">
        <v>1</v>
      </c>
      <c r="AB132" s="182">
        <v>84</v>
      </c>
      <c r="AC132" s="184">
        <v>85</v>
      </c>
      <c r="AD132" s="178">
        <v>8</v>
      </c>
      <c r="AE132" s="185">
        <v>7</v>
      </c>
      <c r="AF132" s="185">
        <v>3</v>
      </c>
      <c r="AG132" s="185">
        <v>0</v>
      </c>
      <c r="AH132" s="185">
        <v>0</v>
      </c>
      <c r="AI132" s="185">
        <v>64</v>
      </c>
      <c r="AJ132" s="185">
        <v>52</v>
      </c>
      <c r="AK132" s="185">
        <v>2</v>
      </c>
      <c r="AL132" s="185">
        <v>2</v>
      </c>
      <c r="AM132" s="186">
        <v>0</v>
      </c>
      <c r="AN132" s="178">
        <v>64</v>
      </c>
      <c r="AO132" s="185">
        <v>2</v>
      </c>
      <c r="AP132" s="185">
        <v>62</v>
      </c>
      <c r="AQ132" s="187">
        <v>32</v>
      </c>
      <c r="AR132" s="148">
        <v>3.1699250014423126</v>
      </c>
      <c r="AS132" s="141">
        <v>3.7004397181410922</v>
      </c>
      <c r="AT132" s="141">
        <v>2.5849625007211561</v>
      </c>
      <c r="AU132" s="141">
        <v>1</v>
      </c>
      <c r="AV132" s="141">
        <v>1</v>
      </c>
      <c r="AW132" s="141">
        <v>6.4262647547020979</v>
      </c>
      <c r="AX132" s="141">
        <v>6.3923174227787598</v>
      </c>
      <c r="AY132" s="141">
        <v>2</v>
      </c>
      <c r="AZ132" s="141">
        <v>1.5849625007211563</v>
      </c>
      <c r="BA132" s="149">
        <v>0</v>
      </c>
      <c r="BB132" s="148">
        <v>3.1699250014423126</v>
      </c>
      <c r="BC132" s="141">
        <v>3</v>
      </c>
      <c r="BD132" s="141">
        <v>2</v>
      </c>
      <c r="BE132" s="141">
        <v>0</v>
      </c>
      <c r="BF132" s="141">
        <v>0</v>
      </c>
      <c r="BG132" s="141">
        <v>6.0223678130284544</v>
      </c>
      <c r="BH132" s="141">
        <v>5.7279204545631996</v>
      </c>
      <c r="BI132" s="141">
        <v>1.5849625007211563</v>
      </c>
      <c r="BJ132" s="141">
        <v>1.5849625007211563</v>
      </c>
      <c r="BK132" s="149">
        <v>0</v>
      </c>
      <c r="BL132" s="188"/>
    </row>
    <row r="133" spans="1:64" ht="17" customHeight="1" x14ac:dyDescent="0.2">
      <c r="A133" s="172"/>
      <c r="B133" s="189" t="s">
        <v>606</v>
      </c>
      <c r="C133" s="185" t="s">
        <v>214</v>
      </c>
      <c r="D133" s="185" t="s">
        <v>289</v>
      </c>
      <c r="E133" s="182" t="s">
        <v>364</v>
      </c>
      <c r="F133" s="182" t="s">
        <v>364</v>
      </c>
      <c r="G133" s="126"/>
      <c r="H133" s="190" t="s">
        <v>607</v>
      </c>
      <c r="I133" s="191" t="s">
        <v>608</v>
      </c>
      <c r="J133" s="144"/>
      <c r="K133" s="130"/>
      <c r="L133" s="178" t="s">
        <v>3</v>
      </c>
      <c r="M133" s="179"/>
      <c r="N133" s="181" t="s">
        <v>410</v>
      </c>
      <c r="O133" s="180" t="s">
        <v>219</v>
      </c>
      <c r="P133" s="181">
        <v>0</v>
      </c>
      <c r="Q133" s="182">
        <v>0</v>
      </c>
      <c r="R133" s="182">
        <v>0</v>
      </c>
      <c r="S133" s="182">
        <v>0</v>
      </c>
      <c r="T133" s="182">
        <v>0</v>
      </c>
      <c r="U133" s="182">
        <v>0</v>
      </c>
      <c r="V133" s="182">
        <v>0</v>
      </c>
      <c r="W133" s="182">
        <v>0</v>
      </c>
      <c r="X133" s="182">
        <v>0</v>
      </c>
      <c r="Y133" s="183">
        <v>0</v>
      </c>
      <c r="Z133" s="181">
        <v>0</v>
      </c>
      <c r="AA133" s="182">
        <v>0</v>
      </c>
      <c r="AB133" s="182">
        <v>0</v>
      </c>
      <c r="AC133" s="184" t="s">
        <v>33</v>
      </c>
      <c r="AD133" s="178">
        <v>0</v>
      </c>
      <c r="AE133" s="185">
        <v>0</v>
      </c>
      <c r="AF133" s="185">
        <v>0</v>
      </c>
      <c r="AG133" s="185">
        <v>0</v>
      </c>
      <c r="AH133" s="185">
        <v>0</v>
      </c>
      <c r="AI133" s="185">
        <v>0</v>
      </c>
      <c r="AJ133" s="185">
        <v>1</v>
      </c>
      <c r="AK133" s="185">
        <v>0</v>
      </c>
      <c r="AL133" s="185">
        <v>0</v>
      </c>
      <c r="AM133" s="186">
        <v>0</v>
      </c>
      <c r="AN133" s="178">
        <v>1</v>
      </c>
      <c r="AO133" s="185">
        <v>1</v>
      </c>
      <c r="AP133" s="185">
        <v>0</v>
      </c>
      <c r="AQ133" s="187">
        <v>1</v>
      </c>
      <c r="AR133" s="148">
        <v>0</v>
      </c>
      <c r="AS133" s="141">
        <v>0</v>
      </c>
      <c r="AT133" s="141">
        <v>0</v>
      </c>
      <c r="AU133" s="141">
        <v>0</v>
      </c>
      <c r="AV133" s="141">
        <v>0</v>
      </c>
      <c r="AW133" s="141">
        <v>0</v>
      </c>
      <c r="AX133" s="141">
        <v>0</v>
      </c>
      <c r="AY133" s="141">
        <v>0</v>
      </c>
      <c r="AZ133" s="141">
        <v>0</v>
      </c>
      <c r="BA133" s="149">
        <v>0</v>
      </c>
      <c r="BB133" s="148">
        <v>0</v>
      </c>
      <c r="BC133" s="141">
        <v>0</v>
      </c>
      <c r="BD133" s="141">
        <v>0</v>
      </c>
      <c r="BE133" s="141">
        <v>0</v>
      </c>
      <c r="BF133" s="141">
        <v>0</v>
      </c>
      <c r="BG133" s="141">
        <v>0</v>
      </c>
      <c r="BH133" s="141">
        <v>1</v>
      </c>
      <c r="BI133" s="141">
        <v>0</v>
      </c>
      <c r="BJ133" s="141">
        <v>0</v>
      </c>
      <c r="BK133" s="149">
        <v>0</v>
      </c>
      <c r="BL133" s="188"/>
    </row>
    <row r="134" spans="1:64" ht="17" customHeight="1" x14ac:dyDescent="0.2">
      <c r="A134" s="172"/>
      <c r="B134" s="189" t="s">
        <v>609</v>
      </c>
      <c r="C134" s="185" t="s">
        <v>214</v>
      </c>
      <c r="D134" s="185" t="s">
        <v>278</v>
      </c>
      <c r="E134" s="182" t="s">
        <v>317</v>
      </c>
      <c r="F134" s="182" t="s">
        <v>323</v>
      </c>
      <c r="G134" s="126"/>
      <c r="H134" s="190" t="s">
        <v>610</v>
      </c>
      <c r="I134" s="191" t="s">
        <v>611</v>
      </c>
      <c r="J134" s="144">
        <v>143</v>
      </c>
      <c r="K134" s="130">
        <v>5</v>
      </c>
      <c r="L134" s="178">
        <v>11</v>
      </c>
      <c r="M134" s="179" t="s">
        <v>227</v>
      </c>
      <c r="N134" s="178" t="s">
        <v>128</v>
      </c>
      <c r="O134" s="180" t="s">
        <v>219</v>
      </c>
      <c r="P134" s="181">
        <v>54</v>
      </c>
      <c r="Q134" s="182">
        <v>23</v>
      </c>
      <c r="R134" s="182">
        <v>54</v>
      </c>
      <c r="S134" s="182">
        <v>32</v>
      </c>
      <c r="T134" s="182">
        <v>51</v>
      </c>
      <c r="U134" s="182">
        <v>1857</v>
      </c>
      <c r="V134" s="182">
        <v>1837</v>
      </c>
      <c r="W134" s="182">
        <v>980</v>
      </c>
      <c r="X134" s="182">
        <v>1236</v>
      </c>
      <c r="Y134" s="183">
        <v>1</v>
      </c>
      <c r="Z134" s="181">
        <v>1857</v>
      </c>
      <c r="AA134" s="182">
        <v>23</v>
      </c>
      <c r="AB134" s="182">
        <v>1834</v>
      </c>
      <c r="AC134" s="184">
        <v>80.739130434782609</v>
      </c>
      <c r="AD134" s="178">
        <v>32</v>
      </c>
      <c r="AE134" s="185">
        <v>14</v>
      </c>
      <c r="AF134" s="185">
        <v>35</v>
      </c>
      <c r="AG134" s="185">
        <v>17</v>
      </c>
      <c r="AH134" s="185">
        <v>27</v>
      </c>
      <c r="AI134" s="185">
        <v>1045</v>
      </c>
      <c r="AJ134" s="185">
        <v>992</v>
      </c>
      <c r="AK134" s="185">
        <v>502</v>
      </c>
      <c r="AL134" s="185">
        <v>656</v>
      </c>
      <c r="AM134" s="186">
        <v>0</v>
      </c>
      <c r="AN134" s="178">
        <v>1045</v>
      </c>
      <c r="AO134" s="185">
        <v>14</v>
      </c>
      <c r="AP134" s="185">
        <v>1031</v>
      </c>
      <c r="AQ134" s="187">
        <v>74.642857142857139</v>
      </c>
      <c r="AR134" s="148">
        <v>5.7813597135246599</v>
      </c>
      <c r="AS134" s="141">
        <v>4.584962500721157</v>
      </c>
      <c r="AT134" s="141">
        <v>5.7813597135246599</v>
      </c>
      <c r="AU134" s="141">
        <v>5.0443941193584534</v>
      </c>
      <c r="AV134" s="141">
        <v>5.7004397181410926</v>
      </c>
      <c r="AW134" s="141">
        <v>10.859534786382653</v>
      </c>
      <c r="AX134" s="141">
        <v>10.843921051289035</v>
      </c>
      <c r="AY134" s="141">
        <v>9.938109326219239</v>
      </c>
      <c r="AZ134" s="141">
        <v>10.27262978497637</v>
      </c>
      <c r="BA134" s="149">
        <v>1</v>
      </c>
      <c r="BB134" s="148">
        <v>5.0443941193584534</v>
      </c>
      <c r="BC134" s="141">
        <v>3.9068905956085187</v>
      </c>
      <c r="BD134" s="141">
        <v>5.1699250014423122</v>
      </c>
      <c r="BE134" s="141">
        <v>4.1699250014423122</v>
      </c>
      <c r="BF134" s="141">
        <v>4.8073549220576037</v>
      </c>
      <c r="BG134" s="141">
        <v>10.030667136246942</v>
      </c>
      <c r="BH134" s="141">
        <v>9.9556499075283753</v>
      </c>
      <c r="BI134" s="141">
        <v>8.9744145898055283</v>
      </c>
      <c r="BJ134" s="141">
        <v>9.3597495603223297</v>
      </c>
      <c r="BK134" s="149">
        <v>0</v>
      </c>
      <c r="BL134" s="188"/>
    </row>
    <row r="135" spans="1:64" ht="17" customHeight="1" x14ac:dyDescent="0.2">
      <c r="A135" s="172"/>
      <c r="B135" s="189" t="s">
        <v>612</v>
      </c>
      <c r="C135" s="185" t="s">
        <v>214</v>
      </c>
      <c r="D135" s="185" t="s">
        <v>289</v>
      </c>
      <c r="E135" s="182" t="s">
        <v>317</v>
      </c>
      <c r="F135" s="182" t="s">
        <v>323</v>
      </c>
      <c r="G135" s="126"/>
      <c r="H135" s="190" t="s">
        <v>613</v>
      </c>
      <c r="I135" s="191" t="s">
        <v>614</v>
      </c>
      <c r="J135" s="144"/>
      <c r="K135" s="130"/>
      <c r="L135" s="178">
        <v>11</v>
      </c>
      <c r="M135" s="179" t="s">
        <v>227</v>
      </c>
      <c r="N135" s="178" t="s">
        <v>114</v>
      </c>
      <c r="O135" s="180" t="s">
        <v>219</v>
      </c>
      <c r="P135" s="181">
        <v>4</v>
      </c>
      <c r="Q135" s="182">
        <v>1</v>
      </c>
      <c r="R135" s="182">
        <v>3</v>
      </c>
      <c r="S135" s="182">
        <v>3</v>
      </c>
      <c r="T135" s="182">
        <v>2</v>
      </c>
      <c r="U135" s="182">
        <v>34</v>
      </c>
      <c r="V135" s="182">
        <v>19</v>
      </c>
      <c r="W135" s="182">
        <v>16</v>
      </c>
      <c r="X135" s="182">
        <v>18</v>
      </c>
      <c r="Y135" s="183">
        <v>0</v>
      </c>
      <c r="Z135" s="181">
        <v>34</v>
      </c>
      <c r="AA135" s="182">
        <v>1</v>
      </c>
      <c r="AB135" s="182">
        <v>33</v>
      </c>
      <c r="AC135" s="184">
        <v>34</v>
      </c>
      <c r="AD135" s="178">
        <v>3</v>
      </c>
      <c r="AE135" s="185">
        <v>2</v>
      </c>
      <c r="AF135" s="185">
        <v>2</v>
      </c>
      <c r="AG135" s="185">
        <v>0</v>
      </c>
      <c r="AH135" s="185">
        <v>0</v>
      </c>
      <c r="AI135" s="185">
        <v>59</v>
      </c>
      <c r="AJ135" s="185">
        <v>37</v>
      </c>
      <c r="AK135" s="185">
        <v>18</v>
      </c>
      <c r="AL135" s="185">
        <v>24</v>
      </c>
      <c r="AM135" s="186">
        <v>0</v>
      </c>
      <c r="AN135" s="178">
        <v>59</v>
      </c>
      <c r="AO135" s="185">
        <v>2</v>
      </c>
      <c r="AP135" s="185">
        <v>57</v>
      </c>
      <c r="AQ135" s="187">
        <v>29.5</v>
      </c>
      <c r="AR135" s="148">
        <v>2.3219280948873622</v>
      </c>
      <c r="AS135" s="141">
        <v>1</v>
      </c>
      <c r="AT135" s="141">
        <v>2</v>
      </c>
      <c r="AU135" s="141">
        <v>2</v>
      </c>
      <c r="AV135" s="141">
        <v>1.5849625007211563</v>
      </c>
      <c r="AW135" s="141">
        <v>5.1292830169449664</v>
      </c>
      <c r="AX135" s="141">
        <v>4.3219280948873626</v>
      </c>
      <c r="AY135" s="141">
        <v>4.08746284125034</v>
      </c>
      <c r="AZ135" s="141">
        <v>4.2479275134435852</v>
      </c>
      <c r="BA135" s="149">
        <v>0</v>
      </c>
      <c r="BB135" s="148">
        <v>2</v>
      </c>
      <c r="BC135" s="141">
        <v>1.5849625007211563</v>
      </c>
      <c r="BD135" s="141">
        <v>1.5849625007211563</v>
      </c>
      <c r="BE135" s="141">
        <v>0</v>
      </c>
      <c r="BF135" s="141">
        <v>0</v>
      </c>
      <c r="BG135" s="141">
        <v>5.9068905956085187</v>
      </c>
      <c r="BH135" s="141">
        <v>5.2479275134435852</v>
      </c>
      <c r="BI135" s="141">
        <v>4.2479275134435852</v>
      </c>
      <c r="BJ135" s="141">
        <v>4.6438561897747244</v>
      </c>
      <c r="BK135" s="149">
        <v>0</v>
      </c>
      <c r="BL135" s="188"/>
    </row>
    <row r="136" spans="1:64" ht="17" customHeight="1" x14ac:dyDescent="0.2">
      <c r="A136" s="172"/>
      <c r="B136" s="189" t="s">
        <v>615</v>
      </c>
      <c r="C136" s="185" t="s">
        <v>214</v>
      </c>
      <c r="D136" s="185" t="s">
        <v>278</v>
      </c>
      <c r="E136" s="182" t="s">
        <v>368</v>
      </c>
      <c r="F136" s="182" t="s">
        <v>368</v>
      </c>
      <c r="G136" s="126"/>
      <c r="H136" s="190" t="s">
        <v>616</v>
      </c>
      <c r="I136" s="191" t="s">
        <v>617</v>
      </c>
      <c r="J136" s="144"/>
      <c r="K136" s="130"/>
      <c r="L136" s="178">
        <v>2</v>
      </c>
      <c r="M136" s="179" t="s">
        <v>273</v>
      </c>
      <c r="N136" s="178" t="s">
        <v>121</v>
      </c>
      <c r="O136" s="180" t="s">
        <v>219</v>
      </c>
      <c r="P136" s="181">
        <v>265</v>
      </c>
      <c r="Q136" s="182">
        <v>224</v>
      </c>
      <c r="R136" s="182">
        <v>95</v>
      </c>
      <c r="S136" s="182">
        <v>26</v>
      </c>
      <c r="T136" s="182">
        <v>77</v>
      </c>
      <c r="U136" s="182">
        <v>297</v>
      </c>
      <c r="V136" s="182">
        <v>346</v>
      </c>
      <c r="W136" s="182">
        <v>440</v>
      </c>
      <c r="X136" s="182">
        <v>739</v>
      </c>
      <c r="Y136" s="183">
        <v>0</v>
      </c>
      <c r="Z136" s="181">
        <v>739</v>
      </c>
      <c r="AA136" s="182">
        <v>26</v>
      </c>
      <c r="AB136" s="182">
        <v>713</v>
      </c>
      <c r="AC136" s="184">
        <v>28.423076923076923</v>
      </c>
      <c r="AD136" s="178">
        <v>168</v>
      </c>
      <c r="AE136" s="185">
        <v>146</v>
      </c>
      <c r="AF136" s="185">
        <v>63</v>
      </c>
      <c r="AG136" s="185">
        <v>17</v>
      </c>
      <c r="AH136" s="185">
        <v>48</v>
      </c>
      <c r="AI136" s="185">
        <v>183</v>
      </c>
      <c r="AJ136" s="185">
        <v>219</v>
      </c>
      <c r="AK136" s="185">
        <v>260</v>
      </c>
      <c r="AL136" s="185">
        <v>439</v>
      </c>
      <c r="AM136" s="186">
        <v>0</v>
      </c>
      <c r="AN136" s="178">
        <v>439</v>
      </c>
      <c r="AO136" s="185">
        <v>17</v>
      </c>
      <c r="AP136" s="185">
        <v>422</v>
      </c>
      <c r="AQ136" s="187">
        <v>25.823529411764707</v>
      </c>
      <c r="AR136" s="148">
        <v>8.0552824355011907</v>
      </c>
      <c r="AS136" s="141">
        <v>7.8137811912170374</v>
      </c>
      <c r="AT136" s="141">
        <v>6.5849625007211561</v>
      </c>
      <c r="AU136" s="141">
        <v>4.7548875021634691</v>
      </c>
      <c r="AV136" s="141">
        <v>6.2854022188622487</v>
      </c>
      <c r="AW136" s="141">
        <v>8.2191685204621621</v>
      </c>
      <c r="AX136" s="141">
        <v>8.4387918525782606</v>
      </c>
      <c r="AY136" s="141">
        <v>8.7846348455575214</v>
      </c>
      <c r="AZ136" s="141">
        <v>9.5313814605163127</v>
      </c>
      <c r="BA136" s="149">
        <v>0</v>
      </c>
      <c r="BB136" s="148">
        <v>7.4008794362821844</v>
      </c>
      <c r="BC136" s="141">
        <v>7.1996723448363644</v>
      </c>
      <c r="BD136" s="141">
        <v>6</v>
      </c>
      <c r="BE136" s="141">
        <v>4.1699250014423122</v>
      </c>
      <c r="BF136" s="141">
        <v>5.6147098441152083</v>
      </c>
      <c r="BG136" s="141">
        <v>7.5235619560570131</v>
      </c>
      <c r="BH136" s="141">
        <v>7.7813597135246608</v>
      </c>
      <c r="BI136" s="141">
        <v>8.0279059965698849</v>
      </c>
      <c r="BJ136" s="141">
        <v>8.7813597135246599</v>
      </c>
      <c r="BK136" s="149">
        <v>0</v>
      </c>
      <c r="BL136" s="188"/>
    </row>
    <row r="137" spans="1:64" ht="17" customHeight="1" x14ac:dyDescent="0.2">
      <c r="A137" s="172"/>
      <c r="B137" s="189" t="s">
        <v>618</v>
      </c>
      <c r="C137" s="185" t="s">
        <v>214</v>
      </c>
      <c r="D137" s="185" t="s">
        <v>278</v>
      </c>
      <c r="E137" s="182" t="s">
        <v>368</v>
      </c>
      <c r="F137" s="182" t="s">
        <v>368</v>
      </c>
      <c r="G137" s="126"/>
      <c r="H137" s="190" t="s">
        <v>619</v>
      </c>
      <c r="I137" s="191" t="s">
        <v>620</v>
      </c>
      <c r="J137" s="144">
        <v>12</v>
      </c>
      <c r="K137" s="130"/>
      <c r="L137" s="178">
        <v>2</v>
      </c>
      <c r="M137" s="179" t="s">
        <v>273</v>
      </c>
      <c r="N137" s="178" t="s">
        <v>121</v>
      </c>
      <c r="O137" s="180" t="s">
        <v>219</v>
      </c>
      <c r="P137" s="181">
        <v>226</v>
      </c>
      <c r="Q137" s="182">
        <v>215</v>
      </c>
      <c r="R137" s="182">
        <v>95</v>
      </c>
      <c r="S137" s="182">
        <v>26</v>
      </c>
      <c r="T137" s="182">
        <v>68</v>
      </c>
      <c r="U137" s="182">
        <v>241</v>
      </c>
      <c r="V137" s="182">
        <v>322</v>
      </c>
      <c r="W137" s="182">
        <v>361</v>
      </c>
      <c r="X137" s="182">
        <v>606</v>
      </c>
      <c r="Y137" s="183">
        <v>0</v>
      </c>
      <c r="Z137" s="181">
        <v>606</v>
      </c>
      <c r="AA137" s="182">
        <v>26</v>
      </c>
      <c r="AB137" s="182">
        <v>580</v>
      </c>
      <c r="AC137" s="184">
        <v>23.307692307692307</v>
      </c>
      <c r="AD137" s="178">
        <v>158</v>
      </c>
      <c r="AE137" s="185">
        <v>154</v>
      </c>
      <c r="AF137" s="185">
        <v>64</v>
      </c>
      <c r="AG137" s="185">
        <v>15</v>
      </c>
      <c r="AH137" s="185">
        <v>38</v>
      </c>
      <c r="AI137" s="185">
        <v>156</v>
      </c>
      <c r="AJ137" s="185">
        <v>209</v>
      </c>
      <c r="AK137" s="185">
        <v>217</v>
      </c>
      <c r="AL137" s="185">
        <v>389</v>
      </c>
      <c r="AM137" s="186">
        <v>0</v>
      </c>
      <c r="AN137" s="178">
        <v>389</v>
      </c>
      <c r="AO137" s="185">
        <v>15</v>
      </c>
      <c r="AP137" s="185">
        <v>374</v>
      </c>
      <c r="AQ137" s="187">
        <v>25.933333333333334</v>
      </c>
      <c r="AR137" s="148">
        <v>7.8265484872909159</v>
      </c>
      <c r="AS137" s="141">
        <v>7.7548875021634691</v>
      </c>
      <c r="AT137" s="141">
        <v>6.5849625007211561</v>
      </c>
      <c r="AU137" s="141">
        <v>4.7548875021634691</v>
      </c>
      <c r="AV137" s="141">
        <v>6.10852445677817</v>
      </c>
      <c r="AW137" s="141">
        <v>7.9188632372745955</v>
      </c>
      <c r="AX137" s="141">
        <v>8.3353903546939243</v>
      </c>
      <c r="AY137" s="141">
        <v>8.4998458870832057</v>
      </c>
      <c r="AZ137" s="141">
        <v>9.2455527062556833</v>
      </c>
      <c r="BA137" s="149">
        <v>0</v>
      </c>
      <c r="BB137" s="148">
        <v>7.3128829552843557</v>
      </c>
      <c r="BC137" s="141">
        <v>7.2761244052742384</v>
      </c>
      <c r="BD137" s="141">
        <v>6.0223678130284544</v>
      </c>
      <c r="BE137" s="141">
        <v>4</v>
      </c>
      <c r="BF137" s="141">
        <v>5.2854022188622487</v>
      </c>
      <c r="BG137" s="141">
        <v>7.294620748891627</v>
      </c>
      <c r="BH137" s="141">
        <v>7.7142455176661224</v>
      </c>
      <c r="BI137" s="141">
        <v>7.768184324776926</v>
      </c>
      <c r="BJ137" s="141">
        <v>8.6073303137496104</v>
      </c>
      <c r="BK137" s="149">
        <v>0</v>
      </c>
      <c r="BL137" s="188"/>
    </row>
    <row r="138" spans="1:64" ht="17" customHeight="1" x14ac:dyDescent="0.2">
      <c r="A138" s="172"/>
      <c r="B138" s="189" t="s">
        <v>621</v>
      </c>
      <c r="C138" s="185" t="s">
        <v>214</v>
      </c>
      <c r="D138" s="185" t="s">
        <v>215</v>
      </c>
      <c r="E138" s="182" t="s">
        <v>216</v>
      </c>
      <c r="F138" s="182" t="s">
        <v>237</v>
      </c>
      <c r="G138" s="126"/>
      <c r="H138" s="190" t="s">
        <v>622</v>
      </c>
      <c r="I138" s="191" t="s">
        <v>623</v>
      </c>
      <c r="J138" s="144">
        <v>121</v>
      </c>
      <c r="K138" s="130"/>
      <c r="L138" s="178">
        <v>11</v>
      </c>
      <c r="M138" s="179" t="s">
        <v>227</v>
      </c>
      <c r="N138" s="178" t="s">
        <v>114</v>
      </c>
      <c r="O138" s="180" t="s">
        <v>219</v>
      </c>
      <c r="P138" s="181">
        <v>7</v>
      </c>
      <c r="Q138" s="182">
        <v>11</v>
      </c>
      <c r="R138" s="182">
        <v>5</v>
      </c>
      <c r="S138" s="182">
        <v>11</v>
      </c>
      <c r="T138" s="182">
        <v>9</v>
      </c>
      <c r="U138" s="182">
        <v>75</v>
      </c>
      <c r="V138" s="182">
        <v>71</v>
      </c>
      <c r="W138" s="182">
        <v>45</v>
      </c>
      <c r="X138" s="182">
        <v>59</v>
      </c>
      <c r="Y138" s="183">
        <v>10</v>
      </c>
      <c r="Z138" s="181">
        <v>75</v>
      </c>
      <c r="AA138" s="182">
        <v>5</v>
      </c>
      <c r="AB138" s="182">
        <v>70</v>
      </c>
      <c r="AC138" s="184">
        <v>15</v>
      </c>
      <c r="AD138" s="178">
        <v>4</v>
      </c>
      <c r="AE138" s="185">
        <v>6</v>
      </c>
      <c r="AF138" s="185">
        <v>3</v>
      </c>
      <c r="AG138" s="185">
        <v>6</v>
      </c>
      <c r="AH138" s="185">
        <v>5</v>
      </c>
      <c r="AI138" s="185">
        <v>36</v>
      </c>
      <c r="AJ138" s="185">
        <v>33</v>
      </c>
      <c r="AK138" s="185">
        <v>23</v>
      </c>
      <c r="AL138" s="185">
        <v>28</v>
      </c>
      <c r="AM138" s="186">
        <v>5</v>
      </c>
      <c r="AN138" s="178">
        <v>36</v>
      </c>
      <c r="AO138" s="185">
        <v>3</v>
      </c>
      <c r="AP138" s="185">
        <v>33</v>
      </c>
      <c r="AQ138" s="187">
        <v>12</v>
      </c>
      <c r="AR138" s="148">
        <v>3</v>
      </c>
      <c r="AS138" s="141">
        <v>3.5849625007211565</v>
      </c>
      <c r="AT138" s="141">
        <v>2.5849625007211561</v>
      </c>
      <c r="AU138" s="141">
        <v>3.5849625007211565</v>
      </c>
      <c r="AV138" s="141">
        <v>3.3219280948873626</v>
      </c>
      <c r="AW138" s="141">
        <v>6.2479275134435861</v>
      </c>
      <c r="AX138" s="141">
        <v>6.1699250014423122</v>
      </c>
      <c r="AY138" s="141">
        <v>5.5235619560570131</v>
      </c>
      <c r="AZ138" s="141">
        <v>5.9068905956085187</v>
      </c>
      <c r="BA138" s="149">
        <v>3.4594316186372978</v>
      </c>
      <c r="BB138" s="148">
        <v>2.3219280948873622</v>
      </c>
      <c r="BC138" s="141">
        <v>2.8073549220576042</v>
      </c>
      <c r="BD138" s="141">
        <v>2</v>
      </c>
      <c r="BE138" s="141">
        <v>2.8073549220576042</v>
      </c>
      <c r="BF138" s="141">
        <v>2.5849625007211561</v>
      </c>
      <c r="BG138" s="141">
        <v>5.2094533656289501</v>
      </c>
      <c r="BH138" s="141">
        <v>5.08746284125034</v>
      </c>
      <c r="BI138" s="141">
        <v>4.584962500721157</v>
      </c>
      <c r="BJ138" s="141">
        <v>4.8579809951275728</v>
      </c>
      <c r="BK138" s="149">
        <v>2.5849625007211561</v>
      </c>
      <c r="BL138" s="188"/>
    </row>
    <row r="139" spans="1:64" ht="17" customHeight="1" x14ac:dyDescent="0.2">
      <c r="A139" s="172"/>
      <c r="B139" s="189" t="s">
        <v>624</v>
      </c>
      <c r="C139" s="185" t="s">
        <v>214</v>
      </c>
      <c r="D139" s="185" t="s">
        <v>215</v>
      </c>
      <c r="E139" s="192" t="s">
        <v>216</v>
      </c>
      <c r="F139" s="182" t="s">
        <v>237</v>
      </c>
      <c r="G139" s="126"/>
      <c r="H139" s="190" t="s">
        <v>625</v>
      </c>
      <c r="I139" s="191" t="s">
        <v>626</v>
      </c>
      <c r="J139" s="144"/>
      <c r="K139" s="130"/>
      <c r="L139" s="178" t="s">
        <v>3</v>
      </c>
      <c r="M139" s="179"/>
      <c r="N139" s="181" t="s">
        <v>410</v>
      </c>
      <c r="O139" s="180" t="s">
        <v>219</v>
      </c>
      <c r="P139" s="181">
        <v>0</v>
      </c>
      <c r="Q139" s="182">
        <v>0</v>
      </c>
      <c r="R139" s="182">
        <v>0</v>
      </c>
      <c r="S139" s="182">
        <v>0</v>
      </c>
      <c r="T139" s="182">
        <v>0</v>
      </c>
      <c r="U139" s="182">
        <v>0</v>
      </c>
      <c r="V139" s="182">
        <v>0</v>
      </c>
      <c r="W139" s="182">
        <v>0</v>
      </c>
      <c r="X139" s="182">
        <v>0</v>
      </c>
      <c r="Y139" s="183">
        <v>0</v>
      </c>
      <c r="Z139" s="181" t="s">
        <v>33</v>
      </c>
      <c r="AA139" s="182" t="s">
        <v>33</v>
      </c>
      <c r="AB139" s="182" t="s">
        <v>33</v>
      </c>
      <c r="AC139" s="184" t="s">
        <v>33</v>
      </c>
      <c r="AD139" s="178">
        <v>0</v>
      </c>
      <c r="AE139" s="185">
        <v>0</v>
      </c>
      <c r="AF139" s="185">
        <v>0</v>
      </c>
      <c r="AG139" s="185">
        <v>0</v>
      </c>
      <c r="AH139" s="185">
        <v>0</v>
      </c>
      <c r="AI139" s="185">
        <v>0</v>
      </c>
      <c r="AJ139" s="185">
        <v>0</v>
      </c>
      <c r="AK139" s="185">
        <v>0</v>
      </c>
      <c r="AL139" s="185">
        <v>0</v>
      </c>
      <c r="AM139" s="186">
        <v>0</v>
      </c>
      <c r="AN139" s="178" t="s">
        <v>33</v>
      </c>
      <c r="AO139" s="185" t="s">
        <v>33</v>
      </c>
      <c r="AP139" s="185" t="s">
        <v>33</v>
      </c>
      <c r="AQ139" s="187" t="s">
        <v>33</v>
      </c>
      <c r="AR139" s="148">
        <v>0</v>
      </c>
      <c r="AS139" s="141">
        <v>0</v>
      </c>
      <c r="AT139" s="141">
        <v>0</v>
      </c>
      <c r="AU139" s="141">
        <v>0</v>
      </c>
      <c r="AV139" s="141">
        <v>0</v>
      </c>
      <c r="AW139" s="141">
        <v>0</v>
      </c>
      <c r="AX139" s="141">
        <v>0</v>
      </c>
      <c r="AY139" s="141">
        <v>0</v>
      </c>
      <c r="AZ139" s="141">
        <v>0</v>
      </c>
      <c r="BA139" s="149">
        <v>0</v>
      </c>
      <c r="BB139" s="148">
        <v>0</v>
      </c>
      <c r="BC139" s="141">
        <v>0</v>
      </c>
      <c r="BD139" s="141">
        <v>0</v>
      </c>
      <c r="BE139" s="141">
        <v>0</v>
      </c>
      <c r="BF139" s="141">
        <v>0</v>
      </c>
      <c r="BG139" s="141">
        <v>0</v>
      </c>
      <c r="BH139" s="141">
        <v>0</v>
      </c>
      <c r="BI139" s="141">
        <v>0</v>
      </c>
      <c r="BJ139" s="141">
        <v>0</v>
      </c>
      <c r="BK139" s="149">
        <v>0</v>
      </c>
      <c r="BL139" s="188"/>
    </row>
    <row r="140" spans="1:64" ht="17" customHeight="1" x14ac:dyDescent="0.2">
      <c r="A140" s="172"/>
      <c r="B140" s="189" t="s">
        <v>627</v>
      </c>
      <c r="C140" s="185" t="s">
        <v>214</v>
      </c>
      <c r="D140" s="185" t="s">
        <v>215</v>
      </c>
      <c r="E140" s="182" t="s">
        <v>216</v>
      </c>
      <c r="F140" s="182" t="s">
        <v>237</v>
      </c>
      <c r="G140" s="126"/>
      <c r="H140" s="190" t="s">
        <v>628</v>
      </c>
      <c r="I140" s="191" t="s">
        <v>629</v>
      </c>
      <c r="J140" s="144"/>
      <c r="K140" s="130"/>
      <c r="L140" s="178">
        <v>4</v>
      </c>
      <c r="M140" s="179" t="s">
        <v>243</v>
      </c>
      <c r="N140" s="178" t="s">
        <v>107</v>
      </c>
      <c r="O140" s="180" t="s">
        <v>219</v>
      </c>
      <c r="P140" s="181">
        <v>2</v>
      </c>
      <c r="Q140" s="182">
        <v>1</v>
      </c>
      <c r="R140" s="182">
        <v>0</v>
      </c>
      <c r="S140" s="182">
        <v>4</v>
      </c>
      <c r="T140" s="182">
        <v>1</v>
      </c>
      <c r="U140" s="182">
        <v>3</v>
      </c>
      <c r="V140" s="182">
        <v>0</v>
      </c>
      <c r="W140" s="182">
        <v>0</v>
      </c>
      <c r="X140" s="182">
        <v>0</v>
      </c>
      <c r="Y140" s="183">
        <v>0</v>
      </c>
      <c r="Z140" s="181">
        <v>4</v>
      </c>
      <c r="AA140" s="182">
        <v>1</v>
      </c>
      <c r="AB140" s="182">
        <v>3</v>
      </c>
      <c r="AC140" s="184">
        <v>4</v>
      </c>
      <c r="AD140" s="178">
        <v>0</v>
      </c>
      <c r="AE140" s="185">
        <v>2</v>
      </c>
      <c r="AF140" s="185">
        <v>0</v>
      </c>
      <c r="AG140" s="185">
        <v>0</v>
      </c>
      <c r="AH140" s="185">
        <v>0</v>
      </c>
      <c r="AI140" s="185">
        <v>0</v>
      </c>
      <c r="AJ140" s="185">
        <v>0</v>
      </c>
      <c r="AK140" s="185">
        <v>0</v>
      </c>
      <c r="AL140" s="185">
        <v>0</v>
      </c>
      <c r="AM140" s="186">
        <v>0</v>
      </c>
      <c r="AN140" s="178">
        <v>2</v>
      </c>
      <c r="AO140" s="185">
        <v>2</v>
      </c>
      <c r="AP140" s="185">
        <v>0</v>
      </c>
      <c r="AQ140" s="187">
        <v>1</v>
      </c>
      <c r="AR140" s="148">
        <v>1.5849625007211563</v>
      </c>
      <c r="AS140" s="141">
        <v>1</v>
      </c>
      <c r="AT140" s="141">
        <v>0</v>
      </c>
      <c r="AU140" s="141">
        <v>2.3219280948873622</v>
      </c>
      <c r="AV140" s="141">
        <v>1</v>
      </c>
      <c r="AW140" s="141">
        <v>2</v>
      </c>
      <c r="AX140" s="141">
        <v>0</v>
      </c>
      <c r="AY140" s="141">
        <v>0</v>
      </c>
      <c r="AZ140" s="141">
        <v>0</v>
      </c>
      <c r="BA140" s="149">
        <v>0</v>
      </c>
      <c r="BB140" s="148">
        <v>0</v>
      </c>
      <c r="BC140" s="141">
        <v>1.5849625007211563</v>
      </c>
      <c r="BD140" s="141">
        <v>0</v>
      </c>
      <c r="BE140" s="141">
        <v>0</v>
      </c>
      <c r="BF140" s="141">
        <v>0</v>
      </c>
      <c r="BG140" s="141">
        <v>0</v>
      </c>
      <c r="BH140" s="141">
        <v>0</v>
      </c>
      <c r="BI140" s="141">
        <v>0</v>
      </c>
      <c r="BJ140" s="141">
        <v>0</v>
      </c>
      <c r="BK140" s="149">
        <v>0</v>
      </c>
      <c r="BL140" s="188"/>
    </row>
    <row r="141" spans="1:64" ht="17" customHeight="1" x14ac:dyDescent="0.2">
      <c r="A141" s="172"/>
      <c r="B141" s="189" t="s">
        <v>630</v>
      </c>
      <c r="C141" s="185" t="s">
        <v>214</v>
      </c>
      <c r="D141" s="185" t="s">
        <v>215</v>
      </c>
      <c r="E141" s="182" t="s">
        <v>216</v>
      </c>
      <c r="F141" s="182" t="s">
        <v>237</v>
      </c>
      <c r="G141" s="126"/>
      <c r="H141" s="190" t="s">
        <v>631</v>
      </c>
      <c r="I141" s="191" t="s">
        <v>632</v>
      </c>
      <c r="J141" s="144">
        <v>20</v>
      </c>
      <c r="K141" s="130"/>
      <c r="L141" s="178" t="s">
        <v>3</v>
      </c>
      <c r="M141" s="179"/>
      <c r="N141" s="178" t="s">
        <v>107</v>
      </c>
      <c r="O141" s="180" t="s">
        <v>633</v>
      </c>
      <c r="P141" s="181">
        <v>4</v>
      </c>
      <c r="Q141" s="182">
        <v>1</v>
      </c>
      <c r="R141" s="182">
        <v>0</v>
      </c>
      <c r="S141" s="182">
        <v>4</v>
      </c>
      <c r="T141" s="182">
        <v>1</v>
      </c>
      <c r="U141" s="182">
        <v>4</v>
      </c>
      <c r="V141" s="182">
        <v>2</v>
      </c>
      <c r="W141" s="182">
        <v>0</v>
      </c>
      <c r="X141" s="182">
        <v>1</v>
      </c>
      <c r="Y141" s="183">
        <v>0</v>
      </c>
      <c r="Z141" s="181">
        <v>4</v>
      </c>
      <c r="AA141" s="182">
        <v>1</v>
      </c>
      <c r="AB141" s="182">
        <v>3</v>
      </c>
      <c r="AC141" s="184">
        <v>4</v>
      </c>
      <c r="AD141" s="178">
        <v>0</v>
      </c>
      <c r="AE141" s="185">
        <v>0</v>
      </c>
      <c r="AF141" s="185">
        <v>0</v>
      </c>
      <c r="AG141" s="185">
        <v>0</v>
      </c>
      <c r="AH141" s="185">
        <v>0</v>
      </c>
      <c r="AI141" s="185">
        <v>0</v>
      </c>
      <c r="AJ141" s="185">
        <v>0</v>
      </c>
      <c r="AK141" s="185">
        <v>0</v>
      </c>
      <c r="AL141" s="185">
        <v>0</v>
      </c>
      <c r="AM141" s="186">
        <v>0</v>
      </c>
      <c r="AN141" s="178" t="s">
        <v>33</v>
      </c>
      <c r="AO141" s="185" t="s">
        <v>33</v>
      </c>
      <c r="AP141" s="185" t="s">
        <v>33</v>
      </c>
      <c r="AQ141" s="187" t="s">
        <v>33</v>
      </c>
      <c r="AR141" s="148">
        <v>2.3219280948873622</v>
      </c>
      <c r="AS141" s="141">
        <v>1</v>
      </c>
      <c r="AT141" s="141">
        <v>0</v>
      </c>
      <c r="AU141" s="141">
        <v>2.3219280948873622</v>
      </c>
      <c r="AV141" s="141">
        <v>1</v>
      </c>
      <c r="AW141" s="141">
        <v>2.3219280948873622</v>
      </c>
      <c r="AX141" s="141">
        <v>1.5849625007211563</v>
      </c>
      <c r="AY141" s="141">
        <v>0</v>
      </c>
      <c r="AZ141" s="141">
        <v>1</v>
      </c>
      <c r="BA141" s="149">
        <v>0</v>
      </c>
      <c r="BB141" s="148">
        <v>0</v>
      </c>
      <c r="BC141" s="141">
        <v>0</v>
      </c>
      <c r="BD141" s="141">
        <v>0</v>
      </c>
      <c r="BE141" s="141">
        <v>0</v>
      </c>
      <c r="BF141" s="141">
        <v>0</v>
      </c>
      <c r="BG141" s="141">
        <v>0</v>
      </c>
      <c r="BH141" s="141">
        <v>0</v>
      </c>
      <c r="BI141" s="141">
        <v>0</v>
      </c>
      <c r="BJ141" s="141">
        <v>0</v>
      </c>
      <c r="BK141" s="149">
        <v>0</v>
      </c>
      <c r="BL141" s="188"/>
    </row>
    <row r="142" spans="1:64" ht="17" customHeight="1" x14ac:dyDescent="0.2">
      <c r="A142" s="172"/>
      <c r="B142" s="189" t="s">
        <v>634</v>
      </c>
      <c r="C142" s="185" t="s">
        <v>214</v>
      </c>
      <c r="D142" s="185" t="s">
        <v>215</v>
      </c>
      <c r="E142" s="182" t="s">
        <v>216</v>
      </c>
      <c r="F142" s="182" t="s">
        <v>232</v>
      </c>
      <c r="G142" s="126"/>
      <c r="H142" s="190" t="s">
        <v>635</v>
      </c>
      <c r="I142" s="191" t="s">
        <v>636</v>
      </c>
      <c r="J142" s="144"/>
      <c r="K142" s="130"/>
      <c r="L142" s="178">
        <v>1</v>
      </c>
      <c r="M142" s="179" t="s">
        <v>235</v>
      </c>
      <c r="N142" s="178" t="s">
        <v>114</v>
      </c>
      <c r="O142" s="180" t="s">
        <v>219</v>
      </c>
      <c r="P142" s="181">
        <v>10</v>
      </c>
      <c r="Q142" s="182">
        <v>5</v>
      </c>
      <c r="R142" s="182">
        <v>3</v>
      </c>
      <c r="S142" s="182">
        <v>3</v>
      </c>
      <c r="T142" s="182">
        <v>3</v>
      </c>
      <c r="U142" s="182">
        <v>7</v>
      </c>
      <c r="V142" s="182">
        <v>2</v>
      </c>
      <c r="W142" s="182">
        <v>1</v>
      </c>
      <c r="X142" s="182">
        <v>4</v>
      </c>
      <c r="Y142" s="183">
        <v>0</v>
      </c>
      <c r="Z142" s="181">
        <v>10</v>
      </c>
      <c r="AA142" s="182">
        <v>1</v>
      </c>
      <c r="AB142" s="182">
        <v>9</v>
      </c>
      <c r="AC142" s="184">
        <v>10</v>
      </c>
      <c r="AD142" s="178">
        <v>8</v>
      </c>
      <c r="AE142" s="185">
        <v>5</v>
      </c>
      <c r="AF142" s="185">
        <v>2</v>
      </c>
      <c r="AG142" s="185">
        <v>2</v>
      </c>
      <c r="AH142" s="185">
        <v>3</v>
      </c>
      <c r="AI142" s="185">
        <v>8</v>
      </c>
      <c r="AJ142" s="185">
        <v>2</v>
      </c>
      <c r="AK142" s="185">
        <v>2</v>
      </c>
      <c r="AL142" s="185">
        <v>2</v>
      </c>
      <c r="AM142" s="186">
        <v>0</v>
      </c>
      <c r="AN142" s="178">
        <v>8</v>
      </c>
      <c r="AO142" s="185">
        <v>2</v>
      </c>
      <c r="AP142" s="185">
        <v>6</v>
      </c>
      <c r="AQ142" s="187">
        <v>4</v>
      </c>
      <c r="AR142" s="148">
        <v>3.4594316186372978</v>
      </c>
      <c r="AS142" s="141">
        <v>2.5849625007211561</v>
      </c>
      <c r="AT142" s="141">
        <v>2</v>
      </c>
      <c r="AU142" s="141">
        <v>2</v>
      </c>
      <c r="AV142" s="141">
        <v>2</v>
      </c>
      <c r="AW142" s="141">
        <v>3</v>
      </c>
      <c r="AX142" s="141">
        <v>1.5849625007211563</v>
      </c>
      <c r="AY142" s="141">
        <v>1</v>
      </c>
      <c r="AZ142" s="141">
        <v>2.3219280948873622</v>
      </c>
      <c r="BA142" s="149">
        <v>0</v>
      </c>
      <c r="BB142" s="148">
        <v>3.1699250014423126</v>
      </c>
      <c r="BC142" s="141">
        <v>2.5849625007211561</v>
      </c>
      <c r="BD142" s="141">
        <v>1.5849625007211563</v>
      </c>
      <c r="BE142" s="141">
        <v>1.5849625007211563</v>
      </c>
      <c r="BF142" s="141">
        <v>2</v>
      </c>
      <c r="BG142" s="141">
        <v>3.1699250014423126</v>
      </c>
      <c r="BH142" s="141">
        <v>1.5849625007211563</v>
      </c>
      <c r="BI142" s="141">
        <v>1.5849625007211563</v>
      </c>
      <c r="BJ142" s="141">
        <v>1.5849625007211563</v>
      </c>
      <c r="BK142" s="149">
        <v>0</v>
      </c>
      <c r="BL142" s="188"/>
    </row>
    <row r="143" spans="1:64" ht="17" customHeight="1" x14ac:dyDescent="0.2">
      <c r="A143" s="172"/>
      <c r="B143" s="189" t="s">
        <v>637</v>
      </c>
      <c r="C143" s="185" t="s">
        <v>214</v>
      </c>
      <c r="D143" s="185" t="s">
        <v>215</v>
      </c>
      <c r="E143" s="182" t="s">
        <v>216</v>
      </c>
      <c r="F143" s="182" t="s">
        <v>232</v>
      </c>
      <c r="G143" s="126"/>
      <c r="H143" s="190" t="s">
        <v>638</v>
      </c>
      <c r="I143" s="191" t="s">
        <v>639</v>
      </c>
      <c r="J143" s="144"/>
      <c r="K143" s="130"/>
      <c r="L143" s="178">
        <v>1</v>
      </c>
      <c r="M143" s="179" t="s">
        <v>235</v>
      </c>
      <c r="N143" s="178" t="s">
        <v>107</v>
      </c>
      <c r="O143" s="180" t="s">
        <v>219</v>
      </c>
      <c r="P143" s="181">
        <v>6</v>
      </c>
      <c r="Q143" s="182">
        <v>2</v>
      </c>
      <c r="R143" s="182">
        <v>1</v>
      </c>
      <c r="S143" s="182">
        <v>2</v>
      </c>
      <c r="T143" s="182">
        <v>2</v>
      </c>
      <c r="U143" s="182">
        <v>5</v>
      </c>
      <c r="V143" s="182">
        <v>2</v>
      </c>
      <c r="W143" s="182">
        <v>1</v>
      </c>
      <c r="X143" s="182">
        <v>1</v>
      </c>
      <c r="Y143" s="183">
        <v>0</v>
      </c>
      <c r="Z143" s="181">
        <v>6</v>
      </c>
      <c r="AA143" s="182">
        <v>1</v>
      </c>
      <c r="AB143" s="182">
        <v>5</v>
      </c>
      <c r="AC143" s="184">
        <v>6</v>
      </c>
      <c r="AD143" s="178">
        <v>5</v>
      </c>
      <c r="AE143" s="185">
        <v>5</v>
      </c>
      <c r="AF143" s="185">
        <v>2</v>
      </c>
      <c r="AG143" s="185">
        <v>3</v>
      </c>
      <c r="AH143" s="185">
        <v>4</v>
      </c>
      <c r="AI143" s="185">
        <v>6</v>
      </c>
      <c r="AJ143" s="185">
        <v>2</v>
      </c>
      <c r="AK143" s="185">
        <v>2</v>
      </c>
      <c r="AL143" s="185">
        <v>1</v>
      </c>
      <c r="AM143" s="186">
        <v>0</v>
      </c>
      <c r="AN143" s="178">
        <v>6</v>
      </c>
      <c r="AO143" s="185">
        <v>1</v>
      </c>
      <c r="AP143" s="185">
        <v>5</v>
      </c>
      <c r="AQ143" s="187">
        <v>6</v>
      </c>
      <c r="AR143" s="148">
        <v>2.8073549220576042</v>
      </c>
      <c r="AS143" s="141">
        <v>1.5849625007211563</v>
      </c>
      <c r="AT143" s="141">
        <v>1</v>
      </c>
      <c r="AU143" s="141">
        <v>1.5849625007211563</v>
      </c>
      <c r="AV143" s="141">
        <v>1.5849625007211563</v>
      </c>
      <c r="AW143" s="141">
        <v>2.5849625007211561</v>
      </c>
      <c r="AX143" s="141">
        <v>1.5849625007211563</v>
      </c>
      <c r="AY143" s="141">
        <v>1</v>
      </c>
      <c r="AZ143" s="141">
        <v>1</v>
      </c>
      <c r="BA143" s="149">
        <v>0</v>
      </c>
      <c r="BB143" s="148">
        <v>2.5849625007211561</v>
      </c>
      <c r="BC143" s="141">
        <v>2.5849625007211561</v>
      </c>
      <c r="BD143" s="141">
        <v>1.5849625007211563</v>
      </c>
      <c r="BE143" s="141">
        <v>2</v>
      </c>
      <c r="BF143" s="141">
        <v>2.3219280948873622</v>
      </c>
      <c r="BG143" s="141">
        <v>2.8073549220576042</v>
      </c>
      <c r="BH143" s="141">
        <v>1.5849625007211563</v>
      </c>
      <c r="BI143" s="141">
        <v>1.5849625007211563</v>
      </c>
      <c r="BJ143" s="141">
        <v>1</v>
      </c>
      <c r="BK143" s="149">
        <v>0</v>
      </c>
      <c r="BL143" s="188"/>
    </row>
    <row r="144" spans="1:64" ht="17" customHeight="1" x14ac:dyDescent="0.2">
      <c r="A144" s="172"/>
      <c r="B144" s="189" t="s">
        <v>640</v>
      </c>
      <c r="C144" s="185" t="s">
        <v>214</v>
      </c>
      <c r="D144" s="185" t="s">
        <v>278</v>
      </c>
      <c r="E144" s="182" t="s">
        <v>279</v>
      </c>
      <c r="F144" s="182" t="s">
        <v>285</v>
      </c>
      <c r="G144" s="126"/>
      <c r="H144" s="190" t="s">
        <v>641</v>
      </c>
      <c r="I144" s="191" t="s">
        <v>642</v>
      </c>
      <c r="J144" s="144">
        <v>1</v>
      </c>
      <c r="K144" s="130"/>
      <c r="L144" s="178">
        <v>2</v>
      </c>
      <c r="M144" s="179" t="s">
        <v>273</v>
      </c>
      <c r="N144" s="178" t="s">
        <v>121</v>
      </c>
      <c r="O144" s="180" t="s">
        <v>219</v>
      </c>
      <c r="P144" s="181">
        <v>152</v>
      </c>
      <c r="Q144" s="182">
        <v>29</v>
      </c>
      <c r="R144" s="182">
        <v>56</v>
      </c>
      <c r="S144" s="182">
        <v>32</v>
      </c>
      <c r="T144" s="182">
        <v>122</v>
      </c>
      <c r="U144" s="182">
        <v>210</v>
      </c>
      <c r="V144" s="182">
        <v>121</v>
      </c>
      <c r="W144" s="182">
        <v>88</v>
      </c>
      <c r="X144" s="182">
        <v>106</v>
      </c>
      <c r="Y144" s="183">
        <v>8</v>
      </c>
      <c r="Z144" s="181">
        <v>210</v>
      </c>
      <c r="AA144" s="182">
        <v>29</v>
      </c>
      <c r="AB144" s="182">
        <v>181</v>
      </c>
      <c r="AC144" s="184">
        <v>7.2413793103448274</v>
      </c>
      <c r="AD144" s="178">
        <v>84</v>
      </c>
      <c r="AE144" s="185">
        <v>18</v>
      </c>
      <c r="AF144" s="185">
        <v>30</v>
      </c>
      <c r="AG144" s="185">
        <v>21</v>
      </c>
      <c r="AH144" s="185">
        <v>75</v>
      </c>
      <c r="AI144" s="185">
        <v>120</v>
      </c>
      <c r="AJ144" s="185">
        <v>64</v>
      </c>
      <c r="AK144" s="185">
        <v>50</v>
      </c>
      <c r="AL144" s="185">
        <v>55</v>
      </c>
      <c r="AM144" s="186">
        <v>6</v>
      </c>
      <c r="AN144" s="178">
        <v>120</v>
      </c>
      <c r="AO144" s="185">
        <v>18</v>
      </c>
      <c r="AP144" s="185">
        <v>102</v>
      </c>
      <c r="AQ144" s="187">
        <v>6.666666666666667</v>
      </c>
      <c r="AR144" s="148">
        <v>7.2573878426926521</v>
      </c>
      <c r="AS144" s="141">
        <v>4.9068905956085187</v>
      </c>
      <c r="AT144" s="141">
        <v>5.8328900141647422</v>
      </c>
      <c r="AU144" s="141">
        <v>5.0443941193584534</v>
      </c>
      <c r="AV144" s="141">
        <v>6.9425145053392399</v>
      </c>
      <c r="AW144" s="141">
        <v>7.7210991887071856</v>
      </c>
      <c r="AX144" s="141">
        <v>6.9307373375628867</v>
      </c>
      <c r="AY144" s="141">
        <v>6.4757334309663976</v>
      </c>
      <c r="AZ144" s="141">
        <v>6.7414669864011465</v>
      </c>
      <c r="BA144" s="149">
        <v>3.1699250014423126</v>
      </c>
      <c r="BB144" s="148">
        <v>6.4093909361377026</v>
      </c>
      <c r="BC144" s="141">
        <v>4.2479275134435852</v>
      </c>
      <c r="BD144" s="141">
        <v>4.9541963103868758</v>
      </c>
      <c r="BE144" s="141">
        <v>4.4594316186372973</v>
      </c>
      <c r="BF144" s="141">
        <v>6.2479275134435861</v>
      </c>
      <c r="BG144" s="141">
        <v>6.9188632372745955</v>
      </c>
      <c r="BH144" s="141">
        <v>6.0223678130284544</v>
      </c>
      <c r="BI144" s="141">
        <v>5.6724253419714961</v>
      </c>
      <c r="BJ144" s="141">
        <v>5.8073549220576046</v>
      </c>
      <c r="BK144" s="149">
        <v>2.8073549220576042</v>
      </c>
      <c r="BL144" s="188"/>
    </row>
    <row r="145" spans="1:64" ht="17" customHeight="1" x14ac:dyDescent="0.2">
      <c r="A145" s="172"/>
      <c r="B145" s="189" t="s">
        <v>643</v>
      </c>
      <c r="C145" s="185" t="s">
        <v>214</v>
      </c>
      <c r="D145" s="185" t="s">
        <v>278</v>
      </c>
      <c r="E145" s="182" t="s">
        <v>279</v>
      </c>
      <c r="F145" s="182" t="s">
        <v>280</v>
      </c>
      <c r="G145" s="126"/>
      <c r="H145" s="190" t="s">
        <v>644</v>
      </c>
      <c r="I145" s="191" t="s">
        <v>645</v>
      </c>
      <c r="J145" s="144"/>
      <c r="K145" s="130"/>
      <c r="L145" s="178">
        <v>2</v>
      </c>
      <c r="M145" s="179" t="s">
        <v>273</v>
      </c>
      <c r="N145" s="178" t="s">
        <v>121</v>
      </c>
      <c r="O145" s="180" t="s">
        <v>219</v>
      </c>
      <c r="P145" s="181">
        <v>121</v>
      </c>
      <c r="Q145" s="182">
        <v>25</v>
      </c>
      <c r="R145" s="182">
        <v>41</v>
      </c>
      <c r="S145" s="182">
        <v>31</v>
      </c>
      <c r="T145" s="182">
        <v>82</v>
      </c>
      <c r="U145" s="182">
        <v>220</v>
      </c>
      <c r="V145" s="182">
        <v>119</v>
      </c>
      <c r="W145" s="182">
        <v>97</v>
      </c>
      <c r="X145" s="182">
        <v>119</v>
      </c>
      <c r="Y145" s="183">
        <v>2</v>
      </c>
      <c r="Z145" s="181">
        <v>220</v>
      </c>
      <c r="AA145" s="182">
        <v>25</v>
      </c>
      <c r="AB145" s="182">
        <v>195</v>
      </c>
      <c r="AC145" s="184">
        <v>8.8000000000000007</v>
      </c>
      <c r="AD145" s="178">
        <v>68</v>
      </c>
      <c r="AE145" s="185">
        <v>15</v>
      </c>
      <c r="AF145" s="185">
        <v>25</v>
      </c>
      <c r="AG145" s="185">
        <v>18</v>
      </c>
      <c r="AH145" s="185">
        <v>58</v>
      </c>
      <c r="AI145" s="185">
        <v>126</v>
      </c>
      <c r="AJ145" s="185">
        <v>69</v>
      </c>
      <c r="AK145" s="185">
        <v>50</v>
      </c>
      <c r="AL145" s="185">
        <v>64</v>
      </c>
      <c r="AM145" s="186">
        <v>2</v>
      </c>
      <c r="AN145" s="178">
        <v>126</v>
      </c>
      <c r="AO145" s="185">
        <v>15</v>
      </c>
      <c r="AP145" s="185">
        <v>111</v>
      </c>
      <c r="AQ145" s="187">
        <v>8.4</v>
      </c>
      <c r="AR145" s="148">
        <v>6.9307373375628867</v>
      </c>
      <c r="AS145" s="141">
        <v>4.7004397181410926</v>
      </c>
      <c r="AT145" s="141">
        <v>5.3923174227787607</v>
      </c>
      <c r="AU145" s="141">
        <v>5</v>
      </c>
      <c r="AV145" s="141">
        <v>6.3750394313469254</v>
      </c>
      <c r="AW145" s="141">
        <v>7.7879025593914317</v>
      </c>
      <c r="AX145" s="141">
        <v>6.9068905956085187</v>
      </c>
      <c r="AY145" s="141">
        <v>6.6147098441152092</v>
      </c>
      <c r="AZ145" s="141">
        <v>6.9068905956085187</v>
      </c>
      <c r="BA145" s="149">
        <v>1.5849625007211563</v>
      </c>
      <c r="BB145" s="148">
        <v>6.10852445677817</v>
      </c>
      <c r="BC145" s="141">
        <v>4</v>
      </c>
      <c r="BD145" s="141">
        <v>4.7004397181410926</v>
      </c>
      <c r="BE145" s="141">
        <v>4.2479275134435852</v>
      </c>
      <c r="BF145" s="141">
        <v>5.8826430493618416</v>
      </c>
      <c r="BG145" s="141">
        <v>6.9886846867721664</v>
      </c>
      <c r="BH145" s="141">
        <v>6.1292830169449672</v>
      </c>
      <c r="BI145" s="141">
        <v>5.6724253419714961</v>
      </c>
      <c r="BJ145" s="141">
        <v>6.0223678130284544</v>
      </c>
      <c r="BK145" s="149">
        <v>1.5849625007211563</v>
      </c>
      <c r="BL145" s="188"/>
    </row>
    <row r="146" spans="1:64" ht="17" customHeight="1" x14ac:dyDescent="0.2">
      <c r="A146" s="172"/>
      <c r="B146" s="189" t="s">
        <v>646</v>
      </c>
      <c r="C146" s="185" t="s">
        <v>214</v>
      </c>
      <c r="D146" s="185" t="s">
        <v>278</v>
      </c>
      <c r="E146" s="182" t="s">
        <v>334</v>
      </c>
      <c r="F146" s="182" t="s">
        <v>338</v>
      </c>
      <c r="G146" s="126"/>
      <c r="H146" s="190" t="s">
        <v>647</v>
      </c>
      <c r="I146" s="191" t="s">
        <v>648</v>
      </c>
      <c r="J146" s="144"/>
      <c r="K146" s="130"/>
      <c r="L146" s="178">
        <v>6</v>
      </c>
      <c r="M146" s="179" t="s">
        <v>310</v>
      </c>
      <c r="N146" s="178" t="s">
        <v>128</v>
      </c>
      <c r="O146" s="180" t="s">
        <v>219</v>
      </c>
      <c r="P146" s="181">
        <v>1018</v>
      </c>
      <c r="Q146" s="182">
        <v>836</v>
      </c>
      <c r="R146" s="182">
        <v>2126</v>
      </c>
      <c r="S146" s="182">
        <v>826</v>
      </c>
      <c r="T146" s="182">
        <v>1943</v>
      </c>
      <c r="U146" s="182">
        <v>1568</v>
      </c>
      <c r="V146" s="182">
        <v>1390</v>
      </c>
      <c r="W146" s="182">
        <v>1635</v>
      </c>
      <c r="X146" s="182">
        <v>1648</v>
      </c>
      <c r="Y146" s="183">
        <v>61</v>
      </c>
      <c r="Z146" s="181">
        <v>2126</v>
      </c>
      <c r="AA146" s="182">
        <v>826</v>
      </c>
      <c r="AB146" s="182">
        <v>1300</v>
      </c>
      <c r="AC146" s="184">
        <v>2.5738498789346247</v>
      </c>
      <c r="AD146" s="178">
        <v>439</v>
      </c>
      <c r="AE146" s="185">
        <v>372</v>
      </c>
      <c r="AF146" s="185">
        <v>871</v>
      </c>
      <c r="AG146" s="185">
        <v>285</v>
      </c>
      <c r="AH146" s="185">
        <v>721</v>
      </c>
      <c r="AI146" s="185">
        <v>631</v>
      </c>
      <c r="AJ146" s="185">
        <v>587</v>
      </c>
      <c r="AK146" s="185">
        <v>677</v>
      </c>
      <c r="AL146" s="185">
        <v>716</v>
      </c>
      <c r="AM146" s="186">
        <v>21</v>
      </c>
      <c r="AN146" s="178">
        <v>871</v>
      </c>
      <c r="AO146" s="185">
        <v>285</v>
      </c>
      <c r="AP146" s="185">
        <v>586</v>
      </c>
      <c r="AQ146" s="187">
        <v>3.0561403508771932</v>
      </c>
      <c r="AR146" s="148">
        <v>9.992938336165814</v>
      </c>
      <c r="AS146" s="141">
        <v>9.7090838125503449</v>
      </c>
      <c r="AT146" s="141">
        <v>11.054604317960672</v>
      </c>
      <c r="AU146" s="141">
        <v>9.6917435191712755</v>
      </c>
      <c r="AV146" s="141">
        <v>10.924812503605782</v>
      </c>
      <c r="AW146" s="141">
        <v>10.615629636968098</v>
      </c>
      <c r="AX146" s="141">
        <v>10.441906704542239</v>
      </c>
      <c r="AY146" s="141">
        <v>10.675957032941749</v>
      </c>
      <c r="AZ146" s="141">
        <v>10.687375683437468</v>
      </c>
      <c r="BA146" s="149">
        <v>5.9541963103868758</v>
      </c>
      <c r="BB146" s="148">
        <v>8.7813597135246599</v>
      </c>
      <c r="BC146" s="141">
        <v>8.5430318202552389</v>
      </c>
      <c r="BD146" s="141">
        <v>9.7681843247769269</v>
      </c>
      <c r="BE146" s="141">
        <v>8.1598713367783891</v>
      </c>
      <c r="BF146" s="141">
        <v>9.4958550268871704</v>
      </c>
      <c r="BG146" s="141">
        <v>9.303780748177104</v>
      </c>
      <c r="BH146" s="141">
        <v>9.1996723448363653</v>
      </c>
      <c r="BI146" s="141">
        <v>9.4051414631363439</v>
      </c>
      <c r="BJ146" s="141">
        <v>9.4858293087019039</v>
      </c>
      <c r="BK146" s="149">
        <v>4.4594316186372973</v>
      </c>
      <c r="BL146" s="188"/>
    </row>
    <row r="147" spans="1:64" ht="17" customHeight="1" x14ac:dyDescent="0.2">
      <c r="A147" s="172"/>
      <c r="B147" s="189" t="s">
        <v>649</v>
      </c>
      <c r="C147" s="185" t="s">
        <v>214</v>
      </c>
      <c r="D147" s="185" t="s">
        <v>278</v>
      </c>
      <c r="E147" s="182" t="s">
        <v>334</v>
      </c>
      <c r="F147" s="182" t="s">
        <v>338</v>
      </c>
      <c r="G147" s="126"/>
      <c r="H147" s="190" t="s">
        <v>650</v>
      </c>
      <c r="I147" s="191" t="s">
        <v>651</v>
      </c>
      <c r="J147" s="144"/>
      <c r="K147" s="130"/>
      <c r="L147" s="178" t="s">
        <v>3</v>
      </c>
      <c r="M147" s="179"/>
      <c r="N147" s="178" t="s">
        <v>107</v>
      </c>
      <c r="O147" s="180" t="s">
        <v>230</v>
      </c>
      <c r="P147" s="181">
        <v>0</v>
      </c>
      <c r="Q147" s="182">
        <v>0</v>
      </c>
      <c r="R147" s="182">
        <v>0</v>
      </c>
      <c r="S147" s="182">
        <v>0</v>
      </c>
      <c r="T147" s="182">
        <v>0</v>
      </c>
      <c r="U147" s="182">
        <v>0</v>
      </c>
      <c r="V147" s="182">
        <v>0</v>
      </c>
      <c r="W147" s="182">
        <v>0</v>
      </c>
      <c r="X147" s="182">
        <v>0</v>
      </c>
      <c r="Y147" s="183">
        <v>0</v>
      </c>
      <c r="Z147" s="181" t="s">
        <v>33</v>
      </c>
      <c r="AA147" s="182" t="s">
        <v>33</v>
      </c>
      <c r="AB147" s="182" t="s">
        <v>33</v>
      </c>
      <c r="AC147" s="184" t="s">
        <v>33</v>
      </c>
      <c r="AD147" s="178">
        <v>2</v>
      </c>
      <c r="AE147" s="185">
        <v>2</v>
      </c>
      <c r="AF147" s="185">
        <v>6</v>
      </c>
      <c r="AG147" s="185">
        <v>2</v>
      </c>
      <c r="AH147" s="185">
        <v>1</v>
      </c>
      <c r="AI147" s="185">
        <v>6</v>
      </c>
      <c r="AJ147" s="185">
        <v>5</v>
      </c>
      <c r="AK147" s="185">
        <v>4</v>
      </c>
      <c r="AL147" s="185">
        <v>2</v>
      </c>
      <c r="AM147" s="186">
        <v>0</v>
      </c>
      <c r="AN147" s="178">
        <v>6</v>
      </c>
      <c r="AO147" s="185">
        <v>1</v>
      </c>
      <c r="AP147" s="185">
        <v>5</v>
      </c>
      <c r="AQ147" s="187">
        <v>6</v>
      </c>
      <c r="AR147" s="148">
        <v>0</v>
      </c>
      <c r="AS147" s="141">
        <v>0</v>
      </c>
      <c r="AT147" s="141">
        <v>0</v>
      </c>
      <c r="AU147" s="141">
        <v>0</v>
      </c>
      <c r="AV147" s="141">
        <v>0</v>
      </c>
      <c r="AW147" s="141">
        <v>0</v>
      </c>
      <c r="AX147" s="141">
        <v>0</v>
      </c>
      <c r="AY147" s="141">
        <v>0</v>
      </c>
      <c r="AZ147" s="141">
        <v>0</v>
      </c>
      <c r="BA147" s="149">
        <v>0</v>
      </c>
      <c r="BB147" s="148">
        <v>1.5849625007211563</v>
      </c>
      <c r="BC147" s="141">
        <v>1.5849625007211563</v>
      </c>
      <c r="BD147" s="141">
        <v>2.8073549220576042</v>
      </c>
      <c r="BE147" s="141">
        <v>1.5849625007211563</v>
      </c>
      <c r="BF147" s="141">
        <v>1</v>
      </c>
      <c r="BG147" s="141">
        <v>2.8073549220576042</v>
      </c>
      <c r="BH147" s="141">
        <v>2.5849625007211561</v>
      </c>
      <c r="BI147" s="141">
        <v>2.3219280948873622</v>
      </c>
      <c r="BJ147" s="141">
        <v>1.5849625007211563</v>
      </c>
      <c r="BK147" s="149">
        <v>0</v>
      </c>
      <c r="BL147" s="188"/>
    </row>
    <row r="148" spans="1:64" ht="17" customHeight="1" x14ac:dyDescent="0.2">
      <c r="A148" s="172"/>
      <c r="B148" s="189" t="s">
        <v>652</v>
      </c>
      <c r="C148" s="185" t="s">
        <v>214</v>
      </c>
      <c r="D148" s="185" t="s">
        <v>289</v>
      </c>
      <c r="E148" s="182" t="s">
        <v>317</v>
      </c>
      <c r="F148" s="182" t="s">
        <v>323</v>
      </c>
      <c r="G148" s="126"/>
      <c r="H148" s="190" t="s">
        <v>2000</v>
      </c>
      <c r="I148" s="191" t="s">
        <v>653</v>
      </c>
      <c r="J148" s="144">
        <v>5</v>
      </c>
      <c r="K148" s="130"/>
      <c r="L148" s="178">
        <v>6</v>
      </c>
      <c r="M148" s="179" t="s">
        <v>310</v>
      </c>
      <c r="N148" s="178" t="s">
        <v>121</v>
      </c>
      <c r="O148" s="180" t="s">
        <v>230</v>
      </c>
      <c r="P148" s="181">
        <v>8</v>
      </c>
      <c r="Q148" s="182">
        <v>34</v>
      </c>
      <c r="R148" s="182">
        <v>29</v>
      </c>
      <c r="S148" s="182">
        <v>15</v>
      </c>
      <c r="T148" s="182">
        <v>77</v>
      </c>
      <c r="U148" s="182">
        <v>29</v>
      </c>
      <c r="V148" s="182">
        <v>27</v>
      </c>
      <c r="W148" s="182">
        <v>25</v>
      </c>
      <c r="X148" s="182">
        <v>28</v>
      </c>
      <c r="Y148" s="183">
        <v>0</v>
      </c>
      <c r="Z148" s="181">
        <v>77</v>
      </c>
      <c r="AA148" s="182">
        <v>8</v>
      </c>
      <c r="AB148" s="182">
        <v>69</v>
      </c>
      <c r="AC148" s="184">
        <v>9.625</v>
      </c>
      <c r="AD148" s="178">
        <v>92</v>
      </c>
      <c r="AE148" s="185">
        <v>406</v>
      </c>
      <c r="AF148" s="185">
        <v>310</v>
      </c>
      <c r="AG148" s="185">
        <v>213</v>
      </c>
      <c r="AH148" s="185">
        <v>569</v>
      </c>
      <c r="AI148" s="185">
        <v>351</v>
      </c>
      <c r="AJ148" s="185">
        <v>318</v>
      </c>
      <c r="AK148" s="185">
        <v>226</v>
      </c>
      <c r="AL148" s="185">
        <v>270</v>
      </c>
      <c r="AM148" s="186">
        <v>3</v>
      </c>
      <c r="AN148" s="178">
        <v>569</v>
      </c>
      <c r="AO148" s="185">
        <v>92</v>
      </c>
      <c r="AP148" s="185">
        <v>477</v>
      </c>
      <c r="AQ148" s="187">
        <v>6.1847826086956523</v>
      </c>
      <c r="AR148" s="148">
        <v>3.1699250014423126</v>
      </c>
      <c r="AS148" s="141">
        <v>5.1292830169449664</v>
      </c>
      <c r="AT148" s="141">
        <v>4.9068905956085187</v>
      </c>
      <c r="AU148" s="141">
        <v>4</v>
      </c>
      <c r="AV148" s="141">
        <v>6.2854022188622487</v>
      </c>
      <c r="AW148" s="141">
        <v>4.9068905956085187</v>
      </c>
      <c r="AX148" s="141">
        <v>4.8073549220576037</v>
      </c>
      <c r="AY148" s="141">
        <v>4.7004397181410926</v>
      </c>
      <c r="AZ148" s="141">
        <v>4.8579809951275728</v>
      </c>
      <c r="BA148" s="149">
        <v>0</v>
      </c>
      <c r="BB148" s="148">
        <v>6.5391588111080319</v>
      </c>
      <c r="BC148" s="141">
        <v>8.6688849842662474</v>
      </c>
      <c r="BD148" s="141">
        <v>8.2807707701306033</v>
      </c>
      <c r="BE148" s="141">
        <v>7.7414669864011465</v>
      </c>
      <c r="BF148" s="141">
        <v>9.1548181090521048</v>
      </c>
      <c r="BG148" s="141">
        <v>8.4594316186372964</v>
      </c>
      <c r="BH148" s="141">
        <v>8.3174126137648692</v>
      </c>
      <c r="BI148" s="141">
        <v>7.8265484872909159</v>
      </c>
      <c r="BJ148" s="141">
        <v>8.0821490413538726</v>
      </c>
      <c r="BK148" s="149">
        <v>2</v>
      </c>
      <c r="BL148" s="188"/>
    </row>
    <row r="149" spans="1:64" ht="17" customHeight="1" x14ac:dyDescent="0.2">
      <c r="A149" s="172"/>
      <c r="B149" s="189" t="s">
        <v>654</v>
      </c>
      <c r="C149" s="185" t="s">
        <v>214</v>
      </c>
      <c r="D149" s="185" t="s">
        <v>278</v>
      </c>
      <c r="E149" s="182" t="s">
        <v>317</v>
      </c>
      <c r="F149" s="182" t="s">
        <v>323</v>
      </c>
      <c r="G149" s="126"/>
      <c r="H149" s="190" t="s">
        <v>2001</v>
      </c>
      <c r="I149" s="191" t="s">
        <v>655</v>
      </c>
      <c r="J149" s="144"/>
      <c r="K149" s="130"/>
      <c r="L149" s="178">
        <v>3</v>
      </c>
      <c r="M149" s="179" t="s">
        <v>246</v>
      </c>
      <c r="N149" s="178" t="s">
        <v>121</v>
      </c>
      <c r="O149" s="180" t="s">
        <v>219</v>
      </c>
      <c r="P149" s="181">
        <v>45</v>
      </c>
      <c r="Q149" s="182">
        <v>38</v>
      </c>
      <c r="R149" s="182">
        <v>43</v>
      </c>
      <c r="S149" s="182">
        <v>11</v>
      </c>
      <c r="T149" s="182">
        <v>57</v>
      </c>
      <c r="U149" s="182">
        <v>99</v>
      </c>
      <c r="V149" s="182">
        <v>60</v>
      </c>
      <c r="W149" s="182">
        <v>33</v>
      </c>
      <c r="X149" s="182">
        <v>29</v>
      </c>
      <c r="Y149" s="183">
        <v>0</v>
      </c>
      <c r="Z149" s="181">
        <v>99</v>
      </c>
      <c r="AA149" s="182">
        <v>11</v>
      </c>
      <c r="AB149" s="182">
        <v>88</v>
      </c>
      <c r="AC149" s="184">
        <v>9</v>
      </c>
      <c r="AD149" s="178">
        <v>75</v>
      </c>
      <c r="AE149" s="185">
        <v>76</v>
      </c>
      <c r="AF149" s="185">
        <v>98</v>
      </c>
      <c r="AG149" s="185">
        <v>31</v>
      </c>
      <c r="AH149" s="185">
        <v>72</v>
      </c>
      <c r="AI149" s="185">
        <v>163</v>
      </c>
      <c r="AJ149" s="185">
        <v>132</v>
      </c>
      <c r="AK149" s="185">
        <v>41</v>
      </c>
      <c r="AL149" s="185">
        <v>45</v>
      </c>
      <c r="AM149" s="186">
        <v>0</v>
      </c>
      <c r="AN149" s="178">
        <v>163</v>
      </c>
      <c r="AO149" s="185">
        <v>31</v>
      </c>
      <c r="AP149" s="185">
        <v>132</v>
      </c>
      <c r="AQ149" s="187">
        <v>5.258064516129032</v>
      </c>
      <c r="AR149" s="148">
        <v>5.5235619560570131</v>
      </c>
      <c r="AS149" s="141">
        <v>5.2854022188622487</v>
      </c>
      <c r="AT149" s="141">
        <v>5.4594316186372973</v>
      </c>
      <c r="AU149" s="141">
        <v>3.5849625007211565</v>
      </c>
      <c r="AV149" s="141">
        <v>5.8579809951275719</v>
      </c>
      <c r="AW149" s="141">
        <v>6.6438561897747253</v>
      </c>
      <c r="AX149" s="141">
        <v>5.9307373375628867</v>
      </c>
      <c r="AY149" s="141">
        <v>5.08746284125034</v>
      </c>
      <c r="AZ149" s="141">
        <v>4.9068905956085187</v>
      </c>
      <c r="BA149" s="149">
        <v>0</v>
      </c>
      <c r="BB149" s="148">
        <v>6.2479275134435861</v>
      </c>
      <c r="BC149" s="141">
        <v>6.2667865406949019</v>
      </c>
      <c r="BD149" s="141">
        <v>6.6293566200796095</v>
      </c>
      <c r="BE149" s="141">
        <v>5</v>
      </c>
      <c r="BF149" s="141">
        <v>6.1898245588800176</v>
      </c>
      <c r="BG149" s="141">
        <v>7.3575520046180847</v>
      </c>
      <c r="BH149" s="141">
        <v>7.0552824355011898</v>
      </c>
      <c r="BI149" s="141">
        <v>5.3923174227787607</v>
      </c>
      <c r="BJ149" s="141">
        <v>5.5235619560570131</v>
      </c>
      <c r="BK149" s="149">
        <v>0</v>
      </c>
      <c r="BL149" s="188"/>
    </row>
    <row r="150" spans="1:64" ht="17" customHeight="1" x14ac:dyDescent="0.2">
      <c r="A150" s="172"/>
      <c r="B150" s="189" t="s">
        <v>656</v>
      </c>
      <c r="C150" s="185" t="s">
        <v>214</v>
      </c>
      <c r="D150" s="185" t="s">
        <v>278</v>
      </c>
      <c r="E150" s="182" t="s">
        <v>303</v>
      </c>
      <c r="F150" s="182" t="s">
        <v>303</v>
      </c>
      <c r="G150" s="126"/>
      <c r="H150" s="190" t="s">
        <v>2002</v>
      </c>
      <c r="I150" s="191" t="s">
        <v>657</v>
      </c>
      <c r="J150" s="144">
        <v>10</v>
      </c>
      <c r="K150" s="130"/>
      <c r="L150" s="178">
        <v>3</v>
      </c>
      <c r="M150" s="179" t="s">
        <v>246</v>
      </c>
      <c r="N150" s="178" t="s">
        <v>121</v>
      </c>
      <c r="O150" s="180" t="s">
        <v>219</v>
      </c>
      <c r="P150" s="181">
        <v>792</v>
      </c>
      <c r="Q150" s="182">
        <v>585</v>
      </c>
      <c r="R150" s="182">
        <v>336</v>
      </c>
      <c r="S150" s="182">
        <v>44</v>
      </c>
      <c r="T150" s="182">
        <v>1</v>
      </c>
      <c r="U150" s="182">
        <v>4</v>
      </c>
      <c r="V150" s="182">
        <v>1</v>
      </c>
      <c r="W150" s="182">
        <v>0</v>
      </c>
      <c r="X150" s="182">
        <v>1</v>
      </c>
      <c r="Y150" s="183">
        <v>0</v>
      </c>
      <c r="Z150" s="181">
        <v>792</v>
      </c>
      <c r="AA150" s="182">
        <v>1</v>
      </c>
      <c r="AB150" s="182">
        <v>791</v>
      </c>
      <c r="AC150" s="184">
        <v>792</v>
      </c>
      <c r="AD150" s="178">
        <v>524</v>
      </c>
      <c r="AE150" s="185">
        <v>332</v>
      </c>
      <c r="AF150" s="185">
        <v>212</v>
      </c>
      <c r="AG150" s="185">
        <v>23</v>
      </c>
      <c r="AH150" s="185">
        <v>0</v>
      </c>
      <c r="AI150" s="185">
        <v>3</v>
      </c>
      <c r="AJ150" s="185">
        <v>1</v>
      </c>
      <c r="AK150" s="185">
        <v>0</v>
      </c>
      <c r="AL150" s="185">
        <v>0</v>
      </c>
      <c r="AM150" s="186">
        <v>0</v>
      </c>
      <c r="AN150" s="178">
        <v>524</v>
      </c>
      <c r="AO150" s="185">
        <v>1</v>
      </c>
      <c r="AP150" s="185">
        <v>523</v>
      </c>
      <c r="AQ150" s="187">
        <v>524</v>
      </c>
      <c r="AR150" s="148">
        <v>9.6311770557039775</v>
      </c>
      <c r="AS150" s="141">
        <v>9.1947568544222467</v>
      </c>
      <c r="AT150" s="141">
        <v>8.3966047811818587</v>
      </c>
      <c r="AU150" s="141">
        <v>5.4918530963296748</v>
      </c>
      <c r="AV150" s="141">
        <v>1</v>
      </c>
      <c r="AW150" s="141">
        <v>2.3219280948873622</v>
      </c>
      <c r="AX150" s="141">
        <v>1</v>
      </c>
      <c r="AY150" s="141">
        <v>0</v>
      </c>
      <c r="AZ150" s="141">
        <v>1</v>
      </c>
      <c r="BA150" s="149">
        <v>0</v>
      </c>
      <c r="BB150" s="148">
        <v>9.0361736125534851</v>
      </c>
      <c r="BC150" s="141">
        <v>8.3793783670712632</v>
      </c>
      <c r="BD150" s="141">
        <v>7.7347096202258392</v>
      </c>
      <c r="BE150" s="141">
        <v>4.584962500721157</v>
      </c>
      <c r="BF150" s="141">
        <v>0</v>
      </c>
      <c r="BG150" s="141">
        <v>2</v>
      </c>
      <c r="BH150" s="141">
        <v>1</v>
      </c>
      <c r="BI150" s="141">
        <v>0</v>
      </c>
      <c r="BJ150" s="141">
        <v>0</v>
      </c>
      <c r="BK150" s="149">
        <v>0</v>
      </c>
      <c r="BL150" s="188"/>
    </row>
    <row r="151" spans="1:64" ht="17" customHeight="1" x14ac:dyDescent="0.2">
      <c r="A151" s="172"/>
      <c r="B151" s="189" t="s">
        <v>658</v>
      </c>
      <c r="C151" s="185" t="s">
        <v>214</v>
      </c>
      <c r="D151" s="185" t="s">
        <v>278</v>
      </c>
      <c r="E151" s="182" t="s">
        <v>303</v>
      </c>
      <c r="F151" s="182" t="s">
        <v>303</v>
      </c>
      <c r="G151" s="126"/>
      <c r="H151" s="190" t="s">
        <v>2003</v>
      </c>
      <c r="I151" s="191" t="s">
        <v>659</v>
      </c>
      <c r="J151" s="144">
        <v>10</v>
      </c>
      <c r="K151" s="130"/>
      <c r="L151" s="178">
        <v>3</v>
      </c>
      <c r="M151" s="179" t="s">
        <v>246</v>
      </c>
      <c r="N151" s="178" t="s">
        <v>121</v>
      </c>
      <c r="O151" s="180" t="s">
        <v>219</v>
      </c>
      <c r="P151" s="181">
        <v>594</v>
      </c>
      <c r="Q151" s="182">
        <v>343</v>
      </c>
      <c r="R151" s="182">
        <v>103</v>
      </c>
      <c r="S151" s="182">
        <v>5</v>
      </c>
      <c r="T151" s="182">
        <v>0</v>
      </c>
      <c r="U151" s="182">
        <v>3</v>
      </c>
      <c r="V151" s="182">
        <v>0</v>
      </c>
      <c r="W151" s="182">
        <v>0</v>
      </c>
      <c r="X151" s="182">
        <v>0</v>
      </c>
      <c r="Y151" s="183">
        <v>0</v>
      </c>
      <c r="Z151" s="181">
        <v>594</v>
      </c>
      <c r="AA151" s="182">
        <v>3</v>
      </c>
      <c r="AB151" s="182">
        <v>591</v>
      </c>
      <c r="AC151" s="184">
        <v>198</v>
      </c>
      <c r="AD151" s="178">
        <v>312</v>
      </c>
      <c r="AE151" s="185">
        <v>163</v>
      </c>
      <c r="AF151" s="185">
        <v>60</v>
      </c>
      <c r="AG151" s="185">
        <v>6</v>
      </c>
      <c r="AH151" s="185">
        <v>0</v>
      </c>
      <c r="AI151" s="185">
        <v>1</v>
      </c>
      <c r="AJ151" s="185">
        <v>0</v>
      </c>
      <c r="AK151" s="185">
        <v>0</v>
      </c>
      <c r="AL151" s="185">
        <v>0</v>
      </c>
      <c r="AM151" s="186">
        <v>0</v>
      </c>
      <c r="AN151" s="178">
        <v>312</v>
      </c>
      <c r="AO151" s="185">
        <v>1</v>
      </c>
      <c r="AP151" s="185">
        <v>311</v>
      </c>
      <c r="AQ151" s="187">
        <v>312</v>
      </c>
      <c r="AR151" s="148">
        <v>9.2167458581953063</v>
      </c>
      <c r="AS151" s="141">
        <v>8.4262647547020979</v>
      </c>
      <c r="AT151" s="141">
        <v>6.7004397181410917</v>
      </c>
      <c r="AU151" s="141">
        <v>2.5849625007211561</v>
      </c>
      <c r="AV151" s="141">
        <v>0</v>
      </c>
      <c r="AW151" s="141">
        <v>2</v>
      </c>
      <c r="AX151" s="141">
        <v>0</v>
      </c>
      <c r="AY151" s="141">
        <v>0</v>
      </c>
      <c r="AZ151" s="141">
        <v>0</v>
      </c>
      <c r="BA151" s="149">
        <v>0</v>
      </c>
      <c r="BB151" s="148">
        <v>8.2900188469326181</v>
      </c>
      <c r="BC151" s="141">
        <v>7.3575520046180847</v>
      </c>
      <c r="BD151" s="141">
        <v>5.9307373375628867</v>
      </c>
      <c r="BE151" s="141">
        <v>2.8073549220576042</v>
      </c>
      <c r="BF151" s="141">
        <v>0</v>
      </c>
      <c r="BG151" s="141">
        <v>1</v>
      </c>
      <c r="BH151" s="141">
        <v>0</v>
      </c>
      <c r="BI151" s="141">
        <v>0</v>
      </c>
      <c r="BJ151" s="141">
        <v>0</v>
      </c>
      <c r="BK151" s="149">
        <v>0</v>
      </c>
      <c r="BL151" s="188"/>
    </row>
    <row r="152" spans="1:64" ht="17" customHeight="1" x14ac:dyDescent="0.2">
      <c r="A152" s="172"/>
      <c r="B152" s="189" t="s">
        <v>660</v>
      </c>
      <c r="C152" s="185" t="s">
        <v>470</v>
      </c>
      <c r="D152" s="185" t="s">
        <v>518</v>
      </c>
      <c r="E152" s="182" t="s">
        <v>519</v>
      </c>
      <c r="F152" s="182" t="s">
        <v>538</v>
      </c>
      <c r="G152" s="126"/>
      <c r="H152" s="190" t="s">
        <v>661</v>
      </c>
      <c r="I152" s="191" t="s">
        <v>662</v>
      </c>
      <c r="J152" s="144">
        <v>2</v>
      </c>
      <c r="K152" s="130"/>
      <c r="L152" s="178" t="s">
        <v>3</v>
      </c>
      <c r="M152" s="179"/>
      <c r="N152" s="178" t="s">
        <v>121</v>
      </c>
      <c r="O152" s="180" t="s">
        <v>219</v>
      </c>
      <c r="P152" s="181">
        <v>132</v>
      </c>
      <c r="Q152" s="182">
        <v>78</v>
      </c>
      <c r="R152" s="182">
        <v>148</v>
      </c>
      <c r="S152" s="182">
        <v>108</v>
      </c>
      <c r="T152" s="182">
        <v>186</v>
      </c>
      <c r="U152" s="182">
        <v>27</v>
      </c>
      <c r="V152" s="182">
        <v>22</v>
      </c>
      <c r="W152" s="182">
        <v>20</v>
      </c>
      <c r="X152" s="182">
        <v>24</v>
      </c>
      <c r="Y152" s="183">
        <v>60</v>
      </c>
      <c r="Z152" s="181">
        <v>186</v>
      </c>
      <c r="AA152" s="182">
        <v>20</v>
      </c>
      <c r="AB152" s="182">
        <v>166</v>
      </c>
      <c r="AC152" s="184">
        <v>9.3000000000000007</v>
      </c>
      <c r="AD152" s="178">
        <v>109</v>
      </c>
      <c r="AE152" s="185">
        <v>70</v>
      </c>
      <c r="AF152" s="185">
        <v>108</v>
      </c>
      <c r="AG152" s="185">
        <v>69</v>
      </c>
      <c r="AH152" s="185">
        <v>118</v>
      </c>
      <c r="AI152" s="185">
        <v>16</v>
      </c>
      <c r="AJ152" s="185">
        <v>15</v>
      </c>
      <c r="AK152" s="185">
        <v>16</v>
      </c>
      <c r="AL152" s="185">
        <v>18</v>
      </c>
      <c r="AM152" s="186">
        <v>50</v>
      </c>
      <c r="AN152" s="178">
        <v>118</v>
      </c>
      <c r="AO152" s="185">
        <v>15</v>
      </c>
      <c r="AP152" s="185">
        <v>103</v>
      </c>
      <c r="AQ152" s="187">
        <v>7.8666666666666663</v>
      </c>
      <c r="AR152" s="148">
        <v>7.0552824355011898</v>
      </c>
      <c r="AS152" s="141">
        <v>6.3037807481771031</v>
      </c>
      <c r="AT152" s="141">
        <v>7.2191685204621621</v>
      </c>
      <c r="AU152" s="141">
        <v>6.768184324776926</v>
      </c>
      <c r="AV152" s="141">
        <v>7.5468944598876373</v>
      </c>
      <c r="AW152" s="141">
        <v>4.8073549220576037</v>
      </c>
      <c r="AX152" s="141">
        <v>4.5235619560570131</v>
      </c>
      <c r="AY152" s="141">
        <v>4.3923174227787607</v>
      </c>
      <c r="AZ152" s="141">
        <v>4.6438561897747244</v>
      </c>
      <c r="BA152" s="149">
        <v>5.9307373375628867</v>
      </c>
      <c r="BB152" s="148">
        <v>6.7813597135246599</v>
      </c>
      <c r="BC152" s="141">
        <v>6.1497471195046822</v>
      </c>
      <c r="BD152" s="141">
        <v>6.768184324776926</v>
      </c>
      <c r="BE152" s="141">
        <v>6.1292830169449672</v>
      </c>
      <c r="BF152" s="141">
        <v>6.8948177633079437</v>
      </c>
      <c r="BG152" s="141">
        <v>4.08746284125034</v>
      </c>
      <c r="BH152" s="141">
        <v>4</v>
      </c>
      <c r="BI152" s="141">
        <v>4.08746284125034</v>
      </c>
      <c r="BJ152" s="141">
        <v>4.2479275134435852</v>
      </c>
      <c r="BK152" s="149">
        <v>5.6724253419714961</v>
      </c>
      <c r="BL152" s="188"/>
    </row>
    <row r="153" spans="1:64" ht="17" customHeight="1" x14ac:dyDescent="0.2">
      <c r="A153" s="172"/>
      <c r="B153" s="189" t="s">
        <v>663</v>
      </c>
      <c r="C153" s="185" t="s">
        <v>470</v>
      </c>
      <c r="D153" s="185" t="s">
        <v>518</v>
      </c>
      <c r="E153" s="182" t="s">
        <v>519</v>
      </c>
      <c r="F153" s="182" t="s">
        <v>538</v>
      </c>
      <c r="G153" s="126"/>
      <c r="H153" s="190" t="s">
        <v>664</v>
      </c>
      <c r="I153" s="191" t="s">
        <v>665</v>
      </c>
      <c r="J153" s="144">
        <v>2</v>
      </c>
      <c r="K153" s="130"/>
      <c r="L153" s="178" t="s">
        <v>3</v>
      </c>
      <c r="M153" s="179"/>
      <c r="N153" s="178" t="s">
        <v>121</v>
      </c>
      <c r="O153" s="180" t="s">
        <v>219</v>
      </c>
      <c r="P153" s="181">
        <v>70</v>
      </c>
      <c r="Q153" s="182">
        <v>53</v>
      </c>
      <c r="R153" s="182">
        <v>111</v>
      </c>
      <c r="S153" s="182">
        <v>111</v>
      </c>
      <c r="T153" s="182">
        <v>289</v>
      </c>
      <c r="U153" s="182">
        <v>3</v>
      </c>
      <c r="V153" s="182">
        <v>1</v>
      </c>
      <c r="W153" s="182">
        <v>18</v>
      </c>
      <c r="X153" s="182">
        <v>17</v>
      </c>
      <c r="Y153" s="183">
        <v>30</v>
      </c>
      <c r="Z153" s="181">
        <v>289</v>
      </c>
      <c r="AA153" s="182">
        <v>1</v>
      </c>
      <c r="AB153" s="182">
        <v>288</v>
      </c>
      <c r="AC153" s="184">
        <v>289</v>
      </c>
      <c r="AD153" s="178">
        <v>80</v>
      </c>
      <c r="AE153" s="185">
        <v>52</v>
      </c>
      <c r="AF153" s="185">
        <v>98</v>
      </c>
      <c r="AG153" s="185">
        <v>88</v>
      </c>
      <c r="AH153" s="185">
        <v>219</v>
      </c>
      <c r="AI153" s="185">
        <v>6</v>
      </c>
      <c r="AJ153" s="185">
        <v>3</v>
      </c>
      <c r="AK153" s="185">
        <v>18</v>
      </c>
      <c r="AL153" s="185">
        <v>17</v>
      </c>
      <c r="AM153" s="186">
        <v>32</v>
      </c>
      <c r="AN153" s="178">
        <v>219</v>
      </c>
      <c r="AO153" s="185">
        <v>3</v>
      </c>
      <c r="AP153" s="185">
        <v>216</v>
      </c>
      <c r="AQ153" s="187">
        <v>73</v>
      </c>
      <c r="AR153" s="148">
        <v>6.1497471195046822</v>
      </c>
      <c r="AS153" s="141">
        <v>5.7548875021634691</v>
      </c>
      <c r="AT153" s="141">
        <v>6.8073549220576037</v>
      </c>
      <c r="AU153" s="141">
        <v>6.8073549220576037</v>
      </c>
      <c r="AV153" s="141">
        <v>8.1799090900149345</v>
      </c>
      <c r="AW153" s="141">
        <v>2</v>
      </c>
      <c r="AX153" s="141">
        <v>1</v>
      </c>
      <c r="AY153" s="141">
        <v>4.2479275134435852</v>
      </c>
      <c r="AZ153" s="141">
        <v>4.1699250014423122</v>
      </c>
      <c r="BA153" s="149">
        <v>4.9541963103868758</v>
      </c>
      <c r="BB153" s="148">
        <v>6.3398500028846252</v>
      </c>
      <c r="BC153" s="141">
        <v>5.7279204545631996</v>
      </c>
      <c r="BD153" s="141">
        <v>6.6293566200796095</v>
      </c>
      <c r="BE153" s="141">
        <v>6.4757334309663976</v>
      </c>
      <c r="BF153" s="141">
        <v>7.7813597135246608</v>
      </c>
      <c r="BG153" s="141">
        <v>2.8073549220576042</v>
      </c>
      <c r="BH153" s="141">
        <v>2</v>
      </c>
      <c r="BI153" s="141">
        <v>4.2479275134435852</v>
      </c>
      <c r="BJ153" s="141">
        <v>4.1699250014423122</v>
      </c>
      <c r="BK153" s="149">
        <v>5.0443941193584534</v>
      </c>
      <c r="BL153" s="188"/>
    </row>
    <row r="154" spans="1:64" ht="17" customHeight="1" x14ac:dyDescent="0.2">
      <c r="A154" s="172"/>
      <c r="B154" s="189" t="s">
        <v>666</v>
      </c>
      <c r="C154" s="185" t="s">
        <v>470</v>
      </c>
      <c r="D154" s="185" t="s">
        <v>518</v>
      </c>
      <c r="E154" s="182" t="s">
        <v>519</v>
      </c>
      <c r="F154" s="182" t="s">
        <v>520</v>
      </c>
      <c r="G154" s="126"/>
      <c r="H154" s="190" t="s">
        <v>667</v>
      </c>
      <c r="I154" s="191" t="s">
        <v>668</v>
      </c>
      <c r="J154" s="144">
        <v>9</v>
      </c>
      <c r="K154" s="130"/>
      <c r="L154" s="178">
        <v>1</v>
      </c>
      <c r="M154" s="179" t="s">
        <v>235</v>
      </c>
      <c r="N154" s="178" t="s">
        <v>121</v>
      </c>
      <c r="O154" s="180" t="s">
        <v>219</v>
      </c>
      <c r="P154" s="181">
        <v>1054</v>
      </c>
      <c r="Q154" s="182">
        <v>140</v>
      </c>
      <c r="R154" s="182">
        <v>115</v>
      </c>
      <c r="S154" s="182">
        <v>143</v>
      </c>
      <c r="T154" s="182">
        <v>302</v>
      </c>
      <c r="U154" s="182">
        <v>383</v>
      </c>
      <c r="V154" s="182">
        <v>297</v>
      </c>
      <c r="W154" s="182">
        <v>125</v>
      </c>
      <c r="X154" s="182">
        <v>142</v>
      </c>
      <c r="Y154" s="183">
        <v>399</v>
      </c>
      <c r="Z154" s="181">
        <v>1054</v>
      </c>
      <c r="AA154" s="182">
        <v>115</v>
      </c>
      <c r="AB154" s="182">
        <v>939</v>
      </c>
      <c r="AC154" s="184">
        <v>9.1652173913043473</v>
      </c>
      <c r="AD154" s="178">
        <v>1153</v>
      </c>
      <c r="AE154" s="185">
        <v>157</v>
      </c>
      <c r="AF154" s="185">
        <v>119</v>
      </c>
      <c r="AG154" s="185">
        <v>146</v>
      </c>
      <c r="AH154" s="185">
        <v>315</v>
      </c>
      <c r="AI154" s="185">
        <v>454</v>
      </c>
      <c r="AJ154" s="185">
        <v>347</v>
      </c>
      <c r="AK154" s="185">
        <v>137</v>
      </c>
      <c r="AL154" s="185">
        <v>152</v>
      </c>
      <c r="AM154" s="186">
        <v>432</v>
      </c>
      <c r="AN154" s="178">
        <v>1153</v>
      </c>
      <c r="AO154" s="185">
        <v>119</v>
      </c>
      <c r="AP154" s="185">
        <v>1034</v>
      </c>
      <c r="AQ154" s="187">
        <v>9.6890756302521002</v>
      </c>
      <c r="AR154" s="148">
        <v>10.043027283594549</v>
      </c>
      <c r="AS154" s="141">
        <v>7.1395513523987937</v>
      </c>
      <c r="AT154" s="141">
        <v>6.8579809951275719</v>
      </c>
      <c r="AU154" s="141">
        <v>7.169925001442313</v>
      </c>
      <c r="AV154" s="141">
        <v>8.2431739834729498</v>
      </c>
      <c r="AW154" s="141">
        <v>8.5849625007211561</v>
      </c>
      <c r="AX154" s="141">
        <v>8.2191685204621621</v>
      </c>
      <c r="AY154" s="141">
        <v>6.9772799234999168</v>
      </c>
      <c r="AZ154" s="141">
        <v>7.1598713367783891</v>
      </c>
      <c r="BA154" s="149">
        <v>8.6438561897747253</v>
      </c>
      <c r="BB154" s="148">
        <v>10.172427508645484</v>
      </c>
      <c r="BC154" s="141">
        <v>7.3037807481771031</v>
      </c>
      <c r="BD154" s="141">
        <v>6.9068905956085187</v>
      </c>
      <c r="BE154" s="141">
        <v>7.1996723448363644</v>
      </c>
      <c r="BF154" s="141">
        <v>8.303780748177104</v>
      </c>
      <c r="BG154" s="141">
        <v>8.8297227350860581</v>
      </c>
      <c r="BH154" s="141">
        <v>8.4429434958487288</v>
      </c>
      <c r="BI154" s="141">
        <v>7.10852445677817</v>
      </c>
      <c r="BJ154" s="141">
        <v>7.2573878426926521</v>
      </c>
      <c r="BK154" s="149">
        <v>8.7582232147267245</v>
      </c>
      <c r="BL154" s="188"/>
    </row>
    <row r="155" spans="1:64" ht="17" customHeight="1" x14ac:dyDescent="0.2">
      <c r="A155" s="172"/>
      <c r="B155" s="189" t="s">
        <v>669</v>
      </c>
      <c r="C155" s="185" t="s">
        <v>470</v>
      </c>
      <c r="D155" s="185" t="s">
        <v>518</v>
      </c>
      <c r="E155" s="182" t="s">
        <v>519</v>
      </c>
      <c r="F155" s="182" t="s">
        <v>520</v>
      </c>
      <c r="G155" s="126"/>
      <c r="H155" s="190" t="s">
        <v>670</v>
      </c>
      <c r="I155" s="191" t="s">
        <v>671</v>
      </c>
      <c r="J155" s="144">
        <v>9</v>
      </c>
      <c r="K155" s="130"/>
      <c r="L155" s="178">
        <v>2</v>
      </c>
      <c r="M155" s="179" t="s">
        <v>273</v>
      </c>
      <c r="N155" s="178" t="s">
        <v>121</v>
      </c>
      <c r="O155" s="180" t="s">
        <v>219</v>
      </c>
      <c r="P155" s="181">
        <v>964</v>
      </c>
      <c r="Q155" s="182">
        <v>114</v>
      </c>
      <c r="R155" s="182">
        <v>137</v>
      </c>
      <c r="S155" s="182">
        <v>327</v>
      </c>
      <c r="T155" s="182">
        <v>453</v>
      </c>
      <c r="U155" s="182">
        <v>217</v>
      </c>
      <c r="V155" s="182">
        <v>167</v>
      </c>
      <c r="W155" s="182">
        <v>156</v>
      </c>
      <c r="X155" s="182">
        <v>192</v>
      </c>
      <c r="Y155" s="183">
        <v>1045</v>
      </c>
      <c r="Z155" s="181">
        <v>964</v>
      </c>
      <c r="AA155" s="182">
        <v>114</v>
      </c>
      <c r="AB155" s="182">
        <v>850</v>
      </c>
      <c r="AC155" s="184">
        <v>8.4561403508771935</v>
      </c>
      <c r="AD155" s="178">
        <v>923</v>
      </c>
      <c r="AE155" s="185">
        <v>120</v>
      </c>
      <c r="AF155" s="185">
        <v>124</v>
      </c>
      <c r="AG155" s="185">
        <v>293</v>
      </c>
      <c r="AH155" s="185">
        <v>508</v>
      </c>
      <c r="AI155" s="185">
        <v>224</v>
      </c>
      <c r="AJ155" s="185">
        <v>182</v>
      </c>
      <c r="AK155" s="185">
        <v>153</v>
      </c>
      <c r="AL155" s="185">
        <v>200</v>
      </c>
      <c r="AM155" s="186">
        <v>923</v>
      </c>
      <c r="AN155" s="178">
        <v>923</v>
      </c>
      <c r="AO155" s="185">
        <v>120</v>
      </c>
      <c r="AP155" s="185">
        <v>803</v>
      </c>
      <c r="AQ155" s="187">
        <v>7.6916666666666664</v>
      </c>
      <c r="AR155" s="148">
        <v>9.9143851321554433</v>
      </c>
      <c r="AS155" s="141">
        <v>6.8454900509443757</v>
      </c>
      <c r="AT155" s="141">
        <v>7.10852445677817</v>
      </c>
      <c r="AU155" s="141">
        <v>8.3575520046180838</v>
      </c>
      <c r="AV155" s="141">
        <v>8.8265484872909159</v>
      </c>
      <c r="AW155" s="141">
        <v>7.768184324776926</v>
      </c>
      <c r="AX155" s="141">
        <v>7.3923174227787607</v>
      </c>
      <c r="AY155" s="141">
        <v>7.294620748891627</v>
      </c>
      <c r="AZ155" s="141">
        <v>7.5924570372680806</v>
      </c>
      <c r="BA155" s="149">
        <v>10.030667136246942</v>
      </c>
      <c r="BB155" s="148">
        <v>9.851749041416058</v>
      </c>
      <c r="BC155" s="141">
        <v>6.9188632372745955</v>
      </c>
      <c r="BD155" s="141">
        <v>6.9657842846620879</v>
      </c>
      <c r="BE155" s="141">
        <v>8.1996723448363635</v>
      </c>
      <c r="BF155" s="141">
        <v>8.9915218460756954</v>
      </c>
      <c r="BG155" s="141">
        <v>7.8137811912170374</v>
      </c>
      <c r="BH155" s="141">
        <v>7.5156998382840436</v>
      </c>
      <c r="BI155" s="141">
        <v>7.2667865406949019</v>
      </c>
      <c r="BJ155" s="141">
        <v>7.651051691178929</v>
      </c>
      <c r="BK155" s="149">
        <v>9.851749041416058</v>
      </c>
      <c r="BL155" s="188"/>
    </row>
    <row r="156" spans="1:64" ht="17" customHeight="1" x14ac:dyDescent="0.2">
      <c r="A156" s="172"/>
      <c r="B156" s="189" t="s">
        <v>672</v>
      </c>
      <c r="C156" s="185" t="s">
        <v>470</v>
      </c>
      <c r="D156" s="185" t="s">
        <v>518</v>
      </c>
      <c r="E156" s="182" t="s">
        <v>549</v>
      </c>
      <c r="F156" s="182" t="s">
        <v>500</v>
      </c>
      <c r="G156" s="126"/>
      <c r="H156" s="190" t="s">
        <v>673</v>
      </c>
      <c r="I156" s="191" t="s">
        <v>674</v>
      </c>
      <c r="J156" s="144"/>
      <c r="K156" s="130"/>
      <c r="L156" s="178">
        <v>2</v>
      </c>
      <c r="M156" s="179" t="s">
        <v>273</v>
      </c>
      <c r="N156" s="178" t="s">
        <v>107</v>
      </c>
      <c r="O156" s="180" t="s">
        <v>219</v>
      </c>
      <c r="P156" s="181">
        <v>6</v>
      </c>
      <c r="Q156" s="182">
        <v>0</v>
      </c>
      <c r="R156" s="182">
        <v>0</v>
      </c>
      <c r="S156" s="182">
        <v>0</v>
      </c>
      <c r="T156" s="182">
        <v>0</v>
      </c>
      <c r="U156" s="182">
        <v>3</v>
      </c>
      <c r="V156" s="182">
        <v>0</v>
      </c>
      <c r="W156" s="182">
        <v>2</v>
      </c>
      <c r="X156" s="182">
        <v>0</v>
      </c>
      <c r="Y156" s="183">
        <v>4</v>
      </c>
      <c r="Z156" s="181">
        <v>6</v>
      </c>
      <c r="AA156" s="182">
        <v>2</v>
      </c>
      <c r="AB156" s="182">
        <v>4</v>
      </c>
      <c r="AC156" s="184">
        <v>3</v>
      </c>
      <c r="AD156" s="178">
        <v>2</v>
      </c>
      <c r="AE156" s="185">
        <v>0</v>
      </c>
      <c r="AF156" s="185">
        <v>0</v>
      </c>
      <c r="AG156" s="185">
        <v>0</v>
      </c>
      <c r="AH156" s="185">
        <v>0</v>
      </c>
      <c r="AI156" s="185">
        <v>2</v>
      </c>
      <c r="AJ156" s="185">
        <v>0</v>
      </c>
      <c r="AK156" s="185">
        <v>1</v>
      </c>
      <c r="AL156" s="185">
        <v>0</v>
      </c>
      <c r="AM156" s="186">
        <v>2</v>
      </c>
      <c r="AN156" s="178">
        <v>2</v>
      </c>
      <c r="AO156" s="185">
        <v>1</v>
      </c>
      <c r="AP156" s="185">
        <v>1</v>
      </c>
      <c r="AQ156" s="187">
        <v>2</v>
      </c>
      <c r="AR156" s="148">
        <v>2.8073549220576042</v>
      </c>
      <c r="AS156" s="141">
        <v>0</v>
      </c>
      <c r="AT156" s="141">
        <v>0</v>
      </c>
      <c r="AU156" s="141">
        <v>0</v>
      </c>
      <c r="AV156" s="141">
        <v>0</v>
      </c>
      <c r="AW156" s="141">
        <v>2</v>
      </c>
      <c r="AX156" s="141">
        <v>0</v>
      </c>
      <c r="AY156" s="141">
        <v>1.5849625007211563</v>
      </c>
      <c r="AZ156" s="141">
        <v>0</v>
      </c>
      <c r="BA156" s="149">
        <v>2.3219280948873622</v>
      </c>
      <c r="BB156" s="148">
        <v>1.5849625007211563</v>
      </c>
      <c r="BC156" s="141">
        <v>0</v>
      </c>
      <c r="BD156" s="141">
        <v>0</v>
      </c>
      <c r="BE156" s="141">
        <v>0</v>
      </c>
      <c r="BF156" s="141">
        <v>0</v>
      </c>
      <c r="BG156" s="141">
        <v>1.5849625007211563</v>
      </c>
      <c r="BH156" s="141">
        <v>0</v>
      </c>
      <c r="BI156" s="141">
        <v>1</v>
      </c>
      <c r="BJ156" s="141">
        <v>0</v>
      </c>
      <c r="BK156" s="149">
        <v>1.5849625007211563</v>
      </c>
      <c r="BL156" s="188"/>
    </row>
    <row r="157" spans="1:64" ht="17" customHeight="1" x14ac:dyDescent="0.2">
      <c r="A157" s="172"/>
      <c r="B157" s="189" t="s">
        <v>675</v>
      </c>
      <c r="C157" s="185" t="s">
        <v>470</v>
      </c>
      <c r="D157" s="185" t="s">
        <v>518</v>
      </c>
      <c r="E157" s="182" t="s">
        <v>549</v>
      </c>
      <c r="F157" s="182" t="s">
        <v>500</v>
      </c>
      <c r="G157" s="126"/>
      <c r="H157" s="190" t="s">
        <v>676</v>
      </c>
      <c r="I157" s="191" t="s">
        <v>677</v>
      </c>
      <c r="J157" s="144"/>
      <c r="K157" s="130"/>
      <c r="L157" s="178" t="s">
        <v>3</v>
      </c>
      <c r="M157" s="179"/>
      <c r="N157" s="178" t="s">
        <v>107</v>
      </c>
      <c r="O157" s="180" t="s">
        <v>219</v>
      </c>
      <c r="P157" s="181">
        <v>0</v>
      </c>
      <c r="Q157" s="182">
        <v>0</v>
      </c>
      <c r="R157" s="182">
        <v>0</v>
      </c>
      <c r="S157" s="182">
        <v>1</v>
      </c>
      <c r="T157" s="182">
        <v>0</v>
      </c>
      <c r="U157" s="182">
        <v>1</v>
      </c>
      <c r="V157" s="182">
        <v>0</v>
      </c>
      <c r="W157" s="182">
        <v>0</v>
      </c>
      <c r="X157" s="182">
        <v>2</v>
      </c>
      <c r="Y157" s="183">
        <v>2</v>
      </c>
      <c r="Z157" s="181">
        <v>2</v>
      </c>
      <c r="AA157" s="182">
        <v>1</v>
      </c>
      <c r="AB157" s="182">
        <v>1</v>
      </c>
      <c r="AC157" s="184">
        <v>2</v>
      </c>
      <c r="AD157" s="178">
        <v>0</v>
      </c>
      <c r="AE157" s="185">
        <v>0</v>
      </c>
      <c r="AF157" s="185">
        <v>0</v>
      </c>
      <c r="AG157" s="185">
        <v>0</v>
      </c>
      <c r="AH157" s="185">
        <v>0</v>
      </c>
      <c r="AI157" s="185">
        <v>0</v>
      </c>
      <c r="AJ157" s="185">
        <v>0</v>
      </c>
      <c r="AK157" s="185">
        <v>0</v>
      </c>
      <c r="AL157" s="185">
        <v>0</v>
      </c>
      <c r="AM157" s="186">
        <v>2</v>
      </c>
      <c r="AN157" s="178" t="s">
        <v>33</v>
      </c>
      <c r="AO157" s="185" t="s">
        <v>33</v>
      </c>
      <c r="AP157" s="185" t="s">
        <v>33</v>
      </c>
      <c r="AQ157" s="187" t="s">
        <v>33</v>
      </c>
      <c r="AR157" s="148">
        <v>0</v>
      </c>
      <c r="AS157" s="141">
        <v>0</v>
      </c>
      <c r="AT157" s="141">
        <v>0</v>
      </c>
      <c r="AU157" s="141">
        <v>1</v>
      </c>
      <c r="AV157" s="141">
        <v>0</v>
      </c>
      <c r="AW157" s="141">
        <v>1</v>
      </c>
      <c r="AX157" s="141">
        <v>0</v>
      </c>
      <c r="AY157" s="141">
        <v>0</v>
      </c>
      <c r="AZ157" s="141">
        <v>1.5849625007211563</v>
      </c>
      <c r="BA157" s="149">
        <v>1.5849625007211563</v>
      </c>
      <c r="BB157" s="148">
        <v>0</v>
      </c>
      <c r="BC157" s="141">
        <v>0</v>
      </c>
      <c r="BD157" s="141">
        <v>0</v>
      </c>
      <c r="BE157" s="141">
        <v>0</v>
      </c>
      <c r="BF157" s="141">
        <v>0</v>
      </c>
      <c r="BG157" s="141">
        <v>0</v>
      </c>
      <c r="BH157" s="141">
        <v>0</v>
      </c>
      <c r="BI157" s="141">
        <v>0</v>
      </c>
      <c r="BJ157" s="141">
        <v>0</v>
      </c>
      <c r="BK157" s="149">
        <v>1.5849625007211563</v>
      </c>
      <c r="BL157" s="188"/>
    </row>
    <row r="158" spans="1:64" ht="17" customHeight="1" x14ac:dyDescent="0.2">
      <c r="A158" s="172"/>
      <c r="B158" s="189" t="s">
        <v>678</v>
      </c>
      <c r="C158" s="185" t="s">
        <v>470</v>
      </c>
      <c r="D158" s="185" t="s">
        <v>471</v>
      </c>
      <c r="E158" s="182" t="s">
        <v>472</v>
      </c>
      <c r="F158" s="182" t="s">
        <v>500</v>
      </c>
      <c r="G158" s="126"/>
      <c r="H158" s="190" t="s">
        <v>679</v>
      </c>
      <c r="I158" s="191" t="s">
        <v>680</v>
      </c>
      <c r="J158" s="144"/>
      <c r="K158" s="130"/>
      <c r="L158" s="178">
        <v>6</v>
      </c>
      <c r="M158" s="179" t="s">
        <v>310</v>
      </c>
      <c r="N158" s="178" t="s">
        <v>121</v>
      </c>
      <c r="O158" s="180" t="s">
        <v>219</v>
      </c>
      <c r="P158" s="181">
        <v>67</v>
      </c>
      <c r="Q158" s="182">
        <v>55</v>
      </c>
      <c r="R158" s="182">
        <v>120</v>
      </c>
      <c r="S158" s="182">
        <v>69</v>
      </c>
      <c r="T158" s="182">
        <v>47</v>
      </c>
      <c r="U158" s="182">
        <v>32</v>
      </c>
      <c r="V158" s="182">
        <v>50</v>
      </c>
      <c r="W158" s="182">
        <v>50</v>
      </c>
      <c r="X158" s="182">
        <v>23</v>
      </c>
      <c r="Y158" s="183">
        <v>18</v>
      </c>
      <c r="Z158" s="181">
        <v>120</v>
      </c>
      <c r="AA158" s="182">
        <v>23</v>
      </c>
      <c r="AB158" s="182">
        <v>97</v>
      </c>
      <c r="AC158" s="184">
        <v>5.2173913043478262</v>
      </c>
      <c r="AD158" s="178">
        <v>67</v>
      </c>
      <c r="AE158" s="185">
        <v>54</v>
      </c>
      <c r="AF158" s="185">
        <v>96</v>
      </c>
      <c r="AG158" s="185">
        <v>54</v>
      </c>
      <c r="AH158" s="185">
        <v>39</v>
      </c>
      <c r="AI158" s="185">
        <v>31</v>
      </c>
      <c r="AJ158" s="185">
        <v>48</v>
      </c>
      <c r="AK158" s="185">
        <v>41</v>
      </c>
      <c r="AL158" s="185">
        <v>20</v>
      </c>
      <c r="AM158" s="186">
        <v>12</v>
      </c>
      <c r="AN158" s="178">
        <v>96</v>
      </c>
      <c r="AO158" s="185">
        <v>20</v>
      </c>
      <c r="AP158" s="185">
        <v>76</v>
      </c>
      <c r="AQ158" s="187">
        <v>4.8</v>
      </c>
      <c r="AR158" s="148">
        <v>6.08746284125034</v>
      </c>
      <c r="AS158" s="141">
        <v>5.8073549220576046</v>
      </c>
      <c r="AT158" s="141">
        <v>6.9188632372745955</v>
      </c>
      <c r="AU158" s="141">
        <v>6.1292830169449672</v>
      </c>
      <c r="AV158" s="141">
        <v>5.584962500721157</v>
      </c>
      <c r="AW158" s="141">
        <v>5.0443941193584534</v>
      </c>
      <c r="AX158" s="141">
        <v>5.6724253419714961</v>
      </c>
      <c r="AY158" s="141">
        <v>5.6724253419714961</v>
      </c>
      <c r="AZ158" s="141">
        <v>4.584962500721157</v>
      </c>
      <c r="BA158" s="149">
        <v>4.2479275134435852</v>
      </c>
      <c r="BB158" s="148">
        <v>6.08746284125034</v>
      </c>
      <c r="BC158" s="141">
        <v>5.7813597135246599</v>
      </c>
      <c r="BD158" s="141">
        <v>6.5999128421871278</v>
      </c>
      <c r="BE158" s="141">
        <v>5.7813597135246599</v>
      </c>
      <c r="BF158" s="141">
        <v>5.3219280948873626</v>
      </c>
      <c r="BG158" s="141">
        <v>5</v>
      </c>
      <c r="BH158" s="141">
        <v>5.6147098441152083</v>
      </c>
      <c r="BI158" s="141">
        <v>5.3923174227787607</v>
      </c>
      <c r="BJ158" s="141">
        <v>4.3923174227787607</v>
      </c>
      <c r="BK158" s="149">
        <v>3.7004397181410922</v>
      </c>
      <c r="BL158" s="188"/>
    </row>
    <row r="159" spans="1:64" ht="17" customHeight="1" x14ac:dyDescent="0.2">
      <c r="A159" s="172"/>
      <c r="B159" s="189" t="s">
        <v>681</v>
      </c>
      <c r="C159" s="185" t="s">
        <v>470</v>
      </c>
      <c r="D159" s="185" t="s">
        <v>471</v>
      </c>
      <c r="E159" s="182" t="s">
        <v>472</v>
      </c>
      <c r="F159" s="182" t="s">
        <v>500</v>
      </c>
      <c r="G159" s="126"/>
      <c r="H159" s="190" t="s">
        <v>682</v>
      </c>
      <c r="I159" s="191" t="s">
        <v>683</v>
      </c>
      <c r="J159" s="144">
        <v>4</v>
      </c>
      <c r="K159" s="130">
        <v>9</v>
      </c>
      <c r="L159" s="178">
        <v>6</v>
      </c>
      <c r="M159" s="179" t="s">
        <v>310</v>
      </c>
      <c r="N159" s="178" t="s">
        <v>121</v>
      </c>
      <c r="O159" s="180" t="s">
        <v>219</v>
      </c>
      <c r="P159" s="181">
        <v>58</v>
      </c>
      <c r="Q159" s="182">
        <v>43</v>
      </c>
      <c r="R159" s="182">
        <v>79</v>
      </c>
      <c r="S159" s="182">
        <v>45</v>
      </c>
      <c r="T159" s="182">
        <v>38</v>
      </c>
      <c r="U159" s="182">
        <v>32</v>
      </c>
      <c r="V159" s="182">
        <v>42</v>
      </c>
      <c r="W159" s="182">
        <v>25</v>
      </c>
      <c r="X159" s="182">
        <v>14</v>
      </c>
      <c r="Y159" s="183">
        <v>7</v>
      </c>
      <c r="Z159" s="181">
        <v>79</v>
      </c>
      <c r="AA159" s="182">
        <v>14</v>
      </c>
      <c r="AB159" s="182">
        <v>65</v>
      </c>
      <c r="AC159" s="184">
        <v>5.6428571428571432</v>
      </c>
      <c r="AD159" s="178">
        <v>58</v>
      </c>
      <c r="AE159" s="185">
        <v>38</v>
      </c>
      <c r="AF159" s="185">
        <v>61</v>
      </c>
      <c r="AG159" s="185">
        <v>35</v>
      </c>
      <c r="AH159" s="185">
        <v>28</v>
      </c>
      <c r="AI159" s="185">
        <v>27</v>
      </c>
      <c r="AJ159" s="185">
        <v>34</v>
      </c>
      <c r="AK159" s="185">
        <v>23</v>
      </c>
      <c r="AL159" s="185">
        <v>12</v>
      </c>
      <c r="AM159" s="186">
        <v>7</v>
      </c>
      <c r="AN159" s="178">
        <v>61</v>
      </c>
      <c r="AO159" s="185">
        <v>12</v>
      </c>
      <c r="AP159" s="185">
        <v>49</v>
      </c>
      <c r="AQ159" s="187">
        <v>5.083333333333333</v>
      </c>
      <c r="AR159" s="148">
        <v>5.8826430493618416</v>
      </c>
      <c r="AS159" s="141">
        <v>5.4594316186372973</v>
      </c>
      <c r="AT159" s="141">
        <v>6.3219280948873617</v>
      </c>
      <c r="AU159" s="141">
        <v>5.5235619560570131</v>
      </c>
      <c r="AV159" s="141">
        <v>5.2854022188622487</v>
      </c>
      <c r="AW159" s="141">
        <v>5.0443941193584534</v>
      </c>
      <c r="AX159" s="141">
        <v>5.4262647547020979</v>
      </c>
      <c r="AY159" s="141">
        <v>4.7004397181410926</v>
      </c>
      <c r="AZ159" s="141">
        <v>3.9068905956085187</v>
      </c>
      <c r="BA159" s="149">
        <v>3</v>
      </c>
      <c r="BB159" s="148">
        <v>5.8826430493618416</v>
      </c>
      <c r="BC159" s="141">
        <v>5.2854022188622487</v>
      </c>
      <c r="BD159" s="141">
        <v>5.9541963103868758</v>
      </c>
      <c r="BE159" s="141">
        <v>5.1699250014423122</v>
      </c>
      <c r="BF159" s="141">
        <v>4.8579809951275728</v>
      </c>
      <c r="BG159" s="141">
        <v>4.8073549220576037</v>
      </c>
      <c r="BH159" s="141">
        <v>5.1292830169449664</v>
      </c>
      <c r="BI159" s="141">
        <v>4.584962500721157</v>
      </c>
      <c r="BJ159" s="141">
        <v>3.7004397181410922</v>
      </c>
      <c r="BK159" s="149">
        <v>3</v>
      </c>
      <c r="BL159" s="188"/>
    </row>
    <row r="160" spans="1:64" ht="17" customHeight="1" x14ac:dyDescent="0.2">
      <c r="A160" s="172"/>
      <c r="B160" s="189" t="s">
        <v>684</v>
      </c>
      <c r="C160" s="185" t="s">
        <v>470</v>
      </c>
      <c r="D160" s="185" t="s">
        <v>471</v>
      </c>
      <c r="E160" s="182" t="s">
        <v>472</v>
      </c>
      <c r="F160" s="182" t="s">
        <v>497</v>
      </c>
      <c r="G160" s="126"/>
      <c r="H160" s="190" t="s">
        <v>685</v>
      </c>
      <c r="I160" s="191" t="s">
        <v>686</v>
      </c>
      <c r="J160" s="144">
        <v>3</v>
      </c>
      <c r="K160" s="130">
        <v>8</v>
      </c>
      <c r="L160" s="178" t="s">
        <v>3</v>
      </c>
      <c r="M160" s="179"/>
      <c r="N160" s="178" t="s">
        <v>114</v>
      </c>
      <c r="O160" s="180" t="s">
        <v>219</v>
      </c>
      <c r="P160" s="181">
        <v>7</v>
      </c>
      <c r="Q160" s="182">
        <v>2</v>
      </c>
      <c r="R160" s="182">
        <v>2</v>
      </c>
      <c r="S160" s="182">
        <v>8</v>
      </c>
      <c r="T160" s="182">
        <v>4</v>
      </c>
      <c r="U160" s="182">
        <v>30</v>
      </c>
      <c r="V160" s="182">
        <v>20</v>
      </c>
      <c r="W160" s="182">
        <v>6</v>
      </c>
      <c r="X160" s="182">
        <v>2</v>
      </c>
      <c r="Y160" s="183">
        <v>0</v>
      </c>
      <c r="Z160" s="181">
        <v>30</v>
      </c>
      <c r="AA160" s="182">
        <v>2</v>
      </c>
      <c r="AB160" s="182">
        <v>28</v>
      </c>
      <c r="AC160" s="184">
        <v>15</v>
      </c>
      <c r="AD160" s="178">
        <v>4</v>
      </c>
      <c r="AE160" s="185">
        <v>2</v>
      </c>
      <c r="AF160" s="185">
        <v>1</v>
      </c>
      <c r="AG160" s="185">
        <v>5</v>
      </c>
      <c r="AH160" s="185">
        <v>2</v>
      </c>
      <c r="AI160" s="185">
        <v>15</v>
      </c>
      <c r="AJ160" s="185">
        <v>11</v>
      </c>
      <c r="AK160" s="185">
        <v>3</v>
      </c>
      <c r="AL160" s="185">
        <v>1</v>
      </c>
      <c r="AM160" s="186">
        <v>0</v>
      </c>
      <c r="AN160" s="178">
        <v>15</v>
      </c>
      <c r="AO160" s="185">
        <v>1</v>
      </c>
      <c r="AP160" s="185">
        <v>14</v>
      </c>
      <c r="AQ160" s="187">
        <v>15</v>
      </c>
      <c r="AR160" s="148">
        <v>3</v>
      </c>
      <c r="AS160" s="141">
        <v>1.5849625007211563</v>
      </c>
      <c r="AT160" s="141">
        <v>1.5849625007211563</v>
      </c>
      <c r="AU160" s="141">
        <v>3.1699250014423126</v>
      </c>
      <c r="AV160" s="141">
        <v>2.3219280948873622</v>
      </c>
      <c r="AW160" s="141">
        <v>4.9541963103868758</v>
      </c>
      <c r="AX160" s="141">
        <v>4.3923174227787607</v>
      </c>
      <c r="AY160" s="141">
        <v>2.8073549220576042</v>
      </c>
      <c r="AZ160" s="141">
        <v>1.5849625007211563</v>
      </c>
      <c r="BA160" s="149">
        <v>0</v>
      </c>
      <c r="BB160" s="148">
        <v>2.3219280948873622</v>
      </c>
      <c r="BC160" s="141">
        <v>1.5849625007211563</v>
      </c>
      <c r="BD160" s="141">
        <v>1</v>
      </c>
      <c r="BE160" s="141">
        <v>2.5849625007211561</v>
      </c>
      <c r="BF160" s="141">
        <v>1.5849625007211563</v>
      </c>
      <c r="BG160" s="141">
        <v>4</v>
      </c>
      <c r="BH160" s="141">
        <v>3.5849625007211565</v>
      </c>
      <c r="BI160" s="141">
        <v>2</v>
      </c>
      <c r="BJ160" s="141">
        <v>1</v>
      </c>
      <c r="BK160" s="149">
        <v>0</v>
      </c>
      <c r="BL160" s="188"/>
    </row>
    <row r="161" spans="1:64" ht="17" customHeight="1" x14ac:dyDescent="0.2">
      <c r="A161" s="172"/>
      <c r="B161" s="189" t="s">
        <v>687</v>
      </c>
      <c r="C161" s="185" t="s">
        <v>470</v>
      </c>
      <c r="D161" s="185" t="s">
        <v>471</v>
      </c>
      <c r="E161" s="182" t="s">
        <v>472</v>
      </c>
      <c r="F161" s="182" t="s">
        <v>497</v>
      </c>
      <c r="G161" s="126"/>
      <c r="H161" s="190" t="s">
        <v>688</v>
      </c>
      <c r="I161" s="191" t="s">
        <v>689</v>
      </c>
      <c r="J161" s="144"/>
      <c r="K161" s="130"/>
      <c r="L161" s="178">
        <v>5</v>
      </c>
      <c r="M161" s="179" t="s">
        <v>690</v>
      </c>
      <c r="N161" s="178" t="s">
        <v>114</v>
      </c>
      <c r="O161" s="180" t="s">
        <v>219</v>
      </c>
      <c r="P161" s="181">
        <v>5</v>
      </c>
      <c r="Q161" s="182">
        <v>3</v>
      </c>
      <c r="R161" s="182">
        <v>2</v>
      </c>
      <c r="S161" s="182">
        <v>6</v>
      </c>
      <c r="T161" s="182">
        <v>3</v>
      </c>
      <c r="U161" s="182">
        <v>17</v>
      </c>
      <c r="V161" s="182">
        <v>7</v>
      </c>
      <c r="W161" s="182">
        <v>3</v>
      </c>
      <c r="X161" s="182">
        <v>1</v>
      </c>
      <c r="Y161" s="183">
        <v>1</v>
      </c>
      <c r="Z161" s="181">
        <v>17</v>
      </c>
      <c r="AA161" s="182">
        <v>1</v>
      </c>
      <c r="AB161" s="182">
        <v>16</v>
      </c>
      <c r="AC161" s="184">
        <v>17</v>
      </c>
      <c r="AD161" s="178">
        <v>4</v>
      </c>
      <c r="AE161" s="185">
        <v>1</v>
      </c>
      <c r="AF161" s="185">
        <v>1</v>
      </c>
      <c r="AG161" s="185">
        <v>4</v>
      </c>
      <c r="AH161" s="185">
        <v>2</v>
      </c>
      <c r="AI161" s="185">
        <v>8</v>
      </c>
      <c r="AJ161" s="185">
        <v>5</v>
      </c>
      <c r="AK161" s="185">
        <v>2</v>
      </c>
      <c r="AL161" s="185">
        <v>1</v>
      </c>
      <c r="AM161" s="186">
        <v>1</v>
      </c>
      <c r="AN161" s="178">
        <v>8</v>
      </c>
      <c r="AO161" s="185">
        <v>1</v>
      </c>
      <c r="AP161" s="185">
        <v>7</v>
      </c>
      <c r="AQ161" s="187">
        <v>8</v>
      </c>
      <c r="AR161" s="148">
        <v>2.5849625007211561</v>
      </c>
      <c r="AS161" s="141">
        <v>2</v>
      </c>
      <c r="AT161" s="141">
        <v>1.5849625007211563</v>
      </c>
      <c r="AU161" s="141">
        <v>2.8073549220576042</v>
      </c>
      <c r="AV161" s="141">
        <v>2</v>
      </c>
      <c r="AW161" s="141">
        <v>4.1699250014423122</v>
      </c>
      <c r="AX161" s="141">
        <v>3</v>
      </c>
      <c r="AY161" s="141">
        <v>2</v>
      </c>
      <c r="AZ161" s="141">
        <v>1</v>
      </c>
      <c r="BA161" s="149">
        <v>1</v>
      </c>
      <c r="BB161" s="148">
        <v>2.3219280948873622</v>
      </c>
      <c r="BC161" s="141">
        <v>1</v>
      </c>
      <c r="BD161" s="141">
        <v>1</v>
      </c>
      <c r="BE161" s="141">
        <v>2.3219280948873622</v>
      </c>
      <c r="BF161" s="141">
        <v>1.5849625007211563</v>
      </c>
      <c r="BG161" s="141">
        <v>3.1699250014423126</v>
      </c>
      <c r="BH161" s="141">
        <v>2.5849625007211561</v>
      </c>
      <c r="BI161" s="141">
        <v>1.5849625007211563</v>
      </c>
      <c r="BJ161" s="141">
        <v>1</v>
      </c>
      <c r="BK161" s="149">
        <v>1</v>
      </c>
      <c r="BL161" s="188"/>
    </row>
    <row r="162" spans="1:64" ht="17" customHeight="1" x14ac:dyDescent="0.2">
      <c r="A162" s="113"/>
      <c r="B162" s="163"/>
      <c r="C162" s="164"/>
      <c r="D162" s="164"/>
      <c r="E162" s="164"/>
      <c r="F162" s="164"/>
      <c r="G162" s="107"/>
      <c r="H162" s="165"/>
      <c r="I162" s="143"/>
      <c r="J162" s="144"/>
      <c r="K162" s="130"/>
      <c r="L162" s="145"/>
      <c r="M162" s="146"/>
      <c r="N162" s="145"/>
      <c r="O162" s="147"/>
      <c r="P162" s="148"/>
      <c r="Q162" s="141"/>
      <c r="R162" s="141"/>
      <c r="S162" s="141"/>
      <c r="T162" s="141"/>
      <c r="U162" s="141"/>
      <c r="V162" s="141"/>
      <c r="W162" s="141"/>
      <c r="X162" s="141"/>
      <c r="Y162" s="149"/>
      <c r="Z162" s="148"/>
      <c r="AA162" s="141"/>
      <c r="AB162" s="141"/>
      <c r="AC162" s="150"/>
      <c r="AD162" s="145"/>
      <c r="AE162" s="140"/>
      <c r="AF162" s="140"/>
      <c r="AG162" s="140"/>
      <c r="AH162" s="140"/>
      <c r="AI162" s="140"/>
      <c r="AJ162" s="140"/>
      <c r="AK162" s="140"/>
      <c r="AL162" s="140"/>
      <c r="AM162" s="153"/>
      <c r="AN162" s="145"/>
      <c r="AO162" s="140"/>
      <c r="AP162" s="140"/>
      <c r="AQ162" s="154"/>
      <c r="AR162" s="148"/>
      <c r="AS162" s="141"/>
      <c r="AT162" s="141"/>
      <c r="AU162" s="141"/>
      <c r="AV162" s="141"/>
      <c r="AW162" s="141"/>
      <c r="AX162" s="141"/>
      <c r="AY162" s="141"/>
      <c r="AZ162" s="141"/>
      <c r="BA162" s="149"/>
      <c r="BB162" s="148"/>
      <c r="BC162" s="141"/>
      <c r="BD162" s="141"/>
      <c r="BE162" s="141"/>
      <c r="BF162" s="141"/>
      <c r="BG162" s="141"/>
      <c r="BH162" s="141"/>
      <c r="BI162" s="141"/>
      <c r="BJ162" s="141"/>
      <c r="BK162" s="149"/>
      <c r="BL162" s="103"/>
    </row>
    <row r="163" spans="1:64" ht="17" customHeight="1" x14ac:dyDescent="0.2">
      <c r="A163" s="103"/>
      <c r="B163" s="507" t="s">
        <v>1973</v>
      </c>
      <c r="C163" s="508"/>
      <c r="D163" s="508"/>
      <c r="E163" s="508"/>
      <c r="F163" s="508"/>
      <c r="G163" s="508"/>
      <c r="H163" s="508"/>
      <c r="I163" s="509"/>
      <c r="J163" s="167"/>
      <c r="K163" s="130"/>
      <c r="L163" s="168"/>
      <c r="M163" s="169"/>
      <c r="N163" s="168"/>
      <c r="O163" s="169"/>
      <c r="P163" s="168"/>
      <c r="Q163" s="142"/>
      <c r="R163" s="142"/>
      <c r="S163" s="142"/>
      <c r="T163" s="142"/>
      <c r="U163" s="142"/>
      <c r="V163" s="142"/>
      <c r="W163" s="142"/>
      <c r="X163" s="142"/>
      <c r="Y163" s="170"/>
      <c r="Z163" s="168"/>
      <c r="AA163" s="142"/>
      <c r="AB163" s="142"/>
      <c r="AC163" s="171"/>
      <c r="AD163" s="168"/>
      <c r="AE163" s="142"/>
      <c r="AF163" s="142"/>
      <c r="AG163" s="142"/>
      <c r="AH163" s="142"/>
      <c r="AI163" s="142"/>
      <c r="AJ163" s="142"/>
      <c r="AK163" s="142"/>
      <c r="AL163" s="142"/>
      <c r="AM163" s="170"/>
      <c r="AN163" s="168"/>
      <c r="AO163" s="142"/>
      <c r="AP163" s="142"/>
      <c r="AQ163" s="171"/>
      <c r="AR163" s="148">
        <v>0</v>
      </c>
      <c r="AS163" s="141">
        <v>0</v>
      </c>
      <c r="AT163" s="141">
        <v>0</v>
      </c>
      <c r="AU163" s="141">
        <v>0</v>
      </c>
      <c r="AV163" s="141">
        <v>0</v>
      </c>
      <c r="AW163" s="141">
        <v>0</v>
      </c>
      <c r="AX163" s="141">
        <v>0</v>
      </c>
      <c r="AY163" s="141">
        <v>0</v>
      </c>
      <c r="AZ163" s="141">
        <v>0</v>
      </c>
      <c r="BA163" s="149">
        <v>0</v>
      </c>
      <c r="BB163" s="148">
        <v>0</v>
      </c>
      <c r="BC163" s="141">
        <v>0</v>
      </c>
      <c r="BD163" s="141">
        <v>0</v>
      </c>
      <c r="BE163" s="141">
        <v>0</v>
      </c>
      <c r="BF163" s="141">
        <v>0</v>
      </c>
      <c r="BG163" s="141">
        <v>0</v>
      </c>
      <c r="BH163" s="141">
        <v>0</v>
      </c>
      <c r="BI163" s="141">
        <v>0</v>
      </c>
      <c r="BJ163" s="141">
        <v>0</v>
      </c>
      <c r="BK163" s="149">
        <v>0</v>
      </c>
      <c r="BL163" s="103"/>
    </row>
    <row r="164" spans="1:64" ht="17" customHeight="1" x14ac:dyDescent="0.2">
      <c r="A164" s="172"/>
      <c r="B164" s="189" t="s">
        <v>691</v>
      </c>
      <c r="C164" s="185" t="s">
        <v>463</v>
      </c>
      <c r="D164" s="185"/>
      <c r="E164" s="185" t="s">
        <v>464</v>
      </c>
      <c r="F164" s="185"/>
      <c r="G164" s="126"/>
      <c r="H164" s="193" t="s">
        <v>692</v>
      </c>
      <c r="I164" s="191" t="s">
        <v>3</v>
      </c>
      <c r="J164" s="144"/>
      <c r="K164" s="130"/>
      <c r="L164" s="178">
        <v>7</v>
      </c>
      <c r="M164" s="179" t="s">
        <v>349</v>
      </c>
      <c r="N164" s="178" t="s">
        <v>128</v>
      </c>
      <c r="O164" s="180" t="s">
        <v>219</v>
      </c>
      <c r="P164" s="181">
        <v>392</v>
      </c>
      <c r="Q164" s="182">
        <v>300</v>
      </c>
      <c r="R164" s="182">
        <v>394</v>
      </c>
      <c r="S164" s="182">
        <v>611</v>
      </c>
      <c r="T164" s="182">
        <v>420</v>
      </c>
      <c r="U164" s="182">
        <v>502</v>
      </c>
      <c r="V164" s="182">
        <v>571</v>
      </c>
      <c r="W164" s="182">
        <v>478</v>
      </c>
      <c r="X164" s="182">
        <v>320</v>
      </c>
      <c r="Y164" s="183">
        <v>328</v>
      </c>
      <c r="Z164" s="181">
        <v>611</v>
      </c>
      <c r="AA164" s="182">
        <v>300</v>
      </c>
      <c r="AB164" s="182">
        <v>311</v>
      </c>
      <c r="AC164" s="184">
        <v>2.0366666666666666</v>
      </c>
      <c r="AD164" s="178">
        <v>539</v>
      </c>
      <c r="AE164" s="185">
        <v>437</v>
      </c>
      <c r="AF164" s="185">
        <v>535</v>
      </c>
      <c r="AG164" s="185">
        <v>791</v>
      </c>
      <c r="AH164" s="185">
        <v>528</v>
      </c>
      <c r="AI164" s="185">
        <v>644</v>
      </c>
      <c r="AJ164" s="185">
        <v>775</v>
      </c>
      <c r="AK164" s="185">
        <v>603</v>
      </c>
      <c r="AL164" s="185">
        <v>428</v>
      </c>
      <c r="AM164" s="186">
        <v>463</v>
      </c>
      <c r="AN164" s="178">
        <v>791</v>
      </c>
      <c r="AO164" s="185">
        <v>428</v>
      </c>
      <c r="AP164" s="185">
        <v>363</v>
      </c>
      <c r="AQ164" s="187">
        <v>1.8481308411214954</v>
      </c>
      <c r="AR164" s="148">
        <v>8.6183855022586062</v>
      </c>
      <c r="AS164" s="141">
        <v>8.2336196767597016</v>
      </c>
      <c r="AT164" s="141">
        <v>8.6257088430644657</v>
      </c>
      <c r="AU164" s="141">
        <v>9.2573878426926512</v>
      </c>
      <c r="AV164" s="141">
        <v>8.7176764230663952</v>
      </c>
      <c r="AW164" s="141">
        <v>8.9744145898055283</v>
      </c>
      <c r="AX164" s="141">
        <v>9.1598713367783891</v>
      </c>
      <c r="AY164" s="141">
        <v>8.9038818457361799</v>
      </c>
      <c r="AZ164" s="141">
        <v>8.3264294871223026</v>
      </c>
      <c r="BA164" s="149">
        <v>8.3619437737352413</v>
      </c>
      <c r="BB164" s="148">
        <v>9.0768155970508317</v>
      </c>
      <c r="BC164" s="141">
        <v>8.7747870596011737</v>
      </c>
      <c r="BD164" s="141">
        <v>9.0660891904577721</v>
      </c>
      <c r="BE164" s="141">
        <v>9.6293566200796104</v>
      </c>
      <c r="BF164" s="141">
        <v>9.0471239121140261</v>
      </c>
      <c r="BG164" s="141">
        <v>9.3331553503106175</v>
      </c>
      <c r="BH164" s="141">
        <v>9.5999128421871287</v>
      </c>
      <c r="BI164" s="141">
        <v>9.2384047393250786</v>
      </c>
      <c r="BJ164" s="141">
        <v>8.7448338374995451</v>
      </c>
      <c r="BK164" s="149">
        <v>8.8579809951275728</v>
      </c>
      <c r="BL164" s="188"/>
    </row>
    <row r="165" spans="1:64" ht="17" customHeight="1" x14ac:dyDescent="0.2">
      <c r="A165" s="172"/>
      <c r="B165" s="189" t="s">
        <v>693</v>
      </c>
      <c r="C165" s="185" t="s">
        <v>463</v>
      </c>
      <c r="D165" s="185"/>
      <c r="E165" s="185" t="s">
        <v>464</v>
      </c>
      <c r="F165" s="185"/>
      <c r="G165" s="126"/>
      <c r="H165" s="193" t="s">
        <v>694</v>
      </c>
      <c r="I165" s="191" t="s">
        <v>3</v>
      </c>
      <c r="J165" s="144"/>
      <c r="K165" s="130"/>
      <c r="L165" s="178">
        <v>7</v>
      </c>
      <c r="M165" s="179" t="s">
        <v>349</v>
      </c>
      <c r="N165" s="178" t="s">
        <v>128</v>
      </c>
      <c r="O165" s="180" t="s">
        <v>219</v>
      </c>
      <c r="P165" s="181">
        <v>408</v>
      </c>
      <c r="Q165" s="182">
        <v>439</v>
      </c>
      <c r="R165" s="182">
        <v>402</v>
      </c>
      <c r="S165" s="182">
        <v>596</v>
      </c>
      <c r="T165" s="182">
        <v>387</v>
      </c>
      <c r="U165" s="182">
        <v>453</v>
      </c>
      <c r="V165" s="182">
        <v>421</v>
      </c>
      <c r="W165" s="182">
        <v>407</v>
      </c>
      <c r="X165" s="182">
        <v>391</v>
      </c>
      <c r="Y165" s="183">
        <v>304</v>
      </c>
      <c r="Z165" s="181">
        <v>596</v>
      </c>
      <c r="AA165" s="182">
        <v>387</v>
      </c>
      <c r="AB165" s="182">
        <v>209</v>
      </c>
      <c r="AC165" s="184">
        <v>1.5400516795865633</v>
      </c>
      <c r="AD165" s="178">
        <v>396</v>
      </c>
      <c r="AE165" s="185">
        <v>452</v>
      </c>
      <c r="AF165" s="185">
        <v>389</v>
      </c>
      <c r="AG165" s="185">
        <v>519</v>
      </c>
      <c r="AH165" s="185">
        <v>383</v>
      </c>
      <c r="AI165" s="185">
        <v>424</v>
      </c>
      <c r="AJ165" s="185">
        <v>404</v>
      </c>
      <c r="AK165" s="185">
        <v>376</v>
      </c>
      <c r="AL165" s="185">
        <v>369</v>
      </c>
      <c r="AM165" s="186">
        <v>314</v>
      </c>
      <c r="AN165" s="178">
        <v>519</v>
      </c>
      <c r="AO165" s="185">
        <v>369</v>
      </c>
      <c r="AP165" s="185">
        <v>150</v>
      </c>
      <c r="AQ165" s="187">
        <v>1.4065040650406504</v>
      </c>
      <c r="AR165" s="148">
        <v>8.6759570329417492</v>
      </c>
      <c r="AS165" s="141">
        <v>8.7813597135246599</v>
      </c>
      <c r="AT165" s="141">
        <v>8.6546360285279675</v>
      </c>
      <c r="AU165" s="141">
        <v>9.2215871212648057</v>
      </c>
      <c r="AV165" s="141">
        <v>8.5999128421871287</v>
      </c>
      <c r="AW165" s="141">
        <v>8.8265484872909159</v>
      </c>
      <c r="AX165" s="141">
        <v>8.7210991887071856</v>
      </c>
      <c r="AY165" s="141">
        <v>8.6724253419714952</v>
      </c>
      <c r="AZ165" s="141">
        <v>8.6147098441152075</v>
      </c>
      <c r="BA165" s="149">
        <v>8.2526654324502484</v>
      </c>
      <c r="BB165" s="148">
        <v>8.632995197142959</v>
      </c>
      <c r="BC165" s="141">
        <v>8.8233672400462364</v>
      </c>
      <c r="BD165" s="141">
        <v>8.6073303137496104</v>
      </c>
      <c r="BE165" s="141">
        <v>9.0223678130284544</v>
      </c>
      <c r="BF165" s="141">
        <v>8.5849625007211561</v>
      </c>
      <c r="BG165" s="141">
        <v>8.7313190310250643</v>
      </c>
      <c r="BH165" s="141">
        <v>8.661778097771986</v>
      </c>
      <c r="BI165" s="141">
        <v>8.5584207132686654</v>
      </c>
      <c r="BJ165" s="141">
        <v>8.5313814605163127</v>
      </c>
      <c r="BK165" s="149">
        <v>8.2992080183872794</v>
      </c>
      <c r="BL165" s="188"/>
    </row>
    <row r="166" spans="1:64" ht="17" customHeight="1" x14ac:dyDescent="0.2">
      <c r="A166" s="172"/>
      <c r="B166" s="189" t="s">
        <v>695</v>
      </c>
      <c r="C166" s="185" t="s">
        <v>463</v>
      </c>
      <c r="D166" s="185"/>
      <c r="E166" s="185" t="s">
        <v>696</v>
      </c>
      <c r="F166" s="185"/>
      <c r="G166" s="126"/>
      <c r="H166" s="193" t="s">
        <v>697</v>
      </c>
      <c r="I166" s="191" t="s">
        <v>3</v>
      </c>
      <c r="J166" s="144"/>
      <c r="K166" s="130"/>
      <c r="L166" s="178">
        <v>7</v>
      </c>
      <c r="M166" s="179" t="s">
        <v>349</v>
      </c>
      <c r="N166" s="178" t="s">
        <v>128</v>
      </c>
      <c r="O166" s="180" t="s">
        <v>219</v>
      </c>
      <c r="P166" s="181">
        <v>1296</v>
      </c>
      <c r="Q166" s="182">
        <v>1582</v>
      </c>
      <c r="R166" s="182">
        <v>2052</v>
      </c>
      <c r="S166" s="182">
        <v>2091</v>
      </c>
      <c r="T166" s="182">
        <v>1801</v>
      </c>
      <c r="U166" s="182">
        <v>1373</v>
      </c>
      <c r="V166" s="182">
        <v>1645</v>
      </c>
      <c r="W166" s="182">
        <v>1999</v>
      </c>
      <c r="X166" s="182">
        <v>2203</v>
      </c>
      <c r="Y166" s="183">
        <v>976</v>
      </c>
      <c r="Z166" s="181">
        <v>2203</v>
      </c>
      <c r="AA166" s="182">
        <v>1296</v>
      </c>
      <c r="AB166" s="182">
        <v>907</v>
      </c>
      <c r="AC166" s="184">
        <v>1.6998456790123457</v>
      </c>
      <c r="AD166" s="178">
        <v>726</v>
      </c>
      <c r="AE166" s="185">
        <v>912</v>
      </c>
      <c r="AF166" s="185">
        <v>1123</v>
      </c>
      <c r="AG166" s="185">
        <v>1118</v>
      </c>
      <c r="AH166" s="185">
        <v>1048</v>
      </c>
      <c r="AI166" s="185">
        <v>770</v>
      </c>
      <c r="AJ166" s="185">
        <v>897</v>
      </c>
      <c r="AK166" s="185">
        <v>1038</v>
      </c>
      <c r="AL166" s="185">
        <v>1191</v>
      </c>
      <c r="AM166" s="186">
        <v>590</v>
      </c>
      <c r="AN166" s="178">
        <v>1191</v>
      </c>
      <c r="AO166" s="185">
        <v>726</v>
      </c>
      <c r="AP166" s="185">
        <v>465</v>
      </c>
      <c r="AQ166" s="187">
        <v>1.640495867768595</v>
      </c>
      <c r="AR166" s="148">
        <v>10.340962764251699</v>
      </c>
      <c r="AS166" s="141">
        <v>10.628445540137182</v>
      </c>
      <c r="AT166" s="141">
        <v>11.003517912108602</v>
      </c>
      <c r="AU166" s="141">
        <v>11.030667136246942</v>
      </c>
      <c r="AV166" s="141">
        <v>10.81538329581354</v>
      </c>
      <c r="AW166" s="141">
        <v>10.4241662888181</v>
      </c>
      <c r="AX166" s="141">
        <v>10.684748620421626</v>
      </c>
      <c r="AY166" s="141">
        <v>10.965784284662087</v>
      </c>
      <c r="AZ166" s="141">
        <v>11.105908508571158</v>
      </c>
      <c r="BA166" s="149">
        <v>9.9322147519683845</v>
      </c>
      <c r="BB166" s="148">
        <v>9.5058115539195942</v>
      </c>
      <c r="BC166" s="141">
        <v>9.8344710499842218</v>
      </c>
      <c r="BD166" s="141">
        <v>10.134426320220927</v>
      </c>
      <c r="BE166" s="141">
        <v>10.127994320976393</v>
      </c>
      <c r="BF166" s="141">
        <v>10.034798962577268</v>
      </c>
      <c r="BG166" s="141">
        <v>9.590587049915035</v>
      </c>
      <c r="BH166" s="141">
        <v>9.810571634741148</v>
      </c>
      <c r="BI166" s="141">
        <v>10.020979938904212</v>
      </c>
      <c r="BJ166" s="141">
        <v>10.219168520462162</v>
      </c>
      <c r="BK166" s="149">
        <v>9.2070143201775334</v>
      </c>
      <c r="BL166" s="188"/>
    </row>
    <row r="167" spans="1:64" ht="17" customHeight="1" x14ac:dyDescent="0.2">
      <c r="A167" s="172"/>
      <c r="B167" s="189" t="s">
        <v>698</v>
      </c>
      <c r="C167" s="185" t="s">
        <v>463</v>
      </c>
      <c r="D167" s="185"/>
      <c r="E167" s="185" t="s">
        <v>467</v>
      </c>
      <c r="F167" s="185"/>
      <c r="G167" s="126"/>
      <c r="H167" s="193" t="s">
        <v>699</v>
      </c>
      <c r="I167" s="191" t="s">
        <v>3</v>
      </c>
      <c r="J167" s="144"/>
      <c r="K167" s="130"/>
      <c r="L167" s="178">
        <v>7</v>
      </c>
      <c r="M167" s="179" t="s">
        <v>349</v>
      </c>
      <c r="N167" s="178" t="s">
        <v>128</v>
      </c>
      <c r="O167" s="180" t="s">
        <v>219</v>
      </c>
      <c r="P167" s="181">
        <v>716</v>
      </c>
      <c r="Q167" s="182">
        <v>866</v>
      </c>
      <c r="R167" s="182">
        <v>1158</v>
      </c>
      <c r="S167" s="182">
        <v>1473</v>
      </c>
      <c r="T167" s="182">
        <v>1451</v>
      </c>
      <c r="U167" s="182">
        <v>874</v>
      </c>
      <c r="V167" s="182">
        <v>981</v>
      </c>
      <c r="W167" s="182">
        <v>1048</v>
      </c>
      <c r="X167" s="182">
        <v>1155</v>
      </c>
      <c r="Y167" s="183">
        <v>645</v>
      </c>
      <c r="Z167" s="181">
        <v>1473</v>
      </c>
      <c r="AA167" s="182">
        <v>716</v>
      </c>
      <c r="AB167" s="182">
        <v>757</v>
      </c>
      <c r="AC167" s="184">
        <v>2.0572625698324023</v>
      </c>
      <c r="AD167" s="178">
        <v>430</v>
      </c>
      <c r="AE167" s="185">
        <v>535</v>
      </c>
      <c r="AF167" s="185">
        <v>685</v>
      </c>
      <c r="AG167" s="185">
        <v>851</v>
      </c>
      <c r="AH167" s="185">
        <v>867</v>
      </c>
      <c r="AI167" s="185">
        <v>525</v>
      </c>
      <c r="AJ167" s="185">
        <v>563</v>
      </c>
      <c r="AK167" s="185">
        <v>598</v>
      </c>
      <c r="AL167" s="185">
        <v>680</v>
      </c>
      <c r="AM167" s="186">
        <v>412</v>
      </c>
      <c r="AN167" s="178">
        <v>867</v>
      </c>
      <c r="AO167" s="185">
        <v>430</v>
      </c>
      <c r="AP167" s="185">
        <v>437</v>
      </c>
      <c r="AQ167" s="187">
        <v>2.016279069767442</v>
      </c>
      <c r="AR167" s="148">
        <v>9.4858293087019039</v>
      </c>
      <c r="AS167" s="141">
        <v>9.7598881832218343</v>
      </c>
      <c r="AT167" s="141">
        <v>10.178664851006472</v>
      </c>
      <c r="AU167" s="141">
        <v>10.52552080909507</v>
      </c>
      <c r="AV167" s="141">
        <v>10.503825737995751</v>
      </c>
      <c r="AW167" s="141">
        <v>9.7731392067196907</v>
      </c>
      <c r="AX167" s="141">
        <v>9.9395792143146924</v>
      </c>
      <c r="AY167" s="141">
        <v>10.034798962577268</v>
      </c>
      <c r="AZ167" s="141">
        <v>10.17492568250068</v>
      </c>
      <c r="BA167" s="149">
        <v>9.3353903546939243</v>
      </c>
      <c r="BB167" s="148">
        <v>8.7515440590890972</v>
      </c>
      <c r="BC167" s="141">
        <v>9.0660891904577721</v>
      </c>
      <c r="BD167" s="141">
        <v>9.422064766172813</v>
      </c>
      <c r="BE167" s="141">
        <v>9.7347096202258374</v>
      </c>
      <c r="BF167" s="141">
        <v>9.7615512324444804</v>
      </c>
      <c r="BG167" s="141">
        <v>9.0389189892923039</v>
      </c>
      <c r="BH167" s="141">
        <v>9.1395513523987937</v>
      </c>
      <c r="BI167" s="141">
        <v>9.2264121927887857</v>
      </c>
      <c r="BJ167" s="141">
        <v>9.4115109880120702</v>
      </c>
      <c r="BK167" s="149">
        <v>8.6899979714194462</v>
      </c>
      <c r="BL167" s="188"/>
    </row>
    <row r="168" spans="1:64" ht="17" customHeight="1" x14ac:dyDescent="0.2">
      <c r="B168" s="77" t="s">
        <v>1995</v>
      </c>
    </row>
    <row r="169" spans="1:64" ht="17" customHeight="1" x14ac:dyDescent="0.2">
      <c r="B169" s="194" t="s">
        <v>1994</v>
      </c>
    </row>
    <row r="170" spans="1:64" ht="17" customHeight="1" x14ac:dyDescent="0.2">
      <c r="B170" s="194" t="s">
        <v>1976</v>
      </c>
      <c r="C170" s="103"/>
      <c r="D170" s="103"/>
      <c r="E170" s="103"/>
      <c r="F170" s="103"/>
      <c r="G170" s="103"/>
      <c r="H170" s="103"/>
      <c r="I170" s="103"/>
    </row>
  </sheetData>
  <sortState xmlns:xlrd2="http://schemas.microsoft.com/office/spreadsheetml/2017/richdata2" ref="A126:BZ161">
    <sortCondition ref="I126:I161"/>
  </sortState>
  <mergeCells count="14">
    <mergeCell ref="AR1:AV1"/>
    <mergeCell ref="P2:AC2"/>
    <mergeCell ref="AD2:AQ2"/>
    <mergeCell ref="AR2:BA2"/>
    <mergeCell ref="L2:M2"/>
    <mergeCell ref="N2:O2"/>
    <mergeCell ref="BB2:BK2"/>
    <mergeCell ref="B163:I163"/>
    <mergeCell ref="I2:I3"/>
    <mergeCell ref="J2:J3"/>
    <mergeCell ref="K2:K3"/>
    <mergeCell ref="B2:B3"/>
    <mergeCell ref="C2:H2"/>
    <mergeCell ref="B125:I125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CA52-3746-4D66-ADA7-A8BB5841C1CC}">
  <dimension ref="A1:AH168"/>
  <sheetViews>
    <sheetView workbookViewId="0">
      <selection activeCell="B1" sqref="B1"/>
    </sheetView>
  </sheetViews>
  <sheetFormatPr baseColWidth="10" defaultColWidth="10.6640625" defaultRowHeight="16" x14ac:dyDescent="0.2"/>
  <cols>
    <col min="1" max="1" width="2.33203125" style="103" customWidth="1"/>
    <col min="2" max="2" width="27" style="103" customWidth="1"/>
    <col min="3" max="3" width="23.6640625" style="103" customWidth="1"/>
    <col min="4" max="4" width="22.1640625" style="103" customWidth="1"/>
    <col min="5" max="5" width="12" style="103" customWidth="1"/>
    <col min="6" max="6" width="10.6640625" style="103"/>
    <col min="7" max="7" width="12.6640625" style="103" customWidth="1"/>
    <col min="8" max="8" width="10.6640625" style="103"/>
    <col min="9" max="9" width="10.6640625" style="107"/>
    <col min="10" max="10" width="13.5" style="107" customWidth="1"/>
    <col min="11" max="11" width="27" style="348" customWidth="1"/>
    <col min="12" max="13" width="13.33203125" style="103" customWidth="1"/>
    <col min="14" max="19" width="10.6640625" style="103"/>
    <col min="20" max="21" width="14.5" style="349" customWidth="1"/>
    <col min="22" max="22" width="10.6640625" style="103"/>
    <col min="23" max="23" width="6.33203125" style="107" customWidth="1"/>
    <col min="24" max="24" width="11" style="107" customWidth="1"/>
    <col min="25" max="25" width="8.1640625" style="107" customWidth="1"/>
    <col min="26" max="26" width="7.6640625" style="103" customWidth="1"/>
    <col min="27" max="27" width="10.33203125" style="103" customWidth="1"/>
    <col min="28" max="16384" width="10.6640625" style="103"/>
  </cols>
  <sheetData>
    <row r="1" spans="1:34" ht="25.25" customHeight="1" x14ac:dyDescent="0.2">
      <c r="B1" s="104" t="s">
        <v>1987</v>
      </c>
      <c r="C1" s="344"/>
      <c r="D1" s="344"/>
      <c r="F1" s="345"/>
      <c r="G1" s="345"/>
      <c r="H1" s="345"/>
      <c r="I1" s="345"/>
      <c r="J1" s="345"/>
      <c r="K1" s="346"/>
      <c r="L1" s="345"/>
      <c r="M1" s="345"/>
      <c r="N1" s="347"/>
      <c r="O1" s="345"/>
      <c r="P1" s="348"/>
      <c r="Q1" s="345"/>
      <c r="R1" s="347"/>
      <c r="S1" s="347"/>
      <c r="W1" s="107" t="s">
        <v>3</v>
      </c>
      <c r="X1" s="108"/>
      <c r="Y1" s="108"/>
      <c r="Z1" s="347" t="s">
        <v>3</v>
      </c>
      <c r="AA1" s="350"/>
    </row>
    <row r="2" spans="1:34" s="194" customFormat="1" ht="25.25" customHeight="1" x14ac:dyDescent="0.15">
      <c r="A2" s="351"/>
      <c r="B2" s="528" t="s">
        <v>88</v>
      </c>
      <c r="C2" s="529" t="s">
        <v>1386</v>
      </c>
      <c r="D2" s="530" t="s">
        <v>1387</v>
      </c>
      <c r="E2" s="530" t="s">
        <v>89</v>
      </c>
      <c r="F2" s="531" t="s">
        <v>172</v>
      </c>
      <c r="G2" s="532"/>
      <c r="H2" s="532"/>
      <c r="I2" s="532"/>
      <c r="J2" s="532"/>
      <c r="K2" s="533"/>
      <c r="L2" s="534" t="s">
        <v>1388</v>
      </c>
      <c r="M2" s="534" t="s">
        <v>1389</v>
      </c>
      <c r="N2" s="535" t="s">
        <v>1390</v>
      </c>
      <c r="O2" s="535"/>
      <c r="P2" s="535"/>
      <c r="Q2" s="534" t="s">
        <v>1391</v>
      </c>
      <c r="R2" s="536" t="s">
        <v>1392</v>
      </c>
      <c r="S2" s="536" t="s">
        <v>1393</v>
      </c>
      <c r="T2" s="527" t="s">
        <v>1394</v>
      </c>
      <c r="U2" s="527"/>
      <c r="V2" s="538" t="s">
        <v>1395</v>
      </c>
      <c r="W2" s="537" t="s">
        <v>173</v>
      </c>
      <c r="X2" s="537" t="s">
        <v>174</v>
      </c>
      <c r="Y2" s="537" t="s">
        <v>175</v>
      </c>
      <c r="Z2" s="541" t="s">
        <v>176</v>
      </c>
      <c r="AA2" s="542"/>
    </row>
    <row r="3" spans="1:34" s="194" customFormat="1" ht="24" customHeight="1" x14ac:dyDescent="0.15">
      <c r="A3" s="351"/>
      <c r="B3" s="528"/>
      <c r="C3" s="529"/>
      <c r="D3" s="530"/>
      <c r="E3" s="530"/>
      <c r="F3" s="353" t="s">
        <v>0</v>
      </c>
      <c r="G3" s="353" t="s">
        <v>1988</v>
      </c>
      <c r="H3" s="353" t="s">
        <v>1</v>
      </c>
      <c r="I3" s="353" t="s">
        <v>183</v>
      </c>
      <c r="J3" s="353" t="s">
        <v>1396</v>
      </c>
      <c r="K3" s="354" t="s">
        <v>185</v>
      </c>
      <c r="L3" s="534"/>
      <c r="M3" s="534"/>
      <c r="N3" s="353" t="s">
        <v>186</v>
      </c>
      <c r="O3" s="352" t="s">
        <v>1397</v>
      </c>
      <c r="P3" s="352" t="s">
        <v>1398</v>
      </c>
      <c r="Q3" s="534"/>
      <c r="R3" s="536"/>
      <c r="S3" s="536"/>
      <c r="T3" s="355" t="s">
        <v>1399</v>
      </c>
      <c r="U3" s="355" t="s">
        <v>1400</v>
      </c>
      <c r="V3" s="539"/>
      <c r="W3" s="535"/>
      <c r="X3" s="540"/>
      <c r="Y3" s="535"/>
      <c r="Z3" s="353" t="s">
        <v>186</v>
      </c>
      <c r="AA3" s="353" t="s">
        <v>187</v>
      </c>
    </row>
    <row r="4" spans="1:34" x14ac:dyDescent="0.2">
      <c r="A4" s="113"/>
      <c r="B4" s="356" t="s">
        <v>213</v>
      </c>
      <c r="C4" s="357" t="s">
        <v>1401</v>
      </c>
      <c r="D4" s="357" t="s">
        <v>1402</v>
      </c>
      <c r="E4" s="358" t="s">
        <v>1403</v>
      </c>
      <c r="F4" s="359" t="s">
        <v>214</v>
      </c>
      <c r="G4" s="359" t="s">
        <v>215</v>
      </c>
      <c r="H4" s="360" t="s">
        <v>216</v>
      </c>
      <c r="I4" s="360" t="s">
        <v>217</v>
      </c>
      <c r="J4" s="360"/>
      <c r="K4" s="361" t="s">
        <v>218</v>
      </c>
      <c r="L4" s="359">
        <v>55064</v>
      </c>
      <c r="M4" s="359">
        <v>55631</v>
      </c>
      <c r="N4" s="359">
        <v>1</v>
      </c>
      <c r="O4" s="360" t="s">
        <v>1404</v>
      </c>
      <c r="P4" s="359" t="s">
        <v>1404</v>
      </c>
      <c r="Q4" s="359">
        <v>567</v>
      </c>
      <c r="R4" s="359">
        <v>1</v>
      </c>
      <c r="S4" s="359">
        <v>567</v>
      </c>
      <c r="T4" s="362"/>
      <c r="U4" s="362"/>
      <c r="V4" s="357" t="s">
        <v>1405</v>
      </c>
      <c r="W4" s="128" t="s">
        <v>3</v>
      </c>
      <c r="X4" s="363">
        <v>30</v>
      </c>
      <c r="Y4" s="364"/>
      <c r="Z4" s="365" t="s">
        <v>3</v>
      </c>
      <c r="AA4" s="366"/>
      <c r="AB4" s="194"/>
      <c r="AC4" s="194"/>
    </row>
    <row r="5" spans="1:34" x14ac:dyDescent="0.2">
      <c r="A5" s="113"/>
      <c r="B5" s="367" t="s">
        <v>220</v>
      </c>
      <c r="C5" s="368" t="s">
        <v>1406</v>
      </c>
      <c r="D5" s="368" t="s">
        <v>1407</v>
      </c>
      <c r="E5" s="369" t="s">
        <v>1403</v>
      </c>
      <c r="F5" s="370" t="s">
        <v>214</v>
      </c>
      <c r="G5" s="370" t="s">
        <v>221</v>
      </c>
      <c r="H5" s="371" t="s">
        <v>216</v>
      </c>
      <c r="I5" s="371" t="s">
        <v>217</v>
      </c>
      <c r="J5" s="360"/>
      <c r="K5" s="369" t="s">
        <v>222</v>
      </c>
      <c r="L5" s="370" t="s">
        <v>1408</v>
      </c>
      <c r="M5" s="370" t="s">
        <v>1409</v>
      </c>
      <c r="N5" s="370">
        <v>1</v>
      </c>
      <c r="O5" s="371" t="s">
        <v>1404</v>
      </c>
      <c r="P5" s="370" t="s">
        <v>1404</v>
      </c>
      <c r="Q5" s="370">
        <v>600</v>
      </c>
      <c r="R5" s="370">
        <v>1</v>
      </c>
      <c r="S5" s="370">
        <v>600</v>
      </c>
      <c r="T5" s="372" t="s">
        <v>220</v>
      </c>
      <c r="U5" s="372" t="s">
        <v>1410</v>
      </c>
      <c r="V5" s="369" t="s">
        <v>1411</v>
      </c>
      <c r="W5" s="143" t="s">
        <v>223</v>
      </c>
      <c r="X5" s="373">
        <v>23</v>
      </c>
      <c r="Y5" s="364"/>
      <c r="Z5" s="374" t="s">
        <v>3</v>
      </c>
      <c r="AA5" s="375"/>
    </row>
    <row r="6" spans="1:34" x14ac:dyDescent="0.2">
      <c r="A6" s="113"/>
      <c r="B6" s="376" t="s">
        <v>224</v>
      </c>
      <c r="C6" s="368" t="s">
        <v>1412</v>
      </c>
      <c r="D6" s="368" t="s">
        <v>1413</v>
      </c>
      <c r="E6" s="369" t="s">
        <v>1414</v>
      </c>
      <c r="F6" s="370" t="s">
        <v>214</v>
      </c>
      <c r="G6" s="370" t="s">
        <v>215</v>
      </c>
      <c r="H6" s="371" t="s">
        <v>216</v>
      </c>
      <c r="I6" s="371" t="s">
        <v>225</v>
      </c>
      <c r="J6" s="360"/>
      <c r="K6" s="377" t="s">
        <v>226</v>
      </c>
      <c r="L6" s="370">
        <v>60940</v>
      </c>
      <c r="M6" s="370">
        <v>61630</v>
      </c>
      <c r="N6" s="370">
        <v>1</v>
      </c>
      <c r="O6" s="371" t="s">
        <v>1404</v>
      </c>
      <c r="P6" s="370" t="s">
        <v>1404</v>
      </c>
      <c r="Q6" s="370">
        <v>690</v>
      </c>
      <c r="R6" s="370">
        <v>1</v>
      </c>
      <c r="S6" s="370">
        <v>690</v>
      </c>
      <c r="T6" s="372"/>
      <c r="U6" s="372"/>
      <c r="V6" s="368" t="s">
        <v>1415</v>
      </c>
      <c r="W6" s="143" t="s">
        <v>3</v>
      </c>
      <c r="X6" s="373"/>
      <c r="Y6" s="364"/>
      <c r="Z6" s="374">
        <v>11</v>
      </c>
      <c r="AA6" s="375" t="s">
        <v>227</v>
      </c>
      <c r="AB6" s="194"/>
      <c r="AC6" s="194"/>
      <c r="AH6" s="194"/>
    </row>
    <row r="7" spans="1:34" x14ac:dyDescent="0.2">
      <c r="A7" s="113"/>
      <c r="B7" s="376" t="s">
        <v>228</v>
      </c>
      <c r="C7" s="368" t="s">
        <v>1416</v>
      </c>
      <c r="D7" s="368" t="s">
        <v>1417</v>
      </c>
      <c r="E7" s="369" t="s">
        <v>1418</v>
      </c>
      <c r="F7" s="370" t="s">
        <v>214</v>
      </c>
      <c r="G7" s="370" t="s">
        <v>215</v>
      </c>
      <c r="H7" s="371" t="s">
        <v>216</v>
      </c>
      <c r="I7" s="371" t="s">
        <v>225</v>
      </c>
      <c r="J7" s="360"/>
      <c r="K7" s="377" t="s">
        <v>229</v>
      </c>
      <c r="L7" s="370">
        <v>1457981</v>
      </c>
      <c r="M7" s="370">
        <v>1458525</v>
      </c>
      <c r="N7" s="370">
        <v>1</v>
      </c>
      <c r="O7" s="371" t="s">
        <v>1404</v>
      </c>
      <c r="P7" s="370" t="s">
        <v>1404</v>
      </c>
      <c r="Q7" s="370">
        <v>544</v>
      </c>
      <c r="R7" s="370">
        <v>3</v>
      </c>
      <c r="S7" s="370">
        <v>363</v>
      </c>
      <c r="T7" s="372"/>
      <c r="U7" s="372"/>
      <c r="V7" s="368" t="s">
        <v>1419</v>
      </c>
      <c r="W7" s="143" t="s">
        <v>3</v>
      </c>
      <c r="X7" s="373"/>
      <c r="Y7" s="364"/>
      <c r="Z7" s="374" t="s">
        <v>3</v>
      </c>
      <c r="AA7" s="375"/>
      <c r="AB7" s="194"/>
      <c r="AC7" s="194"/>
      <c r="AH7" s="194"/>
    </row>
    <row r="8" spans="1:34" x14ac:dyDescent="0.2">
      <c r="A8" s="113"/>
      <c r="B8" s="367" t="s">
        <v>231</v>
      </c>
      <c r="C8" s="368" t="s">
        <v>1420</v>
      </c>
      <c r="D8" s="368" t="s">
        <v>1421</v>
      </c>
      <c r="E8" s="369" t="s">
        <v>1422</v>
      </c>
      <c r="F8" s="370" t="s">
        <v>214</v>
      </c>
      <c r="G8" s="370" t="s">
        <v>215</v>
      </c>
      <c r="H8" s="371" t="s">
        <v>216</v>
      </c>
      <c r="I8" s="371" t="s">
        <v>232</v>
      </c>
      <c r="J8" s="360"/>
      <c r="K8" s="377" t="s">
        <v>233</v>
      </c>
      <c r="L8" s="370" t="s">
        <v>1423</v>
      </c>
      <c r="M8" s="370" t="s">
        <v>1424</v>
      </c>
      <c r="N8" s="370">
        <v>1</v>
      </c>
      <c r="O8" s="371" t="s">
        <v>1404</v>
      </c>
      <c r="P8" s="370" t="s">
        <v>1404</v>
      </c>
      <c r="Q8" s="370">
        <v>666</v>
      </c>
      <c r="R8" s="370">
        <v>1</v>
      </c>
      <c r="S8" s="370">
        <v>666</v>
      </c>
      <c r="T8" s="372" t="s">
        <v>231</v>
      </c>
      <c r="U8" s="372"/>
      <c r="V8" s="369" t="s">
        <v>1411</v>
      </c>
      <c r="W8" s="143" t="s">
        <v>234</v>
      </c>
      <c r="X8" s="373"/>
      <c r="Y8" s="364"/>
      <c r="Z8" s="374">
        <v>1</v>
      </c>
      <c r="AA8" s="375" t="s">
        <v>235</v>
      </c>
      <c r="AH8" s="194"/>
    </row>
    <row r="9" spans="1:34" x14ac:dyDescent="0.2">
      <c r="A9" s="113"/>
      <c r="B9" s="367" t="s">
        <v>236</v>
      </c>
      <c r="C9" s="368" t="s">
        <v>1425</v>
      </c>
      <c r="D9" s="368" t="s">
        <v>1426</v>
      </c>
      <c r="E9" s="369" t="s">
        <v>1427</v>
      </c>
      <c r="F9" s="370" t="s">
        <v>214</v>
      </c>
      <c r="G9" s="370" t="s">
        <v>215</v>
      </c>
      <c r="H9" s="371" t="s">
        <v>216</v>
      </c>
      <c r="I9" s="371" t="s">
        <v>237</v>
      </c>
      <c r="J9" s="360"/>
      <c r="K9" s="377" t="s">
        <v>238</v>
      </c>
      <c r="L9" s="370" t="s">
        <v>1428</v>
      </c>
      <c r="M9" s="370" t="s">
        <v>1429</v>
      </c>
      <c r="N9" s="370">
        <v>1</v>
      </c>
      <c r="O9" s="371" t="s">
        <v>1404</v>
      </c>
      <c r="P9" s="370" t="s">
        <v>1404</v>
      </c>
      <c r="Q9" s="370">
        <v>935</v>
      </c>
      <c r="R9" s="370">
        <v>2</v>
      </c>
      <c r="S9" s="370">
        <v>666</v>
      </c>
      <c r="T9" s="372" t="s">
        <v>236</v>
      </c>
      <c r="U9" s="372"/>
      <c r="V9" s="369" t="s">
        <v>1411</v>
      </c>
      <c r="W9" s="143" t="s">
        <v>239</v>
      </c>
      <c r="X9" s="373">
        <v>121</v>
      </c>
      <c r="Y9" s="364"/>
      <c r="Z9" s="374">
        <v>11</v>
      </c>
      <c r="AA9" s="375" t="s">
        <v>227</v>
      </c>
      <c r="AH9" s="194"/>
    </row>
    <row r="10" spans="1:34" x14ac:dyDescent="0.2">
      <c r="A10" s="113"/>
      <c r="B10" s="367" t="s">
        <v>240</v>
      </c>
      <c r="C10" s="368" t="s">
        <v>1420</v>
      </c>
      <c r="D10" s="368" t="s">
        <v>1430</v>
      </c>
      <c r="E10" s="369" t="s">
        <v>1431</v>
      </c>
      <c r="F10" s="370" t="s">
        <v>214</v>
      </c>
      <c r="G10" s="370" t="s">
        <v>215</v>
      </c>
      <c r="H10" s="371" t="s">
        <v>216</v>
      </c>
      <c r="I10" s="371" t="s">
        <v>237</v>
      </c>
      <c r="J10" s="360"/>
      <c r="K10" s="377" t="s">
        <v>241</v>
      </c>
      <c r="L10" s="370" t="s">
        <v>1432</v>
      </c>
      <c r="M10" s="370" t="s">
        <v>1433</v>
      </c>
      <c r="N10" s="370">
        <v>1</v>
      </c>
      <c r="O10" s="371" t="s">
        <v>1404</v>
      </c>
      <c r="P10" s="370" t="s">
        <v>1404</v>
      </c>
      <c r="Q10" s="370">
        <v>666</v>
      </c>
      <c r="R10" s="370">
        <v>1</v>
      </c>
      <c r="S10" s="370">
        <v>666</v>
      </c>
      <c r="T10" s="372" t="s">
        <v>240</v>
      </c>
      <c r="U10" s="372" t="s">
        <v>3</v>
      </c>
      <c r="V10" s="369" t="s">
        <v>1411</v>
      </c>
      <c r="W10" s="143" t="s">
        <v>242</v>
      </c>
      <c r="X10" s="373">
        <v>20</v>
      </c>
      <c r="Y10" s="364"/>
      <c r="Z10" s="374">
        <v>4</v>
      </c>
      <c r="AA10" s="375" t="s">
        <v>243</v>
      </c>
      <c r="AH10" s="194"/>
    </row>
    <row r="11" spans="1:34" x14ac:dyDescent="0.2">
      <c r="A11" s="113"/>
      <c r="B11" s="376" t="s">
        <v>244</v>
      </c>
      <c r="C11" s="368" t="s">
        <v>1434</v>
      </c>
      <c r="D11" s="368" t="s">
        <v>1435</v>
      </c>
      <c r="E11" s="369" t="s">
        <v>1436</v>
      </c>
      <c r="F11" s="370" t="s">
        <v>214</v>
      </c>
      <c r="G11" s="370" t="s">
        <v>215</v>
      </c>
      <c r="H11" s="371" t="s">
        <v>216</v>
      </c>
      <c r="I11" s="371" t="s">
        <v>237</v>
      </c>
      <c r="J11" s="360"/>
      <c r="K11" s="377" t="s">
        <v>245</v>
      </c>
      <c r="L11" s="370">
        <v>652949</v>
      </c>
      <c r="M11" s="370">
        <v>653636</v>
      </c>
      <c r="N11" s="370">
        <v>1</v>
      </c>
      <c r="O11" s="371" t="s">
        <v>1404</v>
      </c>
      <c r="P11" s="370" t="s">
        <v>1404</v>
      </c>
      <c r="Q11" s="370">
        <v>687</v>
      </c>
      <c r="R11" s="370">
        <v>1</v>
      </c>
      <c r="S11" s="370">
        <v>687</v>
      </c>
      <c r="T11" s="372"/>
      <c r="U11" s="372"/>
      <c r="V11" s="368" t="s">
        <v>1437</v>
      </c>
      <c r="W11" s="143" t="s">
        <v>3</v>
      </c>
      <c r="X11" s="373">
        <v>16</v>
      </c>
      <c r="Y11" s="364"/>
      <c r="Z11" s="374">
        <v>3</v>
      </c>
      <c r="AA11" s="375" t="s">
        <v>246</v>
      </c>
      <c r="AB11" s="194"/>
      <c r="AC11" s="194"/>
    </row>
    <row r="12" spans="1:34" x14ac:dyDescent="0.2">
      <c r="A12" s="113"/>
      <c r="B12" s="376" t="s">
        <v>247</v>
      </c>
      <c r="C12" s="368" t="s">
        <v>1434</v>
      </c>
      <c r="D12" s="368" t="s">
        <v>1438</v>
      </c>
      <c r="E12" s="369" t="s">
        <v>1436</v>
      </c>
      <c r="F12" s="370" t="s">
        <v>214</v>
      </c>
      <c r="G12" s="370" t="s">
        <v>215</v>
      </c>
      <c r="H12" s="371" t="s">
        <v>216</v>
      </c>
      <c r="I12" s="371" t="s">
        <v>237</v>
      </c>
      <c r="J12" s="360"/>
      <c r="K12" s="377" t="s">
        <v>248</v>
      </c>
      <c r="L12" s="370">
        <v>657636</v>
      </c>
      <c r="M12" s="370">
        <v>658323</v>
      </c>
      <c r="N12" s="370">
        <v>1</v>
      </c>
      <c r="O12" s="371" t="s">
        <v>1404</v>
      </c>
      <c r="P12" s="370" t="s">
        <v>1404</v>
      </c>
      <c r="Q12" s="370">
        <v>687</v>
      </c>
      <c r="R12" s="370">
        <v>1</v>
      </c>
      <c r="S12" s="370">
        <v>687</v>
      </c>
      <c r="T12" s="372"/>
      <c r="U12" s="372"/>
      <c r="V12" s="368" t="s">
        <v>1439</v>
      </c>
      <c r="W12" s="143" t="s">
        <v>3</v>
      </c>
      <c r="X12" s="373"/>
      <c r="Y12" s="364"/>
      <c r="Z12" s="374">
        <v>1</v>
      </c>
      <c r="AA12" s="375" t="s">
        <v>235</v>
      </c>
      <c r="AB12" s="194"/>
      <c r="AC12" s="194"/>
    </row>
    <row r="13" spans="1:34" x14ac:dyDescent="0.2">
      <c r="A13" s="113"/>
      <c r="B13" s="376" t="s">
        <v>249</v>
      </c>
      <c r="C13" s="368" t="s">
        <v>1440</v>
      </c>
      <c r="D13" s="368" t="s">
        <v>1441</v>
      </c>
      <c r="E13" s="369" t="s">
        <v>1436</v>
      </c>
      <c r="F13" s="370" t="s">
        <v>214</v>
      </c>
      <c r="G13" s="370" t="s">
        <v>215</v>
      </c>
      <c r="H13" s="371" t="s">
        <v>216</v>
      </c>
      <c r="I13" s="371" t="s">
        <v>237</v>
      </c>
      <c r="J13" s="360"/>
      <c r="K13" s="377" t="s">
        <v>250</v>
      </c>
      <c r="L13" s="370">
        <v>545213</v>
      </c>
      <c r="M13" s="370">
        <v>545979</v>
      </c>
      <c r="N13" s="370">
        <v>1</v>
      </c>
      <c r="O13" s="371" t="s">
        <v>1404</v>
      </c>
      <c r="P13" s="370" t="s">
        <v>1404</v>
      </c>
      <c r="Q13" s="370">
        <v>766</v>
      </c>
      <c r="R13" s="370">
        <v>2</v>
      </c>
      <c r="S13" s="370">
        <v>681</v>
      </c>
      <c r="T13" s="372"/>
      <c r="U13" s="372"/>
      <c r="V13" s="368" t="s">
        <v>1442</v>
      </c>
      <c r="W13" s="143" t="s">
        <v>3</v>
      </c>
      <c r="X13" s="373">
        <v>144</v>
      </c>
      <c r="Y13" s="364"/>
      <c r="Z13" s="374">
        <v>3</v>
      </c>
      <c r="AA13" s="375" t="s">
        <v>246</v>
      </c>
      <c r="AB13" s="194"/>
      <c r="AC13" s="194"/>
      <c r="AD13" s="194"/>
      <c r="AE13" s="194"/>
      <c r="AF13" s="194"/>
      <c r="AG13" s="194"/>
    </row>
    <row r="14" spans="1:34" x14ac:dyDescent="0.2">
      <c r="A14" s="113"/>
      <c r="B14" s="376" t="s">
        <v>251</v>
      </c>
      <c r="C14" s="368" t="s">
        <v>1416</v>
      </c>
      <c r="D14" s="368" t="s">
        <v>1443</v>
      </c>
      <c r="E14" s="369" t="s">
        <v>1418</v>
      </c>
      <c r="F14" s="370" t="s">
        <v>214</v>
      </c>
      <c r="G14" s="370" t="s">
        <v>215</v>
      </c>
      <c r="H14" s="371" t="s">
        <v>216</v>
      </c>
      <c r="I14" s="371" t="s">
        <v>237</v>
      </c>
      <c r="J14" s="360"/>
      <c r="K14" s="377" t="s">
        <v>252</v>
      </c>
      <c r="L14" s="370">
        <v>1447847</v>
      </c>
      <c r="M14" s="370">
        <v>1448405</v>
      </c>
      <c r="N14" s="370">
        <v>1</v>
      </c>
      <c r="O14" s="371" t="s">
        <v>1404</v>
      </c>
      <c r="P14" s="370" t="s">
        <v>1404</v>
      </c>
      <c r="Q14" s="370">
        <v>558</v>
      </c>
      <c r="R14" s="370">
        <v>1</v>
      </c>
      <c r="S14" s="370">
        <v>558</v>
      </c>
      <c r="T14" s="372"/>
      <c r="U14" s="372"/>
      <c r="V14" s="368" t="s">
        <v>1444</v>
      </c>
      <c r="W14" s="143" t="s">
        <v>3</v>
      </c>
      <c r="X14" s="373">
        <v>46</v>
      </c>
      <c r="Y14" s="364"/>
      <c r="Z14" s="374">
        <v>1</v>
      </c>
      <c r="AA14" s="375" t="s">
        <v>235</v>
      </c>
      <c r="AB14" s="194"/>
      <c r="AC14" s="194"/>
      <c r="AH14" s="194"/>
    </row>
    <row r="15" spans="1:34" x14ac:dyDescent="0.2">
      <c r="A15" s="113"/>
      <c r="B15" s="376" t="s">
        <v>253</v>
      </c>
      <c r="C15" s="368" t="s">
        <v>1416</v>
      </c>
      <c r="D15" s="368" t="s">
        <v>1445</v>
      </c>
      <c r="E15" s="369" t="s">
        <v>1418</v>
      </c>
      <c r="F15" s="370" t="s">
        <v>214</v>
      </c>
      <c r="G15" s="370" t="s">
        <v>215</v>
      </c>
      <c r="H15" s="371" t="s">
        <v>216</v>
      </c>
      <c r="I15" s="371" t="s">
        <v>237</v>
      </c>
      <c r="J15" s="360"/>
      <c r="K15" s="377" t="s">
        <v>254</v>
      </c>
      <c r="L15" s="370">
        <v>1477947</v>
      </c>
      <c r="M15" s="370">
        <v>1478469</v>
      </c>
      <c r="N15" s="370">
        <v>1</v>
      </c>
      <c r="O15" s="371" t="s">
        <v>1404</v>
      </c>
      <c r="P15" s="370" t="s">
        <v>1404</v>
      </c>
      <c r="Q15" s="370">
        <v>522</v>
      </c>
      <c r="R15" s="370">
        <v>1</v>
      </c>
      <c r="S15" s="370">
        <v>522</v>
      </c>
      <c r="T15" s="372"/>
      <c r="U15" s="372"/>
      <c r="V15" s="368" t="s">
        <v>1446</v>
      </c>
      <c r="W15" s="143" t="s">
        <v>3</v>
      </c>
      <c r="X15" s="373"/>
      <c r="Y15" s="364"/>
      <c r="Z15" s="374" t="s">
        <v>3</v>
      </c>
      <c r="AA15" s="375"/>
      <c r="AB15" s="194"/>
      <c r="AC15" s="194"/>
      <c r="AH15" s="194"/>
    </row>
    <row r="16" spans="1:34" x14ac:dyDescent="0.2">
      <c r="A16" s="113"/>
      <c r="B16" s="376" t="s">
        <v>255</v>
      </c>
      <c r="C16" s="368" t="s">
        <v>1447</v>
      </c>
      <c r="D16" s="368" t="s">
        <v>1448</v>
      </c>
      <c r="E16" s="369" t="s">
        <v>1449</v>
      </c>
      <c r="F16" s="370" t="s">
        <v>214</v>
      </c>
      <c r="G16" s="370" t="s">
        <v>215</v>
      </c>
      <c r="H16" s="371" t="s">
        <v>256</v>
      </c>
      <c r="I16" s="371" t="s">
        <v>257</v>
      </c>
      <c r="J16" s="360"/>
      <c r="K16" s="377" t="s">
        <v>258</v>
      </c>
      <c r="L16" s="370">
        <v>477531</v>
      </c>
      <c r="M16" s="370">
        <v>478368</v>
      </c>
      <c r="N16" s="370">
        <v>1</v>
      </c>
      <c r="O16" s="371" t="s">
        <v>1404</v>
      </c>
      <c r="P16" s="370" t="s">
        <v>1404</v>
      </c>
      <c r="Q16" s="370">
        <v>837</v>
      </c>
      <c r="R16" s="370">
        <v>1</v>
      </c>
      <c r="S16" s="370">
        <v>837</v>
      </c>
      <c r="T16" s="372"/>
      <c r="U16" s="372"/>
      <c r="V16" s="368" t="s">
        <v>1450</v>
      </c>
      <c r="W16" s="143" t="s">
        <v>3</v>
      </c>
      <c r="X16" s="373">
        <v>41</v>
      </c>
      <c r="Y16" s="364"/>
      <c r="Z16" s="374">
        <v>1</v>
      </c>
      <c r="AA16" s="375" t="s">
        <v>235</v>
      </c>
      <c r="AH16" s="194"/>
    </row>
    <row r="17" spans="1:34" x14ac:dyDescent="0.2">
      <c r="A17" s="113"/>
      <c r="B17" s="376" t="s">
        <v>259</v>
      </c>
      <c r="C17" s="368" t="s">
        <v>1451</v>
      </c>
      <c r="D17" s="368" t="s">
        <v>1452</v>
      </c>
      <c r="E17" s="369" t="s">
        <v>1453</v>
      </c>
      <c r="F17" s="370" t="s">
        <v>214</v>
      </c>
      <c r="G17" s="370" t="s">
        <v>215</v>
      </c>
      <c r="H17" s="371" t="s">
        <v>256</v>
      </c>
      <c r="I17" s="371" t="s">
        <v>257</v>
      </c>
      <c r="J17" s="360"/>
      <c r="K17" s="377" t="s">
        <v>260</v>
      </c>
      <c r="L17" s="370">
        <v>247836</v>
      </c>
      <c r="M17" s="370">
        <v>248658</v>
      </c>
      <c r="N17" s="370">
        <v>1</v>
      </c>
      <c r="O17" s="371" t="s">
        <v>1404</v>
      </c>
      <c r="P17" s="370" t="s">
        <v>1404</v>
      </c>
      <c r="Q17" s="370">
        <v>822</v>
      </c>
      <c r="R17" s="370">
        <v>1</v>
      </c>
      <c r="S17" s="370">
        <v>822</v>
      </c>
      <c r="T17" s="372"/>
      <c r="U17" s="372"/>
      <c r="V17" s="368" t="s">
        <v>1454</v>
      </c>
      <c r="W17" s="143" t="s">
        <v>3</v>
      </c>
      <c r="X17" s="373">
        <v>18</v>
      </c>
      <c r="Y17" s="364"/>
      <c r="Z17" s="374">
        <v>1</v>
      </c>
      <c r="AA17" s="375" t="s">
        <v>235</v>
      </c>
      <c r="AB17" s="194"/>
      <c r="AC17" s="194"/>
      <c r="AH17" s="194"/>
    </row>
    <row r="18" spans="1:34" x14ac:dyDescent="0.2">
      <c r="A18" s="113"/>
      <c r="B18" s="376" t="s">
        <v>261</v>
      </c>
      <c r="C18" s="368" t="s">
        <v>1455</v>
      </c>
      <c r="D18" s="368" t="s">
        <v>1456</v>
      </c>
      <c r="E18" s="369" t="s">
        <v>1457</v>
      </c>
      <c r="F18" s="370" t="s">
        <v>214</v>
      </c>
      <c r="G18" s="370" t="s">
        <v>215</v>
      </c>
      <c r="H18" s="371" t="s">
        <v>262</v>
      </c>
      <c r="I18" s="371" t="s">
        <v>263</v>
      </c>
      <c r="J18" s="360"/>
      <c r="K18" s="377" t="s">
        <v>264</v>
      </c>
      <c r="L18" s="370">
        <v>489435</v>
      </c>
      <c r="M18" s="370">
        <v>490134</v>
      </c>
      <c r="N18" s="370">
        <v>1</v>
      </c>
      <c r="O18" s="371" t="s">
        <v>1404</v>
      </c>
      <c r="P18" s="370" t="s">
        <v>1404</v>
      </c>
      <c r="Q18" s="370">
        <v>699</v>
      </c>
      <c r="R18" s="370">
        <v>1</v>
      </c>
      <c r="S18" s="370">
        <v>699</v>
      </c>
      <c r="T18" s="372"/>
      <c r="U18" s="372"/>
      <c r="V18" s="368" t="s">
        <v>1458</v>
      </c>
      <c r="W18" s="143" t="s">
        <v>3</v>
      </c>
      <c r="X18" s="373">
        <v>26</v>
      </c>
      <c r="Y18" s="364"/>
      <c r="Z18" s="374" t="s">
        <v>3</v>
      </c>
      <c r="AA18" s="375"/>
    </row>
    <row r="19" spans="1:34" x14ac:dyDescent="0.2">
      <c r="A19" s="113"/>
      <c r="B19" s="376" t="s">
        <v>265</v>
      </c>
      <c r="C19" s="368" t="s">
        <v>1459</v>
      </c>
      <c r="D19" s="368" t="s">
        <v>1460</v>
      </c>
      <c r="E19" s="369" t="s">
        <v>1461</v>
      </c>
      <c r="F19" s="370" t="s">
        <v>214</v>
      </c>
      <c r="G19" s="370" t="s">
        <v>215</v>
      </c>
      <c r="H19" s="371" t="s">
        <v>262</v>
      </c>
      <c r="I19" s="371" t="s">
        <v>266</v>
      </c>
      <c r="J19" s="360"/>
      <c r="K19" s="377" t="s">
        <v>267</v>
      </c>
      <c r="L19" s="370">
        <v>7717051</v>
      </c>
      <c r="M19" s="370">
        <v>7717534</v>
      </c>
      <c r="N19" s="370">
        <v>1</v>
      </c>
      <c r="O19" s="371" t="s">
        <v>1404</v>
      </c>
      <c r="P19" s="370" t="s">
        <v>1404</v>
      </c>
      <c r="Q19" s="370">
        <v>483</v>
      </c>
      <c r="R19" s="370">
        <v>1</v>
      </c>
      <c r="S19" s="370">
        <v>483</v>
      </c>
      <c r="T19" s="372"/>
      <c r="U19" s="372"/>
      <c r="V19" s="368" t="s">
        <v>1462</v>
      </c>
      <c r="W19" s="143" t="s">
        <v>3</v>
      </c>
      <c r="X19" s="373">
        <v>35</v>
      </c>
      <c r="Y19" s="364"/>
      <c r="Z19" s="374" t="s">
        <v>3</v>
      </c>
      <c r="AA19" s="375"/>
      <c r="AB19" s="194"/>
      <c r="AC19" s="194"/>
      <c r="AH19" s="194"/>
    </row>
    <row r="20" spans="1:34" x14ac:dyDescent="0.2">
      <c r="A20" s="113"/>
      <c r="B20" s="376" t="s">
        <v>268</v>
      </c>
      <c r="C20" s="368" t="s">
        <v>1463</v>
      </c>
      <c r="D20" s="368" t="s">
        <v>1464</v>
      </c>
      <c r="E20" s="369" t="s">
        <v>1465</v>
      </c>
      <c r="F20" s="370" t="s">
        <v>214</v>
      </c>
      <c r="G20" s="370" t="s">
        <v>215</v>
      </c>
      <c r="H20" s="371" t="s">
        <v>262</v>
      </c>
      <c r="I20" s="371" t="s">
        <v>269</v>
      </c>
      <c r="J20" s="360"/>
      <c r="K20" s="377" t="s">
        <v>270</v>
      </c>
      <c r="L20" s="370">
        <v>247523</v>
      </c>
      <c r="M20" s="370">
        <v>248249</v>
      </c>
      <c r="N20" s="370">
        <v>1</v>
      </c>
      <c r="O20" s="371" t="s">
        <v>1404</v>
      </c>
      <c r="P20" s="370" t="s">
        <v>1404</v>
      </c>
      <c r="Q20" s="370">
        <v>726</v>
      </c>
      <c r="R20" s="370">
        <v>1</v>
      </c>
      <c r="S20" s="370">
        <v>726</v>
      </c>
      <c r="T20" s="372"/>
      <c r="U20" s="372"/>
      <c r="V20" s="368" t="s">
        <v>1466</v>
      </c>
      <c r="W20" s="143" t="s">
        <v>3</v>
      </c>
      <c r="X20" s="373">
        <v>40</v>
      </c>
      <c r="Y20" s="364"/>
      <c r="Z20" s="374">
        <v>1</v>
      </c>
      <c r="AA20" s="375" t="s">
        <v>235</v>
      </c>
      <c r="AB20" s="194"/>
      <c r="AC20" s="194"/>
      <c r="AD20" s="194"/>
      <c r="AE20" s="194"/>
      <c r="AF20" s="194"/>
      <c r="AG20" s="194"/>
    </row>
    <row r="21" spans="1:34" x14ac:dyDescent="0.2">
      <c r="A21" s="113"/>
      <c r="B21" s="376" t="s">
        <v>271</v>
      </c>
      <c r="C21" s="368" t="s">
        <v>1463</v>
      </c>
      <c r="D21" s="368" t="s">
        <v>1467</v>
      </c>
      <c r="E21" s="369" t="s">
        <v>1468</v>
      </c>
      <c r="F21" s="370" t="s">
        <v>214</v>
      </c>
      <c r="G21" s="370" t="s">
        <v>215</v>
      </c>
      <c r="H21" s="371" t="s">
        <v>262</v>
      </c>
      <c r="I21" s="371" t="s">
        <v>269</v>
      </c>
      <c r="J21" s="360"/>
      <c r="K21" s="377" t="s">
        <v>272</v>
      </c>
      <c r="L21" s="370">
        <v>274513</v>
      </c>
      <c r="M21" s="370">
        <v>275210</v>
      </c>
      <c r="N21" s="370">
        <v>1</v>
      </c>
      <c r="O21" s="371" t="s">
        <v>1404</v>
      </c>
      <c r="P21" s="370" t="s">
        <v>1404</v>
      </c>
      <c r="Q21" s="370">
        <v>697</v>
      </c>
      <c r="R21" s="370">
        <v>2</v>
      </c>
      <c r="S21" s="370">
        <v>618</v>
      </c>
      <c r="T21" s="372"/>
      <c r="U21" s="372"/>
      <c r="V21" s="368" t="s">
        <v>1469</v>
      </c>
      <c r="W21" s="143" t="s">
        <v>3</v>
      </c>
      <c r="X21" s="373"/>
      <c r="Y21" s="364"/>
      <c r="Z21" s="374">
        <v>2</v>
      </c>
      <c r="AA21" s="375" t="s">
        <v>273</v>
      </c>
      <c r="AB21" s="194"/>
      <c r="AC21" s="194"/>
      <c r="AD21" s="194"/>
      <c r="AE21" s="194"/>
      <c r="AF21" s="194"/>
      <c r="AG21" s="194"/>
    </row>
    <row r="22" spans="1:34" x14ac:dyDescent="0.2">
      <c r="A22" s="113"/>
      <c r="B22" s="376" t="s">
        <v>274</v>
      </c>
      <c r="C22" s="368" t="s">
        <v>1470</v>
      </c>
      <c r="D22" s="368" t="s">
        <v>1471</v>
      </c>
      <c r="E22" s="369" t="s">
        <v>1472</v>
      </c>
      <c r="F22" s="370" t="s">
        <v>214</v>
      </c>
      <c r="G22" s="370" t="s">
        <v>215</v>
      </c>
      <c r="H22" s="371" t="s">
        <v>262</v>
      </c>
      <c r="I22" s="371" t="s">
        <v>275</v>
      </c>
      <c r="J22" s="360"/>
      <c r="K22" s="377" t="s">
        <v>276</v>
      </c>
      <c r="L22" s="370">
        <v>199497</v>
      </c>
      <c r="M22" s="370">
        <v>200098</v>
      </c>
      <c r="N22" s="370">
        <v>1</v>
      </c>
      <c r="O22" s="371" t="s">
        <v>1404</v>
      </c>
      <c r="P22" s="370" t="s">
        <v>1404</v>
      </c>
      <c r="Q22" s="370">
        <v>601</v>
      </c>
      <c r="R22" s="370">
        <v>5</v>
      </c>
      <c r="S22" s="370">
        <v>267</v>
      </c>
      <c r="T22" s="372"/>
      <c r="U22" s="372"/>
      <c r="V22" s="368" t="s">
        <v>1473</v>
      </c>
      <c r="W22" s="143" t="s">
        <v>3</v>
      </c>
      <c r="X22" s="373"/>
      <c r="Y22" s="364"/>
      <c r="Z22" s="374">
        <v>3</v>
      </c>
      <c r="AA22" s="375" t="s">
        <v>246</v>
      </c>
      <c r="AB22" s="194"/>
      <c r="AC22" s="194"/>
      <c r="AH22" s="194"/>
    </row>
    <row r="23" spans="1:34" s="194" customFormat="1" ht="16.25" customHeight="1" x14ac:dyDescent="0.2">
      <c r="A23" s="351"/>
      <c r="B23" s="376" t="s">
        <v>277</v>
      </c>
      <c r="C23" s="368" t="s">
        <v>1474</v>
      </c>
      <c r="D23" s="368" t="s">
        <v>1475</v>
      </c>
      <c r="E23" s="369" t="s">
        <v>1476</v>
      </c>
      <c r="F23" s="370" t="s">
        <v>214</v>
      </c>
      <c r="G23" s="370" t="s">
        <v>278</v>
      </c>
      <c r="H23" s="371" t="s">
        <v>279</v>
      </c>
      <c r="I23" s="371" t="s">
        <v>280</v>
      </c>
      <c r="J23" s="360"/>
      <c r="K23" s="377" t="s">
        <v>1999</v>
      </c>
      <c r="L23" s="370">
        <v>158236</v>
      </c>
      <c r="M23" s="370">
        <v>174248</v>
      </c>
      <c r="N23" s="370">
        <v>2</v>
      </c>
      <c r="O23" s="371" t="s">
        <v>1404</v>
      </c>
      <c r="P23" s="370" t="s">
        <v>1404</v>
      </c>
      <c r="Q23" s="370">
        <v>16012</v>
      </c>
      <c r="R23" s="370">
        <v>9</v>
      </c>
      <c r="S23" s="370">
        <v>711</v>
      </c>
      <c r="T23" s="372"/>
      <c r="U23" s="372"/>
      <c r="V23" s="368" t="s">
        <v>1477</v>
      </c>
      <c r="W23" s="143" t="s">
        <v>3</v>
      </c>
      <c r="X23" s="373">
        <v>1</v>
      </c>
      <c r="Y23" s="364"/>
      <c r="Z23" s="374">
        <v>10</v>
      </c>
      <c r="AA23" s="375" t="s">
        <v>281</v>
      </c>
      <c r="AD23" s="103"/>
      <c r="AE23" s="103"/>
      <c r="AF23" s="103"/>
      <c r="AG23" s="103"/>
    </row>
    <row r="24" spans="1:34" s="194" customFormat="1" ht="16.25" customHeight="1" x14ac:dyDescent="0.2">
      <c r="A24" s="351"/>
      <c r="B24" s="376" t="s">
        <v>282</v>
      </c>
      <c r="C24" s="368" t="s">
        <v>1478</v>
      </c>
      <c r="D24" s="368" t="s">
        <v>1479</v>
      </c>
      <c r="E24" s="369" t="s">
        <v>1480</v>
      </c>
      <c r="F24" s="370" t="s">
        <v>214</v>
      </c>
      <c r="G24" s="370" t="s">
        <v>278</v>
      </c>
      <c r="H24" s="371" t="s">
        <v>279</v>
      </c>
      <c r="I24" s="371" t="s">
        <v>280</v>
      </c>
      <c r="J24" s="360"/>
      <c r="K24" s="377" t="s">
        <v>283</v>
      </c>
      <c r="L24" s="370">
        <v>1672285</v>
      </c>
      <c r="M24" s="370">
        <v>1679468</v>
      </c>
      <c r="N24" s="370">
        <v>1</v>
      </c>
      <c r="O24" s="371" t="s">
        <v>1404</v>
      </c>
      <c r="P24" s="370" t="s">
        <v>1404</v>
      </c>
      <c r="Q24" s="370">
        <v>7183</v>
      </c>
      <c r="R24" s="370">
        <v>8</v>
      </c>
      <c r="S24" s="370">
        <v>735</v>
      </c>
      <c r="T24" s="372"/>
      <c r="U24" s="372"/>
      <c r="V24" s="368" t="s">
        <v>1481</v>
      </c>
      <c r="W24" s="143" t="s">
        <v>3</v>
      </c>
      <c r="X24" s="373">
        <v>1</v>
      </c>
      <c r="Y24" s="364"/>
      <c r="Z24" s="374" t="s">
        <v>3</v>
      </c>
      <c r="AA24" s="375"/>
    </row>
    <row r="25" spans="1:34" x14ac:dyDescent="0.2">
      <c r="A25" s="113"/>
      <c r="B25" s="367" t="s">
        <v>284</v>
      </c>
      <c r="C25" s="368" t="s">
        <v>1482</v>
      </c>
      <c r="D25" s="368" t="s">
        <v>1483</v>
      </c>
      <c r="E25" s="369" t="s">
        <v>1484</v>
      </c>
      <c r="F25" s="370" t="s">
        <v>214</v>
      </c>
      <c r="G25" s="370" t="s">
        <v>278</v>
      </c>
      <c r="H25" s="371" t="s">
        <v>279</v>
      </c>
      <c r="I25" s="371" t="s">
        <v>285</v>
      </c>
      <c r="J25" s="360"/>
      <c r="K25" s="377" t="s">
        <v>286</v>
      </c>
      <c r="L25" s="370" t="s">
        <v>1485</v>
      </c>
      <c r="M25" s="370" t="s">
        <v>1486</v>
      </c>
      <c r="N25" s="370">
        <v>1</v>
      </c>
      <c r="O25" s="371" t="s">
        <v>1404</v>
      </c>
      <c r="P25" s="370" t="s">
        <v>1404</v>
      </c>
      <c r="Q25" s="370">
        <v>6183</v>
      </c>
      <c r="R25" s="370">
        <v>8</v>
      </c>
      <c r="S25" s="370">
        <v>744</v>
      </c>
      <c r="T25" s="372" t="s">
        <v>284</v>
      </c>
      <c r="U25" s="372"/>
      <c r="V25" s="369" t="s">
        <v>1411</v>
      </c>
      <c r="W25" s="143" t="s">
        <v>287</v>
      </c>
      <c r="X25" s="373">
        <v>1</v>
      </c>
      <c r="Y25" s="364"/>
      <c r="Z25" s="374">
        <v>2</v>
      </c>
      <c r="AA25" s="375" t="s">
        <v>273</v>
      </c>
      <c r="AH25" s="194"/>
    </row>
    <row r="26" spans="1:34" s="194" customFormat="1" ht="16.25" customHeight="1" x14ac:dyDescent="0.2">
      <c r="A26" s="351"/>
      <c r="B26" s="376" t="s">
        <v>288</v>
      </c>
      <c r="C26" s="368" t="s">
        <v>1487</v>
      </c>
      <c r="D26" s="368" t="s">
        <v>1488</v>
      </c>
      <c r="E26" s="369" t="s">
        <v>1489</v>
      </c>
      <c r="F26" s="370" t="s">
        <v>214</v>
      </c>
      <c r="G26" s="370" t="s">
        <v>289</v>
      </c>
      <c r="H26" s="371" t="s">
        <v>279</v>
      </c>
      <c r="I26" s="371" t="s">
        <v>285</v>
      </c>
      <c r="J26" s="360"/>
      <c r="K26" s="377" t="s">
        <v>290</v>
      </c>
      <c r="L26" s="370">
        <v>123661</v>
      </c>
      <c r="M26" s="370">
        <v>127172</v>
      </c>
      <c r="N26" s="370">
        <v>1</v>
      </c>
      <c r="O26" s="371" t="s">
        <v>1404</v>
      </c>
      <c r="P26" s="370" t="s">
        <v>1404</v>
      </c>
      <c r="Q26" s="370">
        <v>3511</v>
      </c>
      <c r="R26" s="370">
        <v>2</v>
      </c>
      <c r="S26" s="370">
        <v>390</v>
      </c>
      <c r="T26" s="372"/>
      <c r="U26" s="372"/>
      <c r="V26" s="368" t="s">
        <v>1490</v>
      </c>
      <c r="W26" s="143" t="s">
        <v>3</v>
      </c>
      <c r="X26" s="373">
        <v>1</v>
      </c>
      <c r="Y26" s="364"/>
      <c r="Z26" s="374" t="s">
        <v>3</v>
      </c>
      <c r="AA26" s="375"/>
      <c r="AB26" s="103"/>
      <c r="AC26" s="103"/>
      <c r="AD26" s="103"/>
      <c r="AE26" s="103"/>
      <c r="AF26" s="103"/>
      <c r="AG26" s="103"/>
    </row>
    <row r="27" spans="1:34" s="194" customFormat="1" ht="16.25" customHeight="1" x14ac:dyDescent="0.2">
      <c r="A27" s="351"/>
      <c r="B27" s="376" t="s">
        <v>291</v>
      </c>
      <c r="C27" s="368" t="s">
        <v>1491</v>
      </c>
      <c r="D27" s="368" t="s">
        <v>1492</v>
      </c>
      <c r="E27" s="369" t="s">
        <v>1493</v>
      </c>
      <c r="F27" s="370" t="s">
        <v>214</v>
      </c>
      <c r="G27" s="370" t="s">
        <v>278</v>
      </c>
      <c r="H27" s="371" t="s">
        <v>279</v>
      </c>
      <c r="I27" s="371" t="s">
        <v>285</v>
      </c>
      <c r="J27" s="360"/>
      <c r="K27" s="377" t="s">
        <v>292</v>
      </c>
      <c r="L27" s="370">
        <v>1975953</v>
      </c>
      <c r="M27" s="370">
        <v>1984460</v>
      </c>
      <c r="N27" s="370">
        <v>1</v>
      </c>
      <c r="O27" s="371" t="s">
        <v>1404</v>
      </c>
      <c r="P27" s="370" t="s">
        <v>1404</v>
      </c>
      <c r="Q27" s="370">
        <v>8507</v>
      </c>
      <c r="R27" s="370">
        <v>7</v>
      </c>
      <c r="S27" s="370">
        <v>705</v>
      </c>
      <c r="T27" s="372"/>
      <c r="U27" s="372"/>
      <c r="V27" s="368" t="s">
        <v>1494</v>
      </c>
      <c r="W27" s="143" t="s">
        <v>3</v>
      </c>
      <c r="X27" s="373">
        <v>1</v>
      </c>
      <c r="Y27" s="364"/>
      <c r="Z27" s="374">
        <v>4</v>
      </c>
      <c r="AA27" s="375" t="s">
        <v>243</v>
      </c>
    </row>
    <row r="28" spans="1:34" s="194" customFormat="1" ht="16.25" customHeight="1" x14ac:dyDescent="0.2">
      <c r="A28" s="351"/>
      <c r="B28" s="376" t="s">
        <v>293</v>
      </c>
      <c r="C28" s="368" t="s">
        <v>1495</v>
      </c>
      <c r="D28" s="368" t="s">
        <v>1496</v>
      </c>
      <c r="E28" s="369" t="s">
        <v>1497</v>
      </c>
      <c r="F28" s="370" t="s">
        <v>214</v>
      </c>
      <c r="G28" s="370" t="s">
        <v>278</v>
      </c>
      <c r="H28" s="371" t="s">
        <v>279</v>
      </c>
      <c r="I28" s="371" t="s">
        <v>285</v>
      </c>
      <c r="J28" s="360"/>
      <c r="K28" s="377" t="s">
        <v>294</v>
      </c>
      <c r="L28" s="370">
        <v>541972</v>
      </c>
      <c r="M28" s="370">
        <v>556809</v>
      </c>
      <c r="N28" s="370">
        <v>1</v>
      </c>
      <c r="O28" s="371" t="s">
        <v>1404</v>
      </c>
      <c r="P28" s="370" t="s">
        <v>1404</v>
      </c>
      <c r="Q28" s="370">
        <v>14837</v>
      </c>
      <c r="R28" s="370">
        <v>8</v>
      </c>
      <c r="S28" s="370">
        <v>693</v>
      </c>
      <c r="T28" s="372"/>
      <c r="U28" s="372"/>
      <c r="V28" s="368" t="s">
        <v>1498</v>
      </c>
      <c r="W28" s="143" t="s">
        <v>3</v>
      </c>
      <c r="X28" s="373">
        <v>1</v>
      </c>
      <c r="Y28" s="364"/>
      <c r="Z28" s="374">
        <v>1</v>
      </c>
      <c r="AA28" s="375" t="s">
        <v>235</v>
      </c>
      <c r="AH28" s="103"/>
    </row>
    <row r="29" spans="1:34" s="194" customFormat="1" ht="16.25" customHeight="1" x14ac:dyDescent="0.2">
      <c r="A29" s="351"/>
      <c r="B29" s="376" t="s">
        <v>295</v>
      </c>
      <c r="C29" s="368" t="s">
        <v>1491</v>
      </c>
      <c r="D29" s="368" t="s">
        <v>1499</v>
      </c>
      <c r="E29" s="369" t="s">
        <v>1500</v>
      </c>
      <c r="F29" s="370" t="s">
        <v>214</v>
      </c>
      <c r="G29" s="370" t="s">
        <v>278</v>
      </c>
      <c r="H29" s="371" t="s">
        <v>296</v>
      </c>
      <c r="I29" s="371" t="s">
        <v>297</v>
      </c>
      <c r="J29" s="360" t="s">
        <v>298</v>
      </c>
      <c r="K29" s="377" t="s">
        <v>299</v>
      </c>
      <c r="L29" s="370">
        <v>1711279</v>
      </c>
      <c r="M29" s="370">
        <v>1718305</v>
      </c>
      <c r="N29" s="370">
        <v>1</v>
      </c>
      <c r="O29" s="371" t="s">
        <v>1404</v>
      </c>
      <c r="P29" s="370" t="s">
        <v>1404</v>
      </c>
      <c r="Q29" s="370">
        <v>7026</v>
      </c>
      <c r="R29" s="370">
        <v>7</v>
      </c>
      <c r="S29" s="370">
        <v>570</v>
      </c>
      <c r="T29" s="372"/>
      <c r="U29" s="372"/>
      <c r="V29" s="368" t="s">
        <v>1501</v>
      </c>
      <c r="W29" s="143" t="s">
        <v>3</v>
      </c>
      <c r="X29" s="373">
        <v>1</v>
      </c>
      <c r="Y29" s="364"/>
      <c r="Z29" s="374">
        <v>1</v>
      </c>
      <c r="AA29" s="375" t="s">
        <v>235</v>
      </c>
    </row>
    <row r="30" spans="1:34" s="194" customFormat="1" ht="16.25" customHeight="1" x14ac:dyDescent="0.2">
      <c r="A30" s="351"/>
      <c r="B30" s="376" t="s">
        <v>300</v>
      </c>
      <c r="C30" s="368" t="s">
        <v>1502</v>
      </c>
      <c r="D30" s="368" t="s">
        <v>1503</v>
      </c>
      <c r="E30" s="369" t="s">
        <v>1504</v>
      </c>
      <c r="F30" s="370" t="s">
        <v>214</v>
      </c>
      <c r="G30" s="370" t="s">
        <v>289</v>
      </c>
      <c r="H30" s="371" t="s">
        <v>296</v>
      </c>
      <c r="I30" s="371" t="s">
        <v>297</v>
      </c>
      <c r="J30" s="371" t="s">
        <v>1974</v>
      </c>
      <c r="K30" s="377" t="s">
        <v>301</v>
      </c>
      <c r="L30" s="370">
        <v>176833</v>
      </c>
      <c r="M30" s="370">
        <v>177424</v>
      </c>
      <c r="N30" s="370">
        <v>2</v>
      </c>
      <c r="O30" s="371" t="s">
        <v>1404</v>
      </c>
      <c r="P30" s="370" t="s">
        <v>1404</v>
      </c>
      <c r="Q30" s="370">
        <v>591</v>
      </c>
      <c r="R30" s="370">
        <v>2</v>
      </c>
      <c r="S30" s="370">
        <v>297</v>
      </c>
      <c r="T30" s="372"/>
      <c r="U30" s="372"/>
      <c r="V30" s="368" t="s">
        <v>1505</v>
      </c>
      <c r="W30" s="143" t="s">
        <v>3</v>
      </c>
      <c r="X30" s="373">
        <v>2</v>
      </c>
      <c r="Y30" s="364">
        <v>6</v>
      </c>
      <c r="Z30" s="374">
        <v>1</v>
      </c>
      <c r="AA30" s="375" t="s">
        <v>235</v>
      </c>
      <c r="AD30" s="103"/>
      <c r="AE30" s="103"/>
      <c r="AF30" s="103"/>
      <c r="AG30" s="103"/>
    </row>
    <row r="31" spans="1:34" s="194" customFormat="1" ht="16.25" customHeight="1" x14ac:dyDescent="0.2">
      <c r="A31" s="351"/>
      <c r="B31" s="367" t="s">
        <v>302</v>
      </c>
      <c r="C31" s="368" t="s">
        <v>1506</v>
      </c>
      <c r="D31" s="368" t="s">
        <v>1507</v>
      </c>
      <c r="E31" s="369" t="s">
        <v>1508</v>
      </c>
      <c r="F31" s="370" t="s">
        <v>214</v>
      </c>
      <c r="G31" s="370" t="s">
        <v>278</v>
      </c>
      <c r="H31" s="371" t="s">
        <v>303</v>
      </c>
      <c r="I31" s="371" t="s">
        <v>303</v>
      </c>
      <c r="J31" s="360"/>
      <c r="K31" s="377" t="s">
        <v>1998</v>
      </c>
      <c r="L31" s="370" t="s">
        <v>1509</v>
      </c>
      <c r="M31" s="370" t="s">
        <v>1510</v>
      </c>
      <c r="N31" s="370">
        <v>1</v>
      </c>
      <c r="O31" s="371" t="s">
        <v>1404</v>
      </c>
      <c r="P31" s="370" t="s">
        <v>1404</v>
      </c>
      <c r="Q31" s="370">
        <v>1829</v>
      </c>
      <c r="R31" s="370">
        <v>7</v>
      </c>
      <c r="S31" s="370">
        <v>591</v>
      </c>
      <c r="T31" s="372" t="s">
        <v>302</v>
      </c>
      <c r="U31" s="372" t="s">
        <v>1511</v>
      </c>
      <c r="V31" s="369" t="s">
        <v>1411</v>
      </c>
      <c r="W31" s="143" t="s">
        <v>304</v>
      </c>
      <c r="X31" s="373">
        <v>10</v>
      </c>
      <c r="Y31" s="364"/>
      <c r="Z31" s="374">
        <v>3</v>
      </c>
      <c r="AA31" s="375" t="s">
        <v>246</v>
      </c>
      <c r="AB31" s="103"/>
      <c r="AC31" s="103"/>
      <c r="AD31" s="103"/>
      <c r="AE31" s="103"/>
      <c r="AF31" s="103"/>
      <c r="AG31" s="103"/>
    </row>
    <row r="32" spans="1:34" s="194" customFormat="1" ht="16.25" customHeight="1" x14ac:dyDescent="0.2">
      <c r="A32" s="351"/>
      <c r="B32" s="376" t="s">
        <v>305</v>
      </c>
      <c r="C32" s="368" t="s">
        <v>1512</v>
      </c>
      <c r="D32" s="368" t="s">
        <v>1513</v>
      </c>
      <c r="E32" s="369" t="s">
        <v>1508</v>
      </c>
      <c r="F32" s="370" t="s">
        <v>214</v>
      </c>
      <c r="G32" s="370" t="s">
        <v>278</v>
      </c>
      <c r="H32" s="371" t="s">
        <v>303</v>
      </c>
      <c r="I32" s="371" t="s">
        <v>303</v>
      </c>
      <c r="J32" s="360"/>
      <c r="K32" s="377" t="s">
        <v>306</v>
      </c>
      <c r="L32" s="370">
        <v>398267</v>
      </c>
      <c r="M32" s="370">
        <v>399853</v>
      </c>
      <c r="N32" s="370">
        <v>1</v>
      </c>
      <c r="O32" s="371" t="s">
        <v>1404</v>
      </c>
      <c r="P32" s="370" t="s">
        <v>1404</v>
      </c>
      <c r="Q32" s="370">
        <v>1586</v>
      </c>
      <c r="R32" s="370">
        <v>7</v>
      </c>
      <c r="S32" s="370">
        <v>591</v>
      </c>
      <c r="T32" s="372"/>
      <c r="U32" s="372"/>
      <c r="V32" s="368" t="s">
        <v>1514</v>
      </c>
      <c r="W32" s="143" t="s">
        <v>3</v>
      </c>
      <c r="X32" s="373">
        <v>10</v>
      </c>
      <c r="Y32" s="364"/>
      <c r="Z32" s="374">
        <v>4</v>
      </c>
      <c r="AA32" s="375" t="s">
        <v>243</v>
      </c>
      <c r="AD32" s="103"/>
      <c r="AE32" s="103"/>
      <c r="AF32" s="103"/>
      <c r="AG32" s="103"/>
    </row>
    <row r="33" spans="1:34" s="194" customFormat="1" ht="16.25" customHeight="1" x14ac:dyDescent="0.2">
      <c r="A33" s="351"/>
      <c r="B33" s="376" t="s">
        <v>307</v>
      </c>
      <c r="C33" s="368" t="s">
        <v>1515</v>
      </c>
      <c r="D33" s="368" t="s">
        <v>1516</v>
      </c>
      <c r="E33" s="369" t="s">
        <v>1517</v>
      </c>
      <c r="F33" s="370" t="s">
        <v>214</v>
      </c>
      <c r="G33" s="370" t="s">
        <v>278</v>
      </c>
      <c r="H33" s="371" t="s">
        <v>308</v>
      </c>
      <c r="I33" s="371" t="s">
        <v>308</v>
      </c>
      <c r="J33" s="360"/>
      <c r="K33" s="377" t="s">
        <v>309</v>
      </c>
      <c r="L33" s="370">
        <v>767102</v>
      </c>
      <c r="M33" s="370">
        <v>769433</v>
      </c>
      <c r="N33" s="370">
        <v>1</v>
      </c>
      <c r="O33" s="371" t="s">
        <v>1404</v>
      </c>
      <c r="P33" s="370" t="s">
        <v>1404</v>
      </c>
      <c r="Q33" s="370">
        <v>2331</v>
      </c>
      <c r="R33" s="370">
        <v>7</v>
      </c>
      <c r="S33" s="370">
        <v>681</v>
      </c>
      <c r="T33" s="372"/>
      <c r="U33" s="372"/>
      <c r="V33" s="368" t="s">
        <v>1518</v>
      </c>
      <c r="W33" s="143" t="s">
        <v>3</v>
      </c>
      <c r="X33" s="373">
        <v>5</v>
      </c>
      <c r="Y33" s="364"/>
      <c r="Z33" s="374">
        <v>6</v>
      </c>
      <c r="AA33" s="375" t="s">
        <v>310</v>
      </c>
      <c r="AH33" s="103"/>
    </row>
    <row r="34" spans="1:34" s="194" customFormat="1" ht="16.25" customHeight="1" x14ac:dyDescent="0.2">
      <c r="A34" s="351"/>
      <c r="B34" s="376" t="s">
        <v>311</v>
      </c>
      <c r="C34" s="368" t="s">
        <v>1495</v>
      </c>
      <c r="D34" s="368" t="s">
        <v>1519</v>
      </c>
      <c r="E34" s="369" t="s">
        <v>1520</v>
      </c>
      <c r="F34" s="370" t="s">
        <v>214</v>
      </c>
      <c r="G34" s="370" t="s">
        <v>278</v>
      </c>
      <c r="H34" s="371" t="s">
        <v>308</v>
      </c>
      <c r="I34" s="371" t="s">
        <v>308</v>
      </c>
      <c r="J34" s="360"/>
      <c r="K34" s="377" t="s">
        <v>312</v>
      </c>
      <c r="L34" s="370">
        <v>1057454</v>
      </c>
      <c r="M34" s="370">
        <v>1062182</v>
      </c>
      <c r="N34" s="370">
        <v>1</v>
      </c>
      <c r="O34" s="371" t="s">
        <v>1404</v>
      </c>
      <c r="P34" s="370" t="s">
        <v>1404</v>
      </c>
      <c r="Q34" s="370">
        <v>4728</v>
      </c>
      <c r="R34" s="370">
        <v>7</v>
      </c>
      <c r="S34" s="370">
        <v>699</v>
      </c>
      <c r="T34" s="372"/>
      <c r="U34" s="372"/>
      <c r="V34" s="368" t="s">
        <v>1521</v>
      </c>
      <c r="W34" s="143" t="s">
        <v>3</v>
      </c>
      <c r="X34" s="373">
        <v>5</v>
      </c>
      <c r="Y34" s="364"/>
      <c r="Z34" s="374">
        <v>3</v>
      </c>
      <c r="AA34" s="375" t="s">
        <v>246</v>
      </c>
      <c r="AH34" s="103"/>
    </row>
    <row r="35" spans="1:34" s="194" customFormat="1" ht="16.25" customHeight="1" x14ac:dyDescent="0.2">
      <c r="A35" s="351"/>
      <c r="B35" s="376" t="s">
        <v>313</v>
      </c>
      <c r="C35" s="368" t="s">
        <v>1491</v>
      </c>
      <c r="D35" s="368" t="s">
        <v>1522</v>
      </c>
      <c r="E35" s="369" t="s">
        <v>1523</v>
      </c>
      <c r="F35" s="370" t="s">
        <v>214</v>
      </c>
      <c r="G35" s="370" t="s">
        <v>278</v>
      </c>
      <c r="H35" s="371" t="s">
        <v>308</v>
      </c>
      <c r="I35" s="371" t="s">
        <v>314</v>
      </c>
      <c r="J35" s="360"/>
      <c r="K35" s="377" t="s">
        <v>315</v>
      </c>
      <c r="L35" s="370">
        <v>30311</v>
      </c>
      <c r="M35" s="370">
        <v>33368</v>
      </c>
      <c r="N35" s="370">
        <v>1</v>
      </c>
      <c r="O35" s="371" t="s">
        <v>1404</v>
      </c>
      <c r="P35" s="370" t="s">
        <v>1404</v>
      </c>
      <c r="Q35" s="370">
        <v>3057</v>
      </c>
      <c r="R35" s="370">
        <v>7</v>
      </c>
      <c r="S35" s="370">
        <v>684</v>
      </c>
      <c r="T35" s="372"/>
      <c r="U35" s="372"/>
      <c r="V35" s="368" t="s">
        <v>1524</v>
      </c>
      <c r="W35" s="143" t="s">
        <v>3</v>
      </c>
      <c r="X35" s="373">
        <v>5</v>
      </c>
      <c r="Y35" s="364"/>
      <c r="Z35" s="374">
        <v>3</v>
      </c>
      <c r="AA35" s="375" t="s">
        <v>246</v>
      </c>
    </row>
    <row r="36" spans="1:34" s="194" customFormat="1" ht="16.25" customHeight="1" x14ac:dyDescent="0.2">
      <c r="A36" s="351"/>
      <c r="B36" s="376" t="s">
        <v>316</v>
      </c>
      <c r="C36" s="368" t="s">
        <v>1525</v>
      </c>
      <c r="D36" s="368" t="s">
        <v>1526</v>
      </c>
      <c r="E36" s="369" t="s">
        <v>1527</v>
      </c>
      <c r="F36" s="370" t="s">
        <v>214</v>
      </c>
      <c r="G36" s="370" t="s">
        <v>278</v>
      </c>
      <c r="H36" s="371" t="s">
        <v>317</v>
      </c>
      <c r="I36" s="371" t="s">
        <v>317</v>
      </c>
      <c r="J36" s="360" t="s">
        <v>318</v>
      </c>
      <c r="K36" s="377" t="s">
        <v>319</v>
      </c>
      <c r="L36" s="370">
        <v>129930</v>
      </c>
      <c r="M36" s="370">
        <v>140986</v>
      </c>
      <c r="N36" s="370">
        <v>1</v>
      </c>
      <c r="O36" s="371" t="s">
        <v>1404</v>
      </c>
      <c r="P36" s="370" t="s">
        <v>1404</v>
      </c>
      <c r="Q36" s="370">
        <v>11056</v>
      </c>
      <c r="R36" s="370">
        <v>9</v>
      </c>
      <c r="S36" s="370">
        <v>843</v>
      </c>
      <c r="T36" s="372"/>
      <c r="U36" s="372"/>
      <c r="V36" s="368" t="s">
        <v>1528</v>
      </c>
      <c r="W36" s="143" t="s">
        <v>3</v>
      </c>
      <c r="X36" s="373">
        <v>9</v>
      </c>
      <c r="Y36" s="364">
        <v>1</v>
      </c>
      <c r="Z36" s="374">
        <v>3</v>
      </c>
      <c r="AA36" s="375" t="s">
        <v>246</v>
      </c>
      <c r="AD36" s="103"/>
      <c r="AE36" s="103"/>
      <c r="AF36" s="103"/>
      <c r="AG36" s="103"/>
    </row>
    <row r="37" spans="1:34" s="194" customFormat="1" ht="16.25" customHeight="1" x14ac:dyDescent="0.2">
      <c r="A37" s="351"/>
      <c r="B37" s="376" t="s">
        <v>320</v>
      </c>
      <c r="C37" s="368" t="s">
        <v>1529</v>
      </c>
      <c r="D37" s="368" t="s">
        <v>1530</v>
      </c>
      <c r="E37" s="369" t="s">
        <v>1531</v>
      </c>
      <c r="F37" s="370" t="s">
        <v>214</v>
      </c>
      <c r="G37" s="370" t="s">
        <v>278</v>
      </c>
      <c r="H37" s="371" t="s">
        <v>317</v>
      </c>
      <c r="I37" s="371" t="s">
        <v>317</v>
      </c>
      <c r="J37" s="360" t="s">
        <v>318</v>
      </c>
      <c r="K37" s="377" t="s">
        <v>321</v>
      </c>
      <c r="L37" s="370">
        <v>4608036</v>
      </c>
      <c r="M37" s="370">
        <v>4613684</v>
      </c>
      <c r="N37" s="370">
        <v>2</v>
      </c>
      <c r="O37" s="371" t="s">
        <v>1404</v>
      </c>
      <c r="P37" s="370" t="s">
        <v>1404</v>
      </c>
      <c r="Q37" s="370">
        <v>5648</v>
      </c>
      <c r="R37" s="370">
        <v>8</v>
      </c>
      <c r="S37" s="370">
        <v>732</v>
      </c>
      <c r="T37" s="372"/>
      <c r="U37" s="372"/>
      <c r="V37" s="368" t="s">
        <v>1532</v>
      </c>
      <c r="W37" s="143" t="s">
        <v>3</v>
      </c>
      <c r="X37" s="373">
        <v>9</v>
      </c>
      <c r="Y37" s="364">
        <v>1</v>
      </c>
      <c r="Z37" s="374">
        <v>3</v>
      </c>
      <c r="AA37" s="375" t="s">
        <v>246</v>
      </c>
    </row>
    <row r="38" spans="1:34" s="194" customFormat="1" ht="16.25" customHeight="1" x14ac:dyDescent="0.2">
      <c r="A38" s="351"/>
      <c r="B38" s="376" t="s">
        <v>322</v>
      </c>
      <c r="C38" s="368" t="s">
        <v>1533</v>
      </c>
      <c r="D38" s="368" t="s">
        <v>1534</v>
      </c>
      <c r="E38" s="369" t="s">
        <v>1535</v>
      </c>
      <c r="F38" s="370" t="s">
        <v>214</v>
      </c>
      <c r="G38" s="370" t="s">
        <v>278</v>
      </c>
      <c r="H38" s="371" t="s">
        <v>317</v>
      </c>
      <c r="I38" s="371" t="s">
        <v>323</v>
      </c>
      <c r="J38" s="360" t="s">
        <v>324</v>
      </c>
      <c r="K38" s="377" t="s">
        <v>325</v>
      </c>
      <c r="L38" s="370">
        <v>166277</v>
      </c>
      <c r="M38" s="370">
        <v>174417</v>
      </c>
      <c r="N38" s="370">
        <v>1</v>
      </c>
      <c r="O38" s="371" t="s">
        <v>1404</v>
      </c>
      <c r="P38" s="370" t="s">
        <v>1404</v>
      </c>
      <c r="Q38" s="370">
        <v>8140</v>
      </c>
      <c r="R38" s="370">
        <v>8</v>
      </c>
      <c r="S38" s="370">
        <v>687</v>
      </c>
      <c r="T38" s="372"/>
      <c r="U38" s="372"/>
      <c r="V38" s="368" t="s">
        <v>1536</v>
      </c>
      <c r="W38" s="143" t="s">
        <v>3</v>
      </c>
      <c r="X38" s="373">
        <v>29</v>
      </c>
      <c r="Y38" s="364">
        <v>4</v>
      </c>
      <c r="Z38" s="374">
        <v>11</v>
      </c>
      <c r="AA38" s="375" t="s">
        <v>227</v>
      </c>
      <c r="AD38" s="103"/>
      <c r="AE38" s="103"/>
      <c r="AF38" s="103"/>
      <c r="AG38" s="103"/>
    </row>
    <row r="39" spans="1:34" s="194" customFormat="1" ht="16.25" customHeight="1" x14ac:dyDescent="0.2">
      <c r="A39" s="351"/>
      <c r="B39" s="367" t="s">
        <v>326</v>
      </c>
      <c r="C39" s="368" t="s">
        <v>1537</v>
      </c>
      <c r="D39" s="368" t="s">
        <v>1538</v>
      </c>
      <c r="E39" s="369" t="s">
        <v>1535</v>
      </c>
      <c r="F39" s="370" t="s">
        <v>214</v>
      </c>
      <c r="G39" s="370" t="s">
        <v>278</v>
      </c>
      <c r="H39" s="371" t="s">
        <v>317</v>
      </c>
      <c r="I39" s="371" t="s">
        <v>327</v>
      </c>
      <c r="J39" s="141" t="s">
        <v>2007</v>
      </c>
      <c r="K39" s="377" t="s">
        <v>1997</v>
      </c>
      <c r="L39" s="370" t="s">
        <v>1539</v>
      </c>
      <c r="M39" s="370" t="s">
        <v>1540</v>
      </c>
      <c r="N39" s="370">
        <v>1</v>
      </c>
      <c r="O39" s="371" t="s">
        <v>1404</v>
      </c>
      <c r="P39" s="370" t="s">
        <v>1404</v>
      </c>
      <c r="Q39" s="370">
        <v>4461</v>
      </c>
      <c r="R39" s="370">
        <v>7</v>
      </c>
      <c r="S39" s="370">
        <v>444</v>
      </c>
      <c r="T39" s="372" t="s">
        <v>326</v>
      </c>
      <c r="U39" s="372"/>
      <c r="V39" s="369" t="s">
        <v>1411</v>
      </c>
      <c r="W39" s="143" t="s">
        <v>328</v>
      </c>
      <c r="X39" s="373">
        <v>5</v>
      </c>
      <c r="Y39" s="364"/>
      <c r="Z39" s="374">
        <v>6</v>
      </c>
      <c r="AA39" s="375" t="s">
        <v>310</v>
      </c>
      <c r="AB39" s="103"/>
      <c r="AC39" s="103"/>
      <c r="AD39" s="103"/>
      <c r="AE39" s="103"/>
      <c r="AF39" s="103"/>
      <c r="AG39" s="103"/>
    </row>
    <row r="40" spans="1:34" s="194" customFormat="1" ht="16.25" customHeight="1" x14ac:dyDescent="0.2">
      <c r="A40" s="351"/>
      <c r="B40" s="367" t="s">
        <v>329</v>
      </c>
      <c r="C40" s="368" t="s">
        <v>1541</v>
      </c>
      <c r="D40" s="368" t="s">
        <v>1542</v>
      </c>
      <c r="E40" s="369" t="s">
        <v>1543</v>
      </c>
      <c r="F40" s="370" t="s">
        <v>214</v>
      </c>
      <c r="G40" s="370" t="s">
        <v>278</v>
      </c>
      <c r="H40" s="371" t="s">
        <v>317</v>
      </c>
      <c r="I40" s="371" t="s">
        <v>327</v>
      </c>
      <c r="J40" s="360" t="s">
        <v>330</v>
      </c>
      <c r="K40" s="377" t="s">
        <v>331</v>
      </c>
      <c r="L40" s="370" t="s">
        <v>1544</v>
      </c>
      <c r="M40" s="370" t="s">
        <v>1545</v>
      </c>
      <c r="N40" s="370">
        <v>2</v>
      </c>
      <c r="O40" s="371" t="s">
        <v>1404</v>
      </c>
      <c r="P40" s="370" t="s">
        <v>1404</v>
      </c>
      <c r="Q40" s="370">
        <v>8501</v>
      </c>
      <c r="R40" s="370">
        <v>8</v>
      </c>
      <c r="S40" s="370">
        <v>681</v>
      </c>
      <c r="T40" s="372" t="s">
        <v>329</v>
      </c>
      <c r="U40" s="372"/>
      <c r="V40" s="369" t="s">
        <v>1411</v>
      </c>
      <c r="W40" s="143" t="s">
        <v>332</v>
      </c>
      <c r="X40" s="373">
        <v>143</v>
      </c>
      <c r="Y40" s="364">
        <v>5</v>
      </c>
      <c r="Z40" s="374">
        <v>11</v>
      </c>
      <c r="AA40" s="375" t="s">
        <v>227</v>
      </c>
      <c r="AB40" s="103"/>
      <c r="AC40" s="103"/>
      <c r="AD40" s="103"/>
      <c r="AE40" s="103"/>
      <c r="AF40" s="103"/>
      <c r="AG40" s="103"/>
      <c r="AH40" s="103"/>
    </row>
    <row r="41" spans="1:34" s="194" customFormat="1" ht="16.25" customHeight="1" x14ac:dyDescent="0.2">
      <c r="A41" s="351"/>
      <c r="B41" s="376" t="s">
        <v>333</v>
      </c>
      <c r="C41" s="368" t="s">
        <v>1546</v>
      </c>
      <c r="D41" s="368" t="s">
        <v>1547</v>
      </c>
      <c r="E41" s="369" t="s">
        <v>1548</v>
      </c>
      <c r="F41" s="370" t="s">
        <v>214</v>
      </c>
      <c r="G41" s="370" t="s">
        <v>278</v>
      </c>
      <c r="H41" s="371" t="s">
        <v>334</v>
      </c>
      <c r="I41" s="371" t="s">
        <v>335</v>
      </c>
      <c r="J41" s="360" t="s">
        <v>336</v>
      </c>
      <c r="K41" s="377" t="s">
        <v>2006</v>
      </c>
      <c r="L41" s="370">
        <v>1072417</v>
      </c>
      <c r="M41" s="370">
        <v>1076056</v>
      </c>
      <c r="N41" s="370">
        <v>1</v>
      </c>
      <c r="O41" s="371" t="s">
        <v>1404</v>
      </c>
      <c r="P41" s="370" t="s">
        <v>1404</v>
      </c>
      <c r="Q41" s="370">
        <v>3639</v>
      </c>
      <c r="R41" s="370">
        <v>8</v>
      </c>
      <c r="S41" s="370">
        <v>765</v>
      </c>
      <c r="T41" s="372"/>
      <c r="U41" s="372"/>
      <c r="V41" s="368" t="s">
        <v>1549</v>
      </c>
      <c r="W41" s="143" t="s">
        <v>3</v>
      </c>
      <c r="X41" s="373">
        <v>28</v>
      </c>
      <c r="Y41" s="364">
        <v>7</v>
      </c>
      <c r="Z41" s="374">
        <v>3</v>
      </c>
      <c r="AA41" s="375" t="s">
        <v>246</v>
      </c>
      <c r="AH41" s="103"/>
    </row>
    <row r="42" spans="1:34" s="194" customFormat="1" ht="16.25" customHeight="1" x14ac:dyDescent="0.2">
      <c r="A42" s="351"/>
      <c r="B42" s="367" t="s">
        <v>337</v>
      </c>
      <c r="C42" s="368" t="s">
        <v>1550</v>
      </c>
      <c r="D42" s="368" t="s">
        <v>1551</v>
      </c>
      <c r="E42" s="369" t="s">
        <v>1552</v>
      </c>
      <c r="F42" s="370" t="s">
        <v>214</v>
      </c>
      <c r="G42" s="370" t="s">
        <v>278</v>
      </c>
      <c r="H42" s="371" t="s">
        <v>334</v>
      </c>
      <c r="I42" s="371" t="s">
        <v>338</v>
      </c>
      <c r="J42" s="360"/>
      <c r="K42" s="377" t="s">
        <v>339</v>
      </c>
      <c r="L42" s="370" t="s">
        <v>1553</v>
      </c>
      <c r="M42" s="370" t="s">
        <v>1554</v>
      </c>
      <c r="N42" s="370">
        <v>1</v>
      </c>
      <c r="O42" s="371" t="s">
        <v>1404</v>
      </c>
      <c r="P42" s="370" t="s">
        <v>1404</v>
      </c>
      <c r="Q42" s="370">
        <v>3086</v>
      </c>
      <c r="R42" s="370">
        <v>8</v>
      </c>
      <c r="S42" s="370">
        <v>750</v>
      </c>
      <c r="T42" s="372" t="s">
        <v>337</v>
      </c>
      <c r="U42" s="372" t="s">
        <v>1555</v>
      </c>
      <c r="V42" s="369" t="s">
        <v>1411</v>
      </c>
      <c r="W42" s="143" t="s">
        <v>340</v>
      </c>
      <c r="X42" s="373">
        <v>1</v>
      </c>
      <c r="Y42" s="364"/>
      <c r="Z42" s="374">
        <v>10</v>
      </c>
      <c r="AA42" s="375" t="s">
        <v>281</v>
      </c>
      <c r="AB42" s="103"/>
      <c r="AC42" s="103"/>
      <c r="AD42" s="103"/>
      <c r="AE42" s="103"/>
      <c r="AF42" s="103"/>
      <c r="AG42" s="103"/>
      <c r="AH42" s="103"/>
    </row>
    <row r="43" spans="1:34" x14ac:dyDescent="0.2">
      <c r="A43" s="113"/>
      <c r="B43" s="367" t="s">
        <v>341</v>
      </c>
      <c r="C43" s="368" t="s">
        <v>1556</v>
      </c>
      <c r="D43" s="368" t="s">
        <v>1557</v>
      </c>
      <c r="E43" s="369" t="s">
        <v>1558</v>
      </c>
      <c r="F43" s="370" t="s">
        <v>214</v>
      </c>
      <c r="G43" s="370" t="s">
        <v>278</v>
      </c>
      <c r="H43" s="371" t="s">
        <v>334</v>
      </c>
      <c r="I43" s="371" t="s">
        <v>338</v>
      </c>
      <c r="J43" s="360"/>
      <c r="K43" s="377" t="s">
        <v>342</v>
      </c>
      <c r="L43" s="370" t="s">
        <v>1559</v>
      </c>
      <c r="M43" s="370" t="s">
        <v>1560</v>
      </c>
      <c r="N43" s="370">
        <v>1</v>
      </c>
      <c r="O43" s="371" t="s">
        <v>1404</v>
      </c>
      <c r="P43" s="370" t="s">
        <v>1404</v>
      </c>
      <c r="Q43" s="370">
        <v>4687</v>
      </c>
      <c r="R43" s="370">
        <v>8</v>
      </c>
      <c r="S43" s="370">
        <v>765</v>
      </c>
      <c r="T43" s="372" t="s">
        <v>341</v>
      </c>
      <c r="U43" s="372"/>
      <c r="V43" s="369" t="s">
        <v>1411</v>
      </c>
      <c r="W43" s="143" t="s">
        <v>343</v>
      </c>
      <c r="X43" s="373"/>
      <c r="Y43" s="364"/>
      <c r="Z43" s="374">
        <v>6</v>
      </c>
      <c r="AA43" s="375" t="s">
        <v>310</v>
      </c>
      <c r="AH43" s="194"/>
    </row>
    <row r="44" spans="1:34" s="194" customFormat="1" ht="16.25" customHeight="1" x14ac:dyDescent="0.2">
      <c r="A44" s="351"/>
      <c r="B44" s="376" t="s">
        <v>344</v>
      </c>
      <c r="C44" s="368" t="s">
        <v>1487</v>
      </c>
      <c r="D44" s="368" t="s">
        <v>1561</v>
      </c>
      <c r="E44" s="369" t="s">
        <v>1562</v>
      </c>
      <c r="F44" s="370" t="s">
        <v>214</v>
      </c>
      <c r="G44" s="370" t="s">
        <v>278</v>
      </c>
      <c r="H44" s="371" t="s">
        <v>334</v>
      </c>
      <c r="I44" s="371" t="s">
        <v>338</v>
      </c>
      <c r="J44" s="360"/>
      <c r="K44" s="377" t="s">
        <v>345</v>
      </c>
      <c r="L44" s="370">
        <v>33854</v>
      </c>
      <c r="M44" s="370">
        <v>38884</v>
      </c>
      <c r="N44" s="370">
        <v>1</v>
      </c>
      <c r="O44" s="371" t="s">
        <v>1404</v>
      </c>
      <c r="P44" s="370" t="s">
        <v>1404</v>
      </c>
      <c r="Q44" s="370">
        <v>5030</v>
      </c>
      <c r="R44" s="370">
        <v>8</v>
      </c>
      <c r="S44" s="370">
        <v>753</v>
      </c>
      <c r="T44" s="372"/>
      <c r="U44" s="372"/>
      <c r="V44" s="368" t="s">
        <v>1563</v>
      </c>
      <c r="W44" s="143" t="s">
        <v>3</v>
      </c>
      <c r="X44" s="373">
        <v>1</v>
      </c>
      <c r="Y44" s="364"/>
      <c r="Z44" s="374">
        <v>3</v>
      </c>
      <c r="AA44" s="375" t="s">
        <v>246</v>
      </c>
      <c r="AH44" s="103"/>
    </row>
    <row r="45" spans="1:34" x14ac:dyDescent="0.2">
      <c r="A45" s="113"/>
      <c r="B45" s="376" t="s">
        <v>346</v>
      </c>
      <c r="C45" s="368" t="s">
        <v>1564</v>
      </c>
      <c r="D45" s="368" t="s">
        <v>1565</v>
      </c>
      <c r="E45" s="369" t="s">
        <v>1566</v>
      </c>
      <c r="F45" s="370" t="s">
        <v>214</v>
      </c>
      <c r="G45" s="370" t="s">
        <v>289</v>
      </c>
      <c r="H45" s="371" t="s">
        <v>334</v>
      </c>
      <c r="I45" s="371" t="s">
        <v>347</v>
      </c>
      <c r="J45" s="360"/>
      <c r="K45" s="377" t="s">
        <v>348</v>
      </c>
      <c r="L45" s="370">
        <v>624100</v>
      </c>
      <c r="M45" s="370">
        <v>624736</v>
      </c>
      <c r="N45" s="370">
        <v>1</v>
      </c>
      <c r="O45" s="371" t="s">
        <v>1404</v>
      </c>
      <c r="P45" s="370" t="s">
        <v>1404</v>
      </c>
      <c r="Q45" s="370">
        <v>636</v>
      </c>
      <c r="R45" s="370">
        <v>1</v>
      </c>
      <c r="S45" s="370">
        <v>636</v>
      </c>
      <c r="T45" s="372"/>
      <c r="U45" s="372"/>
      <c r="V45" s="368" t="s">
        <v>1567</v>
      </c>
      <c r="W45" s="143" t="s">
        <v>3</v>
      </c>
      <c r="X45" s="373">
        <v>57</v>
      </c>
      <c r="Y45" s="364"/>
      <c r="Z45" s="374">
        <v>7</v>
      </c>
      <c r="AA45" s="375" t="s">
        <v>349</v>
      </c>
      <c r="AB45" s="194"/>
      <c r="AC45" s="194"/>
      <c r="AH45" s="194"/>
    </row>
    <row r="46" spans="1:34" x14ac:dyDescent="0.2">
      <c r="A46" s="113"/>
      <c r="B46" s="376" t="s">
        <v>350</v>
      </c>
      <c r="C46" s="368" t="s">
        <v>1529</v>
      </c>
      <c r="D46" s="368" t="s">
        <v>1568</v>
      </c>
      <c r="E46" s="369" t="s">
        <v>1569</v>
      </c>
      <c r="F46" s="370" t="s">
        <v>214</v>
      </c>
      <c r="G46" s="370" t="s">
        <v>289</v>
      </c>
      <c r="H46" s="371" t="s">
        <v>334</v>
      </c>
      <c r="I46" s="371" t="s">
        <v>347</v>
      </c>
      <c r="J46" s="360"/>
      <c r="K46" s="377" t="s">
        <v>351</v>
      </c>
      <c r="L46" s="370">
        <v>18847235</v>
      </c>
      <c r="M46" s="370">
        <v>18847824</v>
      </c>
      <c r="N46" s="370">
        <v>2</v>
      </c>
      <c r="O46" s="371" t="s">
        <v>1570</v>
      </c>
      <c r="P46" s="370" t="s">
        <v>1404</v>
      </c>
      <c r="Q46" s="370">
        <v>589</v>
      </c>
      <c r="R46" s="370">
        <v>2</v>
      </c>
      <c r="S46" s="370">
        <v>369</v>
      </c>
      <c r="T46" s="372"/>
      <c r="U46" s="372"/>
      <c r="V46" s="368" t="s">
        <v>1571</v>
      </c>
      <c r="W46" s="143" t="s">
        <v>3</v>
      </c>
      <c r="X46" s="373">
        <v>34</v>
      </c>
      <c r="Y46" s="364"/>
      <c r="Z46" s="374" t="s">
        <v>3</v>
      </c>
      <c r="AA46" s="375"/>
      <c r="AB46" s="194"/>
      <c r="AC46" s="194"/>
      <c r="AH46" s="194"/>
    </row>
    <row r="47" spans="1:34" s="194" customFormat="1" ht="16.25" customHeight="1" x14ac:dyDescent="0.2">
      <c r="A47" s="351"/>
      <c r="B47" s="376" t="s">
        <v>352</v>
      </c>
      <c r="C47" s="368" t="s">
        <v>1529</v>
      </c>
      <c r="D47" s="368" t="s">
        <v>1572</v>
      </c>
      <c r="E47" s="369" t="s">
        <v>1573</v>
      </c>
      <c r="F47" s="370" t="s">
        <v>214</v>
      </c>
      <c r="G47" s="370" t="s">
        <v>278</v>
      </c>
      <c r="H47" s="371" t="s">
        <v>353</v>
      </c>
      <c r="I47" s="371" t="s">
        <v>354</v>
      </c>
      <c r="J47" s="360" t="s">
        <v>355</v>
      </c>
      <c r="K47" s="377" t="s">
        <v>356</v>
      </c>
      <c r="L47" s="370">
        <v>18804783</v>
      </c>
      <c r="M47" s="370">
        <v>18808546</v>
      </c>
      <c r="N47" s="370">
        <v>1</v>
      </c>
      <c r="O47" s="371" t="s">
        <v>1404</v>
      </c>
      <c r="P47" s="370" t="s">
        <v>1404</v>
      </c>
      <c r="Q47" s="370">
        <v>3763</v>
      </c>
      <c r="R47" s="370">
        <v>6</v>
      </c>
      <c r="S47" s="370">
        <v>567</v>
      </c>
      <c r="T47" s="372"/>
      <c r="U47" s="372"/>
      <c r="V47" s="368" t="s">
        <v>1574</v>
      </c>
      <c r="W47" s="143" t="s">
        <v>3</v>
      </c>
      <c r="X47" s="373"/>
      <c r="Y47" s="364"/>
      <c r="Z47" s="374">
        <v>3</v>
      </c>
      <c r="AA47" s="375" t="s">
        <v>246</v>
      </c>
      <c r="AD47" s="103"/>
      <c r="AE47" s="103"/>
      <c r="AF47" s="103"/>
      <c r="AG47" s="103"/>
    </row>
    <row r="48" spans="1:34" s="194" customFormat="1" ht="16.25" customHeight="1" x14ac:dyDescent="0.2">
      <c r="A48" s="351"/>
      <c r="B48" s="376" t="s">
        <v>357</v>
      </c>
      <c r="C48" s="368" t="s">
        <v>1575</v>
      </c>
      <c r="D48" s="368" t="s">
        <v>1576</v>
      </c>
      <c r="E48" s="369" t="s">
        <v>1577</v>
      </c>
      <c r="F48" s="370" t="s">
        <v>214</v>
      </c>
      <c r="G48" s="370" t="s">
        <v>278</v>
      </c>
      <c r="H48" s="371" t="s">
        <v>358</v>
      </c>
      <c r="I48" s="371" t="s">
        <v>358</v>
      </c>
      <c r="J48" s="360"/>
      <c r="K48" s="377" t="s">
        <v>359</v>
      </c>
      <c r="L48" s="370">
        <v>152339</v>
      </c>
      <c r="M48" s="370">
        <v>156386</v>
      </c>
      <c r="N48" s="370">
        <v>1</v>
      </c>
      <c r="O48" s="371" t="s">
        <v>1404</v>
      </c>
      <c r="P48" s="370" t="s">
        <v>1404</v>
      </c>
      <c r="Q48" s="370">
        <v>4047</v>
      </c>
      <c r="R48" s="370">
        <v>9</v>
      </c>
      <c r="S48" s="370">
        <v>855</v>
      </c>
      <c r="T48" s="372"/>
      <c r="U48" s="372"/>
      <c r="V48" s="368" t="s">
        <v>1578</v>
      </c>
      <c r="W48" s="143" t="s">
        <v>3</v>
      </c>
      <c r="X48" s="373">
        <v>4</v>
      </c>
      <c r="Y48" s="364"/>
      <c r="Z48" s="374">
        <v>10</v>
      </c>
      <c r="AA48" s="375" t="s">
        <v>281</v>
      </c>
      <c r="AD48" s="103"/>
      <c r="AE48" s="103"/>
      <c r="AF48" s="103"/>
      <c r="AG48" s="103"/>
    </row>
    <row r="49" spans="1:34" s="194" customFormat="1" ht="16.25" customHeight="1" x14ac:dyDescent="0.2">
      <c r="A49" s="351"/>
      <c r="B49" s="376" t="s">
        <v>360</v>
      </c>
      <c r="C49" s="368" t="s">
        <v>1579</v>
      </c>
      <c r="D49" s="368" t="s">
        <v>1580</v>
      </c>
      <c r="E49" s="369" t="s">
        <v>1581</v>
      </c>
      <c r="F49" s="370" t="s">
        <v>214</v>
      </c>
      <c r="G49" s="370" t="s">
        <v>278</v>
      </c>
      <c r="H49" s="371" t="s">
        <v>334</v>
      </c>
      <c r="I49" s="371" t="s">
        <v>335</v>
      </c>
      <c r="J49" s="360" t="s">
        <v>361</v>
      </c>
      <c r="K49" s="377" t="s">
        <v>362</v>
      </c>
      <c r="L49" s="370">
        <v>553946</v>
      </c>
      <c r="M49" s="370">
        <v>558969</v>
      </c>
      <c r="N49" s="370">
        <v>2</v>
      </c>
      <c r="O49" s="371" t="s">
        <v>1404</v>
      </c>
      <c r="P49" s="370" t="s">
        <v>1404</v>
      </c>
      <c r="Q49" s="370">
        <v>5023</v>
      </c>
      <c r="R49" s="370">
        <v>7</v>
      </c>
      <c r="S49" s="370">
        <v>648</v>
      </c>
      <c r="T49" s="372"/>
      <c r="U49" s="372" t="s">
        <v>1582</v>
      </c>
      <c r="V49" s="368" t="s">
        <v>1583</v>
      </c>
      <c r="W49" s="143" t="s">
        <v>3</v>
      </c>
      <c r="X49" s="373">
        <v>2</v>
      </c>
      <c r="Y49" s="364">
        <v>6</v>
      </c>
      <c r="Z49" s="374">
        <v>3</v>
      </c>
      <c r="AA49" s="375" t="s">
        <v>246</v>
      </c>
      <c r="AH49" s="103"/>
    </row>
    <row r="50" spans="1:34" s="194" customFormat="1" ht="16.25" customHeight="1" x14ac:dyDescent="0.2">
      <c r="A50" s="351"/>
      <c r="B50" s="367" t="s">
        <v>363</v>
      </c>
      <c r="C50" s="368" t="s">
        <v>1584</v>
      </c>
      <c r="D50" s="368" t="s">
        <v>1585</v>
      </c>
      <c r="E50" s="369" t="s">
        <v>1586</v>
      </c>
      <c r="F50" s="370" t="s">
        <v>214</v>
      </c>
      <c r="G50" s="370" t="s">
        <v>278</v>
      </c>
      <c r="H50" s="371" t="s">
        <v>364</v>
      </c>
      <c r="I50" s="371" t="s">
        <v>364</v>
      </c>
      <c r="J50" s="360"/>
      <c r="K50" s="369" t="s">
        <v>365</v>
      </c>
      <c r="L50" s="370" t="s">
        <v>1587</v>
      </c>
      <c r="M50" s="370" t="s">
        <v>1588</v>
      </c>
      <c r="N50" s="370">
        <v>1</v>
      </c>
      <c r="O50" s="371" t="s">
        <v>1404</v>
      </c>
      <c r="P50" s="370" t="s">
        <v>1404</v>
      </c>
      <c r="Q50" s="370">
        <v>21374</v>
      </c>
      <c r="R50" s="370">
        <v>7</v>
      </c>
      <c r="S50" s="370">
        <v>603</v>
      </c>
      <c r="T50" s="372" t="s">
        <v>363</v>
      </c>
      <c r="U50" s="372"/>
      <c r="V50" s="369" t="s">
        <v>1411</v>
      </c>
      <c r="W50" s="143" t="s">
        <v>366</v>
      </c>
      <c r="X50" s="373"/>
      <c r="Y50" s="364"/>
      <c r="Z50" s="374">
        <v>2</v>
      </c>
      <c r="AA50" s="375" t="s">
        <v>273</v>
      </c>
      <c r="AB50" s="103"/>
      <c r="AC50" s="103"/>
      <c r="AD50" s="103"/>
      <c r="AE50" s="103"/>
      <c r="AF50" s="103"/>
      <c r="AG50" s="103"/>
      <c r="AH50" s="103"/>
    </row>
    <row r="51" spans="1:34" s="194" customFormat="1" ht="16.25" customHeight="1" x14ac:dyDescent="0.2">
      <c r="A51" s="351"/>
      <c r="B51" s="367" t="s">
        <v>367</v>
      </c>
      <c r="C51" s="368" t="s">
        <v>1589</v>
      </c>
      <c r="D51" s="368" t="s">
        <v>1590</v>
      </c>
      <c r="E51" s="369" t="s">
        <v>1591</v>
      </c>
      <c r="F51" s="370" t="s">
        <v>214</v>
      </c>
      <c r="G51" s="370" t="s">
        <v>278</v>
      </c>
      <c r="H51" s="371" t="s">
        <v>368</v>
      </c>
      <c r="I51" s="371" t="s">
        <v>368</v>
      </c>
      <c r="J51" s="360"/>
      <c r="K51" s="377" t="s">
        <v>369</v>
      </c>
      <c r="L51" s="370" t="s">
        <v>1592</v>
      </c>
      <c r="M51" s="370" t="s">
        <v>1593</v>
      </c>
      <c r="N51" s="370">
        <v>1</v>
      </c>
      <c r="O51" s="371" t="s">
        <v>1404</v>
      </c>
      <c r="P51" s="370" t="s">
        <v>1404</v>
      </c>
      <c r="Q51" s="370">
        <v>3515</v>
      </c>
      <c r="R51" s="370">
        <v>8</v>
      </c>
      <c r="S51" s="370">
        <v>795</v>
      </c>
      <c r="T51" s="372" t="s">
        <v>367</v>
      </c>
      <c r="U51" s="372"/>
      <c r="V51" s="369" t="s">
        <v>1411</v>
      </c>
      <c r="W51" s="143" t="s">
        <v>370</v>
      </c>
      <c r="X51" s="373">
        <v>12</v>
      </c>
      <c r="Y51" s="364"/>
      <c r="Z51" s="374">
        <v>2</v>
      </c>
      <c r="AA51" s="375" t="s">
        <v>273</v>
      </c>
      <c r="AB51" s="103"/>
      <c r="AC51" s="103"/>
      <c r="AD51" s="103"/>
      <c r="AE51" s="103"/>
      <c r="AF51" s="103"/>
      <c r="AG51" s="103"/>
      <c r="AH51" s="103"/>
    </row>
    <row r="52" spans="1:34" s="194" customFormat="1" ht="16.25" customHeight="1" x14ac:dyDescent="0.2">
      <c r="A52" s="351"/>
      <c r="B52" s="376" t="s">
        <v>371</v>
      </c>
      <c r="C52" s="368" t="s">
        <v>1594</v>
      </c>
      <c r="D52" s="368" t="s">
        <v>1595</v>
      </c>
      <c r="E52" s="369" t="s">
        <v>1596</v>
      </c>
      <c r="F52" s="370" t="s">
        <v>214</v>
      </c>
      <c r="G52" s="370" t="s">
        <v>278</v>
      </c>
      <c r="H52" s="371" t="s">
        <v>368</v>
      </c>
      <c r="I52" s="371" t="s">
        <v>368</v>
      </c>
      <c r="J52" s="360"/>
      <c r="K52" s="377" t="s">
        <v>372</v>
      </c>
      <c r="L52" s="370">
        <v>59988</v>
      </c>
      <c r="M52" s="370">
        <v>63007</v>
      </c>
      <c r="N52" s="370">
        <v>1</v>
      </c>
      <c r="O52" s="371" t="s">
        <v>1404</v>
      </c>
      <c r="P52" s="370" t="s">
        <v>1404</v>
      </c>
      <c r="Q52" s="370">
        <v>3019</v>
      </c>
      <c r="R52" s="370">
        <v>8</v>
      </c>
      <c r="S52" s="370">
        <v>783</v>
      </c>
      <c r="T52" s="372"/>
      <c r="U52" s="372"/>
      <c r="V52" s="368" t="s">
        <v>1597</v>
      </c>
      <c r="W52" s="143" t="s">
        <v>3</v>
      </c>
      <c r="X52" s="373"/>
      <c r="Y52" s="364"/>
      <c r="Z52" s="374" t="s">
        <v>3</v>
      </c>
      <c r="AA52" s="375"/>
      <c r="AD52" s="103"/>
      <c r="AE52" s="103"/>
      <c r="AF52" s="103"/>
      <c r="AG52" s="103"/>
    </row>
    <row r="53" spans="1:34" s="194" customFormat="1" ht="16.25" customHeight="1" x14ac:dyDescent="0.2">
      <c r="A53" s="351"/>
      <c r="B53" s="376" t="s">
        <v>373</v>
      </c>
      <c r="C53" s="368" t="s">
        <v>1598</v>
      </c>
      <c r="D53" s="368" t="s">
        <v>1599</v>
      </c>
      <c r="E53" s="369" t="s">
        <v>1600</v>
      </c>
      <c r="F53" s="370" t="s">
        <v>214</v>
      </c>
      <c r="G53" s="370" t="s">
        <v>278</v>
      </c>
      <c r="H53" s="371" t="s">
        <v>374</v>
      </c>
      <c r="I53" s="371" t="s">
        <v>375</v>
      </c>
      <c r="J53" s="360"/>
      <c r="K53" s="377" t="s">
        <v>376</v>
      </c>
      <c r="L53" s="370">
        <v>104538</v>
      </c>
      <c r="M53" s="370">
        <v>132475</v>
      </c>
      <c r="N53" s="370">
        <v>1</v>
      </c>
      <c r="O53" s="371" t="s">
        <v>1404</v>
      </c>
      <c r="P53" s="370" t="s">
        <v>1404</v>
      </c>
      <c r="Q53" s="370">
        <v>27937</v>
      </c>
      <c r="R53" s="370">
        <v>13</v>
      </c>
      <c r="S53" s="370">
        <v>1299</v>
      </c>
      <c r="T53" s="372"/>
      <c r="U53" s="372"/>
      <c r="V53" s="368" t="s">
        <v>1601</v>
      </c>
      <c r="W53" s="143" t="s">
        <v>3</v>
      </c>
      <c r="X53" s="373">
        <v>6</v>
      </c>
      <c r="Y53" s="364"/>
      <c r="Z53" s="374">
        <v>3</v>
      </c>
      <c r="AA53" s="375" t="s">
        <v>246</v>
      </c>
      <c r="AH53" s="103"/>
    </row>
    <row r="54" spans="1:34" s="194" customFormat="1" ht="16.25" customHeight="1" x14ac:dyDescent="0.2">
      <c r="A54" s="351"/>
      <c r="B54" s="376" t="s">
        <v>377</v>
      </c>
      <c r="C54" s="368" t="s">
        <v>1602</v>
      </c>
      <c r="D54" s="368" t="s">
        <v>1603</v>
      </c>
      <c r="E54" s="369" t="s">
        <v>1604</v>
      </c>
      <c r="F54" s="370" t="s">
        <v>214</v>
      </c>
      <c r="G54" s="370" t="s">
        <v>278</v>
      </c>
      <c r="H54" s="371" t="s">
        <v>374</v>
      </c>
      <c r="I54" s="371" t="s">
        <v>375</v>
      </c>
      <c r="J54" s="360"/>
      <c r="K54" s="377" t="s">
        <v>378</v>
      </c>
      <c r="L54" s="370">
        <v>27082</v>
      </c>
      <c r="M54" s="370">
        <v>31351</v>
      </c>
      <c r="N54" s="370">
        <v>1</v>
      </c>
      <c r="O54" s="371" t="s">
        <v>1404</v>
      </c>
      <c r="P54" s="370" t="s">
        <v>1404</v>
      </c>
      <c r="Q54" s="370">
        <v>4269</v>
      </c>
      <c r="R54" s="370">
        <v>9</v>
      </c>
      <c r="S54" s="370">
        <v>729</v>
      </c>
      <c r="T54" s="372"/>
      <c r="U54" s="372"/>
      <c r="V54" s="368" t="s">
        <v>1605</v>
      </c>
      <c r="W54" s="143" t="s">
        <v>3</v>
      </c>
      <c r="X54" s="373"/>
      <c r="Y54" s="364"/>
      <c r="Z54" s="374" t="s">
        <v>3</v>
      </c>
      <c r="AA54" s="375"/>
      <c r="AD54" s="103"/>
      <c r="AE54" s="103"/>
      <c r="AF54" s="103"/>
      <c r="AG54" s="103"/>
    </row>
    <row r="55" spans="1:34" s="194" customFormat="1" ht="16.25" customHeight="1" x14ac:dyDescent="0.2">
      <c r="A55" s="351"/>
      <c r="B55" s="367" t="s">
        <v>379</v>
      </c>
      <c r="C55" s="368" t="s">
        <v>1606</v>
      </c>
      <c r="D55" s="368" t="s">
        <v>1607</v>
      </c>
      <c r="E55" s="369" t="s">
        <v>1608</v>
      </c>
      <c r="F55" s="370" t="s">
        <v>214</v>
      </c>
      <c r="G55" s="370" t="s">
        <v>278</v>
      </c>
      <c r="H55" s="371" t="s">
        <v>374</v>
      </c>
      <c r="I55" s="371" t="s">
        <v>380</v>
      </c>
      <c r="J55" s="360"/>
      <c r="K55" s="377" t="s">
        <v>381</v>
      </c>
      <c r="L55" s="370" t="s">
        <v>1609</v>
      </c>
      <c r="M55" s="370" t="s">
        <v>1610</v>
      </c>
      <c r="N55" s="370">
        <v>3</v>
      </c>
      <c r="O55" s="371" t="s">
        <v>1570</v>
      </c>
      <c r="P55" s="370" t="s">
        <v>1404</v>
      </c>
      <c r="Q55" s="370">
        <v>16578</v>
      </c>
      <c r="R55" s="370">
        <v>8</v>
      </c>
      <c r="S55" s="370">
        <v>672</v>
      </c>
      <c r="T55" s="372" t="s">
        <v>379</v>
      </c>
      <c r="U55" s="372"/>
      <c r="V55" s="369" t="s">
        <v>1411</v>
      </c>
      <c r="W55" s="143" t="s">
        <v>382</v>
      </c>
      <c r="X55" s="373">
        <v>13</v>
      </c>
      <c r="Y55" s="364"/>
      <c r="Z55" s="374">
        <v>4</v>
      </c>
      <c r="AA55" s="375" t="s">
        <v>243</v>
      </c>
      <c r="AB55" s="103"/>
      <c r="AC55" s="103"/>
      <c r="AD55" s="103"/>
      <c r="AE55" s="103"/>
      <c r="AF55" s="103"/>
      <c r="AG55" s="103"/>
      <c r="AH55" s="103"/>
    </row>
    <row r="56" spans="1:34" s="194" customFormat="1" ht="16.25" customHeight="1" x14ac:dyDescent="0.2">
      <c r="A56" s="351"/>
      <c r="B56" s="376" t="s">
        <v>383</v>
      </c>
      <c r="C56" s="368" t="s">
        <v>1611</v>
      </c>
      <c r="D56" s="368" t="s">
        <v>1612</v>
      </c>
      <c r="E56" s="369" t="s">
        <v>1604</v>
      </c>
      <c r="F56" s="370" t="s">
        <v>214</v>
      </c>
      <c r="G56" s="370" t="s">
        <v>278</v>
      </c>
      <c r="H56" s="371" t="s">
        <v>374</v>
      </c>
      <c r="I56" s="371" t="s">
        <v>380</v>
      </c>
      <c r="J56" s="360"/>
      <c r="K56" s="377" t="s">
        <v>384</v>
      </c>
      <c r="L56" s="370">
        <v>341035</v>
      </c>
      <c r="M56" s="370">
        <v>346063</v>
      </c>
      <c r="N56" s="370">
        <v>1</v>
      </c>
      <c r="O56" s="371" t="s">
        <v>1404</v>
      </c>
      <c r="P56" s="370" t="s">
        <v>1404</v>
      </c>
      <c r="Q56" s="370">
        <v>5028</v>
      </c>
      <c r="R56" s="370">
        <v>7</v>
      </c>
      <c r="S56" s="370">
        <v>651</v>
      </c>
      <c r="T56" s="372"/>
      <c r="U56" s="372" t="s">
        <v>1613</v>
      </c>
      <c r="V56" s="368" t="s">
        <v>1614</v>
      </c>
      <c r="W56" s="143" t="s">
        <v>3</v>
      </c>
      <c r="X56" s="373">
        <v>6</v>
      </c>
      <c r="Y56" s="364"/>
      <c r="Z56" s="374">
        <v>3</v>
      </c>
      <c r="AA56" s="375" t="s">
        <v>246</v>
      </c>
      <c r="AH56" s="103"/>
    </row>
    <row r="57" spans="1:34" s="194" customFormat="1" ht="16.25" customHeight="1" x14ac:dyDescent="0.2">
      <c r="A57" s="351"/>
      <c r="B57" s="376" t="s">
        <v>385</v>
      </c>
      <c r="C57" s="368" t="s">
        <v>1615</v>
      </c>
      <c r="D57" s="368" t="s">
        <v>1616</v>
      </c>
      <c r="E57" s="369" t="s">
        <v>1604</v>
      </c>
      <c r="F57" s="370" t="s">
        <v>214</v>
      </c>
      <c r="G57" s="370" t="s">
        <v>278</v>
      </c>
      <c r="H57" s="371" t="s">
        <v>374</v>
      </c>
      <c r="I57" s="371" t="s">
        <v>380</v>
      </c>
      <c r="J57" s="360"/>
      <c r="K57" s="377" t="s">
        <v>386</v>
      </c>
      <c r="L57" s="370">
        <v>306757</v>
      </c>
      <c r="M57" s="370">
        <v>310132</v>
      </c>
      <c r="N57" s="370">
        <v>1</v>
      </c>
      <c r="O57" s="371" t="s">
        <v>1404</v>
      </c>
      <c r="P57" s="370" t="s">
        <v>1404</v>
      </c>
      <c r="Q57" s="370">
        <v>3375</v>
      </c>
      <c r="R57" s="370">
        <v>7</v>
      </c>
      <c r="S57" s="370">
        <v>669</v>
      </c>
      <c r="T57" s="372"/>
      <c r="U57" s="372"/>
      <c r="V57" s="368" t="s">
        <v>1617</v>
      </c>
      <c r="W57" s="143" t="s">
        <v>3</v>
      </c>
      <c r="X57" s="373">
        <v>6</v>
      </c>
      <c r="Y57" s="364"/>
      <c r="Z57" s="374">
        <v>7</v>
      </c>
      <c r="AA57" s="375" t="s">
        <v>349</v>
      </c>
      <c r="AH57" s="103"/>
    </row>
    <row r="58" spans="1:34" x14ac:dyDescent="0.2">
      <c r="A58" s="113"/>
      <c r="B58" s="376" t="s">
        <v>387</v>
      </c>
      <c r="C58" s="368" t="s">
        <v>1618</v>
      </c>
      <c r="D58" s="368" t="s">
        <v>1619</v>
      </c>
      <c r="E58" s="369" t="s">
        <v>1620</v>
      </c>
      <c r="F58" s="370" t="s">
        <v>214</v>
      </c>
      <c r="G58" s="370" t="s">
        <v>278</v>
      </c>
      <c r="H58" s="371" t="s">
        <v>388</v>
      </c>
      <c r="I58" s="371" t="s">
        <v>389</v>
      </c>
      <c r="J58" s="360"/>
      <c r="K58" s="377" t="s">
        <v>390</v>
      </c>
      <c r="L58" s="370">
        <v>565406</v>
      </c>
      <c r="M58" s="370">
        <v>567160</v>
      </c>
      <c r="N58" s="370">
        <v>1</v>
      </c>
      <c r="O58" s="371" t="s">
        <v>1404</v>
      </c>
      <c r="P58" s="370" t="s">
        <v>1404</v>
      </c>
      <c r="Q58" s="370">
        <v>1754</v>
      </c>
      <c r="R58" s="370">
        <v>7</v>
      </c>
      <c r="S58" s="370">
        <v>762</v>
      </c>
      <c r="T58" s="372"/>
      <c r="U58" s="372"/>
      <c r="V58" s="368" t="s">
        <v>1621</v>
      </c>
      <c r="W58" s="143" t="s">
        <v>3</v>
      </c>
      <c r="X58" s="373">
        <v>10</v>
      </c>
      <c r="Y58" s="364"/>
      <c r="Z58" s="374">
        <v>11</v>
      </c>
      <c r="AA58" s="375" t="s">
        <v>227</v>
      </c>
      <c r="AB58" s="194"/>
      <c r="AC58" s="194"/>
      <c r="AH58" s="194"/>
    </row>
    <row r="59" spans="1:34" x14ac:dyDescent="0.2">
      <c r="A59" s="113"/>
      <c r="B59" s="376" t="s">
        <v>391</v>
      </c>
      <c r="C59" s="368" t="s">
        <v>1529</v>
      </c>
      <c r="D59" s="368" t="s">
        <v>1622</v>
      </c>
      <c r="E59" s="369" t="s">
        <v>1623</v>
      </c>
      <c r="F59" s="370" t="s">
        <v>214</v>
      </c>
      <c r="G59" s="370" t="s">
        <v>278</v>
      </c>
      <c r="H59" s="371" t="s">
        <v>296</v>
      </c>
      <c r="I59" s="371" t="s">
        <v>297</v>
      </c>
      <c r="J59" s="360" t="s">
        <v>392</v>
      </c>
      <c r="K59" s="377" t="s">
        <v>393</v>
      </c>
      <c r="L59" s="370">
        <v>16952670</v>
      </c>
      <c r="M59" s="370">
        <v>16966864</v>
      </c>
      <c r="N59" s="370">
        <v>1</v>
      </c>
      <c r="O59" s="371" t="s">
        <v>1404</v>
      </c>
      <c r="P59" s="370" t="s">
        <v>1404</v>
      </c>
      <c r="Q59" s="370">
        <v>14194</v>
      </c>
      <c r="R59" s="370">
        <v>7</v>
      </c>
      <c r="S59" s="370">
        <v>630</v>
      </c>
      <c r="T59" s="372"/>
      <c r="U59" s="372"/>
      <c r="V59" s="368" t="s">
        <v>1624</v>
      </c>
      <c r="W59" s="143" t="s">
        <v>3</v>
      </c>
      <c r="X59" s="373">
        <v>110</v>
      </c>
      <c r="Y59" s="364"/>
      <c r="Z59" s="374">
        <v>10</v>
      </c>
      <c r="AA59" s="375" t="s">
        <v>281</v>
      </c>
      <c r="AB59" s="194"/>
      <c r="AC59" s="194"/>
      <c r="AD59" s="194"/>
      <c r="AE59" s="194"/>
      <c r="AF59" s="194"/>
      <c r="AG59" s="194"/>
      <c r="AH59" s="194"/>
    </row>
    <row r="60" spans="1:34" x14ac:dyDescent="0.2">
      <c r="A60" s="113"/>
      <c r="B60" s="376" t="s">
        <v>394</v>
      </c>
      <c r="C60" s="368" t="s">
        <v>1529</v>
      </c>
      <c r="D60" s="368" t="s">
        <v>1625</v>
      </c>
      <c r="E60" s="369" t="s">
        <v>1623</v>
      </c>
      <c r="F60" s="370" t="s">
        <v>214</v>
      </c>
      <c r="G60" s="370" t="s">
        <v>278</v>
      </c>
      <c r="H60" s="371" t="s">
        <v>296</v>
      </c>
      <c r="I60" s="371" t="s">
        <v>297</v>
      </c>
      <c r="J60" s="360" t="s">
        <v>395</v>
      </c>
      <c r="K60" s="377" t="s">
        <v>396</v>
      </c>
      <c r="L60" s="370">
        <v>16980928</v>
      </c>
      <c r="M60" s="370">
        <v>16990160</v>
      </c>
      <c r="N60" s="370">
        <v>1</v>
      </c>
      <c r="O60" s="371" t="s">
        <v>1404</v>
      </c>
      <c r="P60" s="370" t="s">
        <v>1404</v>
      </c>
      <c r="Q60" s="370">
        <v>9232</v>
      </c>
      <c r="R60" s="370">
        <v>7</v>
      </c>
      <c r="S60" s="370">
        <v>630</v>
      </c>
      <c r="T60" s="372"/>
      <c r="U60" s="372"/>
      <c r="V60" s="368" t="s">
        <v>1626</v>
      </c>
      <c r="W60" s="143" t="s">
        <v>3</v>
      </c>
      <c r="X60" s="373"/>
      <c r="Y60" s="364"/>
      <c r="Z60" s="374">
        <v>10</v>
      </c>
      <c r="AA60" s="375" t="s">
        <v>281</v>
      </c>
      <c r="AB60" s="194"/>
      <c r="AC60" s="194"/>
      <c r="AD60" s="194"/>
      <c r="AE60" s="194"/>
      <c r="AF60" s="194"/>
      <c r="AG60" s="194"/>
      <c r="AH60" s="194"/>
    </row>
    <row r="61" spans="1:34" s="194" customFormat="1" ht="16.25" customHeight="1" x14ac:dyDescent="0.2">
      <c r="A61" s="351"/>
      <c r="B61" s="376" t="s">
        <v>397</v>
      </c>
      <c r="C61" s="368" t="s">
        <v>1529</v>
      </c>
      <c r="D61" s="368" t="s">
        <v>1627</v>
      </c>
      <c r="E61" s="369" t="s">
        <v>1628</v>
      </c>
      <c r="F61" s="370" t="s">
        <v>214</v>
      </c>
      <c r="G61" s="370" t="s">
        <v>278</v>
      </c>
      <c r="H61" s="371" t="s">
        <v>296</v>
      </c>
      <c r="I61" s="371" t="s">
        <v>297</v>
      </c>
      <c r="J61" s="360" t="s">
        <v>398</v>
      </c>
      <c r="K61" s="377" t="s">
        <v>399</v>
      </c>
      <c r="L61" s="370">
        <v>16995588</v>
      </c>
      <c r="M61" s="370">
        <v>17004103</v>
      </c>
      <c r="N61" s="370">
        <v>1</v>
      </c>
      <c r="O61" s="371" t="s">
        <v>1404</v>
      </c>
      <c r="P61" s="370" t="s">
        <v>1404</v>
      </c>
      <c r="Q61" s="370">
        <v>8515</v>
      </c>
      <c r="R61" s="370">
        <v>7</v>
      </c>
      <c r="S61" s="370">
        <v>630</v>
      </c>
      <c r="T61" s="372"/>
      <c r="U61" s="372"/>
      <c r="V61" s="368" t="s">
        <v>1629</v>
      </c>
      <c r="W61" s="143" t="s">
        <v>3</v>
      </c>
      <c r="X61" s="373"/>
      <c r="Y61" s="364"/>
      <c r="Z61" s="374" t="s">
        <v>3</v>
      </c>
      <c r="AA61" s="375"/>
    </row>
    <row r="62" spans="1:34" s="194" customFormat="1" ht="16.25" customHeight="1" x14ac:dyDescent="0.2">
      <c r="A62" s="351"/>
      <c r="B62" s="376" t="s">
        <v>400</v>
      </c>
      <c r="C62" s="368" t="s">
        <v>1529</v>
      </c>
      <c r="D62" s="368" t="s">
        <v>1630</v>
      </c>
      <c r="E62" s="369" t="s">
        <v>1631</v>
      </c>
      <c r="F62" s="370" t="s">
        <v>214</v>
      </c>
      <c r="G62" s="370" t="s">
        <v>289</v>
      </c>
      <c r="H62" s="371" t="s">
        <v>296</v>
      </c>
      <c r="I62" s="371" t="s">
        <v>297</v>
      </c>
      <c r="J62" s="378" t="s">
        <v>1974</v>
      </c>
      <c r="K62" s="377" t="s">
        <v>401</v>
      </c>
      <c r="L62" s="370">
        <v>18795295</v>
      </c>
      <c r="M62" s="370">
        <v>18802863</v>
      </c>
      <c r="N62" s="370">
        <v>1</v>
      </c>
      <c r="O62" s="371" t="s">
        <v>1404</v>
      </c>
      <c r="P62" s="370" t="s">
        <v>1404</v>
      </c>
      <c r="Q62" s="370">
        <v>7568</v>
      </c>
      <c r="R62" s="370">
        <v>3</v>
      </c>
      <c r="S62" s="370">
        <v>714</v>
      </c>
      <c r="T62" s="372"/>
      <c r="U62" s="372"/>
      <c r="V62" s="368" t="s">
        <v>1632</v>
      </c>
      <c r="W62" s="143" t="s">
        <v>3</v>
      </c>
      <c r="X62" s="373">
        <v>34</v>
      </c>
      <c r="Y62" s="364"/>
      <c r="Z62" s="374" t="s">
        <v>3</v>
      </c>
      <c r="AA62" s="375"/>
    </row>
    <row r="63" spans="1:34" x14ac:dyDescent="0.2">
      <c r="A63" s="113"/>
      <c r="B63" s="376" t="s">
        <v>402</v>
      </c>
      <c r="C63" s="368" t="s">
        <v>1633</v>
      </c>
      <c r="D63" s="368" t="s">
        <v>1634</v>
      </c>
      <c r="E63" s="369" t="s">
        <v>1635</v>
      </c>
      <c r="F63" s="370" t="s">
        <v>214</v>
      </c>
      <c r="G63" s="370" t="s">
        <v>278</v>
      </c>
      <c r="H63" s="371" t="s">
        <v>296</v>
      </c>
      <c r="I63" s="371" t="s">
        <v>297</v>
      </c>
      <c r="J63" s="360" t="s">
        <v>403</v>
      </c>
      <c r="K63" s="377" t="s">
        <v>404</v>
      </c>
      <c r="L63" s="370">
        <v>800936</v>
      </c>
      <c r="M63" s="370">
        <v>818319</v>
      </c>
      <c r="N63" s="370">
        <v>2</v>
      </c>
      <c r="O63" s="371" t="s">
        <v>1404</v>
      </c>
      <c r="P63" s="370" t="s">
        <v>1404</v>
      </c>
      <c r="Q63" s="370">
        <v>17383</v>
      </c>
      <c r="R63" s="370">
        <v>7</v>
      </c>
      <c r="S63" s="370">
        <v>642</v>
      </c>
      <c r="T63" s="372"/>
      <c r="U63" s="372"/>
      <c r="V63" s="368" t="s">
        <v>1636</v>
      </c>
      <c r="W63" s="143" t="s">
        <v>3</v>
      </c>
      <c r="X63" s="373">
        <v>56</v>
      </c>
      <c r="Y63" s="364"/>
      <c r="Z63" s="374">
        <v>6</v>
      </c>
      <c r="AA63" s="375" t="s">
        <v>310</v>
      </c>
      <c r="AB63" s="194"/>
      <c r="AC63" s="194"/>
      <c r="AH63" s="194"/>
    </row>
    <row r="64" spans="1:34" x14ac:dyDescent="0.2">
      <c r="A64" s="113"/>
      <c r="B64" s="376" t="s">
        <v>405</v>
      </c>
      <c r="C64" s="368" t="s">
        <v>1502</v>
      </c>
      <c r="D64" s="368" t="s">
        <v>1637</v>
      </c>
      <c r="E64" s="369" t="s">
        <v>1504</v>
      </c>
      <c r="F64" s="370" t="s">
        <v>214</v>
      </c>
      <c r="G64" s="370" t="s">
        <v>289</v>
      </c>
      <c r="H64" s="371" t="s">
        <v>296</v>
      </c>
      <c r="I64" s="371" t="s">
        <v>297</v>
      </c>
      <c r="J64" s="378" t="s">
        <v>1974</v>
      </c>
      <c r="K64" s="377" t="s">
        <v>406</v>
      </c>
      <c r="L64" s="370">
        <v>184172</v>
      </c>
      <c r="M64" s="370">
        <v>184538</v>
      </c>
      <c r="N64" s="370">
        <v>1</v>
      </c>
      <c r="O64" s="371" t="s">
        <v>1404</v>
      </c>
      <c r="P64" s="370" t="s">
        <v>1404</v>
      </c>
      <c r="Q64" s="370">
        <v>366</v>
      </c>
      <c r="R64" s="370">
        <v>2</v>
      </c>
      <c r="S64" s="370">
        <v>258</v>
      </c>
      <c r="T64" s="372"/>
      <c r="U64" s="372"/>
      <c r="V64" s="368" t="s">
        <v>1638</v>
      </c>
      <c r="W64" s="143" t="s">
        <v>3</v>
      </c>
      <c r="X64" s="373"/>
      <c r="Y64" s="364"/>
      <c r="Z64" s="374">
        <v>1</v>
      </c>
      <c r="AA64" s="375" t="s">
        <v>235</v>
      </c>
      <c r="AB64" s="194"/>
      <c r="AC64" s="194"/>
      <c r="AH64" s="194"/>
    </row>
    <row r="65" spans="1:34" x14ac:dyDescent="0.2">
      <c r="A65" s="113"/>
      <c r="B65" s="376" t="s">
        <v>407</v>
      </c>
      <c r="C65" s="368" t="s">
        <v>1529</v>
      </c>
      <c r="D65" s="368" t="s">
        <v>1639</v>
      </c>
      <c r="E65" s="369" t="s">
        <v>1640</v>
      </c>
      <c r="F65" s="370" t="s">
        <v>214</v>
      </c>
      <c r="G65" s="370" t="s">
        <v>289</v>
      </c>
      <c r="H65" s="379" t="s">
        <v>353</v>
      </c>
      <c r="I65" s="371" t="s">
        <v>408</v>
      </c>
      <c r="J65" s="378" t="s">
        <v>1974</v>
      </c>
      <c r="K65" s="377" t="s">
        <v>409</v>
      </c>
      <c r="L65" s="370">
        <v>21966177</v>
      </c>
      <c r="M65" s="370">
        <v>21966489</v>
      </c>
      <c r="N65" s="370">
        <v>1</v>
      </c>
      <c r="O65" s="371" t="s">
        <v>1404</v>
      </c>
      <c r="P65" s="370" t="s">
        <v>1404</v>
      </c>
      <c r="Q65" s="370">
        <v>312</v>
      </c>
      <c r="R65" s="370">
        <v>2</v>
      </c>
      <c r="S65" s="370">
        <v>213</v>
      </c>
      <c r="T65" s="372"/>
      <c r="U65" s="372"/>
      <c r="V65" s="368" t="s">
        <v>1641</v>
      </c>
      <c r="W65" s="143" t="s">
        <v>3</v>
      </c>
      <c r="X65" s="373">
        <v>2</v>
      </c>
      <c r="Y65" s="364">
        <v>6</v>
      </c>
      <c r="Z65" s="374" t="s">
        <v>3</v>
      </c>
      <c r="AA65" s="375"/>
      <c r="AB65" s="194"/>
      <c r="AC65" s="194"/>
      <c r="AH65" s="194"/>
    </row>
    <row r="66" spans="1:34" x14ac:dyDescent="0.2">
      <c r="A66" s="113"/>
      <c r="B66" s="376" t="s">
        <v>411</v>
      </c>
      <c r="C66" s="368" t="s">
        <v>1529</v>
      </c>
      <c r="D66" s="368" t="s">
        <v>1642</v>
      </c>
      <c r="E66" s="369" t="s">
        <v>1643</v>
      </c>
      <c r="F66" s="370" t="s">
        <v>214</v>
      </c>
      <c r="G66" s="370" t="s">
        <v>278</v>
      </c>
      <c r="H66" s="371" t="s">
        <v>353</v>
      </c>
      <c r="I66" s="371" t="s">
        <v>412</v>
      </c>
      <c r="J66" s="360" t="s">
        <v>413</v>
      </c>
      <c r="K66" s="377" t="s">
        <v>414</v>
      </c>
      <c r="L66" s="370">
        <v>17043768</v>
      </c>
      <c r="M66" s="370">
        <v>17060253</v>
      </c>
      <c r="N66" s="370">
        <v>1</v>
      </c>
      <c r="O66" s="371" t="s">
        <v>1404</v>
      </c>
      <c r="P66" s="370" t="s">
        <v>1404</v>
      </c>
      <c r="Q66" s="370">
        <v>16485</v>
      </c>
      <c r="R66" s="370">
        <v>10</v>
      </c>
      <c r="S66" s="370">
        <v>1026</v>
      </c>
      <c r="T66" s="372"/>
      <c r="U66" s="372"/>
      <c r="V66" s="368" t="s">
        <v>1644</v>
      </c>
      <c r="W66" s="143" t="s">
        <v>3</v>
      </c>
      <c r="X66" s="373"/>
      <c r="Y66" s="364"/>
      <c r="Z66" s="374">
        <v>8</v>
      </c>
      <c r="AA66" s="375" t="s">
        <v>415</v>
      </c>
      <c r="AB66" s="194"/>
      <c r="AC66" s="194"/>
      <c r="AD66" s="194"/>
      <c r="AE66" s="194"/>
      <c r="AF66" s="194"/>
      <c r="AG66" s="194"/>
      <c r="AH66" s="194"/>
    </row>
    <row r="67" spans="1:34" x14ac:dyDescent="0.2">
      <c r="A67" s="113"/>
      <c r="B67" s="376" t="s">
        <v>416</v>
      </c>
      <c r="C67" s="368" t="s">
        <v>1645</v>
      </c>
      <c r="D67" s="368" t="s">
        <v>1646</v>
      </c>
      <c r="E67" s="369" t="s">
        <v>1647</v>
      </c>
      <c r="F67" s="370" t="s">
        <v>214</v>
      </c>
      <c r="G67" s="370" t="s">
        <v>278</v>
      </c>
      <c r="H67" s="371" t="s">
        <v>353</v>
      </c>
      <c r="I67" s="371" t="s">
        <v>354</v>
      </c>
      <c r="J67" s="360" t="s">
        <v>417</v>
      </c>
      <c r="K67" s="377" t="s">
        <v>418</v>
      </c>
      <c r="L67" s="370">
        <v>160727</v>
      </c>
      <c r="M67" s="370">
        <v>176926</v>
      </c>
      <c r="N67" s="370">
        <v>1</v>
      </c>
      <c r="O67" s="371" t="s">
        <v>1404</v>
      </c>
      <c r="P67" s="370" t="s">
        <v>1404</v>
      </c>
      <c r="Q67" s="370">
        <v>16199</v>
      </c>
      <c r="R67" s="370">
        <v>6</v>
      </c>
      <c r="S67" s="370">
        <v>648</v>
      </c>
      <c r="T67" s="372"/>
      <c r="U67" s="372"/>
      <c r="V67" s="368" t="s">
        <v>1648</v>
      </c>
      <c r="W67" s="143" t="s">
        <v>3</v>
      </c>
      <c r="X67" s="373"/>
      <c r="Y67" s="364"/>
      <c r="Z67" s="374">
        <v>3</v>
      </c>
      <c r="AA67" s="375" t="s">
        <v>246</v>
      </c>
      <c r="AB67" s="194"/>
      <c r="AC67" s="194"/>
      <c r="AH67" s="194"/>
    </row>
    <row r="68" spans="1:34" x14ac:dyDescent="0.2">
      <c r="A68" s="113"/>
      <c r="B68" s="376" t="s">
        <v>419</v>
      </c>
      <c r="C68" s="368" t="s">
        <v>1649</v>
      </c>
      <c r="D68" s="368" t="s">
        <v>1650</v>
      </c>
      <c r="E68" s="369" t="s">
        <v>1643</v>
      </c>
      <c r="F68" s="370" t="s">
        <v>214</v>
      </c>
      <c r="G68" s="370" t="s">
        <v>278</v>
      </c>
      <c r="H68" s="371" t="s">
        <v>353</v>
      </c>
      <c r="I68" s="371" t="s">
        <v>354</v>
      </c>
      <c r="J68" s="360" t="s">
        <v>420</v>
      </c>
      <c r="K68" s="377" t="s">
        <v>421</v>
      </c>
      <c r="L68" s="370">
        <v>817228</v>
      </c>
      <c r="M68" s="370">
        <v>825779</v>
      </c>
      <c r="N68" s="370">
        <v>2</v>
      </c>
      <c r="O68" s="371" t="s">
        <v>1404</v>
      </c>
      <c r="P68" s="370" t="s">
        <v>1404</v>
      </c>
      <c r="Q68" s="370">
        <v>8551</v>
      </c>
      <c r="R68" s="370">
        <v>7</v>
      </c>
      <c r="S68" s="370">
        <v>621</v>
      </c>
      <c r="T68" s="372"/>
      <c r="U68" s="372"/>
      <c r="V68" s="368" t="s">
        <v>1651</v>
      </c>
      <c r="W68" s="143" t="s">
        <v>3</v>
      </c>
      <c r="X68" s="373"/>
      <c r="Y68" s="364"/>
      <c r="Z68" s="374">
        <v>9</v>
      </c>
      <c r="AA68" s="375" t="s">
        <v>422</v>
      </c>
      <c r="AD68" s="194"/>
      <c r="AE68" s="194"/>
      <c r="AF68" s="194"/>
      <c r="AG68" s="194"/>
    </row>
    <row r="69" spans="1:34" x14ac:dyDescent="0.2">
      <c r="A69" s="113"/>
      <c r="B69" s="376" t="s">
        <v>423</v>
      </c>
      <c r="C69" s="368" t="s">
        <v>1652</v>
      </c>
      <c r="D69" s="368" t="s">
        <v>1653</v>
      </c>
      <c r="E69" s="369" t="s">
        <v>1647</v>
      </c>
      <c r="F69" s="370" t="s">
        <v>214</v>
      </c>
      <c r="G69" s="370" t="s">
        <v>278</v>
      </c>
      <c r="H69" s="371" t="s">
        <v>353</v>
      </c>
      <c r="I69" s="371" t="s">
        <v>354</v>
      </c>
      <c r="J69" s="360" t="s">
        <v>424</v>
      </c>
      <c r="K69" s="377" t="s">
        <v>425</v>
      </c>
      <c r="L69" s="370">
        <v>207009</v>
      </c>
      <c r="M69" s="370">
        <v>220080</v>
      </c>
      <c r="N69" s="370">
        <v>1</v>
      </c>
      <c r="O69" s="371" t="s">
        <v>1404</v>
      </c>
      <c r="P69" s="370" t="s">
        <v>1404</v>
      </c>
      <c r="Q69" s="370">
        <v>13071</v>
      </c>
      <c r="R69" s="370">
        <v>6</v>
      </c>
      <c r="S69" s="370">
        <v>624</v>
      </c>
      <c r="T69" s="372"/>
      <c r="U69" s="372"/>
      <c r="V69" s="368" t="s">
        <v>1654</v>
      </c>
      <c r="W69" s="143" t="s">
        <v>3</v>
      </c>
      <c r="X69" s="373">
        <v>109</v>
      </c>
      <c r="Y69" s="364"/>
      <c r="Z69" s="374" t="s">
        <v>3</v>
      </c>
      <c r="AA69" s="375"/>
      <c r="AB69" s="194"/>
      <c r="AC69" s="194"/>
      <c r="AH69" s="194"/>
    </row>
    <row r="70" spans="1:34" x14ac:dyDescent="0.2">
      <c r="A70" s="113"/>
      <c r="B70" s="376" t="s">
        <v>426</v>
      </c>
      <c r="C70" s="368" t="s">
        <v>1655</v>
      </c>
      <c r="D70" s="368" t="s">
        <v>1656</v>
      </c>
      <c r="E70" s="369" t="s">
        <v>1657</v>
      </c>
      <c r="F70" s="370" t="s">
        <v>214</v>
      </c>
      <c r="G70" s="370" t="s">
        <v>278</v>
      </c>
      <c r="H70" s="371" t="s">
        <v>427</v>
      </c>
      <c r="I70" s="371" t="s">
        <v>428</v>
      </c>
      <c r="J70" s="360"/>
      <c r="K70" s="377" t="s">
        <v>429</v>
      </c>
      <c r="L70" s="370">
        <v>1804897</v>
      </c>
      <c r="M70" s="370">
        <v>1809217</v>
      </c>
      <c r="N70" s="370">
        <v>1</v>
      </c>
      <c r="O70" s="371" t="s">
        <v>1404</v>
      </c>
      <c r="P70" s="370" t="s">
        <v>1404</v>
      </c>
      <c r="Q70" s="370">
        <v>4320</v>
      </c>
      <c r="R70" s="370">
        <v>7</v>
      </c>
      <c r="S70" s="370">
        <v>657</v>
      </c>
      <c r="T70" s="372"/>
      <c r="U70" s="372"/>
      <c r="V70" s="368" t="s">
        <v>1658</v>
      </c>
      <c r="W70" s="143" t="s">
        <v>3</v>
      </c>
      <c r="X70" s="373">
        <v>4</v>
      </c>
      <c r="Y70" s="364"/>
      <c r="Z70" s="374">
        <v>3</v>
      </c>
      <c r="AA70" s="375" t="s">
        <v>246</v>
      </c>
      <c r="AB70" s="194"/>
      <c r="AC70" s="194"/>
      <c r="AH70" s="194"/>
    </row>
    <row r="71" spans="1:34" x14ac:dyDescent="0.2">
      <c r="A71" s="113"/>
      <c r="B71" s="376" t="s">
        <v>430</v>
      </c>
      <c r="C71" s="368" t="s">
        <v>1529</v>
      </c>
      <c r="D71" s="368" t="s">
        <v>1659</v>
      </c>
      <c r="E71" s="369" t="s">
        <v>1660</v>
      </c>
      <c r="F71" s="370" t="s">
        <v>214</v>
      </c>
      <c r="G71" s="370" t="s">
        <v>278</v>
      </c>
      <c r="H71" s="371" t="s">
        <v>427</v>
      </c>
      <c r="I71" s="371" t="s">
        <v>428</v>
      </c>
      <c r="J71" s="360"/>
      <c r="K71" s="377" t="s">
        <v>431</v>
      </c>
      <c r="L71" s="370">
        <v>9359421</v>
      </c>
      <c r="M71" s="370">
        <v>9362856</v>
      </c>
      <c r="N71" s="370">
        <v>1</v>
      </c>
      <c r="O71" s="371" t="s">
        <v>1404</v>
      </c>
      <c r="P71" s="370" t="s">
        <v>1404</v>
      </c>
      <c r="Q71" s="370">
        <v>3435</v>
      </c>
      <c r="R71" s="370">
        <v>7</v>
      </c>
      <c r="S71" s="370">
        <v>657</v>
      </c>
      <c r="T71" s="372"/>
      <c r="U71" s="372"/>
      <c r="V71" s="368" t="s">
        <v>1661</v>
      </c>
      <c r="W71" s="143" t="s">
        <v>3</v>
      </c>
      <c r="X71" s="373">
        <v>4</v>
      </c>
      <c r="Y71" s="364"/>
      <c r="Z71" s="374">
        <v>4</v>
      </c>
      <c r="AA71" s="375" t="s">
        <v>243</v>
      </c>
      <c r="AB71" s="194"/>
      <c r="AC71" s="194"/>
      <c r="AD71" s="194"/>
      <c r="AE71" s="194"/>
      <c r="AF71" s="194"/>
      <c r="AG71" s="194"/>
      <c r="AH71" s="194"/>
    </row>
    <row r="72" spans="1:34" x14ac:dyDescent="0.2">
      <c r="A72" s="113"/>
      <c r="B72" s="376" t="s">
        <v>432</v>
      </c>
      <c r="C72" s="368" t="s">
        <v>1662</v>
      </c>
      <c r="D72" s="368" t="s">
        <v>1663</v>
      </c>
      <c r="E72" s="369" t="s">
        <v>1664</v>
      </c>
      <c r="F72" s="370" t="s">
        <v>214</v>
      </c>
      <c r="G72" s="370" t="s">
        <v>289</v>
      </c>
      <c r="H72" s="371" t="s">
        <v>427</v>
      </c>
      <c r="I72" s="371" t="s">
        <v>428</v>
      </c>
      <c r="J72" s="360"/>
      <c r="K72" s="377" t="s">
        <v>433</v>
      </c>
      <c r="L72" s="370">
        <v>296063</v>
      </c>
      <c r="M72" s="370">
        <v>296387</v>
      </c>
      <c r="N72" s="370">
        <v>1</v>
      </c>
      <c r="O72" s="371" t="s">
        <v>1404</v>
      </c>
      <c r="P72" s="370" t="s">
        <v>1404</v>
      </c>
      <c r="Q72" s="370">
        <v>324</v>
      </c>
      <c r="R72" s="370">
        <v>2</v>
      </c>
      <c r="S72" s="370">
        <v>228</v>
      </c>
      <c r="T72" s="372"/>
      <c r="U72" s="372"/>
      <c r="V72" s="368" t="s">
        <v>1665</v>
      </c>
      <c r="W72" s="143" t="s">
        <v>3</v>
      </c>
      <c r="X72" s="373">
        <v>7</v>
      </c>
      <c r="Y72" s="364"/>
      <c r="Z72" s="374">
        <v>10</v>
      </c>
      <c r="AA72" s="375" t="s">
        <v>281</v>
      </c>
      <c r="AB72" s="194"/>
      <c r="AC72" s="194"/>
      <c r="AH72" s="194"/>
    </row>
    <row r="73" spans="1:34" x14ac:dyDescent="0.2">
      <c r="A73" s="113"/>
      <c r="B73" s="376" t="s">
        <v>434</v>
      </c>
      <c r="C73" s="368" t="s">
        <v>1666</v>
      </c>
      <c r="D73" s="368" t="s">
        <v>1667</v>
      </c>
      <c r="E73" s="369" t="s">
        <v>1668</v>
      </c>
      <c r="F73" s="370" t="s">
        <v>214</v>
      </c>
      <c r="G73" s="370" t="s">
        <v>278</v>
      </c>
      <c r="H73" s="371" t="s">
        <v>427</v>
      </c>
      <c r="I73" s="371" t="s">
        <v>435</v>
      </c>
      <c r="J73" s="360"/>
      <c r="K73" s="377" t="s">
        <v>436</v>
      </c>
      <c r="L73" s="370">
        <v>158214</v>
      </c>
      <c r="M73" s="370">
        <v>160426</v>
      </c>
      <c r="N73" s="370">
        <v>1</v>
      </c>
      <c r="O73" s="371" t="s">
        <v>1404</v>
      </c>
      <c r="P73" s="370" t="s">
        <v>1404</v>
      </c>
      <c r="Q73" s="370">
        <v>2212</v>
      </c>
      <c r="R73" s="370">
        <v>7</v>
      </c>
      <c r="S73" s="370">
        <v>678</v>
      </c>
      <c r="T73" s="372"/>
      <c r="U73" s="372"/>
      <c r="V73" s="368" t="s">
        <v>1669</v>
      </c>
      <c r="W73" s="143" t="s">
        <v>3</v>
      </c>
      <c r="X73" s="373">
        <v>7</v>
      </c>
      <c r="Y73" s="364"/>
      <c r="Z73" s="374">
        <v>2</v>
      </c>
      <c r="AA73" s="375" t="s">
        <v>273</v>
      </c>
      <c r="AD73" s="194"/>
      <c r="AE73" s="194"/>
      <c r="AF73" s="194"/>
      <c r="AG73" s="194"/>
    </row>
    <row r="74" spans="1:34" x14ac:dyDescent="0.2">
      <c r="A74" s="113"/>
      <c r="B74" s="376" t="s">
        <v>437</v>
      </c>
      <c r="C74" s="368" t="s">
        <v>1670</v>
      </c>
      <c r="D74" s="368" t="s">
        <v>1671</v>
      </c>
      <c r="E74" s="369" t="s">
        <v>1672</v>
      </c>
      <c r="F74" s="370" t="s">
        <v>214</v>
      </c>
      <c r="G74" s="370" t="s">
        <v>278</v>
      </c>
      <c r="H74" s="371" t="s">
        <v>438</v>
      </c>
      <c r="I74" s="371" t="s">
        <v>439</v>
      </c>
      <c r="J74" s="360"/>
      <c r="K74" s="377" t="s">
        <v>440</v>
      </c>
      <c r="L74" s="370">
        <v>1074615</v>
      </c>
      <c r="M74" s="370">
        <v>1078802</v>
      </c>
      <c r="N74" s="370">
        <v>1</v>
      </c>
      <c r="O74" s="371" t="s">
        <v>1404</v>
      </c>
      <c r="P74" s="370" t="s">
        <v>1404</v>
      </c>
      <c r="Q74" s="370">
        <v>4187</v>
      </c>
      <c r="R74" s="370">
        <v>8</v>
      </c>
      <c r="S74" s="370">
        <v>672</v>
      </c>
      <c r="T74" s="372"/>
      <c r="U74" s="372"/>
      <c r="V74" s="368" t="s">
        <v>1673</v>
      </c>
      <c r="W74" s="143" t="s">
        <v>3</v>
      </c>
      <c r="X74" s="373">
        <v>3</v>
      </c>
      <c r="Y74" s="364"/>
      <c r="Z74" s="374">
        <v>3</v>
      </c>
      <c r="AA74" s="375" t="s">
        <v>246</v>
      </c>
      <c r="AH74" s="194"/>
    </row>
    <row r="75" spans="1:34" x14ac:dyDescent="0.2">
      <c r="A75" s="113"/>
      <c r="B75" s="376" t="s">
        <v>441</v>
      </c>
      <c r="C75" s="368" t="s">
        <v>1670</v>
      </c>
      <c r="D75" s="368" t="s">
        <v>1674</v>
      </c>
      <c r="E75" s="369" t="s">
        <v>1672</v>
      </c>
      <c r="F75" s="370" t="s">
        <v>214</v>
      </c>
      <c r="G75" s="370" t="s">
        <v>278</v>
      </c>
      <c r="H75" s="371" t="s">
        <v>438</v>
      </c>
      <c r="I75" s="371" t="s">
        <v>439</v>
      </c>
      <c r="J75" s="360"/>
      <c r="K75" s="377" t="s">
        <v>442</v>
      </c>
      <c r="L75" s="370">
        <v>1087657</v>
      </c>
      <c r="M75" s="370">
        <v>1090976</v>
      </c>
      <c r="N75" s="370">
        <v>2</v>
      </c>
      <c r="O75" s="371" t="s">
        <v>1570</v>
      </c>
      <c r="P75" s="370" t="s">
        <v>1404</v>
      </c>
      <c r="Q75" s="370">
        <v>3319</v>
      </c>
      <c r="R75" s="370">
        <v>8</v>
      </c>
      <c r="S75" s="370">
        <v>639</v>
      </c>
      <c r="T75" s="372"/>
      <c r="U75" s="372"/>
      <c r="V75" s="368" t="s">
        <v>1675</v>
      </c>
      <c r="W75" s="143" t="s">
        <v>3</v>
      </c>
      <c r="X75" s="373"/>
      <c r="Y75" s="364"/>
      <c r="Z75" s="374">
        <v>2</v>
      </c>
      <c r="AA75" s="375" t="s">
        <v>273</v>
      </c>
      <c r="AH75" s="194"/>
    </row>
    <row r="76" spans="1:34" x14ac:dyDescent="0.2">
      <c r="A76" s="113"/>
      <c r="B76" s="376" t="s">
        <v>443</v>
      </c>
      <c r="C76" s="368" t="s">
        <v>1676</v>
      </c>
      <c r="D76" s="368" t="s">
        <v>1677</v>
      </c>
      <c r="E76" s="369" t="s">
        <v>1678</v>
      </c>
      <c r="F76" s="370" t="s">
        <v>214</v>
      </c>
      <c r="G76" s="370" t="s">
        <v>278</v>
      </c>
      <c r="H76" s="371" t="s">
        <v>438</v>
      </c>
      <c r="I76" s="371" t="s">
        <v>439</v>
      </c>
      <c r="J76" s="360"/>
      <c r="K76" s="377" t="s">
        <v>444</v>
      </c>
      <c r="L76" s="370">
        <v>326557</v>
      </c>
      <c r="M76" s="370">
        <v>330208</v>
      </c>
      <c r="N76" s="370">
        <v>1</v>
      </c>
      <c r="O76" s="371" t="s">
        <v>1404</v>
      </c>
      <c r="P76" s="370" t="s">
        <v>1404</v>
      </c>
      <c r="Q76" s="370">
        <v>3651</v>
      </c>
      <c r="R76" s="370">
        <v>8</v>
      </c>
      <c r="S76" s="370">
        <v>690</v>
      </c>
      <c r="T76" s="372"/>
      <c r="U76" s="372"/>
      <c r="V76" s="368" t="s">
        <v>1679</v>
      </c>
      <c r="W76" s="143" t="s">
        <v>3</v>
      </c>
      <c r="X76" s="373">
        <v>3</v>
      </c>
      <c r="Y76" s="364"/>
      <c r="Z76" s="374">
        <v>3</v>
      </c>
      <c r="AA76" s="375" t="s">
        <v>246</v>
      </c>
      <c r="AD76" s="194"/>
      <c r="AE76" s="194"/>
      <c r="AF76" s="194"/>
      <c r="AG76" s="194"/>
    </row>
    <row r="77" spans="1:34" x14ac:dyDescent="0.2">
      <c r="A77" s="113"/>
      <c r="B77" s="376" t="s">
        <v>445</v>
      </c>
      <c r="C77" s="368" t="s">
        <v>1680</v>
      </c>
      <c r="D77" s="368" t="s">
        <v>1681</v>
      </c>
      <c r="E77" s="369" t="s">
        <v>1682</v>
      </c>
      <c r="F77" s="370" t="s">
        <v>214</v>
      </c>
      <c r="G77" s="370" t="s">
        <v>278</v>
      </c>
      <c r="H77" s="371" t="s">
        <v>438</v>
      </c>
      <c r="I77" s="371" t="s">
        <v>439</v>
      </c>
      <c r="J77" s="360"/>
      <c r="K77" s="377" t="s">
        <v>446</v>
      </c>
      <c r="L77" s="370">
        <v>51215</v>
      </c>
      <c r="M77" s="370">
        <v>56146</v>
      </c>
      <c r="N77" s="370">
        <v>1</v>
      </c>
      <c r="O77" s="371" t="s">
        <v>1404</v>
      </c>
      <c r="P77" s="370" t="s">
        <v>1404</v>
      </c>
      <c r="Q77" s="370">
        <v>4931</v>
      </c>
      <c r="R77" s="370">
        <v>10</v>
      </c>
      <c r="S77" s="370">
        <v>795</v>
      </c>
      <c r="T77" s="372"/>
      <c r="U77" s="372"/>
      <c r="V77" s="368" t="s">
        <v>1683</v>
      </c>
      <c r="W77" s="143" t="s">
        <v>3</v>
      </c>
      <c r="X77" s="373">
        <v>3</v>
      </c>
      <c r="Y77" s="364"/>
      <c r="Z77" s="374" t="s">
        <v>3</v>
      </c>
      <c r="AA77" s="375"/>
      <c r="AD77" s="194"/>
      <c r="AE77" s="194"/>
      <c r="AF77" s="194"/>
      <c r="AG77" s="194"/>
    </row>
    <row r="78" spans="1:34" x14ac:dyDescent="0.2">
      <c r="A78" s="113"/>
      <c r="B78" s="376" t="s">
        <v>447</v>
      </c>
      <c r="C78" s="368" t="s">
        <v>1684</v>
      </c>
      <c r="D78" s="368" t="s">
        <v>1685</v>
      </c>
      <c r="E78" s="369" t="s">
        <v>1686</v>
      </c>
      <c r="F78" s="370" t="s">
        <v>214</v>
      </c>
      <c r="G78" s="370" t="s">
        <v>278</v>
      </c>
      <c r="H78" s="371" t="s">
        <v>448</v>
      </c>
      <c r="I78" s="371" t="s">
        <v>448</v>
      </c>
      <c r="J78" s="360"/>
      <c r="K78" s="377" t="s">
        <v>449</v>
      </c>
      <c r="L78" s="370">
        <v>2443117</v>
      </c>
      <c r="M78" s="370">
        <v>2444711</v>
      </c>
      <c r="N78" s="370">
        <v>2</v>
      </c>
      <c r="O78" s="371" t="s">
        <v>1570</v>
      </c>
      <c r="P78" s="370" t="s">
        <v>1404</v>
      </c>
      <c r="Q78" s="370">
        <v>1594</v>
      </c>
      <c r="R78" s="370">
        <v>8</v>
      </c>
      <c r="S78" s="370">
        <v>648</v>
      </c>
      <c r="T78" s="372"/>
      <c r="U78" s="372"/>
      <c r="V78" s="368" t="s">
        <v>1687</v>
      </c>
      <c r="W78" s="143" t="s">
        <v>3</v>
      </c>
      <c r="X78" s="373">
        <v>19</v>
      </c>
      <c r="Y78" s="364"/>
      <c r="Z78" s="374">
        <v>11</v>
      </c>
      <c r="AA78" s="375" t="s">
        <v>227</v>
      </c>
      <c r="AH78" s="194"/>
    </row>
    <row r="79" spans="1:34" x14ac:dyDescent="0.2">
      <c r="A79" s="113"/>
      <c r="B79" s="376" t="s">
        <v>450</v>
      </c>
      <c r="C79" s="368" t="s">
        <v>1688</v>
      </c>
      <c r="D79" s="368" t="s">
        <v>1689</v>
      </c>
      <c r="E79" s="369" t="s">
        <v>1690</v>
      </c>
      <c r="F79" s="370" t="s">
        <v>214</v>
      </c>
      <c r="G79" s="370" t="s">
        <v>278</v>
      </c>
      <c r="H79" s="371" t="s">
        <v>451</v>
      </c>
      <c r="I79" s="371" t="s">
        <v>452</v>
      </c>
      <c r="J79" s="360"/>
      <c r="K79" s="377" t="s">
        <v>453</v>
      </c>
      <c r="L79" s="370">
        <v>347675</v>
      </c>
      <c r="M79" s="370">
        <v>351228</v>
      </c>
      <c r="N79" s="370">
        <v>1</v>
      </c>
      <c r="O79" s="371" t="s">
        <v>1404</v>
      </c>
      <c r="P79" s="370" t="s">
        <v>1404</v>
      </c>
      <c r="Q79" s="370">
        <v>3553</v>
      </c>
      <c r="R79" s="370">
        <v>11</v>
      </c>
      <c r="S79" s="370">
        <v>972</v>
      </c>
      <c r="T79" s="372"/>
      <c r="U79" s="372"/>
      <c r="V79" s="368" t="s">
        <v>1691</v>
      </c>
      <c r="W79" s="143" t="s">
        <v>3</v>
      </c>
      <c r="X79" s="373">
        <v>32</v>
      </c>
      <c r="Y79" s="364"/>
      <c r="Z79" s="374">
        <v>4</v>
      </c>
      <c r="AA79" s="375" t="s">
        <v>243</v>
      </c>
      <c r="AB79" s="194"/>
      <c r="AC79" s="194"/>
      <c r="AH79" s="194"/>
    </row>
    <row r="80" spans="1:34" x14ac:dyDescent="0.2">
      <c r="A80" s="113"/>
      <c r="B80" s="376" t="s">
        <v>454</v>
      </c>
      <c r="C80" s="368" t="s">
        <v>1692</v>
      </c>
      <c r="D80" s="368" t="s">
        <v>1693</v>
      </c>
      <c r="E80" s="369" t="s">
        <v>1694</v>
      </c>
      <c r="F80" s="370" t="s">
        <v>214</v>
      </c>
      <c r="G80" s="370" t="s">
        <v>289</v>
      </c>
      <c r="H80" s="371" t="s">
        <v>451</v>
      </c>
      <c r="I80" s="371" t="s">
        <v>455</v>
      </c>
      <c r="J80" s="360"/>
      <c r="K80" s="377" t="s">
        <v>456</v>
      </c>
      <c r="L80" s="370">
        <v>21387</v>
      </c>
      <c r="M80" s="370">
        <v>23612</v>
      </c>
      <c r="N80" s="370">
        <v>2</v>
      </c>
      <c r="O80" s="371" t="s">
        <v>1404</v>
      </c>
      <c r="P80" s="370" t="s">
        <v>1404</v>
      </c>
      <c r="Q80" s="370">
        <v>2225</v>
      </c>
      <c r="R80" s="370">
        <v>10</v>
      </c>
      <c r="S80" s="370">
        <v>1083</v>
      </c>
      <c r="T80" s="372"/>
      <c r="U80" s="372" t="s">
        <v>1695</v>
      </c>
      <c r="V80" s="368" t="s">
        <v>1696</v>
      </c>
      <c r="W80" s="143" t="s">
        <v>3</v>
      </c>
      <c r="X80" s="373">
        <v>11</v>
      </c>
      <c r="Y80" s="364"/>
      <c r="Z80" s="374">
        <v>4</v>
      </c>
      <c r="AA80" s="375" t="s">
        <v>243</v>
      </c>
      <c r="AB80" s="194"/>
      <c r="AC80" s="194"/>
      <c r="AH80" s="194"/>
    </row>
    <row r="81" spans="1:34" x14ac:dyDescent="0.2">
      <c r="A81" s="113"/>
      <c r="B81" s="376" t="s">
        <v>457</v>
      </c>
      <c r="C81" s="368" t="s">
        <v>1618</v>
      </c>
      <c r="D81" s="368" t="s">
        <v>1697</v>
      </c>
      <c r="E81" s="369" t="s">
        <v>1698</v>
      </c>
      <c r="F81" s="370" t="s">
        <v>214</v>
      </c>
      <c r="G81" s="370" t="s">
        <v>278</v>
      </c>
      <c r="H81" s="371" t="s">
        <v>451</v>
      </c>
      <c r="I81" s="371" t="s">
        <v>458</v>
      </c>
      <c r="J81" s="360"/>
      <c r="K81" s="377" t="s">
        <v>459</v>
      </c>
      <c r="L81" s="370">
        <v>989521</v>
      </c>
      <c r="M81" s="370">
        <v>991829</v>
      </c>
      <c r="N81" s="370">
        <v>1</v>
      </c>
      <c r="O81" s="371" t="s">
        <v>1404</v>
      </c>
      <c r="P81" s="370" t="s">
        <v>1404</v>
      </c>
      <c r="Q81" s="370">
        <v>2308</v>
      </c>
      <c r="R81" s="370">
        <v>11</v>
      </c>
      <c r="S81" s="370">
        <v>900</v>
      </c>
      <c r="T81" s="372"/>
      <c r="U81" s="372"/>
      <c r="V81" s="368" t="s">
        <v>1699</v>
      </c>
      <c r="W81" s="143" t="s">
        <v>3</v>
      </c>
      <c r="X81" s="373">
        <v>33</v>
      </c>
      <c r="Y81" s="364"/>
      <c r="Z81" s="374">
        <v>12</v>
      </c>
      <c r="AA81" s="375" t="s">
        <v>460</v>
      </c>
      <c r="AB81" s="194"/>
      <c r="AC81" s="194"/>
      <c r="AH81" s="194"/>
    </row>
    <row r="82" spans="1:34" x14ac:dyDescent="0.2">
      <c r="A82" s="113"/>
      <c r="B82" s="376" t="s">
        <v>462</v>
      </c>
      <c r="C82" s="368" t="s">
        <v>1700</v>
      </c>
      <c r="D82" s="368" t="s">
        <v>1701</v>
      </c>
      <c r="E82" s="369"/>
      <c r="F82" s="370" t="s">
        <v>463</v>
      </c>
      <c r="G82" s="370"/>
      <c r="H82" s="370" t="s">
        <v>464</v>
      </c>
      <c r="I82" s="370"/>
      <c r="J82" s="360"/>
      <c r="K82" s="380" t="s">
        <v>465</v>
      </c>
      <c r="L82" s="370"/>
      <c r="M82" s="370"/>
      <c r="N82" s="370"/>
      <c r="O82" s="371"/>
      <c r="P82" s="370"/>
      <c r="Q82" s="370"/>
      <c r="R82" s="370"/>
      <c r="S82" s="370"/>
      <c r="T82" s="372"/>
      <c r="U82" s="372"/>
      <c r="V82" s="369" t="s">
        <v>1702</v>
      </c>
      <c r="W82" s="143" t="s">
        <v>3</v>
      </c>
      <c r="X82" s="373"/>
      <c r="Y82" s="364"/>
      <c r="Z82" s="374"/>
      <c r="AA82" s="375"/>
      <c r="AB82" s="194"/>
      <c r="AC82" s="194"/>
      <c r="AD82" s="194"/>
      <c r="AE82" s="194"/>
      <c r="AF82" s="194"/>
      <c r="AG82" s="194"/>
    </row>
    <row r="83" spans="1:34" x14ac:dyDescent="0.2">
      <c r="A83" s="113"/>
      <c r="B83" s="376" t="s">
        <v>466</v>
      </c>
      <c r="C83" s="368" t="s">
        <v>1703</v>
      </c>
      <c r="D83" s="368" t="s">
        <v>1704</v>
      </c>
      <c r="E83" s="369"/>
      <c r="F83" s="370" t="s">
        <v>463</v>
      </c>
      <c r="G83" s="370"/>
      <c r="H83" s="370" t="s">
        <v>467</v>
      </c>
      <c r="I83" s="370"/>
      <c r="J83" s="360"/>
      <c r="K83" s="380" t="s">
        <v>468</v>
      </c>
      <c r="L83" s="370"/>
      <c r="M83" s="370"/>
      <c r="N83" s="370"/>
      <c r="O83" s="371"/>
      <c r="P83" s="370"/>
      <c r="Q83" s="370"/>
      <c r="R83" s="370"/>
      <c r="S83" s="370"/>
      <c r="T83" s="372"/>
      <c r="U83" s="372"/>
      <c r="V83" s="369" t="s">
        <v>1702</v>
      </c>
      <c r="W83" s="143" t="s">
        <v>3</v>
      </c>
      <c r="X83" s="373"/>
      <c r="Y83" s="364"/>
      <c r="Z83" s="374"/>
      <c r="AA83" s="375"/>
      <c r="AB83" s="194"/>
      <c r="AC83" s="194"/>
      <c r="AD83" s="194"/>
      <c r="AE83" s="194"/>
      <c r="AF83" s="194"/>
      <c r="AG83" s="194"/>
    </row>
    <row r="84" spans="1:34" x14ac:dyDescent="0.2">
      <c r="A84" s="113"/>
      <c r="B84" s="376" t="s">
        <v>469</v>
      </c>
      <c r="C84" s="368" t="s">
        <v>1705</v>
      </c>
      <c r="D84" s="368" t="s">
        <v>1706</v>
      </c>
      <c r="E84" s="369" t="s">
        <v>1707</v>
      </c>
      <c r="F84" s="370" t="s">
        <v>470</v>
      </c>
      <c r="G84" s="370" t="s">
        <v>471</v>
      </c>
      <c r="H84" s="371" t="s">
        <v>472</v>
      </c>
      <c r="I84" s="141" t="s">
        <v>473</v>
      </c>
      <c r="J84" s="360" t="s">
        <v>474</v>
      </c>
      <c r="K84" s="152" t="s">
        <v>475</v>
      </c>
      <c r="L84" s="370">
        <v>602847</v>
      </c>
      <c r="M84" s="370">
        <v>603624</v>
      </c>
      <c r="N84" s="370">
        <v>1</v>
      </c>
      <c r="O84" s="371" t="s">
        <v>1404</v>
      </c>
      <c r="P84" s="370" t="s">
        <v>1404</v>
      </c>
      <c r="Q84" s="370">
        <v>777</v>
      </c>
      <c r="R84" s="370">
        <v>1</v>
      </c>
      <c r="S84" s="370">
        <v>777</v>
      </c>
      <c r="T84" s="372"/>
      <c r="U84" s="372"/>
      <c r="V84" s="368" t="s">
        <v>1708</v>
      </c>
      <c r="W84" s="143" t="s">
        <v>3</v>
      </c>
      <c r="X84" s="373">
        <v>11</v>
      </c>
      <c r="Y84" s="364">
        <v>12</v>
      </c>
      <c r="Z84" s="374">
        <v>2</v>
      </c>
      <c r="AA84" s="375" t="s">
        <v>273</v>
      </c>
      <c r="AD84" s="194"/>
      <c r="AE84" s="194"/>
      <c r="AF84" s="194"/>
      <c r="AG84" s="194"/>
      <c r="AH84" s="194"/>
    </row>
    <row r="85" spans="1:34" x14ac:dyDescent="0.2">
      <c r="A85" s="113"/>
      <c r="B85" s="376" t="s">
        <v>476</v>
      </c>
      <c r="C85" s="368" t="s">
        <v>1709</v>
      </c>
      <c r="D85" s="368" t="s">
        <v>1710</v>
      </c>
      <c r="E85" s="369" t="s">
        <v>1711</v>
      </c>
      <c r="F85" s="370" t="s">
        <v>470</v>
      </c>
      <c r="G85" s="370" t="s">
        <v>471</v>
      </c>
      <c r="H85" s="371" t="s">
        <v>472</v>
      </c>
      <c r="I85" s="141" t="s">
        <v>473</v>
      </c>
      <c r="J85" s="360" t="s">
        <v>477</v>
      </c>
      <c r="K85" s="152" t="s">
        <v>478</v>
      </c>
      <c r="L85" s="370">
        <v>1023719</v>
      </c>
      <c r="M85" s="370">
        <v>1024445</v>
      </c>
      <c r="N85" s="370">
        <v>1</v>
      </c>
      <c r="O85" s="371" t="s">
        <v>1404</v>
      </c>
      <c r="P85" s="370" t="s">
        <v>1404</v>
      </c>
      <c r="Q85" s="370">
        <v>726</v>
      </c>
      <c r="R85" s="370">
        <v>1</v>
      </c>
      <c r="S85" s="370">
        <v>726</v>
      </c>
      <c r="T85" s="372"/>
      <c r="U85" s="372"/>
      <c r="V85" s="368" t="s">
        <v>1712</v>
      </c>
      <c r="W85" s="143" t="s">
        <v>3</v>
      </c>
      <c r="X85" s="373">
        <v>15</v>
      </c>
      <c r="Y85" s="364">
        <v>15</v>
      </c>
      <c r="Z85" s="374">
        <v>2</v>
      </c>
      <c r="AA85" s="375" t="s">
        <v>273</v>
      </c>
      <c r="AD85" s="194"/>
      <c r="AE85" s="194"/>
      <c r="AF85" s="194"/>
      <c r="AG85" s="194"/>
    </row>
    <row r="86" spans="1:34" x14ac:dyDescent="0.2">
      <c r="A86" s="113"/>
      <c r="B86" s="376" t="s">
        <v>479</v>
      </c>
      <c r="C86" s="368" t="s">
        <v>1451</v>
      </c>
      <c r="D86" s="368" t="s">
        <v>1713</v>
      </c>
      <c r="E86" s="369" t="s">
        <v>1714</v>
      </c>
      <c r="F86" s="370" t="s">
        <v>470</v>
      </c>
      <c r="G86" s="370" t="s">
        <v>471</v>
      </c>
      <c r="H86" s="371" t="s">
        <v>472</v>
      </c>
      <c r="I86" s="141" t="s">
        <v>480</v>
      </c>
      <c r="J86" s="360" t="s">
        <v>481</v>
      </c>
      <c r="K86" s="152" t="s">
        <v>482</v>
      </c>
      <c r="L86" s="370">
        <v>200274</v>
      </c>
      <c r="M86" s="370">
        <v>201855</v>
      </c>
      <c r="N86" s="370">
        <v>1</v>
      </c>
      <c r="O86" s="371" t="s">
        <v>1404</v>
      </c>
      <c r="P86" s="370" t="s">
        <v>1404</v>
      </c>
      <c r="Q86" s="370">
        <v>1581</v>
      </c>
      <c r="R86" s="370">
        <v>1</v>
      </c>
      <c r="S86" s="370">
        <v>1581</v>
      </c>
      <c r="T86" s="372"/>
      <c r="U86" s="372"/>
      <c r="V86" s="368" t="s">
        <v>1715</v>
      </c>
      <c r="W86" s="143" t="s">
        <v>3</v>
      </c>
      <c r="X86" s="373">
        <v>12</v>
      </c>
      <c r="Y86" s="364">
        <v>11</v>
      </c>
      <c r="Z86" s="374">
        <v>2</v>
      </c>
      <c r="AA86" s="375" t="s">
        <v>273</v>
      </c>
      <c r="AB86" s="194"/>
      <c r="AC86" s="194"/>
      <c r="AH86" s="194"/>
    </row>
    <row r="87" spans="1:34" x14ac:dyDescent="0.2">
      <c r="A87" s="113"/>
      <c r="B87" s="376" t="s">
        <v>483</v>
      </c>
      <c r="C87" s="368" t="s">
        <v>1655</v>
      </c>
      <c r="D87" s="368" t="s">
        <v>1716</v>
      </c>
      <c r="E87" s="369" t="s">
        <v>1717</v>
      </c>
      <c r="F87" s="370" t="s">
        <v>470</v>
      </c>
      <c r="G87" s="370" t="s">
        <v>471</v>
      </c>
      <c r="H87" s="371" t="s">
        <v>472</v>
      </c>
      <c r="I87" s="141" t="s">
        <v>480</v>
      </c>
      <c r="J87" s="360" t="s">
        <v>484</v>
      </c>
      <c r="K87" s="152" t="s">
        <v>485</v>
      </c>
      <c r="L87" s="370">
        <v>1765998</v>
      </c>
      <c r="M87" s="370">
        <v>1766820</v>
      </c>
      <c r="N87" s="370">
        <v>1</v>
      </c>
      <c r="O87" s="371" t="s">
        <v>1404</v>
      </c>
      <c r="P87" s="370" t="s">
        <v>1404</v>
      </c>
      <c r="Q87" s="370">
        <v>822</v>
      </c>
      <c r="R87" s="370">
        <v>1</v>
      </c>
      <c r="S87" s="370">
        <v>822</v>
      </c>
      <c r="T87" s="372"/>
      <c r="U87" s="372"/>
      <c r="V87" s="368" t="s">
        <v>1718</v>
      </c>
      <c r="W87" s="143" t="s">
        <v>3</v>
      </c>
      <c r="X87" s="373">
        <v>4</v>
      </c>
      <c r="Y87" s="364">
        <v>9</v>
      </c>
      <c r="Z87" s="374">
        <v>4</v>
      </c>
      <c r="AA87" s="375" t="s">
        <v>243</v>
      </c>
      <c r="AB87" s="194"/>
      <c r="AC87" s="194"/>
      <c r="AH87" s="194"/>
    </row>
    <row r="88" spans="1:34" s="194" customFormat="1" ht="16.25" customHeight="1" x14ac:dyDescent="0.2">
      <c r="A88" s="351"/>
      <c r="B88" s="376" t="s">
        <v>486</v>
      </c>
      <c r="C88" s="368" t="s">
        <v>1491</v>
      </c>
      <c r="D88" s="368" t="s">
        <v>1719</v>
      </c>
      <c r="E88" s="369" t="s">
        <v>1720</v>
      </c>
      <c r="F88" s="370" t="s">
        <v>470</v>
      </c>
      <c r="G88" s="370" t="s">
        <v>471</v>
      </c>
      <c r="H88" s="371" t="s">
        <v>472</v>
      </c>
      <c r="I88" s="141" t="s">
        <v>487</v>
      </c>
      <c r="J88" s="360" t="s">
        <v>488</v>
      </c>
      <c r="K88" s="152" t="s">
        <v>489</v>
      </c>
      <c r="L88" s="370">
        <v>3339121</v>
      </c>
      <c r="M88" s="370">
        <v>3340312</v>
      </c>
      <c r="N88" s="370">
        <v>1</v>
      </c>
      <c r="O88" s="371" t="s">
        <v>1404</v>
      </c>
      <c r="P88" s="370" t="s">
        <v>1404</v>
      </c>
      <c r="Q88" s="370">
        <v>1191</v>
      </c>
      <c r="R88" s="370">
        <v>1</v>
      </c>
      <c r="S88" s="370">
        <v>1191</v>
      </c>
      <c r="T88" s="372"/>
      <c r="U88" s="372"/>
      <c r="V88" s="368" t="s">
        <v>1721</v>
      </c>
      <c r="W88" s="143" t="s">
        <v>3</v>
      </c>
      <c r="X88" s="373">
        <v>3</v>
      </c>
      <c r="Y88" s="364">
        <v>8</v>
      </c>
      <c r="Z88" s="374">
        <v>10</v>
      </c>
      <c r="AA88" s="375" t="s">
        <v>281</v>
      </c>
      <c r="AB88" s="103"/>
      <c r="AC88" s="103"/>
      <c r="AH88" s="103"/>
    </row>
    <row r="89" spans="1:34" s="194" customFormat="1" ht="16.25" customHeight="1" x14ac:dyDescent="0.2">
      <c r="A89" s="351"/>
      <c r="B89" s="376" t="s">
        <v>490</v>
      </c>
      <c r="C89" s="368" t="s">
        <v>1722</v>
      </c>
      <c r="D89" s="368" t="s">
        <v>1723</v>
      </c>
      <c r="E89" s="369" t="s">
        <v>1720</v>
      </c>
      <c r="F89" s="370" t="s">
        <v>470</v>
      </c>
      <c r="G89" s="370" t="s">
        <v>471</v>
      </c>
      <c r="H89" s="371" t="s">
        <v>472</v>
      </c>
      <c r="I89" s="141" t="s">
        <v>487</v>
      </c>
      <c r="J89" s="360"/>
      <c r="K89" s="152" t="s">
        <v>491</v>
      </c>
      <c r="L89" s="370">
        <v>434227</v>
      </c>
      <c r="M89" s="370">
        <v>436013</v>
      </c>
      <c r="N89" s="370">
        <v>1</v>
      </c>
      <c r="O89" s="371" t="s">
        <v>1404</v>
      </c>
      <c r="P89" s="370" t="s">
        <v>1404</v>
      </c>
      <c r="Q89" s="370">
        <v>1786</v>
      </c>
      <c r="R89" s="370">
        <v>3</v>
      </c>
      <c r="S89" s="370">
        <v>711</v>
      </c>
      <c r="T89" s="372"/>
      <c r="U89" s="372"/>
      <c r="V89" s="368" t="s">
        <v>1724</v>
      </c>
      <c r="W89" s="143" t="s">
        <v>3</v>
      </c>
      <c r="X89" s="373"/>
      <c r="Y89" s="364"/>
      <c r="Z89" s="374" t="s">
        <v>3</v>
      </c>
      <c r="AA89" s="375"/>
      <c r="AB89" s="103"/>
      <c r="AC89" s="103"/>
      <c r="AH89" s="103"/>
    </row>
    <row r="90" spans="1:34" s="194" customFormat="1" ht="16.25" customHeight="1" x14ac:dyDescent="0.2">
      <c r="A90" s="351"/>
      <c r="B90" s="376" t="s">
        <v>492</v>
      </c>
      <c r="C90" s="368" t="s">
        <v>1725</v>
      </c>
      <c r="D90" s="368" t="s">
        <v>1726</v>
      </c>
      <c r="E90" s="369" t="s">
        <v>1727</v>
      </c>
      <c r="F90" s="370" t="s">
        <v>470</v>
      </c>
      <c r="G90" s="370" t="s">
        <v>471</v>
      </c>
      <c r="H90" s="371" t="s">
        <v>472</v>
      </c>
      <c r="I90" s="141" t="s">
        <v>487</v>
      </c>
      <c r="J90" s="360" t="s">
        <v>488</v>
      </c>
      <c r="K90" s="152" t="s">
        <v>493</v>
      </c>
      <c r="L90" s="370">
        <v>564049</v>
      </c>
      <c r="M90" s="370">
        <v>565264</v>
      </c>
      <c r="N90" s="370">
        <v>1</v>
      </c>
      <c r="O90" s="371" t="s">
        <v>1404</v>
      </c>
      <c r="P90" s="370" t="s">
        <v>1404</v>
      </c>
      <c r="Q90" s="370">
        <v>1215</v>
      </c>
      <c r="R90" s="370">
        <v>1</v>
      </c>
      <c r="S90" s="370">
        <v>1215</v>
      </c>
      <c r="T90" s="372"/>
      <c r="U90" s="372"/>
      <c r="V90" s="368" t="s">
        <v>1728</v>
      </c>
      <c r="W90" s="143" t="s">
        <v>3</v>
      </c>
      <c r="X90" s="373">
        <v>3</v>
      </c>
      <c r="Y90" s="364">
        <v>8</v>
      </c>
      <c r="Z90" s="374">
        <v>3</v>
      </c>
      <c r="AA90" s="375" t="s">
        <v>246</v>
      </c>
      <c r="AB90" s="103"/>
      <c r="AC90" s="103"/>
      <c r="AD90" s="103"/>
      <c r="AE90" s="103"/>
      <c r="AF90" s="103"/>
      <c r="AG90" s="103"/>
    </row>
    <row r="91" spans="1:34" s="194" customFormat="1" ht="16.25" customHeight="1" x14ac:dyDescent="0.2">
      <c r="A91" s="351"/>
      <c r="B91" s="376" t="s">
        <v>494</v>
      </c>
      <c r="C91" s="368" t="s">
        <v>1729</v>
      </c>
      <c r="D91" s="368" t="s">
        <v>1730</v>
      </c>
      <c r="E91" s="369" t="s">
        <v>1731</v>
      </c>
      <c r="F91" s="370" t="s">
        <v>470</v>
      </c>
      <c r="G91" s="370" t="s">
        <v>471</v>
      </c>
      <c r="H91" s="371" t="s">
        <v>472</v>
      </c>
      <c r="I91" s="141" t="s">
        <v>487</v>
      </c>
      <c r="J91" s="360"/>
      <c r="K91" s="152" t="s">
        <v>495</v>
      </c>
      <c r="L91" s="370">
        <v>1067</v>
      </c>
      <c r="M91" s="370">
        <v>2204</v>
      </c>
      <c r="N91" s="370">
        <v>1</v>
      </c>
      <c r="O91" s="371" t="s">
        <v>1404</v>
      </c>
      <c r="P91" s="370" t="s">
        <v>1404</v>
      </c>
      <c r="Q91" s="370">
        <v>1137</v>
      </c>
      <c r="R91" s="370">
        <v>1</v>
      </c>
      <c r="S91" s="370">
        <v>1137</v>
      </c>
      <c r="T91" s="372"/>
      <c r="U91" s="372"/>
      <c r="V91" s="368" t="s">
        <v>1732</v>
      </c>
      <c r="W91" s="143" t="s">
        <v>3</v>
      </c>
      <c r="X91" s="373"/>
      <c r="Y91" s="364"/>
      <c r="Z91" s="374">
        <v>10</v>
      </c>
      <c r="AA91" s="375" t="s">
        <v>281</v>
      </c>
      <c r="AB91" s="103"/>
      <c r="AC91" s="103"/>
      <c r="AD91" s="103"/>
      <c r="AE91" s="103"/>
      <c r="AF91" s="103"/>
      <c r="AG91" s="103"/>
    </row>
    <row r="92" spans="1:34" s="194" customFormat="1" ht="16.25" customHeight="1" x14ac:dyDescent="0.2">
      <c r="A92" s="351"/>
      <c r="B92" s="367" t="s">
        <v>496</v>
      </c>
      <c r="C92" s="368" t="s">
        <v>1733</v>
      </c>
      <c r="D92" s="368" t="s">
        <v>1734</v>
      </c>
      <c r="E92" s="369" t="s">
        <v>1735</v>
      </c>
      <c r="F92" s="370" t="s">
        <v>470</v>
      </c>
      <c r="G92" s="370" t="s">
        <v>471</v>
      </c>
      <c r="H92" s="371" t="s">
        <v>472</v>
      </c>
      <c r="I92" s="141" t="s">
        <v>497</v>
      </c>
      <c r="J92" s="289" t="s">
        <v>488</v>
      </c>
      <c r="K92" s="152" t="s">
        <v>498</v>
      </c>
      <c r="L92" s="370" t="s">
        <v>1736</v>
      </c>
      <c r="M92" s="370" t="s">
        <v>1737</v>
      </c>
      <c r="N92" s="370">
        <v>1</v>
      </c>
      <c r="O92" s="371" t="s">
        <v>1404</v>
      </c>
      <c r="P92" s="370" t="s">
        <v>1404</v>
      </c>
      <c r="Q92" s="370">
        <v>969</v>
      </c>
      <c r="R92" s="370">
        <v>1</v>
      </c>
      <c r="S92" s="370">
        <v>969</v>
      </c>
      <c r="T92" s="372" t="s">
        <v>496</v>
      </c>
      <c r="U92" s="372"/>
      <c r="V92" s="369" t="s">
        <v>1738</v>
      </c>
      <c r="W92" s="143" t="s">
        <v>461</v>
      </c>
      <c r="X92" s="373">
        <v>3</v>
      </c>
      <c r="Y92" s="364">
        <v>8</v>
      </c>
      <c r="Z92" s="374" t="s">
        <v>3</v>
      </c>
      <c r="AA92" s="375"/>
      <c r="AB92" s="103"/>
      <c r="AC92" s="103"/>
      <c r="AD92" s="103"/>
      <c r="AE92" s="103"/>
      <c r="AF92" s="103"/>
      <c r="AG92" s="103"/>
      <c r="AH92" s="103"/>
    </row>
    <row r="93" spans="1:34" s="194" customFormat="1" ht="16.25" customHeight="1" x14ac:dyDescent="0.2">
      <c r="A93" s="351"/>
      <c r="B93" s="367" t="s">
        <v>499</v>
      </c>
      <c r="C93" s="368" t="s">
        <v>1739</v>
      </c>
      <c r="D93" s="368" t="s">
        <v>1740</v>
      </c>
      <c r="E93" s="369" t="s">
        <v>1741</v>
      </c>
      <c r="F93" s="370" t="s">
        <v>470</v>
      </c>
      <c r="G93" s="370" t="s">
        <v>471</v>
      </c>
      <c r="H93" s="371" t="s">
        <v>472</v>
      </c>
      <c r="I93" s="141" t="s">
        <v>500</v>
      </c>
      <c r="J93" s="289" t="s">
        <v>484</v>
      </c>
      <c r="K93" s="152" t="s">
        <v>501</v>
      </c>
      <c r="L93" s="370" t="s">
        <v>1742</v>
      </c>
      <c r="M93" s="370" t="s">
        <v>1743</v>
      </c>
      <c r="N93" s="370">
        <v>1</v>
      </c>
      <c r="O93" s="371" t="s">
        <v>1404</v>
      </c>
      <c r="P93" s="370" t="s">
        <v>1404</v>
      </c>
      <c r="Q93" s="370">
        <v>1098</v>
      </c>
      <c r="R93" s="370">
        <v>1</v>
      </c>
      <c r="S93" s="370">
        <v>1098</v>
      </c>
      <c r="T93" s="372" t="s">
        <v>499</v>
      </c>
      <c r="U93" s="372"/>
      <c r="V93" s="369" t="s">
        <v>1738</v>
      </c>
      <c r="W93" s="143" t="s">
        <v>502</v>
      </c>
      <c r="X93" s="373">
        <v>4</v>
      </c>
      <c r="Y93" s="364">
        <v>9</v>
      </c>
      <c r="Z93" s="374">
        <v>6</v>
      </c>
      <c r="AA93" s="375" t="s">
        <v>310</v>
      </c>
      <c r="AB93" s="103"/>
      <c r="AC93" s="103"/>
      <c r="AD93" s="103"/>
      <c r="AE93" s="103"/>
      <c r="AF93" s="103"/>
      <c r="AG93" s="103"/>
      <c r="AH93" s="103"/>
    </row>
    <row r="94" spans="1:34" x14ac:dyDescent="0.2">
      <c r="A94" s="113"/>
      <c r="B94" s="376" t="s">
        <v>503</v>
      </c>
      <c r="C94" s="368" t="s">
        <v>1662</v>
      </c>
      <c r="D94" s="368" t="s">
        <v>1744</v>
      </c>
      <c r="E94" s="369" t="s">
        <v>1745</v>
      </c>
      <c r="F94" s="370" t="s">
        <v>470</v>
      </c>
      <c r="G94" s="370" t="s">
        <v>471</v>
      </c>
      <c r="H94" s="371" t="s">
        <v>472</v>
      </c>
      <c r="I94" s="141" t="s">
        <v>504</v>
      </c>
      <c r="J94" s="360" t="s">
        <v>484</v>
      </c>
      <c r="K94" s="152" t="s">
        <v>505</v>
      </c>
      <c r="L94" s="370">
        <v>310030</v>
      </c>
      <c r="M94" s="370">
        <v>310951</v>
      </c>
      <c r="N94" s="370">
        <v>1</v>
      </c>
      <c r="O94" s="371" t="s">
        <v>1404</v>
      </c>
      <c r="P94" s="370" t="s">
        <v>1404</v>
      </c>
      <c r="Q94" s="370">
        <v>921</v>
      </c>
      <c r="R94" s="370">
        <v>1</v>
      </c>
      <c r="S94" s="370">
        <v>921</v>
      </c>
      <c r="T94" s="372"/>
      <c r="U94" s="372"/>
      <c r="V94" s="368" t="s">
        <v>1746</v>
      </c>
      <c r="W94" s="143" t="s">
        <v>3</v>
      </c>
      <c r="X94" s="373">
        <v>4</v>
      </c>
      <c r="Y94" s="364">
        <v>9</v>
      </c>
      <c r="Z94" s="374">
        <v>6</v>
      </c>
      <c r="AA94" s="375" t="s">
        <v>310</v>
      </c>
      <c r="AD94" s="194"/>
      <c r="AE94" s="194"/>
      <c r="AF94" s="194"/>
      <c r="AG94" s="194"/>
    </row>
    <row r="95" spans="1:34" x14ac:dyDescent="0.2">
      <c r="A95" s="113"/>
      <c r="B95" s="376" t="s">
        <v>506</v>
      </c>
      <c r="C95" s="368" t="s">
        <v>1747</v>
      </c>
      <c r="D95" s="368" t="s">
        <v>1748</v>
      </c>
      <c r="E95" s="369" t="s">
        <v>1749</v>
      </c>
      <c r="F95" s="370" t="s">
        <v>470</v>
      </c>
      <c r="G95" s="370" t="s">
        <v>471</v>
      </c>
      <c r="H95" s="371" t="s">
        <v>472</v>
      </c>
      <c r="I95" s="141" t="s">
        <v>504</v>
      </c>
      <c r="J95" s="360" t="s">
        <v>484</v>
      </c>
      <c r="K95" s="152" t="s">
        <v>507</v>
      </c>
      <c r="L95" s="370">
        <v>380</v>
      </c>
      <c r="M95" s="370">
        <v>1361</v>
      </c>
      <c r="N95" s="370">
        <v>1</v>
      </c>
      <c r="O95" s="371" t="s">
        <v>1404</v>
      </c>
      <c r="P95" s="370" t="s">
        <v>1404</v>
      </c>
      <c r="Q95" s="370">
        <v>981</v>
      </c>
      <c r="R95" s="370">
        <v>1</v>
      </c>
      <c r="S95" s="370">
        <v>981</v>
      </c>
      <c r="T95" s="372"/>
      <c r="U95" s="372"/>
      <c r="V95" s="368" t="s">
        <v>1750</v>
      </c>
      <c r="W95" s="143" t="s">
        <v>3</v>
      </c>
      <c r="X95" s="373">
        <v>4</v>
      </c>
      <c r="Y95" s="364">
        <v>9</v>
      </c>
      <c r="Z95" s="374">
        <v>1</v>
      </c>
      <c r="AA95" s="375" t="s">
        <v>235</v>
      </c>
      <c r="AD95" s="194"/>
      <c r="AE95" s="194"/>
      <c r="AF95" s="194"/>
      <c r="AG95" s="194"/>
    </row>
    <row r="96" spans="1:34" x14ac:dyDescent="0.2">
      <c r="A96" s="113"/>
      <c r="B96" s="376" t="s">
        <v>508</v>
      </c>
      <c r="C96" s="368" t="s">
        <v>1751</v>
      </c>
      <c r="D96" s="368" t="s">
        <v>1752</v>
      </c>
      <c r="E96" s="369" t="s">
        <v>1753</v>
      </c>
      <c r="F96" s="370" t="s">
        <v>470</v>
      </c>
      <c r="G96" s="370" t="s">
        <v>471</v>
      </c>
      <c r="H96" s="371" t="s">
        <v>472</v>
      </c>
      <c r="I96" s="141" t="s">
        <v>509</v>
      </c>
      <c r="J96" s="360" t="s">
        <v>510</v>
      </c>
      <c r="K96" s="152" t="s">
        <v>511</v>
      </c>
      <c r="L96" s="370">
        <v>72135</v>
      </c>
      <c r="M96" s="370">
        <v>73047</v>
      </c>
      <c r="N96" s="370">
        <v>1</v>
      </c>
      <c r="O96" s="371" t="s">
        <v>1404</v>
      </c>
      <c r="P96" s="370" t="s">
        <v>1404</v>
      </c>
      <c r="Q96" s="370">
        <v>912</v>
      </c>
      <c r="R96" s="370">
        <v>1</v>
      </c>
      <c r="S96" s="370">
        <v>912</v>
      </c>
      <c r="T96" s="372"/>
      <c r="U96" s="372"/>
      <c r="V96" s="368" t="s">
        <v>1754</v>
      </c>
      <c r="W96" s="143" t="s">
        <v>3</v>
      </c>
      <c r="X96" s="373">
        <v>6</v>
      </c>
      <c r="Y96" s="364">
        <v>10</v>
      </c>
      <c r="Z96" s="374">
        <v>10</v>
      </c>
      <c r="AA96" s="375" t="s">
        <v>281</v>
      </c>
      <c r="AD96" s="194"/>
      <c r="AE96" s="194"/>
      <c r="AF96" s="194"/>
      <c r="AG96" s="194"/>
    </row>
    <row r="97" spans="1:34" s="194" customFormat="1" ht="16.25" customHeight="1" x14ac:dyDescent="0.2">
      <c r="A97" s="351"/>
      <c r="B97" s="376" t="s">
        <v>512</v>
      </c>
      <c r="C97" s="368" t="s">
        <v>1502</v>
      </c>
      <c r="D97" s="368" t="s">
        <v>1755</v>
      </c>
      <c r="E97" s="369" t="s">
        <v>1756</v>
      </c>
      <c r="F97" s="370" t="s">
        <v>470</v>
      </c>
      <c r="G97" s="370" t="s">
        <v>471</v>
      </c>
      <c r="H97" s="371" t="s">
        <v>472</v>
      </c>
      <c r="I97" s="141" t="s">
        <v>509</v>
      </c>
      <c r="J97" s="360" t="s">
        <v>510</v>
      </c>
      <c r="K97" s="152" t="s">
        <v>513</v>
      </c>
      <c r="L97" s="370">
        <v>76272</v>
      </c>
      <c r="M97" s="370">
        <v>77202</v>
      </c>
      <c r="N97" s="370">
        <v>1</v>
      </c>
      <c r="O97" s="371" t="s">
        <v>1404</v>
      </c>
      <c r="P97" s="370" t="s">
        <v>1404</v>
      </c>
      <c r="Q97" s="370">
        <v>930</v>
      </c>
      <c r="R97" s="370">
        <v>1</v>
      </c>
      <c r="S97" s="370">
        <v>930</v>
      </c>
      <c r="T97" s="372"/>
      <c r="U97" s="372"/>
      <c r="V97" s="368" t="s">
        <v>1757</v>
      </c>
      <c r="W97" s="143" t="s">
        <v>3</v>
      </c>
      <c r="X97" s="373">
        <v>6</v>
      </c>
      <c r="Y97" s="364">
        <v>10</v>
      </c>
      <c r="Z97" s="374">
        <v>10</v>
      </c>
      <c r="AA97" s="375" t="s">
        <v>281</v>
      </c>
      <c r="AB97" s="103"/>
      <c r="AC97" s="103"/>
      <c r="AH97" s="103"/>
    </row>
    <row r="98" spans="1:34" s="194" customFormat="1" ht="16.25" customHeight="1" x14ac:dyDescent="0.2">
      <c r="A98" s="351"/>
      <c r="B98" s="376" t="s">
        <v>514</v>
      </c>
      <c r="C98" s="368" t="s">
        <v>1758</v>
      </c>
      <c r="D98" s="368" t="s">
        <v>1759</v>
      </c>
      <c r="E98" s="369" t="s">
        <v>1760</v>
      </c>
      <c r="F98" s="370" t="s">
        <v>470</v>
      </c>
      <c r="G98" s="370" t="s">
        <v>471</v>
      </c>
      <c r="H98" s="371" t="s">
        <v>472</v>
      </c>
      <c r="I98" s="370"/>
      <c r="J98" s="360" t="s">
        <v>515</v>
      </c>
      <c r="K98" s="152" t="s">
        <v>516</v>
      </c>
      <c r="L98" s="370">
        <v>3442906</v>
      </c>
      <c r="M98" s="370">
        <v>3443419</v>
      </c>
      <c r="N98" s="370">
        <v>1</v>
      </c>
      <c r="O98" s="371" t="s">
        <v>1404</v>
      </c>
      <c r="P98" s="370" t="s">
        <v>1404</v>
      </c>
      <c r="Q98" s="370">
        <v>513</v>
      </c>
      <c r="R98" s="370">
        <v>1</v>
      </c>
      <c r="S98" s="370">
        <v>513</v>
      </c>
      <c r="T98" s="372"/>
      <c r="U98" s="372"/>
      <c r="V98" s="368" t="s">
        <v>1761</v>
      </c>
      <c r="W98" s="143" t="s">
        <v>3</v>
      </c>
      <c r="X98" s="373">
        <v>10</v>
      </c>
      <c r="Y98" s="364">
        <v>13</v>
      </c>
      <c r="Z98" s="374">
        <v>2</v>
      </c>
      <c r="AA98" s="375" t="s">
        <v>273</v>
      </c>
      <c r="AD98" s="103"/>
      <c r="AE98" s="103"/>
      <c r="AF98" s="103"/>
      <c r="AG98" s="103"/>
    </row>
    <row r="99" spans="1:34" s="194" customFormat="1" ht="16.25" customHeight="1" x14ac:dyDescent="0.2">
      <c r="A99" s="351"/>
      <c r="B99" s="367" t="s">
        <v>517</v>
      </c>
      <c r="C99" s="368" t="s">
        <v>1762</v>
      </c>
      <c r="D99" s="368" t="s">
        <v>1763</v>
      </c>
      <c r="E99" s="369" t="s">
        <v>1764</v>
      </c>
      <c r="F99" s="370" t="s">
        <v>470</v>
      </c>
      <c r="G99" s="370" t="s">
        <v>518</v>
      </c>
      <c r="H99" s="371" t="s">
        <v>519</v>
      </c>
      <c r="I99" s="141" t="s">
        <v>520</v>
      </c>
      <c r="J99" s="360"/>
      <c r="K99" s="152" t="s">
        <v>521</v>
      </c>
      <c r="L99" s="370" t="s">
        <v>1765</v>
      </c>
      <c r="M99" s="370" t="s">
        <v>1766</v>
      </c>
      <c r="N99" s="370">
        <v>1</v>
      </c>
      <c r="O99" s="371" t="s">
        <v>1404</v>
      </c>
      <c r="P99" s="370" t="s">
        <v>1404</v>
      </c>
      <c r="Q99" s="370">
        <v>4396</v>
      </c>
      <c r="R99" s="370">
        <v>3</v>
      </c>
      <c r="S99" s="370">
        <v>1395</v>
      </c>
      <c r="T99" s="372" t="s">
        <v>517</v>
      </c>
      <c r="U99" s="372"/>
      <c r="V99" s="369" t="s">
        <v>1738</v>
      </c>
      <c r="W99" s="143" t="s">
        <v>522</v>
      </c>
      <c r="X99" s="373">
        <v>9</v>
      </c>
      <c r="Y99" s="364"/>
      <c r="Z99" s="374">
        <v>1</v>
      </c>
      <c r="AA99" s="375" t="s">
        <v>235</v>
      </c>
      <c r="AB99" s="103"/>
      <c r="AC99" s="103"/>
      <c r="AD99" s="103"/>
      <c r="AE99" s="103"/>
      <c r="AF99" s="103"/>
      <c r="AG99" s="103"/>
      <c r="AH99" s="103"/>
    </row>
    <row r="100" spans="1:34" s="194" customFormat="1" ht="16.25" customHeight="1" x14ac:dyDescent="0.2">
      <c r="A100" s="351"/>
      <c r="B100" s="376" t="s">
        <v>523</v>
      </c>
      <c r="C100" s="368" t="s">
        <v>1767</v>
      </c>
      <c r="D100" s="368" t="s">
        <v>1768</v>
      </c>
      <c r="E100" s="369" t="s">
        <v>1769</v>
      </c>
      <c r="F100" s="370" t="s">
        <v>470</v>
      </c>
      <c r="G100" s="370" t="s">
        <v>518</v>
      </c>
      <c r="H100" s="371" t="s">
        <v>519</v>
      </c>
      <c r="I100" s="141" t="s">
        <v>524</v>
      </c>
      <c r="J100" s="360"/>
      <c r="K100" s="152" t="s">
        <v>525</v>
      </c>
      <c r="L100" s="370">
        <v>403356</v>
      </c>
      <c r="M100" s="370">
        <v>404589</v>
      </c>
      <c r="N100" s="370">
        <v>1</v>
      </c>
      <c r="O100" s="371" t="s">
        <v>1404</v>
      </c>
      <c r="P100" s="370" t="s">
        <v>1404</v>
      </c>
      <c r="Q100" s="370">
        <v>1233</v>
      </c>
      <c r="R100" s="370">
        <v>2</v>
      </c>
      <c r="S100" s="370">
        <v>1131</v>
      </c>
      <c r="T100" s="372"/>
      <c r="U100" s="372"/>
      <c r="V100" s="368" t="s">
        <v>1770</v>
      </c>
      <c r="W100" s="143" t="s">
        <v>3</v>
      </c>
      <c r="X100" s="373">
        <v>1</v>
      </c>
      <c r="Y100" s="364"/>
      <c r="Z100" s="374" t="s">
        <v>3</v>
      </c>
      <c r="AA100" s="375"/>
      <c r="AH100" s="103"/>
    </row>
    <row r="101" spans="1:34" s="194" customFormat="1" ht="16.25" customHeight="1" x14ac:dyDescent="0.2">
      <c r="A101" s="351"/>
      <c r="B101" s="376" t="s">
        <v>526</v>
      </c>
      <c r="C101" s="368" t="s">
        <v>1771</v>
      </c>
      <c r="D101" s="368" t="s">
        <v>1772</v>
      </c>
      <c r="E101" s="369" t="s">
        <v>1773</v>
      </c>
      <c r="F101" s="370" t="s">
        <v>470</v>
      </c>
      <c r="G101" s="370" t="s">
        <v>518</v>
      </c>
      <c r="H101" s="371" t="s">
        <v>519</v>
      </c>
      <c r="I101" s="141" t="s">
        <v>524</v>
      </c>
      <c r="J101" s="360"/>
      <c r="K101" s="152" t="s">
        <v>527</v>
      </c>
      <c r="L101" s="370">
        <v>53258</v>
      </c>
      <c r="M101" s="370">
        <v>54383</v>
      </c>
      <c r="N101" s="370">
        <v>1</v>
      </c>
      <c r="O101" s="371" t="s">
        <v>1404</v>
      </c>
      <c r="P101" s="370" t="s">
        <v>1404</v>
      </c>
      <c r="Q101" s="370">
        <v>1125</v>
      </c>
      <c r="R101" s="370">
        <v>1</v>
      </c>
      <c r="S101" s="370">
        <v>1125</v>
      </c>
      <c r="T101" s="372"/>
      <c r="U101" s="372"/>
      <c r="V101" s="368" t="s">
        <v>1774</v>
      </c>
      <c r="W101" s="143" t="s">
        <v>3</v>
      </c>
      <c r="X101" s="373">
        <v>1</v>
      </c>
      <c r="Y101" s="364"/>
      <c r="Z101" s="374">
        <v>10</v>
      </c>
      <c r="AA101" s="375" t="s">
        <v>281</v>
      </c>
      <c r="AH101" s="103"/>
    </row>
    <row r="102" spans="1:34" s="194" customFormat="1" ht="16.25" customHeight="1" x14ac:dyDescent="0.2">
      <c r="A102" s="351"/>
      <c r="B102" s="376" t="s">
        <v>528</v>
      </c>
      <c r="C102" s="368" t="s">
        <v>1491</v>
      </c>
      <c r="D102" s="368" t="s">
        <v>1775</v>
      </c>
      <c r="E102" s="369" t="s">
        <v>1776</v>
      </c>
      <c r="F102" s="370" t="s">
        <v>470</v>
      </c>
      <c r="G102" s="370" t="s">
        <v>518</v>
      </c>
      <c r="H102" s="371" t="s">
        <v>519</v>
      </c>
      <c r="I102" s="141" t="s">
        <v>529</v>
      </c>
      <c r="J102" s="360"/>
      <c r="K102" s="152" t="s">
        <v>530</v>
      </c>
      <c r="L102" s="370">
        <v>2132012</v>
      </c>
      <c r="M102" s="370">
        <v>2133836</v>
      </c>
      <c r="N102" s="370">
        <v>1</v>
      </c>
      <c r="O102" s="371" t="s">
        <v>1404</v>
      </c>
      <c r="P102" s="370" t="s">
        <v>1404</v>
      </c>
      <c r="Q102" s="370">
        <v>1824</v>
      </c>
      <c r="R102" s="370">
        <v>3</v>
      </c>
      <c r="S102" s="370">
        <v>1245</v>
      </c>
      <c r="T102" s="372"/>
      <c r="U102" s="372"/>
      <c r="V102" s="368" t="s">
        <v>1777</v>
      </c>
      <c r="W102" s="143" t="s">
        <v>3</v>
      </c>
      <c r="X102" s="373">
        <v>2</v>
      </c>
      <c r="Y102" s="364"/>
      <c r="Z102" s="374">
        <v>10</v>
      </c>
      <c r="AA102" s="375" t="s">
        <v>281</v>
      </c>
      <c r="AH102" s="103"/>
    </row>
    <row r="103" spans="1:34" s="194" customFormat="1" ht="16.25" customHeight="1" x14ac:dyDescent="0.2">
      <c r="A103" s="351"/>
      <c r="B103" s="376" t="s">
        <v>531</v>
      </c>
      <c r="C103" s="368" t="s">
        <v>1778</v>
      </c>
      <c r="D103" s="368" t="s">
        <v>1779</v>
      </c>
      <c r="E103" s="369" t="s">
        <v>1780</v>
      </c>
      <c r="F103" s="370" t="s">
        <v>470</v>
      </c>
      <c r="G103" s="370" t="s">
        <v>518</v>
      </c>
      <c r="H103" s="371" t="s">
        <v>519</v>
      </c>
      <c r="I103" s="141" t="s">
        <v>532</v>
      </c>
      <c r="J103" s="360"/>
      <c r="K103" s="152" t="s">
        <v>533</v>
      </c>
      <c r="L103" s="370">
        <v>29058</v>
      </c>
      <c r="M103" s="370">
        <v>29715</v>
      </c>
      <c r="N103" s="370">
        <v>1</v>
      </c>
      <c r="O103" s="371" t="s">
        <v>1404</v>
      </c>
      <c r="P103" s="370" t="s">
        <v>1404</v>
      </c>
      <c r="Q103" s="370">
        <v>657</v>
      </c>
      <c r="R103" s="370">
        <v>1</v>
      </c>
      <c r="S103" s="370">
        <v>657</v>
      </c>
      <c r="T103" s="372"/>
      <c r="U103" s="372"/>
      <c r="V103" s="368" t="s">
        <v>1781</v>
      </c>
      <c r="W103" s="143" t="s">
        <v>3</v>
      </c>
      <c r="X103" s="373">
        <v>1</v>
      </c>
      <c r="Y103" s="364"/>
      <c r="Z103" s="374">
        <v>1</v>
      </c>
      <c r="AA103" s="375" t="s">
        <v>235</v>
      </c>
      <c r="AD103" s="103"/>
      <c r="AE103" s="103"/>
      <c r="AF103" s="103"/>
      <c r="AG103" s="103"/>
    </row>
    <row r="104" spans="1:34" s="194" customFormat="1" ht="16.25" customHeight="1" x14ac:dyDescent="0.2">
      <c r="A104" s="351"/>
      <c r="B104" s="376" t="s">
        <v>534</v>
      </c>
      <c r="C104" s="368" t="s">
        <v>1782</v>
      </c>
      <c r="D104" s="368" t="s">
        <v>1783</v>
      </c>
      <c r="E104" s="369" t="s">
        <v>1784</v>
      </c>
      <c r="F104" s="370" t="s">
        <v>470</v>
      </c>
      <c r="G104" s="370" t="s">
        <v>518</v>
      </c>
      <c r="H104" s="371" t="s">
        <v>519</v>
      </c>
      <c r="I104" s="141" t="s">
        <v>535</v>
      </c>
      <c r="J104" s="360"/>
      <c r="K104" s="152" t="s">
        <v>536</v>
      </c>
      <c r="L104" s="370">
        <v>805184</v>
      </c>
      <c r="M104" s="370">
        <v>805895</v>
      </c>
      <c r="N104" s="370">
        <v>1</v>
      </c>
      <c r="O104" s="371" t="s">
        <v>1404</v>
      </c>
      <c r="P104" s="370" t="s">
        <v>1404</v>
      </c>
      <c r="Q104" s="370">
        <v>711</v>
      </c>
      <c r="R104" s="370">
        <v>3</v>
      </c>
      <c r="S104" s="370">
        <v>543</v>
      </c>
      <c r="T104" s="372"/>
      <c r="U104" s="372"/>
      <c r="V104" s="368" t="s">
        <v>1785</v>
      </c>
      <c r="W104" s="143" t="s">
        <v>3</v>
      </c>
      <c r="X104" s="373">
        <v>16</v>
      </c>
      <c r="Y104" s="364"/>
      <c r="Z104" s="374">
        <v>2</v>
      </c>
      <c r="AA104" s="375" t="s">
        <v>273</v>
      </c>
      <c r="AD104" s="103"/>
      <c r="AE104" s="103"/>
      <c r="AF104" s="103"/>
      <c r="AG104" s="103"/>
    </row>
    <row r="105" spans="1:34" s="194" customFormat="1" ht="16.25" customHeight="1" x14ac:dyDescent="0.2">
      <c r="A105" s="351"/>
      <c r="B105" s="367" t="s">
        <v>537</v>
      </c>
      <c r="C105" s="368" t="s">
        <v>1786</v>
      </c>
      <c r="D105" s="368" t="s">
        <v>1787</v>
      </c>
      <c r="E105" s="369" t="s">
        <v>1788</v>
      </c>
      <c r="F105" s="370" t="s">
        <v>470</v>
      </c>
      <c r="G105" s="370" t="s">
        <v>518</v>
      </c>
      <c r="H105" s="371" t="s">
        <v>519</v>
      </c>
      <c r="I105" s="141" t="s">
        <v>538</v>
      </c>
      <c r="J105" s="360"/>
      <c r="K105" s="152" t="s">
        <v>539</v>
      </c>
      <c r="L105" s="370" t="s">
        <v>1789</v>
      </c>
      <c r="M105" s="370" t="s">
        <v>1790</v>
      </c>
      <c r="N105" s="370">
        <v>1</v>
      </c>
      <c r="O105" s="371" t="s">
        <v>1404</v>
      </c>
      <c r="P105" s="370" t="s">
        <v>1404</v>
      </c>
      <c r="Q105" s="370">
        <v>1097</v>
      </c>
      <c r="R105" s="370">
        <v>3</v>
      </c>
      <c r="S105" s="370">
        <v>957</v>
      </c>
      <c r="T105" s="372" t="s">
        <v>537</v>
      </c>
      <c r="U105" s="372" t="s">
        <v>1791</v>
      </c>
      <c r="V105" s="369" t="s">
        <v>1738</v>
      </c>
      <c r="W105" s="143" t="s">
        <v>540</v>
      </c>
      <c r="X105" s="373">
        <v>2</v>
      </c>
      <c r="Y105" s="364"/>
      <c r="Z105" s="374" t="s">
        <v>3</v>
      </c>
      <c r="AA105" s="375"/>
      <c r="AB105" s="103"/>
      <c r="AC105" s="103"/>
      <c r="AD105" s="103"/>
      <c r="AE105" s="103"/>
      <c r="AF105" s="103"/>
      <c r="AG105" s="103"/>
    </row>
    <row r="106" spans="1:34" s="194" customFormat="1" ht="16.25" customHeight="1" x14ac:dyDescent="0.2">
      <c r="A106" s="351"/>
      <c r="B106" s="376" t="s">
        <v>541</v>
      </c>
      <c r="C106" s="368" t="s">
        <v>1792</v>
      </c>
      <c r="D106" s="368" t="s">
        <v>1793</v>
      </c>
      <c r="E106" s="369" t="s">
        <v>1794</v>
      </c>
      <c r="F106" s="370" t="s">
        <v>470</v>
      </c>
      <c r="G106" s="370" t="s">
        <v>518</v>
      </c>
      <c r="H106" s="371" t="s">
        <v>519</v>
      </c>
      <c r="I106" s="141" t="s">
        <v>542</v>
      </c>
      <c r="J106" s="360"/>
      <c r="K106" s="152" t="s">
        <v>543</v>
      </c>
      <c r="L106" s="370">
        <v>388882</v>
      </c>
      <c r="M106" s="370">
        <v>389824</v>
      </c>
      <c r="N106" s="370">
        <v>1</v>
      </c>
      <c r="O106" s="371" t="s">
        <v>1404</v>
      </c>
      <c r="P106" s="370" t="s">
        <v>1404</v>
      </c>
      <c r="Q106" s="370">
        <v>942</v>
      </c>
      <c r="R106" s="370">
        <v>1</v>
      </c>
      <c r="S106" s="370">
        <v>942</v>
      </c>
      <c r="T106" s="372"/>
      <c r="U106" s="372"/>
      <c r="V106" s="368" t="s">
        <v>1795</v>
      </c>
      <c r="W106" s="143" t="s">
        <v>3</v>
      </c>
      <c r="X106" s="373">
        <v>2</v>
      </c>
      <c r="Y106" s="364"/>
      <c r="Z106" s="374">
        <v>6</v>
      </c>
      <c r="AA106" s="375" t="s">
        <v>310</v>
      </c>
      <c r="AD106" s="103"/>
      <c r="AE106" s="103"/>
      <c r="AF106" s="103"/>
      <c r="AG106" s="103"/>
      <c r="AH106" s="103"/>
    </row>
    <row r="107" spans="1:34" s="194" customFormat="1" ht="16.25" customHeight="1" x14ac:dyDescent="0.2">
      <c r="A107" s="351"/>
      <c r="B107" s="376" t="s">
        <v>544</v>
      </c>
      <c r="C107" s="368" t="s">
        <v>1495</v>
      </c>
      <c r="D107" s="368" t="s">
        <v>1796</v>
      </c>
      <c r="E107" s="369" t="s">
        <v>1797</v>
      </c>
      <c r="F107" s="370" t="s">
        <v>470</v>
      </c>
      <c r="G107" s="370" t="s">
        <v>518</v>
      </c>
      <c r="H107" s="371" t="s">
        <v>519</v>
      </c>
      <c r="I107" s="141"/>
      <c r="J107" s="360"/>
      <c r="K107" s="152" t="s">
        <v>545</v>
      </c>
      <c r="L107" s="370">
        <v>208212</v>
      </c>
      <c r="M107" s="370">
        <v>214434</v>
      </c>
      <c r="N107" s="370">
        <v>1</v>
      </c>
      <c r="O107" s="371" t="s">
        <v>1404</v>
      </c>
      <c r="P107" s="370" t="s">
        <v>1404</v>
      </c>
      <c r="Q107" s="370">
        <v>6222</v>
      </c>
      <c r="R107" s="370">
        <v>3</v>
      </c>
      <c r="S107" s="370">
        <v>1218</v>
      </c>
      <c r="T107" s="372"/>
      <c r="U107" s="372"/>
      <c r="V107" s="368" t="s">
        <v>1798</v>
      </c>
      <c r="W107" s="143" t="s">
        <v>3</v>
      </c>
      <c r="X107" s="373">
        <v>2</v>
      </c>
      <c r="Y107" s="364"/>
      <c r="Z107" s="374">
        <v>6</v>
      </c>
      <c r="AA107" s="375" t="s">
        <v>310</v>
      </c>
      <c r="AH107" s="103"/>
    </row>
    <row r="108" spans="1:34" s="194" customFormat="1" ht="16.25" customHeight="1" x14ac:dyDescent="0.2">
      <c r="A108" s="351"/>
      <c r="B108" s="376" t="s">
        <v>546</v>
      </c>
      <c r="C108" s="368" t="s">
        <v>1799</v>
      </c>
      <c r="D108" s="368" t="s">
        <v>1800</v>
      </c>
      <c r="E108" s="369" t="s">
        <v>1797</v>
      </c>
      <c r="F108" s="370" t="s">
        <v>470</v>
      </c>
      <c r="G108" s="370" t="s">
        <v>518</v>
      </c>
      <c r="H108" s="371" t="s">
        <v>519</v>
      </c>
      <c r="I108" s="141"/>
      <c r="J108" s="360"/>
      <c r="K108" s="152" t="s">
        <v>547</v>
      </c>
      <c r="L108" s="370">
        <v>27403</v>
      </c>
      <c r="M108" s="370">
        <v>28925</v>
      </c>
      <c r="N108" s="370">
        <v>1</v>
      </c>
      <c r="O108" s="371" t="s">
        <v>1404</v>
      </c>
      <c r="P108" s="370" t="s">
        <v>1404</v>
      </c>
      <c r="Q108" s="370">
        <v>1522</v>
      </c>
      <c r="R108" s="370">
        <v>3</v>
      </c>
      <c r="S108" s="370">
        <v>975</v>
      </c>
      <c r="T108" s="372"/>
      <c r="U108" s="372"/>
      <c r="V108" s="368" t="s">
        <v>1801</v>
      </c>
      <c r="W108" s="143" t="s">
        <v>3</v>
      </c>
      <c r="X108" s="373">
        <v>2</v>
      </c>
      <c r="Y108" s="364"/>
      <c r="Z108" s="374">
        <v>6</v>
      </c>
      <c r="AA108" s="375" t="s">
        <v>310</v>
      </c>
      <c r="AD108" s="103"/>
      <c r="AE108" s="103"/>
      <c r="AF108" s="103"/>
      <c r="AG108" s="103"/>
      <c r="AH108" s="103"/>
    </row>
    <row r="109" spans="1:34" s="194" customFormat="1" ht="16.25" customHeight="1" x14ac:dyDescent="0.2">
      <c r="A109" s="351"/>
      <c r="B109" s="376" t="s">
        <v>548</v>
      </c>
      <c r="C109" s="368" t="s">
        <v>1529</v>
      </c>
      <c r="D109" s="368" t="s">
        <v>1802</v>
      </c>
      <c r="E109" s="369" t="s">
        <v>1803</v>
      </c>
      <c r="F109" s="370" t="s">
        <v>470</v>
      </c>
      <c r="G109" s="370" t="s">
        <v>518</v>
      </c>
      <c r="H109" s="371" t="s">
        <v>549</v>
      </c>
      <c r="I109" s="141" t="s">
        <v>550</v>
      </c>
      <c r="J109" s="360"/>
      <c r="K109" s="152" t="s">
        <v>551</v>
      </c>
      <c r="L109" s="370">
        <v>15674298</v>
      </c>
      <c r="M109" s="370">
        <v>15675495</v>
      </c>
      <c r="N109" s="370">
        <v>1</v>
      </c>
      <c r="O109" s="371" t="s">
        <v>1404</v>
      </c>
      <c r="P109" s="370" t="s">
        <v>1404</v>
      </c>
      <c r="Q109" s="370">
        <v>1197</v>
      </c>
      <c r="R109" s="370">
        <v>1</v>
      </c>
      <c r="S109" s="370">
        <v>1197</v>
      </c>
      <c r="T109" s="372"/>
      <c r="U109" s="372"/>
      <c r="V109" s="368" t="s">
        <v>1804</v>
      </c>
      <c r="W109" s="143" t="s">
        <v>3</v>
      </c>
      <c r="X109" s="373">
        <v>7</v>
      </c>
      <c r="Y109" s="364"/>
      <c r="Z109" s="374">
        <v>2</v>
      </c>
      <c r="AA109" s="375" t="s">
        <v>273</v>
      </c>
    </row>
    <row r="110" spans="1:34" s="194" customFormat="1" ht="16.25" customHeight="1" x14ac:dyDescent="0.2">
      <c r="A110" s="351"/>
      <c r="B110" s="376" t="s">
        <v>552</v>
      </c>
      <c r="C110" s="368" t="s">
        <v>1805</v>
      </c>
      <c r="D110" s="368" t="s">
        <v>1806</v>
      </c>
      <c r="E110" s="369" t="s">
        <v>1807</v>
      </c>
      <c r="F110" s="370" t="s">
        <v>470</v>
      </c>
      <c r="G110" s="370" t="s">
        <v>518</v>
      </c>
      <c r="H110" s="371" t="s">
        <v>549</v>
      </c>
      <c r="I110" s="141" t="s">
        <v>500</v>
      </c>
      <c r="J110" s="360"/>
      <c r="K110" s="152" t="s">
        <v>553</v>
      </c>
      <c r="L110" s="370">
        <v>33373</v>
      </c>
      <c r="M110" s="370">
        <v>34698</v>
      </c>
      <c r="N110" s="370">
        <v>1</v>
      </c>
      <c r="O110" s="371" t="s">
        <v>1404</v>
      </c>
      <c r="P110" s="370" t="s">
        <v>1404</v>
      </c>
      <c r="Q110" s="370">
        <v>1325</v>
      </c>
      <c r="R110" s="370">
        <v>2</v>
      </c>
      <c r="S110" s="370">
        <v>1152</v>
      </c>
      <c r="T110" s="372"/>
      <c r="U110" s="372"/>
      <c r="V110" s="368" t="s">
        <v>1808</v>
      </c>
      <c r="W110" s="143" t="s">
        <v>3</v>
      </c>
      <c r="X110" s="373">
        <v>5</v>
      </c>
      <c r="Y110" s="364"/>
      <c r="Z110" s="374" t="s">
        <v>3</v>
      </c>
      <c r="AA110" s="375"/>
      <c r="AH110" s="103"/>
    </row>
    <row r="111" spans="1:34" x14ac:dyDescent="0.2">
      <c r="A111" s="113"/>
      <c r="B111" s="367" t="s">
        <v>554</v>
      </c>
      <c r="C111" s="368" t="s">
        <v>1809</v>
      </c>
      <c r="D111" s="368" t="s">
        <v>1810</v>
      </c>
      <c r="E111" s="369" t="s">
        <v>1807</v>
      </c>
      <c r="F111" s="370" t="s">
        <v>470</v>
      </c>
      <c r="G111" s="370" t="s">
        <v>518</v>
      </c>
      <c r="H111" s="371" t="s">
        <v>549</v>
      </c>
      <c r="I111" s="141" t="s">
        <v>500</v>
      </c>
      <c r="J111" s="360"/>
      <c r="K111" s="152" t="s">
        <v>555</v>
      </c>
      <c r="L111" s="370" t="s">
        <v>1811</v>
      </c>
      <c r="M111" s="370" t="s">
        <v>1812</v>
      </c>
      <c r="N111" s="370">
        <v>1</v>
      </c>
      <c r="O111" s="371" t="s">
        <v>1404</v>
      </c>
      <c r="P111" s="370" t="s">
        <v>1404</v>
      </c>
      <c r="Q111" s="370">
        <v>1150</v>
      </c>
      <c r="R111" s="370">
        <v>2</v>
      </c>
      <c r="S111" s="370">
        <v>1056</v>
      </c>
      <c r="T111" s="372" t="s">
        <v>554</v>
      </c>
      <c r="U111" s="372"/>
      <c r="V111" s="369" t="s">
        <v>1738</v>
      </c>
      <c r="W111" s="143" t="s">
        <v>556</v>
      </c>
      <c r="X111" s="373"/>
      <c r="Y111" s="364"/>
      <c r="Z111" s="374">
        <v>2</v>
      </c>
      <c r="AA111" s="375" t="s">
        <v>273</v>
      </c>
    </row>
    <row r="112" spans="1:34" s="194" customFormat="1" ht="16.25" customHeight="1" x14ac:dyDescent="0.2">
      <c r="A112" s="351"/>
      <c r="B112" s="376" t="s">
        <v>557</v>
      </c>
      <c r="C112" s="368" t="s">
        <v>1491</v>
      </c>
      <c r="D112" s="368" t="s">
        <v>1813</v>
      </c>
      <c r="E112" s="369" t="s">
        <v>1814</v>
      </c>
      <c r="F112" s="370" t="s">
        <v>470</v>
      </c>
      <c r="G112" s="370" t="s">
        <v>518</v>
      </c>
      <c r="H112" s="371" t="s">
        <v>549</v>
      </c>
      <c r="I112" s="370" t="s">
        <v>500</v>
      </c>
      <c r="J112" s="360"/>
      <c r="K112" s="152" t="s">
        <v>558</v>
      </c>
      <c r="L112" s="370">
        <v>982854</v>
      </c>
      <c r="M112" s="370">
        <v>983831</v>
      </c>
      <c r="N112" s="370">
        <v>1</v>
      </c>
      <c r="O112" s="371" t="s">
        <v>1404</v>
      </c>
      <c r="P112" s="370" t="s">
        <v>1404</v>
      </c>
      <c r="Q112" s="370">
        <v>977</v>
      </c>
      <c r="R112" s="370">
        <v>2</v>
      </c>
      <c r="S112" s="370">
        <v>846</v>
      </c>
      <c r="T112" s="372"/>
      <c r="U112" s="372"/>
      <c r="V112" s="368" t="s">
        <v>1815</v>
      </c>
      <c r="W112" s="143" t="s">
        <v>3</v>
      </c>
      <c r="X112" s="373">
        <v>5</v>
      </c>
      <c r="Y112" s="364"/>
      <c r="Z112" s="374" t="s">
        <v>3</v>
      </c>
      <c r="AA112" s="375"/>
    </row>
    <row r="113" spans="1:34" s="194" customFormat="1" ht="16.25" customHeight="1" x14ac:dyDescent="0.2">
      <c r="A113" s="351"/>
      <c r="B113" s="367" t="s">
        <v>559</v>
      </c>
      <c r="C113" s="369" t="s">
        <v>1722</v>
      </c>
      <c r="D113" s="369" t="s">
        <v>1816</v>
      </c>
      <c r="E113" s="369" t="s">
        <v>1807</v>
      </c>
      <c r="F113" s="371" t="s">
        <v>470</v>
      </c>
      <c r="G113" s="371" t="s">
        <v>518</v>
      </c>
      <c r="H113" s="371" t="s">
        <v>549</v>
      </c>
      <c r="I113" s="141" t="s">
        <v>500</v>
      </c>
      <c r="J113" s="360"/>
      <c r="K113" s="152" t="s">
        <v>560</v>
      </c>
      <c r="L113" s="371">
        <v>546006</v>
      </c>
      <c r="M113" s="371">
        <v>547366</v>
      </c>
      <c r="N113" s="371">
        <v>1</v>
      </c>
      <c r="O113" s="371" t="s">
        <v>1817</v>
      </c>
      <c r="P113" s="371" t="s">
        <v>1404</v>
      </c>
      <c r="Q113" s="371">
        <v>1360</v>
      </c>
      <c r="R113" s="371">
        <v>2</v>
      </c>
      <c r="S113" s="371">
        <v>1155</v>
      </c>
      <c r="T113" s="372"/>
      <c r="U113" s="372"/>
      <c r="V113" s="369" t="s">
        <v>1738</v>
      </c>
      <c r="W113" s="143" t="s">
        <v>3</v>
      </c>
      <c r="X113" s="373">
        <v>5</v>
      </c>
      <c r="Y113" s="364"/>
      <c r="Z113" s="381" t="s">
        <v>3</v>
      </c>
      <c r="AA113" s="382"/>
      <c r="AH113" s="103"/>
    </row>
    <row r="114" spans="1:34" s="194" customFormat="1" ht="16.25" customHeight="1" x14ac:dyDescent="0.2">
      <c r="A114" s="351"/>
      <c r="B114" s="376" t="s">
        <v>561</v>
      </c>
      <c r="C114" s="368" t="s">
        <v>1818</v>
      </c>
      <c r="D114" s="368" t="s">
        <v>1819</v>
      </c>
      <c r="E114" s="369" t="s">
        <v>1820</v>
      </c>
      <c r="F114" s="370" t="s">
        <v>470</v>
      </c>
      <c r="G114" s="370" t="s">
        <v>518</v>
      </c>
      <c r="H114" s="371" t="s">
        <v>549</v>
      </c>
      <c r="I114" s="141"/>
      <c r="J114" s="360"/>
      <c r="K114" s="152" t="s">
        <v>562</v>
      </c>
      <c r="L114" s="370">
        <v>15648</v>
      </c>
      <c r="M114" s="370">
        <v>16714</v>
      </c>
      <c r="N114" s="370">
        <v>1</v>
      </c>
      <c r="O114" s="371" t="s">
        <v>1404</v>
      </c>
      <c r="P114" s="370" t="s">
        <v>1404</v>
      </c>
      <c r="Q114" s="370">
        <v>1066</v>
      </c>
      <c r="R114" s="370">
        <v>3</v>
      </c>
      <c r="S114" s="370">
        <v>822</v>
      </c>
      <c r="T114" s="372"/>
      <c r="U114" s="372"/>
      <c r="V114" s="368" t="s">
        <v>1821</v>
      </c>
      <c r="W114" s="143" t="s">
        <v>3</v>
      </c>
      <c r="X114" s="373"/>
      <c r="Y114" s="364"/>
      <c r="Z114" s="374" t="s">
        <v>3</v>
      </c>
      <c r="AA114" s="375"/>
      <c r="AH114" s="103"/>
    </row>
    <row r="115" spans="1:34" s="194" customFormat="1" ht="16.25" customHeight="1" x14ac:dyDescent="0.2">
      <c r="A115" s="351"/>
      <c r="B115" s="376" t="s">
        <v>563</v>
      </c>
      <c r="C115" s="368" t="s">
        <v>1822</v>
      </c>
      <c r="D115" s="368" t="s">
        <v>1823</v>
      </c>
      <c r="E115" s="369" t="s">
        <v>1824</v>
      </c>
      <c r="F115" s="370" t="s">
        <v>470</v>
      </c>
      <c r="G115" s="370" t="s">
        <v>564</v>
      </c>
      <c r="H115" s="371" t="s">
        <v>565</v>
      </c>
      <c r="I115" s="370"/>
      <c r="J115" s="360"/>
      <c r="K115" s="152" t="s">
        <v>566</v>
      </c>
      <c r="L115" s="371">
        <v>292199</v>
      </c>
      <c r="M115" s="371">
        <v>293087</v>
      </c>
      <c r="N115" s="371">
        <v>1</v>
      </c>
      <c r="O115" s="371" t="s">
        <v>1404</v>
      </c>
      <c r="P115" s="371" t="s">
        <v>1404</v>
      </c>
      <c r="Q115" s="371">
        <v>888</v>
      </c>
      <c r="R115" s="371">
        <v>1</v>
      </c>
      <c r="S115" s="371">
        <v>888</v>
      </c>
      <c r="T115" s="372"/>
      <c r="U115" s="372"/>
      <c r="V115" s="368" t="s">
        <v>1825</v>
      </c>
      <c r="W115" s="143" t="s">
        <v>3</v>
      </c>
      <c r="X115" s="373"/>
      <c r="Y115" s="364"/>
      <c r="Z115" s="381" t="s">
        <v>3</v>
      </c>
      <c r="AA115" s="382"/>
      <c r="AD115" s="103"/>
      <c r="AE115" s="103"/>
      <c r="AF115" s="103"/>
      <c r="AG115" s="103"/>
    </row>
    <row r="116" spans="1:34" s="194" customFormat="1" ht="16.25" customHeight="1" x14ac:dyDescent="0.2">
      <c r="A116" s="351"/>
      <c r="B116" s="376" t="s">
        <v>567</v>
      </c>
      <c r="C116" s="368" t="s">
        <v>1826</v>
      </c>
      <c r="D116" s="368" t="s">
        <v>1827</v>
      </c>
      <c r="E116" s="369" t="s">
        <v>1828</v>
      </c>
      <c r="F116" s="370" t="s">
        <v>470</v>
      </c>
      <c r="G116" s="370" t="s">
        <v>518</v>
      </c>
      <c r="H116" s="371" t="s">
        <v>549</v>
      </c>
      <c r="I116" s="141"/>
      <c r="J116" s="360"/>
      <c r="K116" s="152" t="s">
        <v>568</v>
      </c>
      <c r="L116" s="370">
        <v>261544</v>
      </c>
      <c r="M116" s="370">
        <v>263000</v>
      </c>
      <c r="N116" s="370">
        <v>1</v>
      </c>
      <c r="O116" s="371" t="s">
        <v>1404</v>
      </c>
      <c r="P116" s="370" t="s">
        <v>1404</v>
      </c>
      <c r="Q116" s="370">
        <v>1456</v>
      </c>
      <c r="R116" s="370">
        <v>4</v>
      </c>
      <c r="S116" s="370">
        <v>765</v>
      </c>
      <c r="T116" s="372"/>
      <c r="U116" s="372"/>
      <c r="V116" s="368" t="s">
        <v>1829</v>
      </c>
      <c r="W116" s="143" t="s">
        <v>3</v>
      </c>
      <c r="X116" s="373"/>
      <c r="Y116" s="364"/>
      <c r="Z116" s="374">
        <v>3</v>
      </c>
      <c r="AA116" s="375" t="s">
        <v>246</v>
      </c>
      <c r="AD116" s="103"/>
      <c r="AE116" s="103"/>
      <c r="AF116" s="103"/>
      <c r="AG116" s="103"/>
    </row>
    <row r="117" spans="1:34" s="194" customFormat="1" ht="16.25" customHeight="1" x14ac:dyDescent="0.2">
      <c r="A117" s="351"/>
      <c r="B117" s="376" t="s">
        <v>569</v>
      </c>
      <c r="C117" s="368" t="s">
        <v>1830</v>
      </c>
      <c r="D117" s="368" t="s">
        <v>1831</v>
      </c>
      <c r="E117" s="369" t="s">
        <v>1832</v>
      </c>
      <c r="F117" s="370" t="s">
        <v>570</v>
      </c>
      <c r="G117" s="370"/>
      <c r="H117" s="370" t="s">
        <v>571</v>
      </c>
      <c r="I117" s="370"/>
      <c r="J117" s="360"/>
      <c r="K117" s="152" t="s">
        <v>572</v>
      </c>
      <c r="L117" s="370">
        <v>3791199</v>
      </c>
      <c r="M117" s="370">
        <v>3798484</v>
      </c>
      <c r="N117" s="370">
        <v>1</v>
      </c>
      <c r="O117" s="371" t="s">
        <v>1404</v>
      </c>
      <c r="P117" s="370" t="s">
        <v>1404</v>
      </c>
      <c r="Q117" s="370">
        <v>7285</v>
      </c>
      <c r="R117" s="370">
        <v>8</v>
      </c>
      <c r="S117" s="370">
        <v>858</v>
      </c>
      <c r="T117" s="372"/>
      <c r="U117" s="372"/>
      <c r="V117" s="368" t="s">
        <v>1833</v>
      </c>
      <c r="W117" s="143" t="s">
        <v>3</v>
      </c>
      <c r="X117" s="373"/>
      <c r="Y117" s="364"/>
      <c r="Z117" s="374">
        <v>6</v>
      </c>
      <c r="AA117" s="375" t="s">
        <v>310</v>
      </c>
      <c r="AH117" s="103"/>
    </row>
    <row r="118" spans="1:34" s="194" customFormat="1" ht="16.25" customHeight="1" x14ac:dyDescent="0.2">
      <c r="A118" s="351"/>
      <c r="B118" s="376" t="s">
        <v>573</v>
      </c>
      <c r="C118" s="368" t="s">
        <v>1834</v>
      </c>
      <c r="D118" s="368" t="s">
        <v>1835</v>
      </c>
      <c r="E118" s="369" t="s">
        <v>1836</v>
      </c>
      <c r="F118" s="370" t="s">
        <v>570</v>
      </c>
      <c r="G118" s="370"/>
      <c r="H118" s="370" t="s">
        <v>571</v>
      </c>
      <c r="I118" s="370"/>
      <c r="J118" s="360"/>
      <c r="K118" s="152" t="s">
        <v>574</v>
      </c>
      <c r="L118" s="370">
        <v>181085</v>
      </c>
      <c r="M118" s="370">
        <v>185018</v>
      </c>
      <c r="N118" s="370">
        <v>2</v>
      </c>
      <c r="O118" s="371" t="s">
        <v>1570</v>
      </c>
      <c r="P118" s="370" t="s">
        <v>1404</v>
      </c>
      <c r="Q118" s="370">
        <v>3933</v>
      </c>
      <c r="R118" s="370">
        <v>10</v>
      </c>
      <c r="S118" s="370">
        <v>1497</v>
      </c>
      <c r="T118" s="372"/>
      <c r="U118" s="372"/>
      <c r="V118" s="368" t="s">
        <v>1837</v>
      </c>
      <c r="W118" s="143" t="s">
        <v>3</v>
      </c>
      <c r="X118" s="373"/>
      <c r="Y118" s="364"/>
      <c r="Z118" s="374">
        <v>10</v>
      </c>
      <c r="AA118" s="375" t="s">
        <v>281</v>
      </c>
      <c r="AD118" s="103"/>
      <c r="AE118" s="103"/>
      <c r="AF118" s="103"/>
      <c r="AG118" s="103"/>
    </row>
    <row r="119" spans="1:34" s="194" customFormat="1" ht="16.25" customHeight="1" x14ac:dyDescent="0.2">
      <c r="A119" s="351"/>
      <c r="B119" s="376" t="s">
        <v>575</v>
      </c>
      <c r="C119" s="368" t="s">
        <v>1838</v>
      </c>
      <c r="D119" s="368" t="s">
        <v>1839</v>
      </c>
      <c r="E119" s="369" t="s">
        <v>1840</v>
      </c>
      <c r="F119" s="370" t="s">
        <v>570</v>
      </c>
      <c r="G119" s="370"/>
      <c r="H119" s="370" t="s">
        <v>571</v>
      </c>
      <c r="I119" s="370"/>
      <c r="J119" s="360"/>
      <c r="K119" s="152" t="s">
        <v>576</v>
      </c>
      <c r="L119" s="370">
        <v>276443</v>
      </c>
      <c r="M119" s="370">
        <v>278108</v>
      </c>
      <c r="N119" s="370">
        <v>1</v>
      </c>
      <c r="O119" s="371" t="s">
        <v>1404</v>
      </c>
      <c r="P119" s="370" t="s">
        <v>1404</v>
      </c>
      <c r="Q119" s="370">
        <v>1665</v>
      </c>
      <c r="R119" s="370">
        <v>8</v>
      </c>
      <c r="S119" s="370">
        <v>1026</v>
      </c>
      <c r="T119" s="372"/>
      <c r="U119" s="372"/>
      <c r="V119" s="368" t="s">
        <v>1841</v>
      </c>
      <c r="W119" s="143" t="s">
        <v>3</v>
      </c>
      <c r="X119" s="373"/>
      <c r="Y119" s="364"/>
      <c r="Z119" s="374">
        <v>4</v>
      </c>
      <c r="AA119" s="375" t="s">
        <v>243</v>
      </c>
      <c r="AD119" s="103"/>
      <c r="AE119" s="103"/>
      <c r="AF119" s="103"/>
      <c r="AG119" s="103"/>
      <c r="AH119" s="103"/>
    </row>
    <row r="120" spans="1:34" s="194" customFormat="1" ht="16.25" customHeight="1" x14ac:dyDescent="0.2">
      <c r="A120" s="351"/>
      <c r="B120" s="376" t="s">
        <v>577</v>
      </c>
      <c r="C120" s="368" t="s">
        <v>1842</v>
      </c>
      <c r="D120" s="368" t="s">
        <v>1843</v>
      </c>
      <c r="E120" s="369" t="s">
        <v>1844</v>
      </c>
      <c r="F120" s="370" t="s">
        <v>570</v>
      </c>
      <c r="G120" s="370"/>
      <c r="H120" s="370" t="s">
        <v>571</v>
      </c>
      <c r="I120" s="370"/>
      <c r="J120" s="360"/>
      <c r="K120" s="152" t="s">
        <v>578</v>
      </c>
      <c r="L120" s="370">
        <v>511858</v>
      </c>
      <c r="M120" s="370">
        <v>514378</v>
      </c>
      <c r="N120" s="370">
        <v>1</v>
      </c>
      <c r="O120" s="371" t="s">
        <v>1404</v>
      </c>
      <c r="P120" s="370" t="s">
        <v>1404</v>
      </c>
      <c r="Q120" s="370">
        <v>2520</v>
      </c>
      <c r="R120" s="370">
        <v>10</v>
      </c>
      <c r="S120" s="370">
        <v>1443</v>
      </c>
      <c r="T120" s="372"/>
      <c r="U120" s="372"/>
      <c r="V120" s="368" t="s">
        <v>1845</v>
      </c>
      <c r="W120" s="143" t="s">
        <v>3</v>
      </c>
      <c r="X120" s="373"/>
      <c r="Y120" s="364"/>
      <c r="Z120" s="374">
        <v>1</v>
      </c>
      <c r="AA120" s="375" t="s">
        <v>235</v>
      </c>
      <c r="AD120" s="103"/>
      <c r="AE120" s="103"/>
      <c r="AF120" s="103"/>
      <c r="AG120" s="103"/>
      <c r="AH120" s="103"/>
    </row>
    <row r="121" spans="1:34" s="194" customFormat="1" ht="16.25" customHeight="1" x14ac:dyDescent="0.2">
      <c r="A121" s="351"/>
      <c r="B121" s="376" t="s">
        <v>579</v>
      </c>
      <c r="C121" s="368" t="s">
        <v>1846</v>
      </c>
      <c r="D121" s="368" t="s">
        <v>1847</v>
      </c>
      <c r="E121" s="369" t="s">
        <v>1844</v>
      </c>
      <c r="F121" s="370" t="s">
        <v>570</v>
      </c>
      <c r="G121" s="370"/>
      <c r="H121" s="370" t="s">
        <v>571</v>
      </c>
      <c r="I121" s="370"/>
      <c r="J121" s="360"/>
      <c r="K121" s="152" t="s">
        <v>580</v>
      </c>
      <c r="L121" s="370">
        <v>50614</v>
      </c>
      <c r="M121" s="370">
        <v>53045</v>
      </c>
      <c r="N121" s="370">
        <v>1</v>
      </c>
      <c r="O121" s="371" t="s">
        <v>1404</v>
      </c>
      <c r="P121" s="370" t="s">
        <v>1404</v>
      </c>
      <c r="Q121" s="370">
        <v>2431</v>
      </c>
      <c r="R121" s="370">
        <v>10</v>
      </c>
      <c r="S121" s="370">
        <v>1344</v>
      </c>
      <c r="T121" s="372"/>
      <c r="U121" s="372"/>
      <c r="V121" s="368" t="s">
        <v>1848</v>
      </c>
      <c r="W121" s="143" t="s">
        <v>3</v>
      </c>
      <c r="X121" s="373"/>
      <c r="Y121" s="364"/>
      <c r="Z121" s="374">
        <v>1</v>
      </c>
      <c r="AA121" s="375" t="s">
        <v>235</v>
      </c>
      <c r="AH121" s="103"/>
    </row>
    <row r="122" spans="1:34" s="194" customFormat="1" ht="16.25" customHeight="1" x14ac:dyDescent="0.2">
      <c r="A122" s="351"/>
      <c r="B122" s="376" t="s">
        <v>581</v>
      </c>
      <c r="C122" s="368" t="s">
        <v>1849</v>
      </c>
      <c r="D122" s="368" t="s">
        <v>1850</v>
      </c>
      <c r="E122" s="369" t="s">
        <v>1851</v>
      </c>
      <c r="F122" s="370" t="s">
        <v>570</v>
      </c>
      <c r="G122" s="370"/>
      <c r="H122" s="370" t="s">
        <v>571</v>
      </c>
      <c r="I122" s="370"/>
      <c r="J122" s="360"/>
      <c r="K122" s="152" t="s">
        <v>582</v>
      </c>
      <c r="L122" s="370">
        <v>261314</v>
      </c>
      <c r="M122" s="370">
        <v>264206</v>
      </c>
      <c r="N122" s="370">
        <v>1</v>
      </c>
      <c r="O122" s="371" t="s">
        <v>1404</v>
      </c>
      <c r="P122" s="370" t="s">
        <v>1404</v>
      </c>
      <c r="Q122" s="370">
        <v>2892</v>
      </c>
      <c r="R122" s="370">
        <v>10</v>
      </c>
      <c r="S122" s="370">
        <v>1539</v>
      </c>
      <c r="T122" s="372"/>
      <c r="U122" s="372"/>
      <c r="V122" s="368" t="s">
        <v>1852</v>
      </c>
      <c r="W122" s="143" t="s">
        <v>3</v>
      </c>
      <c r="X122" s="373"/>
      <c r="Y122" s="364"/>
      <c r="Z122" s="374">
        <v>2</v>
      </c>
      <c r="AA122" s="375" t="s">
        <v>273</v>
      </c>
    </row>
    <row r="123" spans="1:34" s="194" customFormat="1" ht="16.25" customHeight="1" x14ac:dyDescent="0.2">
      <c r="A123" s="351"/>
      <c r="B123" s="376" t="s">
        <v>583</v>
      </c>
      <c r="C123" s="368" t="s">
        <v>1416</v>
      </c>
      <c r="D123" s="368" t="s">
        <v>1853</v>
      </c>
      <c r="E123" s="369" t="s">
        <v>1854</v>
      </c>
      <c r="F123" s="370" t="s">
        <v>570</v>
      </c>
      <c r="G123" s="370"/>
      <c r="H123" s="370" t="s">
        <v>571</v>
      </c>
      <c r="I123" s="370"/>
      <c r="J123" s="360"/>
      <c r="K123" s="152" t="s">
        <v>584</v>
      </c>
      <c r="L123" s="370">
        <v>1337352</v>
      </c>
      <c r="M123" s="370">
        <v>1339970</v>
      </c>
      <c r="N123" s="370">
        <v>2</v>
      </c>
      <c r="O123" s="371" t="s">
        <v>1570</v>
      </c>
      <c r="P123" s="370" t="s">
        <v>1404</v>
      </c>
      <c r="Q123" s="370">
        <v>2618</v>
      </c>
      <c r="R123" s="370">
        <v>9</v>
      </c>
      <c r="S123" s="370">
        <v>1416</v>
      </c>
      <c r="T123" s="372"/>
      <c r="U123" s="372"/>
      <c r="V123" s="368" t="s">
        <v>1855</v>
      </c>
      <c r="W123" s="143" t="s">
        <v>3</v>
      </c>
      <c r="X123" s="373"/>
      <c r="Y123" s="364"/>
      <c r="Z123" s="374">
        <v>8</v>
      </c>
      <c r="AA123" s="375" t="s">
        <v>415</v>
      </c>
      <c r="AD123" s="103"/>
      <c r="AE123" s="103"/>
      <c r="AF123" s="103"/>
      <c r="AG123" s="103"/>
    </row>
    <row r="124" spans="1:34" s="194" customFormat="1" ht="16.25" customHeight="1" x14ac:dyDescent="0.2">
      <c r="A124" s="351"/>
      <c r="B124" s="376"/>
      <c r="C124" s="368"/>
      <c r="D124" s="368"/>
      <c r="E124" s="369"/>
      <c r="F124" s="370"/>
      <c r="G124" s="370"/>
      <c r="H124" s="370"/>
      <c r="I124" s="370"/>
      <c r="J124" s="360"/>
      <c r="K124" s="152"/>
      <c r="L124" s="370"/>
      <c r="M124" s="370"/>
      <c r="N124" s="370"/>
      <c r="O124" s="371"/>
      <c r="P124" s="370"/>
      <c r="Q124" s="370"/>
      <c r="R124" s="370"/>
      <c r="S124" s="370"/>
      <c r="T124" s="372"/>
      <c r="U124" s="372"/>
      <c r="V124" s="368"/>
      <c r="W124" s="143"/>
      <c r="X124" s="373"/>
      <c r="Y124" s="364"/>
      <c r="Z124" s="374"/>
      <c r="AA124" s="375"/>
      <c r="AC124" s="103"/>
      <c r="AD124" s="103"/>
      <c r="AE124" s="103"/>
      <c r="AF124" s="103"/>
      <c r="AG124" s="103"/>
    </row>
    <row r="125" spans="1:34" s="384" customFormat="1" ht="16.25" customHeight="1" x14ac:dyDescent="0.2">
      <c r="A125" s="103"/>
      <c r="B125" s="507" t="s">
        <v>1986</v>
      </c>
      <c r="C125" s="508"/>
      <c r="D125" s="508"/>
      <c r="E125" s="508"/>
      <c r="F125" s="508"/>
      <c r="G125" s="508"/>
      <c r="H125" s="508"/>
      <c r="I125" s="509"/>
      <c r="J125" s="167"/>
      <c r="K125" s="152"/>
      <c r="L125" s="142"/>
      <c r="M125" s="142"/>
      <c r="N125" s="142"/>
      <c r="O125" s="142"/>
      <c r="P125" s="142"/>
      <c r="Q125" s="142"/>
      <c r="R125" s="142"/>
      <c r="S125" s="142"/>
      <c r="T125" s="383"/>
      <c r="U125" s="383"/>
      <c r="V125" s="142"/>
      <c r="W125" s="143" t="s">
        <v>3</v>
      </c>
      <c r="X125" s="373"/>
      <c r="Y125" s="364"/>
      <c r="Z125" s="168"/>
      <c r="AA125" s="169"/>
      <c r="AB125" s="103"/>
      <c r="AC125" s="188"/>
    </row>
    <row r="126" spans="1:34" s="384" customFormat="1" ht="16.25" customHeight="1" x14ac:dyDescent="0.2">
      <c r="A126" s="385"/>
      <c r="B126" s="386" t="s">
        <v>585</v>
      </c>
      <c r="C126" s="387" t="s">
        <v>1529</v>
      </c>
      <c r="D126" s="387" t="s">
        <v>1869</v>
      </c>
      <c r="E126" s="388" t="s">
        <v>1403</v>
      </c>
      <c r="F126" s="389" t="s">
        <v>214</v>
      </c>
      <c r="G126" s="389" t="s">
        <v>221</v>
      </c>
      <c r="H126" s="390" t="s">
        <v>216</v>
      </c>
      <c r="I126" s="390" t="s">
        <v>217</v>
      </c>
      <c r="J126" s="360"/>
      <c r="K126" s="391" t="s">
        <v>586</v>
      </c>
      <c r="L126" s="389">
        <v>4436749</v>
      </c>
      <c r="M126" s="389">
        <v>4437349</v>
      </c>
      <c r="N126" s="389">
        <v>1</v>
      </c>
      <c r="O126" s="390" t="s">
        <v>1404</v>
      </c>
      <c r="P126" s="389" t="s">
        <v>1404</v>
      </c>
      <c r="Q126" s="389">
        <v>600</v>
      </c>
      <c r="R126" s="389">
        <v>1</v>
      </c>
      <c r="S126" s="389">
        <v>600</v>
      </c>
      <c r="T126" s="392" t="s">
        <v>220</v>
      </c>
      <c r="U126" s="392" t="s">
        <v>1410</v>
      </c>
      <c r="V126" s="387" t="s">
        <v>1870</v>
      </c>
      <c r="W126" s="191" t="s">
        <v>587</v>
      </c>
      <c r="X126" s="373">
        <v>23</v>
      </c>
      <c r="Y126" s="364"/>
      <c r="Z126" s="393" t="s">
        <v>3</v>
      </c>
      <c r="AA126" s="394"/>
      <c r="AB126" s="188"/>
      <c r="AC126" s="188"/>
    </row>
    <row r="127" spans="1:34" s="384" customFormat="1" ht="16.25" customHeight="1" x14ac:dyDescent="0.2">
      <c r="A127" s="385"/>
      <c r="B127" s="386" t="s">
        <v>588</v>
      </c>
      <c r="C127" s="387" t="s">
        <v>1401</v>
      </c>
      <c r="D127" s="387" t="s">
        <v>1871</v>
      </c>
      <c r="E127" s="388" t="s">
        <v>1403</v>
      </c>
      <c r="F127" s="389" t="s">
        <v>214</v>
      </c>
      <c r="G127" s="389" t="s">
        <v>221</v>
      </c>
      <c r="H127" s="390" t="s">
        <v>216</v>
      </c>
      <c r="I127" s="390" t="s">
        <v>217</v>
      </c>
      <c r="J127" s="360"/>
      <c r="K127" s="391" t="s">
        <v>589</v>
      </c>
      <c r="L127" s="389">
        <v>92992</v>
      </c>
      <c r="M127" s="389">
        <v>93592</v>
      </c>
      <c r="N127" s="389">
        <v>1</v>
      </c>
      <c r="O127" s="390" t="s">
        <v>1404</v>
      </c>
      <c r="P127" s="389" t="s">
        <v>1404</v>
      </c>
      <c r="Q127" s="389">
        <v>600</v>
      </c>
      <c r="R127" s="389">
        <v>1</v>
      </c>
      <c r="S127" s="389">
        <v>600</v>
      </c>
      <c r="T127" s="392" t="s">
        <v>220</v>
      </c>
      <c r="U127" s="392" t="s">
        <v>1872</v>
      </c>
      <c r="V127" s="387" t="s">
        <v>1873</v>
      </c>
      <c r="W127" s="191" t="s">
        <v>590</v>
      </c>
      <c r="X127" s="373"/>
      <c r="Y127" s="364"/>
      <c r="Z127" s="393" t="s">
        <v>3</v>
      </c>
      <c r="AA127" s="394"/>
      <c r="AB127" s="188"/>
      <c r="AC127" s="188"/>
    </row>
    <row r="128" spans="1:34" s="384" customFormat="1" ht="16.25" customHeight="1" x14ac:dyDescent="0.2">
      <c r="A128" s="385"/>
      <c r="B128" s="386" t="s">
        <v>591</v>
      </c>
      <c r="C128" s="387" t="s">
        <v>1923</v>
      </c>
      <c r="D128" s="387" t="s">
        <v>1924</v>
      </c>
      <c r="E128" s="388" t="s">
        <v>1608</v>
      </c>
      <c r="F128" s="389" t="s">
        <v>214</v>
      </c>
      <c r="G128" s="389" t="s">
        <v>278</v>
      </c>
      <c r="H128" s="390" t="s">
        <v>374</v>
      </c>
      <c r="I128" s="390" t="s">
        <v>380</v>
      </c>
      <c r="J128" s="360"/>
      <c r="K128" s="391" t="s">
        <v>592</v>
      </c>
      <c r="L128" s="389">
        <v>169938</v>
      </c>
      <c r="M128" s="389">
        <v>186516</v>
      </c>
      <c r="N128" s="389">
        <v>3</v>
      </c>
      <c r="O128" s="390" t="s">
        <v>1570</v>
      </c>
      <c r="P128" s="389" t="s">
        <v>1404</v>
      </c>
      <c r="Q128" s="389">
        <v>16578</v>
      </c>
      <c r="R128" s="389">
        <v>8</v>
      </c>
      <c r="S128" s="389">
        <v>672</v>
      </c>
      <c r="T128" s="392" t="s">
        <v>379</v>
      </c>
      <c r="U128" s="392"/>
      <c r="V128" s="387" t="s">
        <v>1925</v>
      </c>
      <c r="W128" s="191" t="s">
        <v>593</v>
      </c>
      <c r="X128" s="373">
        <v>13</v>
      </c>
      <c r="Y128" s="364"/>
      <c r="Z128" s="393">
        <v>4</v>
      </c>
      <c r="AA128" s="394" t="s">
        <v>243</v>
      </c>
      <c r="AB128" s="188"/>
      <c r="AC128" s="188"/>
    </row>
    <row r="129" spans="1:34" s="384" customFormat="1" ht="16.25" customHeight="1" x14ac:dyDescent="0.2">
      <c r="A129" s="385"/>
      <c r="B129" s="386" t="s">
        <v>594</v>
      </c>
      <c r="C129" s="387" t="s">
        <v>1926</v>
      </c>
      <c r="D129" s="387" t="s">
        <v>1927</v>
      </c>
      <c r="E129" s="388" t="s">
        <v>1608</v>
      </c>
      <c r="F129" s="389" t="s">
        <v>214</v>
      </c>
      <c r="G129" s="389" t="s">
        <v>278</v>
      </c>
      <c r="H129" s="390" t="s">
        <v>374</v>
      </c>
      <c r="I129" s="390" t="s">
        <v>380</v>
      </c>
      <c r="J129" s="360"/>
      <c r="K129" s="391" t="s">
        <v>595</v>
      </c>
      <c r="L129" s="389">
        <v>102511</v>
      </c>
      <c r="M129" s="389">
        <v>112500</v>
      </c>
      <c r="N129" s="389">
        <v>1</v>
      </c>
      <c r="O129" s="390" t="s">
        <v>1404</v>
      </c>
      <c r="P129" s="389" t="s">
        <v>1404</v>
      </c>
      <c r="Q129" s="389">
        <v>9989</v>
      </c>
      <c r="R129" s="389">
        <v>8</v>
      </c>
      <c r="S129" s="389">
        <v>696</v>
      </c>
      <c r="T129" s="392" t="s">
        <v>379</v>
      </c>
      <c r="U129" s="392"/>
      <c r="V129" s="387" t="s">
        <v>1928</v>
      </c>
      <c r="W129" s="191" t="s">
        <v>596</v>
      </c>
      <c r="X129" s="373"/>
      <c r="Y129" s="364"/>
      <c r="Z129" s="393">
        <v>4</v>
      </c>
      <c r="AA129" s="394" t="s">
        <v>243</v>
      </c>
      <c r="AB129" s="188"/>
      <c r="AC129" s="188"/>
    </row>
    <row r="130" spans="1:34" s="384" customFormat="1" ht="16.25" customHeight="1" x14ac:dyDescent="0.2">
      <c r="A130" s="385"/>
      <c r="B130" s="386" t="s">
        <v>597</v>
      </c>
      <c r="C130" s="387" t="s">
        <v>1902</v>
      </c>
      <c r="D130" s="387" t="s">
        <v>1903</v>
      </c>
      <c r="E130" s="388" t="s">
        <v>1552</v>
      </c>
      <c r="F130" s="389" t="s">
        <v>214</v>
      </c>
      <c r="G130" s="389" t="s">
        <v>278</v>
      </c>
      <c r="H130" s="390" t="s">
        <v>334</v>
      </c>
      <c r="I130" s="390" t="s">
        <v>338</v>
      </c>
      <c r="J130" s="360"/>
      <c r="K130" s="391" t="s">
        <v>598</v>
      </c>
      <c r="L130" s="389">
        <v>62040</v>
      </c>
      <c r="M130" s="389">
        <v>65126</v>
      </c>
      <c r="N130" s="389">
        <v>1</v>
      </c>
      <c r="O130" s="390" t="s">
        <v>1404</v>
      </c>
      <c r="P130" s="389" t="s">
        <v>1404</v>
      </c>
      <c r="Q130" s="389">
        <v>3086</v>
      </c>
      <c r="R130" s="389">
        <v>8</v>
      </c>
      <c r="S130" s="389">
        <v>750</v>
      </c>
      <c r="T130" s="392" t="s">
        <v>337</v>
      </c>
      <c r="U130" s="392" t="s">
        <v>1555</v>
      </c>
      <c r="V130" s="387" t="s">
        <v>1904</v>
      </c>
      <c r="W130" s="191" t="s">
        <v>599</v>
      </c>
      <c r="X130" s="373"/>
      <c r="Y130" s="364"/>
      <c r="Z130" s="393">
        <v>10</v>
      </c>
      <c r="AA130" s="394" t="s">
        <v>281</v>
      </c>
      <c r="AB130" s="188"/>
      <c r="AC130" s="188"/>
    </row>
    <row r="131" spans="1:34" s="384" customFormat="1" ht="16.25" customHeight="1" x14ac:dyDescent="0.2">
      <c r="A131" s="385"/>
      <c r="B131" s="386" t="s">
        <v>600</v>
      </c>
      <c r="C131" s="387" t="s">
        <v>1898</v>
      </c>
      <c r="D131" s="387" t="s">
        <v>1899</v>
      </c>
      <c r="E131" s="388" t="s">
        <v>1552</v>
      </c>
      <c r="F131" s="389" t="s">
        <v>214</v>
      </c>
      <c r="G131" s="389" t="s">
        <v>278</v>
      </c>
      <c r="H131" s="390" t="s">
        <v>334</v>
      </c>
      <c r="I131" s="390" t="s">
        <v>338</v>
      </c>
      <c r="J131" s="360"/>
      <c r="K131" s="391" t="s">
        <v>601</v>
      </c>
      <c r="L131" s="389">
        <v>611122</v>
      </c>
      <c r="M131" s="389">
        <v>614192</v>
      </c>
      <c r="N131" s="389">
        <v>1</v>
      </c>
      <c r="O131" s="390" t="s">
        <v>1404</v>
      </c>
      <c r="P131" s="389" t="s">
        <v>1404</v>
      </c>
      <c r="Q131" s="389">
        <v>3070</v>
      </c>
      <c r="R131" s="389">
        <v>8</v>
      </c>
      <c r="S131" s="389">
        <v>750</v>
      </c>
      <c r="T131" s="392" t="s">
        <v>337</v>
      </c>
      <c r="U131" s="392" t="s">
        <v>1900</v>
      </c>
      <c r="V131" s="387" t="s">
        <v>1901</v>
      </c>
      <c r="W131" s="191" t="s">
        <v>602</v>
      </c>
      <c r="X131" s="373">
        <v>1</v>
      </c>
      <c r="Y131" s="364"/>
      <c r="Z131" s="393">
        <v>10</v>
      </c>
      <c r="AA131" s="394" t="s">
        <v>281</v>
      </c>
      <c r="AB131" s="188"/>
      <c r="AC131" s="188"/>
      <c r="AD131" s="188"/>
      <c r="AE131" s="188"/>
      <c r="AF131" s="188"/>
      <c r="AG131" s="188"/>
      <c r="AH131" s="188"/>
    </row>
    <row r="132" spans="1:34" s="384" customFormat="1" ht="16.25" customHeight="1" x14ac:dyDescent="0.2">
      <c r="A132" s="385"/>
      <c r="B132" s="386" t="s">
        <v>603</v>
      </c>
      <c r="C132" s="387" t="s">
        <v>1911</v>
      </c>
      <c r="D132" s="387" t="s">
        <v>1912</v>
      </c>
      <c r="E132" s="388" t="s">
        <v>1586</v>
      </c>
      <c r="F132" s="389" t="s">
        <v>214</v>
      </c>
      <c r="G132" s="389" t="s">
        <v>278</v>
      </c>
      <c r="H132" s="390" t="s">
        <v>364</v>
      </c>
      <c r="I132" s="390" t="s">
        <v>364</v>
      </c>
      <c r="J132" s="360"/>
      <c r="K132" s="391" t="s">
        <v>604</v>
      </c>
      <c r="L132" s="389">
        <v>65191</v>
      </c>
      <c r="M132" s="389">
        <v>86565</v>
      </c>
      <c r="N132" s="389">
        <v>1</v>
      </c>
      <c r="O132" s="390" t="s">
        <v>1404</v>
      </c>
      <c r="P132" s="389" t="s">
        <v>1404</v>
      </c>
      <c r="Q132" s="389">
        <v>21374</v>
      </c>
      <c r="R132" s="389">
        <v>7</v>
      </c>
      <c r="S132" s="389">
        <v>603</v>
      </c>
      <c r="T132" s="392" t="s">
        <v>363</v>
      </c>
      <c r="U132" s="392"/>
      <c r="V132" s="387" t="s">
        <v>1913</v>
      </c>
      <c r="W132" s="191" t="s">
        <v>605</v>
      </c>
      <c r="X132" s="373"/>
      <c r="Y132" s="364"/>
      <c r="Z132" s="393">
        <v>2</v>
      </c>
      <c r="AA132" s="394" t="s">
        <v>273</v>
      </c>
      <c r="AC132" s="188"/>
      <c r="AH132" s="188"/>
    </row>
    <row r="133" spans="1:34" s="384" customFormat="1" ht="16.25" customHeight="1" x14ac:dyDescent="0.2">
      <c r="A133" s="385"/>
      <c r="B133" s="386" t="s">
        <v>606</v>
      </c>
      <c r="C133" s="387" t="s">
        <v>1914</v>
      </c>
      <c r="D133" s="387" t="s">
        <v>1915</v>
      </c>
      <c r="E133" s="388" t="s">
        <v>1916</v>
      </c>
      <c r="F133" s="389" t="s">
        <v>214</v>
      </c>
      <c r="G133" s="389" t="s">
        <v>289</v>
      </c>
      <c r="H133" s="390" t="s">
        <v>364</v>
      </c>
      <c r="I133" s="390" t="s">
        <v>364</v>
      </c>
      <c r="J133" s="360"/>
      <c r="K133" s="391" t="s">
        <v>607</v>
      </c>
      <c r="L133" s="389">
        <v>261175</v>
      </c>
      <c r="M133" s="389">
        <v>261385</v>
      </c>
      <c r="N133" s="389">
        <v>1</v>
      </c>
      <c r="O133" s="390" t="s">
        <v>1404</v>
      </c>
      <c r="P133" s="389" t="s">
        <v>1404</v>
      </c>
      <c r="Q133" s="389">
        <v>210</v>
      </c>
      <c r="R133" s="389">
        <v>1</v>
      </c>
      <c r="S133" s="389">
        <v>210</v>
      </c>
      <c r="T133" s="392" t="s">
        <v>363</v>
      </c>
      <c r="U133" s="392" t="s">
        <v>1896</v>
      </c>
      <c r="V133" s="387" t="s">
        <v>1917</v>
      </c>
      <c r="W133" s="191" t="s">
        <v>608</v>
      </c>
      <c r="X133" s="373"/>
      <c r="Y133" s="364"/>
      <c r="Z133" s="393" t="s">
        <v>3</v>
      </c>
      <c r="AA133" s="394"/>
      <c r="AB133" s="188"/>
      <c r="AC133" s="188"/>
    </row>
    <row r="134" spans="1:34" s="384" customFormat="1" ht="16.25" customHeight="1" x14ac:dyDescent="0.2">
      <c r="A134" s="385"/>
      <c r="B134" s="386" t="s">
        <v>609</v>
      </c>
      <c r="C134" s="387" t="s">
        <v>1890</v>
      </c>
      <c r="D134" s="387" t="s">
        <v>1891</v>
      </c>
      <c r="E134" s="388" t="s">
        <v>1543</v>
      </c>
      <c r="F134" s="389" t="s">
        <v>214</v>
      </c>
      <c r="G134" s="389" t="s">
        <v>278</v>
      </c>
      <c r="H134" s="390" t="s">
        <v>317</v>
      </c>
      <c r="I134" s="390" t="s">
        <v>323</v>
      </c>
      <c r="J134" s="360"/>
      <c r="K134" s="391" t="s">
        <v>610</v>
      </c>
      <c r="L134" s="389">
        <v>579304</v>
      </c>
      <c r="M134" s="389">
        <v>587805</v>
      </c>
      <c r="N134" s="389">
        <v>2</v>
      </c>
      <c r="O134" s="390" t="s">
        <v>1404</v>
      </c>
      <c r="P134" s="389" t="s">
        <v>1404</v>
      </c>
      <c r="Q134" s="389">
        <v>8501</v>
      </c>
      <c r="R134" s="389">
        <v>8</v>
      </c>
      <c r="S134" s="389">
        <v>681</v>
      </c>
      <c r="T134" s="392" t="s">
        <v>329</v>
      </c>
      <c r="U134" s="392"/>
      <c r="V134" s="387" t="s">
        <v>1892</v>
      </c>
      <c r="W134" s="191" t="s">
        <v>611</v>
      </c>
      <c r="X134" s="373">
        <v>143</v>
      </c>
      <c r="Y134" s="364">
        <v>5</v>
      </c>
      <c r="Z134" s="393">
        <v>11</v>
      </c>
      <c r="AA134" s="394" t="s">
        <v>227</v>
      </c>
      <c r="AC134" s="188"/>
    </row>
    <row r="135" spans="1:34" s="384" customFormat="1" ht="16.25" customHeight="1" x14ac:dyDescent="0.2">
      <c r="A135" s="385"/>
      <c r="B135" s="386" t="s">
        <v>612</v>
      </c>
      <c r="C135" s="387" t="s">
        <v>1893</v>
      </c>
      <c r="D135" s="387" t="s">
        <v>1894</v>
      </c>
      <c r="E135" s="388" t="s">
        <v>1895</v>
      </c>
      <c r="F135" s="389" t="s">
        <v>214</v>
      </c>
      <c r="G135" s="389" t="s">
        <v>289</v>
      </c>
      <c r="H135" s="390" t="s">
        <v>317</v>
      </c>
      <c r="I135" s="390" t="s">
        <v>323</v>
      </c>
      <c r="J135" s="360"/>
      <c r="K135" s="391" t="s">
        <v>613</v>
      </c>
      <c r="L135" s="389">
        <v>224</v>
      </c>
      <c r="M135" s="389">
        <v>920</v>
      </c>
      <c r="N135" s="389">
        <v>1</v>
      </c>
      <c r="O135" s="390" t="s">
        <v>1404</v>
      </c>
      <c r="P135" s="389" t="s">
        <v>1404</v>
      </c>
      <c r="Q135" s="389">
        <v>696</v>
      </c>
      <c r="R135" s="389">
        <v>2</v>
      </c>
      <c r="S135" s="389">
        <v>243</v>
      </c>
      <c r="T135" s="392" t="s">
        <v>329</v>
      </c>
      <c r="U135" s="392" t="s">
        <v>1896</v>
      </c>
      <c r="V135" s="387" t="s">
        <v>1897</v>
      </c>
      <c r="W135" s="191" t="s">
        <v>614</v>
      </c>
      <c r="X135" s="373"/>
      <c r="Y135" s="364"/>
      <c r="Z135" s="393">
        <v>11</v>
      </c>
      <c r="AA135" s="394" t="s">
        <v>227</v>
      </c>
      <c r="AB135" s="188"/>
      <c r="AC135" s="188"/>
    </row>
    <row r="136" spans="1:34" s="384" customFormat="1" ht="16.25" customHeight="1" x14ac:dyDescent="0.2">
      <c r="A136" s="385"/>
      <c r="B136" s="386" t="s">
        <v>615</v>
      </c>
      <c r="C136" s="387" t="s">
        <v>1918</v>
      </c>
      <c r="D136" s="387" t="s">
        <v>1921</v>
      </c>
      <c r="E136" s="388" t="s">
        <v>1591</v>
      </c>
      <c r="F136" s="389" t="s">
        <v>214</v>
      </c>
      <c r="G136" s="389" t="s">
        <v>278</v>
      </c>
      <c r="H136" s="390" t="s">
        <v>368</v>
      </c>
      <c r="I136" s="390" t="s">
        <v>368</v>
      </c>
      <c r="J136" s="360"/>
      <c r="K136" s="391" t="s">
        <v>616</v>
      </c>
      <c r="L136" s="389">
        <v>216012</v>
      </c>
      <c r="M136" s="389">
        <v>219527</v>
      </c>
      <c r="N136" s="389">
        <v>1</v>
      </c>
      <c r="O136" s="390" t="s">
        <v>1404</v>
      </c>
      <c r="P136" s="389" t="s">
        <v>1404</v>
      </c>
      <c r="Q136" s="389">
        <v>3515</v>
      </c>
      <c r="R136" s="389">
        <v>8</v>
      </c>
      <c r="S136" s="389">
        <v>795</v>
      </c>
      <c r="T136" s="392" t="s">
        <v>367</v>
      </c>
      <c r="U136" s="392"/>
      <c r="V136" s="387" t="s">
        <v>1922</v>
      </c>
      <c r="W136" s="191" t="s">
        <v>617</v>
      </c>
      <c r="X136" s="373"/>
      <c r="Y136" s="364"/>
      <c r="Z136" s="393">
        <v>2</v>
      </c>
      <c r="AA136" s="394" t="s">
        <v>273</v>
      </c>
      <c r="AB136" s="188"/>
      <c r="AC136" s="188"/>
    </row>
    <row r="137" spans="1:34" s="384" customFormat="1" ht="16.25" customHeight="1" x14ac:dyDescent="0.2">
      <c r="A137" s="385"/>
      <c r="B137" s="386" t="s">
        <v>618</v>
      </c>
      <c r="C137" s="387" t="s">
        <v>1918</v>
      </c>
      <c r="D137" s="387" t="s">
        <v>1919</v>
      </c>
      <c r="E137" s="388" t="s">
        <v>1591</v>
      </c>
      <c r="F137" s="389" t="s">
        <v>214</v>
      </c>
      <c r="G137" s="389" t="s">
        <v>278</v>
      </c>
      <c r="H137" s="390" t="s">
        <v>368</v>
      </c>
      <c r="I137" s="390" t="s">
        <v>368</v>
      </c>
      <c r="J137" s="360"/>
      <c r="K137" s="391" t="s">
        <v>619</v>
      </c>
      <c r="L137" s="389">
        <v>205034</v>
      </c>
      <c r="M137" s="389">
        <v>208748</v>
      </c>
      <c r="N137" s="389">
        <v>1</v>
      </c>
      <c r="O137" s="390" t="s">
        <v>1404</v>
      </c>
      <c r="P137" s="389" t="s">
        <v>1404</v>
      </c>
      <c r="Q137" s="389">
        <v>3714</v>
      </c>
      <c r="R137" s="389">
        <v>8</v>
      </c>
      <c r="S137" s="389">
        <v>795</v>
      </c>
      <c r="T137" s="392" t="s">
        <v>367</v>
      </c>
      <c r="U137" s="392"/>
      <c r="V137" s="387" t="s">
        <v>1920</v>
      </c>
      <c r="W137" s="191" t="s">
        <v>620</v>
      </c>
      <c r="X137" s="373">
        <v>12</v>
      </c>
      <c r="Y137" s="364"/>
      <c r="Z137" s="393">
        <v>2</v>
      </c>
      <c r="AA137" s="394" t="s">
        <v>273</v>
      </c>
      <c r="AB137" s="188"/>
      <c r="AC137" s="188"/>
      <c r="AH137" s="188"/>
    </row>
    <row r="138" spans="1:34" s="384" customFormat="1" ht="16.25" customHeight="1" x14ac:dyDescent="0.2">
      <c r="A138" s="385"/>
      <c r="B138" s="386" t="s">
        <v>621</v>
      </c>
      <c r="C138" s="387" t="s">
        <v>1856</v>
      </c>
      <c r="D138" s="387" t="s">
        <v>1857</v>
      </c>
      <c r="E138" s="388" t="s">
        <v>1427</v>
      </c>
      <c r="F138" s="389" t="s">
        <v>214</v>
      </c>
      <c r="G138" s="389" t="s">
        <v>215</v>
      </c>
      <c r="H138" s="390" t="s">
        <v>216</v>
      </c>
      <c r="I138" s="390" t="s">
        <v>237</v>
      </c>
      <c r="J138" s="360"/>
      <c r="K138" s="391" t="s">
        <v>622</v>
      </c>
      <c r="L138" s="389">
        <v>1531</v>
      </c>
      <c r="M138" s="389">
        <v>2466</v>
      </c>
      <c r="N138" s="389">
        <v>1</v>
      </c>
      <c r="O138" s="390" t="s">
        <v>1404</v>
      </c>
      <c r="P138" s="389" t="s">
        <v>1404</v>
      </c>
      <c r="Q138" s="389">
        <v>935</v>
      </c>
      <c r="R138" s="389">
        <v>2</v>
      </c>
      <c r="S138" s="389">
        <v>666</v>
      </c>
      <c r="T138" s="392" t="s">
        <v>236</v>
      </c>
      <c r="U138" s="392"/>
      <c r="V138" s="387" t="s">
        <v>1858</v>
      </c>
      <c r="W138" s="191" t="s">
        <v>623</v>
      </c>
      <c r="X138" s="373">
        <v>121</v>
      </c>
      <c r="Y138" s="364"/>
      <c r="Z138" s="393">
        <v>11</v>
      </c>
      <c r="AA138" s="394" t="s">
        <v>227</v>
      </c>
      <c r="AB138" s="188"/>
      <c r="AC138" s="188"/>
    </row>
    <row r="139" spans="1:34" s="188" customFormat="1" x14ac:dyDescent="0.2">
      <c r="A139" s="172"/>
      <c r="B139" s="386" t="s">
        <v>624</v>
      </c>
      <c r="C139" s="387" t="s">
        <v>1856</v>
      </c>
      <c r="D139" s="387" t="s">
        <v>1864</v>
      </c>
      <c r="E139" s="388" t="s">
        <v>1427</v>
      </c>
      <c r="F139" s="389" t="s">
        <v>214</v>
      </c>
      <c r="G139" s="389" t="s">
        <v>215</v>
      </c>
      <c r="H139" s="395" t="s">
        <v>216</v>
      </c>
      <c r="I139" s="390" t="s">
        <v>237</v>
      </c>
      <c r="J139" s="360"/>
      <c r="K139" s="391" t="s">
        <v>625</v>
      </c>
      <c r="L139" s="389">
        <v>27841</v>
      </c>
      <c r="M139" s="389">
        <v>28775</v>
      </c>
      <c r="N139" s="389">
        <v>1</v>
      </c>
      <c r="O139" s="390" t="s">
        <v>1404</v>
      </c>
      <c r="P139" s="389" t="s">
        <v>1404</v>
      </c>
      <c r="Q139" s="389">
        <v>934</v>
      </c>
      <c r="R139" s="389">
        <v>3</v>
      </c>
      <c r="S139" s="389">
        <v>609</v>
      </c>
      <c r="T139" s="392" t="s">
        <v>236</v>
      </c>
      <c r="U139" s="392"/>
      <c r="V139" s="387" t="s">
        <v>1865</v>
      </c>
      <c r="W139" s="191" t="s">
        <v>626</v>
      </c>
      <c r="X139" s="373"/>
      <c r="Y139" s="364"/>
      <c r="Z139" s="393" t="s">
        <v>3</v>
      </c>
      <c r="AA139" s="394"/>
      <c r="AC139" s="384"/>
      <c r="AD139" s="384"/>
      <c r="AE139" s="384"/>
      <c r="AF139" s="384"/>
      <c r="AG139" s="384"/>
    </row>
    <row r="140" spans="1:34" s="384" customFormat="1" ht="16.25" customHeight="1" x14ac:dyDescent="0.2">
      <c r="A140" s="385"/>
      <c r="B140" s="386" t="s">
        <v>627</v>
      </c>
      <c r="C140" s="387" t="s">
        <v>1859</v>
      </c>
      <c r="D140" s="387" t="s">
        <v>1860</v>
      </c>
      <c r="E140" s="388" t="s">
        <v>1431</v>
      </c>
      <c r="F140" s="389" t="s">
        <v>214</v>
      </c>
      <c r="G140" s="389" t="s">
        <v>215</v>
      </c>
      <c r="H140" s="390" t="s">
        <v>216</v>
      </c>
      <c r="I140" s="390" t="s">
        <v>237</v>
      </c>
      <c r="J140" s="360"/>
      <c r="K140" s="391" t="s">
        <v>628</v>
      </c>
      <c r="L140" s="389">
        <v>8038</v>
      </c>
      <c r="M140" s="389">
        <v>8704</v>
      </c>
      <c r="N140" s="389">
        <v>1</v>
      </c>
      <c r="O140" s="390" t="s">
        <v>1404</v>
      </c>
      <c r="P140" s="389" t="s">
        <v>1404</v>
      </c>
      <c r="Q140" s="389">
        <v>666</v>
      </c>
      <c r="R140" s="389">
        <v>1</v>
      </c>
      <c r="S140" s="389">
        <v>666</v>
      </c>
      <c r="T140" s="392" t="s">
        <v>240</v>
      </c>
      <c r="U140" s="392" t="s">
        <v>3</v>
      </c>
      <c r="V140" s="387" t="s">
        <v>1861</v>
      </c>
      <c r="W140" s="191" t="s">
        <v>629</v>
      </c>
      <c r="X140" s="373"/>
      <c r="Y140" s="364"/>
      <c r="Z140" s="393">
        <v>4</v>
      </c>
      <c r="AA140" s="394" t="s">
        <v>243</v>
      </c>
      <c r="AB140" s="188"/>
      <c r="AC140" s="188"/>
      <c r="AH140" s="188"/>
    </row>
    <row r="141" spans="1:34" s="384" customFormat="1" ht="16.25" customHeight="1" x14ac:dyDescent="0.2">
      <c r="A141" s="385"/>
      <c r="B141" s="386" t="s">
        <v>630</v>
      </c>
      <c r="C141" s="387" t="s">
        <v>1856</v>
      </c>
      <c r="D141" s="387" t="s">
        <v>1866</v>
      </c>
      <c r="E141" s="388" t="s">
        <v>1431</v>
      </c>
      <c r="F141" s="389" t="s">
        <v>214</v>
      </c>
      <c r="G141" s="389" t="s">
        <v>215</v>
      </c>
      <c r="H141" s="390" t="s">
        <v>216</v>
      </c>
      <c r="I141" s="390" t="s">
        <v>237</v>
      </c>
      <c r="J141" s="360"/>
      <c r="K141" s="391" t="s">
        <v>631</v>
      </c>
      <c r="L141" s="389">
        <v>36029</v>
      </c>
      <c r="M141" s="389">
        <v>36695</v>
      </c>
      <c r="N141" s="389">
        <v>1</v>
      </c>
      <c r="O141" s="390" t="s">
        <v>1404</v>
      </c>
      <c r="P141" s="389" t="s">
        <v>1404</v>
      </c>
      <c r="Q141" s="389">
        <v>666</v>
      </c>
      <c r="R141" s="389">
        <v>1</v>
      </c>
      <c r="S141" s="389">
        <v>666</v>
      </c>
      <c r="T141" s="392" t="s">
        <v>240</v>
      </c>
      <c r="U141" s="392" t="s">
        <v>3</v>
      </c>
      <c r="V141" s="387" t="s">
        <v>1861</v>
      </c>
      <c r="W141" s="191" t="s">
        <v>632</v>
      </c>
      <c r="X141" s="373">
        <v>20</v>
      </c>
      <c r="Y141" s="364"/>
      <c r="Z141" s="393" t="s">
        <v>3</v>
      </c>
      <c r="AA141" s="394"/>
      <c r="AB141" s="188"/>
      <c r="AC141" s="188"/>
      <c r="AH141" s="188"/>
    </row>
    <row r="142" spans="1:34" s="384" customFormat="1" ht="16.25" customHeight="1" x14ac:dyDescent="0.2">
      <c r="A142" s="385"/>
      <c r="B142" s="386" t="s">
        <v>634</v>
      </c>
      <c r="C142" s="387" t="s">
        <v>1856</v>
      </c>
      <c r="D142" s="387" t="s">
        <v>1862</v>
      </c>
      <c r="E142" s="388" t="s">
        <v>1422</v>
      </c>
      <c r="F142" s="389" t="s">
        <v>214</v>
      </c>
      <c r="G142" s="389" t="s">
        <v>215</v>
      </c>
      <c r="H142" s="390" t="s">
        <v>216</v>
      </c>
      <c r="I142" s="390" t="s">
        <v>232</v>
      </c>
      <c r="J142" s="360"/>
      <c r="K142" s="391" t="s">
        <v>635</v>
      </c>
      <c r="L142" s="389">
        <v>42295</v>
      </c>
      <c r="M142" s="389">
        <v>42961</v>
      </c>
      <c r="N142" s="389">
        <v>1</v>
      </c>
      <c r="O142" s="390" t="s">
        <v>1404</v>
      </c>
      <c r="P142" s="389" t="s">
        <v>1404</v>
      </c>
      <c r="Q142" s="389">
        <v>666</v>
      </c>
      <c r="R142" s="389">
        <v>1</v>
      </c>
      <c r="S142" s="389">
        <v>666</v>
      </c>
      <c r="T142" s="392" t="s">
        <v>231</v>
      </c>
      <c r="U142" s="392"/>
      <c r="V142" s="387" t="s">
        <v>1863</v>
      </c>
      <c r="W142" s="191" t="s">
        <v>636</v>
      </c>
      <c r="X142" s="373"/>
      <c r="Y142" s="364"/>
      <c r="Z142" s="393">
        <v>1</v>
      </c>
      <c r="AA142" s="394" t="s">
        <v>235</v>
      </c>
      <c r="AB142" s="188"/>
      <c r="AC142" s="188"/>
      <c r="AH142" s="188"/>
    </row>
    <row r="143" spans="1:34" s="188" customFormat="1" x14ac:dyDescent="0.2">
      <c r="A143" s="172"/>
      <c r="B143" s="386" t="s">
        <v>637</v>
      </c>
      <c r="C143" s="387" t="s">
        <v>1859</v>
      </c>
      <c r="D143" s="387" t="s">
        <v>1867</v>
      </c>
      <c r="E143" s="388" t="s">
        <v>1422</v>
      </c>
      <c r="F143" s="389" t="s">
        <v>214</v>
      </c>
      <c r="G143" s="389" t="s">
        <v>215</v>
      </c>
      <c r="H143" s="390" t="s">
        <v>216</v>
      </c>
      <c r="I143" s="390" t="s">
        <v>232</v>
      </c>
      <c r="J143" s="360"/>
      <c r="K143" s="391" t="s">
        <v>638</v>
      </c>
      <c r="L143" s="389">
        <v>11218</v>
      </c>
      <c r="M143" s="389">
        <v>11884</v>
      </c>
      <c r="N143" s="389">
        <v>1</v>
      </c>
      <c r="O143" s="390" t="s">
        <v>1404</v>
      </c>
      <c r="P143" s="389" t="s">
        <v>1404</v>
      </c>
      <c r="Q143" s="389">
        <v>666</v>
      </c>
      <c r="R143" s="389">
        <v>1</v>
      </c>
      <c r="S143" s="389">
        <v>666</v>
      </c>
      <c r="T143" s="392" t="s">
        <v>231</v>
      </c>
      <c r="U143" s="392"/>
      <c r="V143" s="387" t="s">
        <v>1868</v>
      </c>
      <c r="W143" s="191" t="s">
        <v>639</v>
      </c>
      <c r="X143" s="373"/>
      <c r="Y143" s="364"/>
      <c r="Z143" s="393">
        <v>1</v>
      </c>
      <c r="AA143" s="394" t="s">
        <v>235</v>
      </c>
      <c r="AD143" s="384"/>
      <c r="AE143" s="384"/>
      <c r="AF143" s="384"/>
      <c r="AG143" s="384"/>
      <c r="AH143" s="384"/>
    </row>
    <row r="144" spans="1:34" s="188" customFormat="1" x14ac:dyDescent="0.2">
      <c r="A144" s="172"/>
      <c r="B144" s="386" t="s">
        <v>640</v>
      </c>
      <c r="C144" s="387" t="s">
        <v>1874</v>
      </c>
      <c r="D144" s="387" t="s">
        <v>1877</v>
      </c>
      <c r="E144" s="388" t="s">
        <v>1484</v>
      </c>
      <c r="F144" s="389" t="s">
        <v>214</v>
      </c>
      <c r="G144" s="389" t="s">
        <v>278</v>
      </c>
      <c r="H144" s="390" t="s">
        <v>279</v>
      </c>
      <c r="I144" s="390" t="s">
        <v>285</v>
      </c>
      <c r="J144" s="360"/>
      <c r="K144" s="391" t="s">
        <v>641</v>
      </c>
      <c r="L144" s="389">
        <v>20106</v>
      </c>
      <c r="M144" s="389">
        <v>26289</v>
      </c>
      <c r="N144" s="389">
        <v>1</v>
      </c>
      <c r="O144" s="390" t="s">
        <v>1404</v>
      </c>
      <c r="P144" s="389" t="s">
        <v>1404</v>
      </c>
      <c r="Q144" s="389">
        <v>6183</v>
      </c>
      <c r="R144" s="389">
        <v>8</v>
      </c>
      <c r="S144" s="389">
        <v>744</v>
      </c>
      <c r="T144" s="392" t="s">
        <v>284</v>
      </c>
      <c r="U144" s="392"/>
      <c r="V144" s="387" t="s">
        <v>1878</v>
      </c>
      <c r="W144" s="191" t="s">
        <v>642</v>
      </c>
      <c r="X144" s="373">
        <v>1</v>
      </c>
      <c r="Y144" s="364"/>
      <c r="Z144" s="393">
        <v>2</v>
      </c>
      <c r="AA144" s="394" t="s">
        <v>273</v>
      </c>
      <c r="AD144" s="384"/>
      <c r="AE144" s="384"/>
      <c r="AF144" s="384"/>
      <c r="AG144" s="384"/>
      <c r="AH144" s="384"/>
    </row>
    <row r="145" spans="1:34" s="384" customFormat="1" ht="16.25" customHeight="1" x14ac:dyDescent="0.2">
      <c r="A145" s="385"/>
      <c r="B145" s="386" t="s">
        <v>643</v>
      </c>
      <c r="C145" s="387" t="s">
        <v>1874</v>
      </c>
      <c r="D145" s="387" t="s">
        <v>1875</v>
      </c>
      <c r="E145" s="388" t="s">
        <v>1484</v>
      </c>
      <c r="F145" s="389" t="s">
        <v>214</v>
      </c>
      <c r="G145" s="389" t="s">
        <v>278</v>
      </c>
      <c r="H145" s="390" t="s">
        <v>279</v>
      </c>
      <c r="I145" s="390" t="s">
        <v>280</v>
      </c>
      <c r="J145" s="360"/>
      <c r="K145" s="391" t="s">
        <v>644</v>
      </c>
      <c r="L145" s="389">
        <v>62350</v>
      </c>
      <c r="M145" s="389">
        <v>68496</v>
      </c>
      <c r="N145" s="389">
        <v>1</v>
      </c>
      <c r="O145" s="390" t="s">
        <v>1404</v>
      </c>
      <c r="P145" s="389" t="s">
        <v>1404</v>
      </c>
      <c r="Q145" s="389">
        <v>6146</v>
      </c>
      <c r="R145" s="389">
        <v>8</v>
      </c>
      <c r="S145" s="389">
        <v>744</v>
      </c>
      <c r="T145" s="392" t="s">
        <v>284</v>
      </c>
      <c r="U145" s="392"/>
      <c r="V145" s="387" t="s">
        <v>1876</v>
      </c>
      <c r="W145" s="191" t="s">
        <v>645</v>
      </c>
      <c r="X145" s="373"/>
      <c r="Y145" s="364"/>
      <c r="Z145" s="393">
        <v>2</v>
      </c>
      <c r="AA145" s="394" t="s">
        <v>273</v>
      </c>
      <c r="AB145" s="188"/>
      <c r="AH145" s="188"/>
    </row>
    <row r="146" spans="1:34" s="384" customFormat="1" ht="16.25" customHeight="1" x14ac:dyDescent="0.2">
      <c r="A146" s="385"/>
      <c r="B146" s="386" t="s">
        <v>646</v>
      </c>
      <c r="C146" s="387" t="s">
        <v>1908</v>
      </c>
      <c r="D146" s="387" t="s">
        <v>1909</v>
      </c>
      <c r="E146" s="388" t="s">
        <v>1558</v>
      </c>
      <c r="F146" s="389" t="s">
        <v>214</v>
      </c>
      <c r="G146" s="389" t="s">
        <v>278</v>
      </c>
      <c r="H146" s="390" t="s">
        <v>334</v>
      </c>
      <c r="I146" s="390" t="s">
        <v>338</v>
      </c>
      <c r="J146" s="360"/>
      <c r="K146" s="391" t="s">
        <v>647</v>
      </c>
      <c r="L146" s="389">
        <v>3812</v>
      </c>
      <c r="M146" s="389">
        <v>8499</v>
      </c>
      <c r="N146" s="389">
        <v>1</v>
      </c>
      <c r="O146" s="390" t="s">
        <v>1404</v>
      </c>
      <c r="P146" s="389" t="s">
        <v>1404</v>
      </c>
      <c r="Q146" s="389">
        <v>4687</v>
      </c>
      <c r="R146" s="389">
        <v>8</v>
      </c>
      <c r="S146" s="389">
        <v>765</v>
      </c>
      <c r="T146" s="392" t="s">
        <v>341</v>
      </c>
      <c r="U146" s="392"/>
      <c r="V146" s="387" t="s">
        <v>1910</v>
      </c>
      <c r="W146" s="191" t="s">
        <v>648</v>
      </c>
      <c r="X146" s="373"/>
      <c r="Y146" s="364"/>
      <c r="Z146" s="393">
        <v>6</v>
      </c>
      <c r="AA146" s="394" t="s">
        <v>310</v>
      </c>
      <c r="AB146" s="188"/>
      <c r="AC146" s="188"/>
      <c r="AH146" s="188"/>
    </row>
    <row r="147" spans="1:34" s="384" customFormat="1" ht="16.25" customHeight="1" x14ac:dyDescent="0.2">
      <c r="A147" s="385"/>
      <c r="B147" s="386" t="s">
        <v>649</v>
      </c>
      <c r="C147" s="387" t="s">
        <v>1905</v>
      </c>
      <c r="D147" s="387" t="s">
        <v>1906</v>
      </c>
      <c r="E147" s="388" t="s">
        <v>1558</v>
      </c>
      <c r="F147" s="389" t="s">
        <v>214</v>
      </c>
      <c r="G147" s="389" t="s">
        <v>278</v>
      </c>
      <c r="H147" s="390" t="s">
        <v>334</v>
      </c>
      <c r="I147" s="390" t="s">
        <v>338</v>
      </c>
      <c r="J147" s="360"/>
      <c r="K147" s="391" t="s">
        <v>650</v>
      </c>
      <c r="L147" s="389">
        <v>23754</v>
      </c>
      <c r="M147" s="389">
        <v>28435</v>
      </c>
      <c r="N147" s="389">
        <v>1</v>
      </c>
      <c r="O147" s="390" t="s">
        <v>1404</v>
      </c>
      <c r="P147" s="389" t="s">
        <v>1404</v>
      </c>
      <c r="Q147" s="389">
        <v>4681</v>
      </c>
      <c r="R147" s="389">
        <v>9</v>
      </c>
      <c r="S147" s="389">
        <v>675</v>
      </c>
      <c r="T147" s="392" t="s">
        <v>341</v>
      </c>
      <c r="U147" s="392"/>
      <c r="V147" s="387" t="s">
        <v>1907</v>
      </c>
      <c r="W147" s="191" t="s">
        <v>651</v>
      </c>
      <c r="X147" s="373"/>
      <c r="Y147" s="364"/>
      <c r="Z147" s="393" t="s">
        <v>3</v>
      </c>
      <c r="AA147" s="394"/>
      <c r="AB147" s="188"/>
      <c r="AC147" s="188"/>
      <c r="AH147" s="188"/>
    </row>
    <row r="148" spans="1:34" s="188" customFormat="1" x14ac:dyDescent="0.2">
      <c r="A148" s="172"/>
      <c r="B148" s="386" t="s">
        <v>652</v>
      </c>
      <c r="C148" s="387" t="s">
        <v>1533</v>
      </c>
      <c r="D148" s="387" t="s">
        <v>1885</v>
      </c>
      <c r="E148" s="388" t="s">
        <v>1535</v>
      </c>
      <c r="F148" s="389" t="s">
        <v>214</v>
      </c>
      <c r="G148" s="389" t="s">
        <v>289</v>
      </c>
      <c r="H148" s="390" t="s">
        <v>317</v>
      </c>
      <c r="I148" s="390" t="s">
        <v>323</v>
      </c>
      <c r="J148" s="360"/>
      <c r="K148" s="391" t="s">
        <v>2004</v>
      </c>
      <c r="L148" s="389">
        <v>2088847</v>
      </c>
      <c r="M148" s="389">
        <v>2093308</v>
      </c>
      <c r="N148" s="389">
        <v>1</v>
      </c>
      <c r="O148" s="390" t="s">
        <v>1404</v>
      </c>
      <c r="P148" s="389" t="s">
        <v>1404</v>
      </c>
      <c r="Q148" s="389">
        <v>4461</v>
      </c>
      <c r="R148" s="389">
        <v>7</v>
      </c>
      <c r="S148" s="389">
        <v>444</v>
      </c>
      <c r="T148" s="392" t="s">
        <v>326</v>
      </c>
      <c r="U148" s="392"/>
      <c r="V148" s="387" t="s">
        <v>1886</v>
      </c>
      <c r="W148" s="191" t="s">
        <v>653</v>
      </c>
      <c r="X148" s="373">
        <v>5</v>
      </c>
      <c r="Y148" s="364"/>
      <c r="Z148" s="393">
        <v>6</v>
      </c>
      <c r="AA148" s="394" t="s">
        <v>310</v>
      </c>
      <c r="AD148" s="384"/>
      <c r="AE148" s="384"/>
      <c r="AF148" s="384"/>
      <c r="AG148" s="384"/>
    </row>
    <row r="149" spans="1:34" s="188" customFormat="1" x14ac:dyDescent="0.2">
      <c r="A149" s="172"/>
      <c r="B149" s="386" t="s">
        <v>654</v>
      </c>
      <c r="C149" s="387" t="s">
        <v>1887</v>
      </c>
      <c r="D149" s="387" t="s">
        <v>1888</v>
      </c>
      <c r="E149" s="388" t="s">
        <v>1535</v>
      </c>
      <c r="F149" s="389" t="s">
        <v>214</v>
      </c>
      <c r="G149" s="389" t="s">
        <v>278</v>
      </c>
      <c r="H149" s="390" t="s">
        <v>317</v>
      </c>
      <c r="I149" s="390" t="s">
        <v>323</v>
      </c>
      <c r="J149" s="360"/>
      <c r="K149" s="391" t="s">
        <v>2005</v>
      </c>
      <c r="L149" s="389">
        <v>31955</v>
      </c>
      <c r="M149" s="389">
        <v>35257</v>
      </c>
      <c r="N149" s="389">
        <v>1</v>
      </c>
      <c r="O149" s="390" t="s">
        <v>1404</v>
      </c>
      <c r="P149" s="389" t="s">
        <v>1404</v>
      </c>
      <c r="Q149" s="389">
        <v>3302</v>
      </c>
      <c r="R149" s="389">
        <v>7</v>
      </c>
      <c r="S149" s="389">
        <v>348</v>
      </c>
      <c r="T149" s="392" t="s">
        <v>326</v>
      </c>
      <c r="U149" s="392"/>
      <c r="V149" s="387" t="s">
        <v>1889</v>
      </c>
      <c r="W149" s="191" t="s">
        <v>655</v>
      </c>
      <c r="X149" s="373"/>
      <c r="Y149" s="364"/>
      <c r="Z149" s="393">
        <v>3</v>
      </c>
      <c r="AA149" s="394" t="s">
        <v>246</v>
      </c>
    </row>
    <row r="150" spans="1:34" s="188" customFormat="1" x14ac:dyDescent="0.2">
      <c r="A150" s="172"/>
      <c r="B150" s="386" t="s">
        <v>656</v>
      </c>
      <c r="C150" s="387" t="s">
        <v>1882</v>
      </c>
      <c r="D150" s="387" t="s">
        <v>1883</v>
      </c>
      <c r="E150" s="388" t="s">
        <v>1508</v>
      </c>
      <c r="F150" s="389" t="s">
        <v>214</v>
      </c>
      <c r="G150" s="389" t="s">
        <v>278</v>
      </c>
      <c r="H150" s="390" t="s">
        <v>303</v>
      </c>
      <c r="I150" s="390" t="s">
        <v>303</v>
      </c>
      <c r="J150" s="360"/>
      <c r="K150" s="391" t="s">
        <v>2002</v>
      </c>
      <c r="L150" s="389">
        <v>78250</v>
      </c>
      <c r="M150" s="389">
        <v>80079</v>
      </c>
      <c r="N150" s="389">
        <v>1</v>
      </c>
      <c r="O150" s="390" t="s">
        <v>1404</v>
      </c>
      <c r="P150" s="389" t="s">
        <v>1404</v>
      </c>
      <c r="Q150" s="389">
        <v>1829</v>
      </c>
      <c r="R150" s="389">
        <v>7</v>
      </c>
      <c r="S150" s="389">
        <v>591</v>
      </c>
      <c r="T150" s="392" t="s">
        <v>302</v>
      </c>
      <c r="U150" s="392" t="s">
        <v>1511</v>
      </c>
      <c r="V150" s="387" t="s">
        <v>1884</v>
      </c>
      <c r="W150" s="191" t="s">
        <v>657</v>
      </c>
      <c r="X150" s="373">
        <v>10</v>
      </c>
      <c r="Y150" s="364"/>
      <c r="Z150" s="393">
        <v>3</v>
      </c>
      <c r="AA150" s="394" t="s">
        <v>246</v>
      </c>
      <c r="AD150" s="384"/>
      <c r="AE150" s="384"/>
      <c r="AF150" s="384"/>
      <c r="AG150" s="384"/>
    </row>
    <row r="151" spans="1:34" s="188" customFormat="1" x14ac:dyDescent="0.2">
      <c r="A151" s="172"/>
      <c r="B151" s="386" t="s">
        <v>658</v>
      </c>
      <c r="C151" s="387" t="s">
        <v>1512</v>
      </c>
      <c r="D151" s="387" t="s">
        <v>1879</v>
      </c>
      <c r="E151" s="388" t="s">
        <v>1508</v>
      </c>
      <c r="F151" s="389" t="s">
        <v>214</v>
      </c>
      <c r="G151" s="389" t="s">
        <v>278</v>
      </c>
      <c r="H151" s="390" t="s">
        <v>303</v>
      </c>
      <c r="I151" s="390" t="s">
        <v>303</v>
      </c>
      <c r="J151" s="360"/>
      <c r="K151" s="391" t="s">
        <v>2003</v>
      </c>
      <c r="L151" s="389">
        <v>32142</v>
      </c>
      <c r="M151" s="389">
        <v>34458</v>
      </c>
      <c r="N151" s="389">
        <v>1</v>
      </c>
      <c r="O151" s="390" t="s">
        <v>1404</v>
      </c>
      <c r="P151" s="389" t="s">
        <v>1404</v>
      </c>
      <c r="Q151" s="389">
        <v>2316</v>
      </c>
      <c r="R151" s="389">
        <v>7</v>
      </c>
      <c r="S151" s="389">
        <v>591</v>
      </c>
      <c r="T151" s="392" t="s">
        <v>302</v>
      </c>
      <c r="U151" s="392" t="s">
        <v>1880</v>
      </c>
      <c r="V151" s="387" t="s">
        <v>1881</v>
      </c>
      <c r="W151" s="191" t="s">
        <v>659</v>
      </c>
      <c r="X151" s="373">
        <v>10</v>
      </c>
      <c r="Y151" s="364"/>
      <c r="Z151" s="393">
        <v>3</v>
      </c>
      <c r="AA151" s="394" t="s">
        <v>246</v>
      </c>
      <c r="AD151" s="384"/>
      <c r="AE151" s="384"/>
      <c r="AF151" s="384"/>
      <c r="AG151" s="384"/>
    </row>
    <row r="152" spans="1:34" s="188" customFormat="1" x14ac:dyDescent="0.2">
      <c r="A152" s="172"/>
      <c r="B152" s="386" t="s">
        <v>660</v>
      </c>
      <c r="C152" s="387" t="s">
        <v>1478</v>
      </c>
      <c r="D152" s="387" t="s">
        <v>1962</v>
      </c>
      <c r="E152" s="388" t="s">
        <v>1788</v>
      </c>
      <c r="F152" s="389" t="s">
        <v>470</v>
      </c>
      <c r="G152" s="389" t="s">
        <v>518</v>
      </c>
      <c r="H152" s="390" t="s">
        <v>519</v>
      </c>
      <c r="I152" s="182" t="s">
        <v>538</v>
      </c>
      <c r="J152" s="360"/>
      <c r="K152" s="190" t="s">
        <v>661</v>
      </c>
      <c r="L152" s="389">
        <v>739071</v>
      </c>
      <c r="M152" s="389">
        <v>740168</v>
      </c>
      <c r="N152" s="389">
        <v>1</v>
      </c>
      <c r="O152" s="390" t="s">
        <v>1404</v>
      </c>
      <c r="P152" s="389" t="s">
        <v>1404</v>
      </c>
      <c r="Q152" s="389">
        <v>1097</v>
      </c>
      <c r="R152" s="389">
        <v>3</v>
      </c>
      <c r="S152" s="389">
        <v>957</v>
      </c>
      <c r="T152" s="392" t="s">
        <v>537</v>
      </c>
      <c r="U152" s="392" t="s">
        <v>1791</v>
      </c>
      <c r="V152" s="387" t="s">
        <v>1963</v>
      </c>
      <c r="W152" s="191" t="s">
        <v>662</v>
      </c>
      <c r="X152" s="373">
        <v>2</v>
      </c>
      <c r="Y152" s="364"/>
      <c r="Z152" s="393" t="s">
        <v>3</v>
      </c>
      <c r="AA152" s="394"/>
      <c r="AD152" s="384"/>
      <c r="AE152" s="384"/>
      <c r="AF152" s="384"/>
      <c r="AG152" s="384"/>
      <c r="AH152" s="384"/>
    </row>
    <row r="153" spans="1:34" s="188" customFormat="1" x14ac:dyDescent="0.2">
      <c r="A153" s="172"/>
      <c r="B153" s="386" t="s">
        <v>663</v>
      </c>
      <c r="C153" s="387" t="s">
        <v>1964</v>
      </c>
      <c r="D153" s="387" t="s">
        <v>1965</v>
      </c>
      <c r="E153" s="388" t="s">
        <v>1788</v>
      </c>
      <c r="F153" s="389" t="s">
        <v>470</v>
      </c>
      <c r="G153" s="389" t="s">
        <v>518</v>
      </c>
      <c r="H153" s="390" t="s">
        <v>519</v>
      </c>
      <c r="I153" s="182" t="s">
        <v>538</v>
      </c>
      <c r="J153" s="360"/>
      <c r="K153" s="190" t="s">
        <v>664</v>
      </c>
      <c r="L153" s="389">
        <v>696011</v>
      </c>
      <c r="M153" s="389">
        <v>697108</v>
      </c>
      <c r="N153" s="389">
        <v>1</v>
      </c>
      <c r="O153" s="390" t="s">
        <v>1404</v>
      </c>
      <c r="P153" s="389" t="s">
        <v>1404</v>
      </c>
      <c r="Q153" s="389">
        <v>1097</v>
      </c>
      <c r="R153" s="389">
        <v>3</v>
      </c>
      <c r="S153" s="389">
        <v>957</v>
      </c>
      <c r="T153" s="392" t="s">
        <v>537</v>
      </c>
      <c r="U153" s="392" t="s">
        <v>1966</v>
      </c>
      <c r="V153" s="387" t="s">
        <v>1967</v>
      </c>
      <c r="W153" s="191" t="s">
        <v>665</v>
      </c>
      <c r="X153" s="373">
        <v>2</v>
      </c>
      <c r="Y153" s="364"/>
      <c r="Z153" s="393" t="s">
        <v>3</v>
      </c>
      <c r="AA153" s="394"/>
      <c r="AC153" s="384"/>
      <c r="AD153" s="384"/>
      <c r="AE153" s="384"/>
      <c r="AF153" s="384"/>
      <c r="AG153" s="384"/>
      <c r="AH153" s="384"/>
    </row>
    <row r="154" spans="1:34" s="188" customFormat="1" x14ac:dyDescent="0.2">
      <c r="A154" s="172"/>
      <c r="B154" s="386" t="s">
        <v>666</v>
      </c>
      <c r="C154" s="387" t="s">
        <v>1959</v>
      </c>
      <c r="D154" s="387" t="s">
        <v>1960</v>
      </c>
      <c r="E154" s="388" t="s">
        <v>1764</v>
      </c>
      <c r="F154" s="389" t="s">
        <v>470</v>
      </c>
      <c r="G154" s="389" t="s">
        <v>518</v>
      </c>
      <c r="H154" s="390" t="s">
        <v>519</v>
      </c>
      <c r="I154" s="182" t="s">
        <v>520</v>
      </c>
      <c r="J154" s="360"/>
      <c r="K154" s="190" t="s">
        <v>667</v>
      </c>
      <c r="L154" s="389">
        <v>1488585</v>
      </c>
      <c r="M154" s="389">
        <v>1492981</v>
      </c>
      <c r="N154" s="389">
        <v>1</v>
      </c>
      <c r="O154" s="390" t="s">
        <v>1404</v>
      </c>
      <c r="P154" s="389" t="s">
        <v>1404</v>
      </c>
      <c r="Q154" s="389">
        <v>4396</v>
      </c>
      <c r="R154" s="389">
        <v>3</v>
      </c>
      <c r="S154" s="389">
        <v>1395</v>
      </c>
      <c r="T154" s="392" t="s">
        <v>517</v>
      </c>
      <c r="U154" s="392"/>
      <c r="V154" s="387" t="s">
        <v>1961</v>
      </c>
      <c r="W154" s="191" t="s">
        <v>668</v>
      </c>
      <c r="X154" s="373">
        <v>9</v>
      </c>
      <c r="Y154" s="364"/>
      <c r="Z154" s="393">
        <v>1</v>
      </c>
      <c r="AA154" s="394" t="s">
        <v>235</v>
      </c>
      <c r="AC154" s="384"/>
      <c r="AD154" s="384"/>
      <c r="AE154" s="384"/>
      <c r="AF154" s="384"/>
      <c r="AG154" s="384"/>
      <c r="AH154" s="384"/>
    </row>
    <row r="155" spans="1:34" s="188" customFormat="1" x14ac:dyDescent="0.2">
      <c r="A155" s="172"/>
      <c r="B155" s="386" t="s">
        <v>669</v>
      </c>
      <c r="C155" s="387" t="s">
        <v>1529</v>
      </c>
      <c r="D155" s="387" t="s">
        <v>1956</v>
      </c>
      <c r="E155" s="388" t="s">
        <v>1957</v>
      </c>
      <c r="F155" s="389" t="s">
        <v>470</v>
      </c>
      <c r="G155" s="389" t="s">
        <v>518</v>
      </c>
      <c r="H155" s="390" t="s">
        <v>519</v>
      </c>
      <c r="I155" s="182" t="s">
        <v>520</v>
      </c>
      <c r="J155" s="360"/>
      <c r="K155" s="190" t="s">
        <v>670</v>
      </c>
      <c r="L155" s="389">
        <v>13039492</v>
      </c>
      <c r="M155" s="389">
        <v>13040836</v>
      </c>
      <c r="N155" s="389">
        <v>1</v>
      </c>
      <c r="O155" s="390" t="s">
        <v>1404</v>
      </c>
      <c r="P155" s="389" t="s">
        <v>1404</v>
      </c>
      <c r="Q155" s="389">
        <v>1344</v>
      </c>
      <c r="R155" s="389">
        <v>1</v>
      </c>
      <c r="S155" s="389">
        <v>1344</v>
      </c>
      <c r="T155" s="392" t="s">
        <v>517</v>
      </c>
      <c r="U155" s="392"/>
      <c r="V155" s="387" t="s">
        <v>1958</v>
      </c>
      <c r="W155" s="191" t="s">
        <v>671</v>
      </c>
      <c r="X155" s="373">
        <v>9</v>
      </c>
      <c r="Y155" s="364"/>
      <c r="Z155" s="393">
        <v>2</v>
      </c>
      <c r="AA155" s="394" t="s">
        <v>273</v>
      </c>
      <c r="AD155" s="384"/>
      <c r="AE155" s="384"/>
      <c r="AF155" s="384"/>
      <c r="AG155" s="384"/>
    </row>
    <row r="156" spans="1:34" s="188" customFormat="1" x14ac:dyDescent="0.2">
      <c r="A156" s="172"/>
      <c r="B156" s="386" t="s">
        <v>672</v>
      </c>
      <c r="C156" s="387" t="s">
        <v>1722</v>
      </c>
      <c r="D156" s="387" t="s">
        <v>1970</v>
      </c>
      <c r="E156" s="388" t="s">
        <v>1807</v>
      </c>
      <c r="F156" s="389" t="s">
        <v>470</v>
      </c>
      <c r="G156" s="389" t="s">
        <v>518</v>
      </c>
      <c r="H156" s="390" t="s">
        <v>549</v>
      </c>
      <c r="I156" s="182" t="s">
        <v>500</v>
      </c>
      <c r="J156" s="360"/>
      <c r="K156" s="190" t="s">
        <v>673</v>
      </c>
      <c r="L156" s="389">
        <v>578424</v>
      </c>
      <c r="M156" s="389">
        <v>579574</v>
      </c>
      <c r="N156" s="389">
        <v>1</v>
      </c>
      <c r="O156" s="390" t="s">
        <v>1404</v>
      </c>
      <c r="P156" s="389" t="s">
        <v>1404</v>
      </c>
      <c r="Q156" s="389">
        <v>1150</v>
      </c>
      <c r="R156" s="389">
        <v>2</v>
      </c>
      <c r="S156" s="389">
        <v>1056</v>
      </c>
      <c r="T156" s="392" t="s">
        <v>554</v>
      </c>
      <c r="U156" s="392"/>
      <c r="V156" s="387" t="s">
        <v>1971</v>
      </c>
      <c r="W156" s="191" t="s">
        <v>674</v>
      </c>
      <c r="X156" s="373"/>
      <c r="Y156" s="364"/>
      <c r="Z156" s="393">
        <v>2</v>
      </c>
      <c r="AA156" s="394" t="s">
        <v>273</v>
      </c>
      <c r="AD156" s="384"/>
      <c r="AE156" s="384"/>
      <c r="AF156" s="384"/>
      <c r="AG156" s="384"/>
    </row>
    <row r="157" spans="1:34" s="188" customFormat="1" x14ac:dyDescent="0.2">
      <c r="A157" s="172"/>
      <c r="B157" s="386" t="s">
        <v>675</v>
      </c>
      <c r="C157" s="387" t="s">
        <v>1805</v>
      </c>
      <c r="D157" s="387" t="s">
        <v>1968</v>
      </c>
      <c r="E157" s="388" t="s">
        <v>1807</v>
      </c>
      <c r="F157" s="389" t="s">
        <v>470</v>
      </c>
      <c r="G157" s="389" t="s">
        <v>518</v>
      </c>
      <c r="H157" s="390" t="s">
        <v>549</v>
      </c>
      <c r="I157" s="182" t="s">
        <v>500</v>
      </c>
      <c r="J157" s="360"/>
      <c r="K157" s="190" t="s">
        <v>676</v>
      </c>
      <c r="L157" s="389">
        <v>55685</v>
      </c>
      <c r="M157" s="389">
        <v>56477</v>
      </c>
      <c r="N157" s="389">
        <v>1</v>
      </c>
      <c r="O157" s="390" t="s">
        <v>1404</v>
      </c>
      <c r="P157" s="389" t="s">
        <v>1404</v>
      </c>
      <c r="Q157" s="389">
        <v>792</v>
      </c>
      <c r="R157" s="389">
        <v>1</v>
      </c>
      <c r="S157" s="389">
        <v>792</v>
      </c>
      <c r="T157" s="392" t="s">
        <v>554</v>
      </c>
      <c r="U157" s="392" t="s">
        <v>1896</v>
      </c>
      <c r="V157" s="387" t="s">
        <v>1969</v>
      </c>
      <c r="W157" s="191" t="s">
        <v>677</v>
      </c>
      <c r="X157" s="373"/>
      <c r="Y157" s="364"/>
      <c r="Z157" s="393" t="s">
        <v>3</v>
      </c>
      <c r="AA157" s="394"/>
      <c r="AD157" s="384"/>
      <c r="AE157" s="384"/>
      <c r="AF157" s="384"/>
      <c r="AG157" s="384"/>
    </row>
    <row r="158" spans="1:34" s="188" customFormat="1" x14ac:dyDescent="0.2">
      <c r="A158" s="172"/>
      <c r="B158" s="386" t="s">
        <v>678</v>
      </c>
      <c r="C158" s="387" t="s">
        <v>1953</v>
      </c>
      <c r="D158" s="387" t="s">
        <v>1954</v>
      </c>
      <c r="E158" s="388" t="s">
        <v>1741</v>
      </c>
      <c r="F158" s="389" t="s">
        <v>470</v>
      </c>
      <c r="G158" s="389" t="s">
        <v>471</v>
      </c>
      <c r="H158" s="390" t="s">
        <v>472</v>
      </c>
      <c r="I158" s="182" t="s">
        <v>500</v>
      </c>
      <c r="J158" s="360"/>
      <c r="K158" s="190" t="s">
        <v>679</v>
      </c>
      <c r="L158" s="389">
        <v>14555</v>
      </c>
      <c r="M158" s="389">
        <v>15653</v>
      </c>
      <c r="N158" s="389">
        <v>1</v>
      </c>
      <c r="O158" s="390" t="s">
        <v>1404</v>
      </c>
      <c r="P158" s="389" t="s">
        <v>1404</v>
      </c>
      <c r="Q158" s="389">
        <v>1098</v>
      </c>
      <c r="R158" s="389">
        <v>1</v>
      </c>
      <c r="S158" s="389">
        <v>1098</v>
      </c>
      <c r="T158" s="392" t="s">
        <v>499</v>
      </c>
      <c r="U158" s="392"/>
      <c r="V158" s="387" t="s">
        <v>1955</v>
      </c>
      <c r="W158" s="191" t="s">
        <v>680</v>
      </c>
      <c r="X158" s="373"/>
      <c r="Y158" s="364"/>
      <c r="Z158" s="393">
        <v>6</v>
      </c>
      <c r="AA158" s="394" t="s">
        <v>310</v>
      </c>
    </row>
    <row r="159" spans="1:34" s="188" customFormat="1" x14ac:dyDescent="0.2">
      <c r="A159" s="172"/>
      <c r="B159" s="386" t="s">
        <v>681</v>
      </c>
      <c r="C159" s="387" t="s">
        <v>1666</v>
      </c>
      <c r="D159" s="387" t="s">
        <v>1951</v>
      </c>
      <c r="E159" s="388" t="s">
        <v>1741</v>
      </c>
      <c r="F159" s="389" t="s">
        <v>470</v>
      </c>
      <c r="G159" s="389" t="s">
        <v>471</v>
      </c>
      <c r="H159" s="390" t="s">
        <v>472</v>
      </c>
      <c r="I159" s="182" t="s">
        <v>500</v>
      </c>
      <c r="J159" s="360"/>
      <c r="K159" s="190" t="s">
        <v>682</v>
      </c>
      <c r="L159" s="389">
        <v>176199</v>
      </c>
      <c r="M159" s="389">
        <v>177303</v>
      </c>
      <c r="N159" s="389">
        <v>1</v>
      </c>
      <c r="O159" s="390" t="s">
        <v>1404</v>
      </c>
      <c r="P159" s="389" t="s">
        <v>1404</v>
      </c>
      <c r="Q159" s="389">
        <v>1104</v>
      </c>
      <c r="R159" s="389">
        <v>1</v>
      </c>
      <c r="S159" s="389">
        <v>1104</v>
      </c>
      <c r="T159" s="392" t="s">
        <v>499</v>
      </c>
      <c r="U159" s="392"/>
      <c r="V159" s="387" t="s">
        <v>1952</v>
      </c>
      <c r="W159" s="191" t="s">
        <v>683</v>
      </c>
      <c r="X159" s="373">
        <v>4</v>
      </c>
      <c r="Y159" s="364">
        <v>9</v>
      </c>
      <c r="Z159" s="393">
        <v>6</v>
      </c>
      <c r="AA159" s="394" t="s">
        <v>310</v>
      </c>
      <c r="AD159" s="384"/>
      <c r="AE159" s="384"/>
      <c r="AF159" s="384"/>
      <c r="AG159" s="384"/>
    </row>
    <row r="160" spans="1:34" s="188" customFormat="1" x14ac:dyDescent="0.2">
      <c r="A160" s="172"/>
      <c r="B160" s="386" t="s">
        <v>684</v>
      </c>
      <c r="C160" s="387" t="s">
        <v>1945</v>
      </c>
      <c r="D160" s="387" t="s">
        <v>1946</v>
      </c>
      <c r="E160" s="388" t="s">
        <v>1735</v>
      </c>
      <c r="F160" s="389" t="s">
        <v>470</v>
      </c>
      <c r="G160" s="389" t="s">
        <v>471</v>
      </c>
      <c r="H160" s="390" t="s">
        <v>472</v>
      </c>
      <c r="I160" s="182" t="s">
        <v>497</v>
      </c>
      <c r="J160" s="360"/>
      <c r="K160" s="190" t="s">
        <v>685</v>
      </c>
      <c r="L160" s="389">
        <v>825641</v>
      </c>
      <c r="M160" s="389">
        <v>826610</v>
      </c>
      <c r="N160" s="389">
        <v>1</v>
      </c>
      <c r="O160" s="390" t="s">
        <v>1404</v>
      </c>
      <c r="P160" s="389" t="s">
        <v>1404</v>
      </c>
      <c r="Q160" s="389">
        <v>969</v>
      </c>
      <c r="R160" s="389">
        <v>1</v>
      </c>
      <c r="S160" s="389">
        <v>969</v>
      </c>
      <c r="T160" s="392" t="s">
        <v>496</v>
      </c>
      <c r="U160" s="392"/>
      <c r="V160" s="387" t="s">
        <v>1947</v>
      </c>
      <c r="W160" s="191" t="s">
        <v>686</v>
      </c>
      <c r="X160" s="373">
        <v>3</v>
      </c>
      <c r="Y160" s="364">
        <v>8</v>
      </c>
      <c r="Z160" s="393" t="s">
        <v>3</v>
      </c>
      <c r="AA160" s="394"/>
      <c r="AD160" s="384"/>
      <c r="AE160" s="384"/>
      <c r="AF160" s="384"/>
      <c r="AG160" s="384"/>
    </row>
    <row r="161" spans="1:34" s="188" customFormat="1" x14ac:dyDescent="0.2">
      <c r="A161" s="172"/>
      <c r="B161" s="386" t="s">
        <v>687</v>
      </c>
      <c r="C161" s="387" t="s">
        <v>1948</v>
      </c>
      <c r="D161" s="387" t="s">
        <v>1949</v>
      </c>
      <c r="E161" s="388" t="s">
        <v>1735</v>
      </c>
      <c r="F161" s="389" t="s">
        <v>470</v>
      </c>
      <c r="G161" s="389" t="s">
        <v>471</v>
      </c>
      <c r="H161" s="390" t="s">
        <v>472</v>
      </c>
      <c r="I161" s="182" t="s">
        <v>497</v>
      </c>
      <c r="J161" s="360"/>
      <c r="K161" s="190" t="s">
        <v>688</v>
      </c>
      <c r="L161" s="389">
        <v>16892</v>
      </c>
      <c r="M161" s="389">
        <v>17861</v>
      </c>
      <c r="N161" s="389">
        <v>1</v>
      </c>
      <c r="O161" s="390" t="s">
        <v>1404</v>
      </c>
      <c r="P161" s="389" t="s">
        <v>1404</v>
      </c>
      <c r="Q161" s="389">
        <v>969</v>
      </c>
      <c r="R161" s="389">
        <v>1</v>
      </c>
      <c r="S161" s="389">
        <v>969</v>
      </c>
      <c r="T161" s="392" t="s">
        <v>496</v>
      </c>
      <c r="U161" s="392"/>
      <c r="V161" s="387" t="s">
        <v>1950</v>
      </c>
      <c r="W161" s="191" t="s">
        <v>689</v>
      </c>
      <c r="X161" s="373"/>
      <c r="Y161" s="364"/>
      <c r="Z161" s="393">
        <v>5</v>
      </c>
      <c r="AA161" s="394" t="s">
        <v>690</v>
      </c>
      <c r="AD161" s="384"/>
      <c r="AE161" s="384"/>
      <c r="AF161" s="384"/>
      <c r="AG161" s="384"/>
      <c r="AH161" s="384"/>
    </row>
    <row r="162" spans="1:34" x14ac:dyDescent="0.2">
      <c r="A162" s="113"/>
    </row>
    <row r="163" spans="1:34" x14ac:dyDescent="0.2">
      <c r="A163" s="113"/>
      <c r="B163" s="508" t="s">
        <v>1975</v>
      </c>
      <c r="C163" s="508"/>
      <c r="D163" s="508"/>
      <c r="E163" s="508"/>
      <c r="F163" s="508"/>
      <c r="G163" s="508"/>
      <c r="H163" s="508"/>
      <c r="I163" s="509"/>
    </row>
    <row r="164" spans="1:34" s="188" customFormat="1" x14ac:dyDescent="0.2">
      <c r="A164" s="172"/>
      <c r="B164" s="386" t="s">
        <v>691</v>
      </c>
      <c r="C164" s="387" t="s">
        <v>1529</v>
      </c>
      <c r="D164" s="387" t="s">
        <v>1929</v>
      </c>
      <c r="E164" s="388" t="s">
        <v>1930</v>
      </c>
      <c r="F164" s="389" t="s">
        <v>463</v>
      </c>
      <c r="G164" s="389"/>
      <c r="H164" s="389" t="s">
        <v>464</v>
      </c>
      <c r="I164" s="389"/>
      <c r="J164" s="360"/>
      <c r="K164" s="396" t="s">
        <v>692</v>
      </c>
      <c r="L164" s="389">
        <v>19682661</v>
      </c>
      <c r="M164" s="389">
        <v>19686177</v>
      </c>
      <c r="N164" s="389">
        <v>1</v>
      </c>
      <c r="O164" s="390" t="s">
        <v>1404</v>
      </c>
      <c r="P164" s="389" t="s">
        <v>1404</v>
      </c>
      <c r="Q164" s="389">
        <v>3516</v>
      </c>
      <c r="R164" s="389">
        <v>6</v>
      </c>
      <c r="S164" s="389">
        <v>921</v>
      </c>
      <c r="T164" s="392"/>
      <c r="U164" s="392"/>
      <c r="V164" s="387" t="s">
        <v>1931</v>
      </c>
      <c r="W164" s="191" t="s">
        <v>3</v>
      </c>
      <c r="X164" s="373"/>
      <c r="Y164" s="364"/>
      <c r="Z164" s="393">
        <v>7</v>
      </c>
      <c r="AA164" s="394" t="s">
        <v>349</v>
      </c>
      <c r="AD164" s="384"/>
      <c r="AE164" s="384"/>
      <c r="AF164" s="384"/>
      <c r="AG164" s="384"/>
    </row>
    <row r="165" spans="1:34" s="188" customFormat="1" x14ac:dyDescent="0.2">
      <c r="A165" s="172"/>
      <c r="B165" s="386" t="s">
        <v>693</v>
      </c>
      <c r="C165" s="387" t="s">
        <v>1932</v>
      </c>
      <c r="D165" s="387" t="s">
        <v>1933</v>
      </c>
      <c r="E165" s="388" t="s">
        <v>1934</v>
      </c>
      <c r="F165" s="389" t="s">
        <v>463</v>
      </c>
      <c r="G165" s="389"/>
      <c r="H165" s="389" t="s">
        <v>464</v>
      </c>
      <c r="I165" s="389"/>
      <c r="J165" s="360"/>
      <c r="K165" s="396" t="s">
        <v>694</v>
      </c>
      <c r="L165" s="389">
        <v>20859</v>
      </c>
      <c r="M165" s="389">
        <v>22450</v>
      </c>
      <c r="N165" s="389">
        <v>1</v>
      </c>
      <c r="O165" s="390" t="s">
        <v>1404</v>
      </c>
      <c r="P165" s="389" t="s">
        <v>1404</v>
      </c>
      <c r="Q165" s="389">
        <v>1591</v>
      </c>
      <c r="R165" s="389">
        <v>6</v>
      </c>
      <c r="S165" s="389">
        <v>921</v>
      </c>
      <c r="T165" s="392"/>
      <c r="U165" s="392"/>
      <c r="V165" s="387" t="s">
        <v>1935</v>
      </c>
      <c r="W165" s="191" t="s">
        <v>3</v>
      </c>
      <c r="X165" s="373"/>
      <c r="Y165" s="364"/>
      <c r="Z165" s="393">
        <v>7</v>
      </c>
      <c r="AA165" s="394" t="s">
        <v>349</v>
      </c>
      <c r="AD165" s="384"/>
      <c r="AE165" s="384"/>
      <c r="AF165" s="384"/>
      <c r="AG165" s="384"/>
    </row>
    <row r="166" spans="1:34" s="188" customFormat="1" x14ac:dyDescent="0.2">
      <c r="A166" s="172"/>
      <c r="B166" s="386" t="s">
        <v>695</v>
      </c>
      <c r="C166" s="387" t="s">
        <v>1936</v>
      </c>
      <c r="D166" s="387" t="s">
        <v>1937</v>
      </c>
      <c r="E166" s="388" t="s">
        <v>1938</v>
      </c>
      <c r="F166" s="389" t="s">
        <v>463</v>
      </c>
      <c r="G166" s="389"/>
      <c r="H166" s="389" t="s">
        <v>696</v>
      </c>
      <c r="I166" s="389"/>
      <c r="J166" s="360"/>
      <c r="K166" s="396" t="s">
        <v>697</v>
      </c>
      <c r="L166" s="389">
        <v>291205</v>
      </c>
      <c r="M166" s="389">
        <v>292880</v>
      </c>
      <c r="N166" s="389">
        <v>1</v>
      </c>
      <c r="O166" s="390" t="s">
        <v>1404</v>
      </c>
      <c r="P166" s="389" t="s">
        <v>1404</v>
      </c>
      <c r="Q166" s="389">
        <v>1675</v>
      </c>
      <c r="R166" s="389">
        <v>7</v>
      </c>
      <c r="S166" s="389">
        <v>660</v>
      </c>
      <c r="T166" s="392"/>
      <c r="U166" s="392"/>
      <c r="V166" s="387" t="s">
        <v>1939</v>
      </c>
      <c r="W166" s="191" t="s">
        <v>3</v>
      </c>
      <c r="X166" s="373"/>
      <c r="Y166" s="364"/>
      <c r="Z166" s="393">
        <v>7</v>
      </c>
      <c r="AA166" s="394" t="s">
        <v>349</v>
      </c>
      <c r="AB166" s="384"/>
      <c r="AD166" s="384"/>
      <c r="AE166" s="384"/>
      <c r="AF166" s="384"/>
      <c r="AG166" s="384"/>
    </row>
    <row r="167" spans="1:34" s="194" customFormat="1" x14ac:dyDescent="0.2">
      <c r="A167" s="351"/>
      <c r="B167" s="386" t="s">
        <v>698</v>
      </c>
      <c r="C167" s="387" t="s">
        <v>1940</v>
      </c>
      <c r="D167" s="387" t="s">
        <v>1941</v>
      </c>
      <c r="E167" s="388" t="s">
        <v>1942</v>
      </c>
      <c r="F167" s="389" t="s">
        <v>463</v>
      </c>
      <c r="G167" s="389"/>
      <c r="H167" s="389" t="s">
        <v>467</v>
      </c>
      <c r="I167" s="389"/>
      <c r="J167" s="360"/>
      <c r="K167" s="396" t="s">
        <v>699</v>
      </c>
      <c r="L167" s="389">
        <v>305491</v>
      </c>
      <c r="M167" s="389">
        <v>306802</v>
      </c>
      <c r="N167" s="389">
        <v>1</v>
      </c>
      <c r="O167" s="390" t="s">
        <v>1404</v>
      </c>
      <c r="P167" s="389" t="s">
        <v>1404</v>
      </c>
      <c r="Q167" s="389">
        <v>1311</v>
      </c>
      <c r="R167" s="389">
        <v>4</v>
      </c>
      <c r="S167" s="389">
        <v>447</v>
      </c>
      <c r="T167" s="392"/>
      <c r="U167" s="392" t="s">
        <v>1943</v>
      </c>
      <c r="V167" s="387" t="s">
        <v>1944</v>
      </c>
      <c r="W167" s="191" t="s">
        <v>3</v>
      </c>
      <c r="X167" s="373"/>
      <c r="Y167" s="364"/>
      <c r="Z167" s="393">
        <v>7</v>
      </c>
      <c r="AA167" s="394" t="s">
        <v>349</v>
      </c>
      <c r="AB167" s="384"/>
    </row>
    <row r="168" spans="1:34" x14ac:dyDescent="0.2">
      <c r="B168" s="194" t="s">
        <v>1976</v>
      </c>
    </row>
  </sheetData>
  <mergeCells count="19">
    <mergeCell ref="Y2:Y3"/>
    <mergeCell ref="V2:V3"/>
    <mergeCell ref="W2:W3"/>
    <mergeCell ref="X2:X3"/>
    <mergeCell ref="Z2:AA2"/>
    <mergeCell ref="B125:I125"/>
    <mergeCell ref="B163:I163"/>
    <mergeCell ref="T2:U2"/>
    <mergeCell ref="B2:B3"/>
    <mergeCell ref="C2:C3"/>
    <mergeCell ref="D2:D3"/>
    <mergeCell ref="E2:E3"/>
    <mergeCell ref="F2:K2"/>
    <mergeCell ref="L2:L3"/>
    <mergeCell ref="M2:M3"/>
    <mergeCell ref="N2:P2"/>
    <mergeCell ref="Q2:Q3"/>
    <mergeCell ref="R2:R3"/>
    <mergeCell ref="S2:S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e5c144-d09d-4423-af0b-66415daa34e3" xsi:nil="true"/>
    <lcf76f155ced4ddcb4097134ff3c332f xmlns="8b801d42-36e5-4a46-b68b-8ec49b7bcd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21FEFD54F5CF499CFF3B3C3A1A6541" ma:contentTypeVersion="13" ma:contentTypeDescription="Create a new document." ma:contentTypeScope="" ma:versionID="b82885167c7a583abc28a99bc554cc93">
  <xsd:schema xmlns:xsd="http://www.w3.org/2001/XMLSchema" xmlns:xs="http://www.w3.org/2001/XMLSchema" xmlns:p="http://schemas.microsoft.com/office/2006/metadata/properties" xmlns:ns2="8b801d42-36e5-4a46-b68b-8ec49b7bcdb2" xmlns:ns3="e9e5c144-d09d-4423-af0b-66415daa34e3" targetNamespace="http://schemas.microsoft.com/office/2006/metadata/properties" ma:root="true" ma:fieldsID="f4f0b9905c9a9d92ded4c855b4df952c" ns2:_="" ns3:_="">
    <xsd:import namespace="8b801d42-36e5-4a46-b68b-8ec49b7bcdb2"/>
    <xsd:import namespace="e9e5c144-d09d-4423-af0b-66415daa3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01d42-36e5-4a46-b68b-8ec49b7bc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ec99919-4982-4388-8a64-83a11d2ca2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5c144-d09d-4423-af0b-66415daa34e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23ec8c-e7d8-4991-99e0-1ef4a9c5708c}" ma:internalName="TaxCatchAll" ma:showField="CatchAllData" ma:web="e9e5c144-d09d-4423-af0b-66415daa3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A42457-D827-4F30-86FB-4BA16DD6CF1F}">
  <ds:schemaRefs>
    <ds:schemaRef ds:uri="http://schemas.microsoft.com/office/2006/metadata/properties"/>
    <ds:schemaRef ds:uri="http://schemas.microsoft.com/office/infopath/2007/PartnerControls"/>
    <ds:schemaRef ds:uri="e9e5c144-d09d-4423-af0b-66415daa34e3"/>
    <ds:schemaRef ds:uri="8b801d42-36e5-4a46-b68b-8ec49b7bcdb2"/>
  </ds:schemaRefs>
</ds:datastoreItem>
</file>

<file path=customXml/itemProps2.xml><?xml version="1.0" encoding="utf-8"?>
<ds:datastoreItem xmlns:ds="http://schemas.openxmlformats.org/officeDocument/2006/customXml" ds:itemID="{CA39A629-2BCB-4A2E-9839-18E8A589B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01d42-36e5-4a46-b68b-8ec49b7bcdb2"/>
    <ds:schemaRef ds:uri="e9e5c144-d09d-4423-af0b-66415daa3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A0280C-D359-4432-AD8A-DA0D315E20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Table_S5. Species List</vt:lpstr>
      <vt:lpstr>Table_S6. MADSbox,TCP Reference</vt:lpstr>
      <vt:lpstr>Table_S7. MADSbox,TCP Summary</vt:lpstr>
      <vt:lpstr>Table_S8. RNAseq Statistics</vt:lpstr>
      <vt:lpstr>Table_S9a-c. Tissue Expression</vt:lpstr>
      <vt:lpstr>Table_S10. MADS,TCP Expression</vt:lpstr>
      <vt:lpstr>Table_S12 MADS,TCP_Gene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Xiong, Wei</dc:creator>
  <cp:keywords/>
  <dc:description/>
  <cp:lastModifiedBy>Microsoft Office User</cp:lastModifiedBy>
  <cp:revision/>
  <dcterms:created xsi:type="dcterms:W3CDTF">2015-06-05T18:17:20Z</dcterms:created>
  <dcterms:modified xsi:type="dcterms:W3CDTF">2023-06-10T11:56:27Z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0x010100A421FEFD54F5CF499CFF3B3C3A1A6541</vt:lpwstr>
  </property>
  <property fmtid="{D5CDD505-2E9C-101B-9397-08002B2CF9AE}" pid="3" name="MediaServiceImageTags">
    <vt:lpwstr/>
  </property>
</Properties>
</file>