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V:\gruppen\Daten CD\1 paper\1 Snx +NTx\Paper\Revision\"/>
    </mc:Choice>
  </mc:AlternateContent>
  <bookViews>
    <workbookView xWindow="0" yWindow="0" windowWidth="21732" windowHeight="6636" activeTab="2"/>
  </bookViews>
  <sheets>
    <sheet name="Pilot 8 wks" sheetId="3" r:id="rId1"/>
    <sheet name="8 wks echo" sheetId="2" r:id="rId2"/>
    <sheet name="16 wks Endpoint " sheetId="4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4" l="1"/>
  <c r="J22" i="4"/>
  <c r="J23" i="4"/>
  <c r="J24" i="4"/>
  <c r="J25" i="4"/>
  <c r="J28" i="4"/>
  <c r="J29" i="4"/>
  <c r="J30" i="4"/>
  <c r="J31" i="4"/>
  <c r="J32" i="4"/>
  <c r="J33" i="4"/>
  <c r="J34" i="4"/>
  <c r="J35" i="4"/>
  <c r="J20" i="4"/>
  <c r="J13" i="4"/>
  <c r="J14" i="4"/>
  <c r="J15" i="4"/>
  <c r="J17" i="4"/>
  <c r="J18" i="4"/>
  <c r="J19" i="4"/>
  <c r="J12" i="4"/>
  <c r="J5" i="4"/>
  <c r="J6" i="4"/>
  <c r="J7" i="4"/>
  <c r="J8" i="4"/>
  <c r="J9" i="4"/>
  <c r="J10" i="4"/>
  <c r="J11" i="4"/>
  <c r="J4" i="4"/>
</calcChain>
</file>

<file path=xl/sharedStrings.xml><?xml version="1.0" encoding="utf-8"?>
<sst xmlns="http://schemas.openxmlformats.org/spreadsheetml/2006/main" count="299" uniqueCount="101">
  <si>
    <t>Tier</t>
  </si>
  <si>
    <t>PCD</t>
  </si>
  <si>
    <t>301-939-1</t>
  </si>
  <si>
    <t>301-939-2</t>
  </si>
  <si>
    <t>301-939-3</t>
  </si>
  <si>
    <t>301-939-4</t>
  </si>
  <si>
    <t>301-943-1</t>
  </si>
  <si>
    <t>301-943-2</t>
  </si>
  <si>
    <t>301-943-3</t>
  </si>
  <si>
    <t>301-943-4</t>
  </si>
  <si>
    <t>301-941-1</t>
  </si>
  <si>
    <t>301-942-1</t>
  </si>
  <si>
    <t>301-942-3</t>
  </si>
  <si>
    <t>301-944-1</t>
  </si>
  <si>
    <t>301-944-3</t>
  </si>
  <si>
    <t>301-948-1</t>
  </si>
  <si>
    <t>301-948-2</t>
  </si>
  <si>
    <t>301-948-3</t>
  </si>
  <si>
    <t>301-946-3</t>
  </si>
  <si>
    <t>301-947-1</t>
  </si>
  <si>
    <t>301-947-2</t>
  </si>
  <si>
    <t>301-947-4</t>
  </si>
  <si>
    <t>301-1123-4</t>
  </si>
  <si>
    <t>301-1161-1</t>
  </si>
  <si>
    <t>301-1205-2</t>
  </si>
  <si>
    <t>301-1226-3</t>
  </si>
  <si>
    <t>301-1308-1</t>
  </si>
  <si>
    <t>301-1308-2</t>
  </si>
  <si>
    <t>301-1339-1</t>
  </si>
  <si>
    <t>301-1339-5</t>
  </si>
  <si>
    <t>301-1349-2</t>
  </si>
  <si>
    <t>301-1059-1</t>
  </si>
  <si>
    <t>301-1123-3</t>
  </si>
  <si>
    <t>301-1339-3</t>
  </si>
  <si>
    <t>PSLAX</t>
  </si>
  <si>
    <t>SAX</t>
  </si>
  <si>
    <t>Linear</t>
  </si>
  <si>
    <t>Myocard</t>
  </si>
  <si>
    <t>Taqman</t>
  </si>
  <si>
    <t>Prot./24h</t>
  </si>
  <si>
    <t>Creatinin (S)</t>
  </si>
  <si>
    <t>mm</t>
  </si>
  <si>
    <t>[mg/dl]</t>
  </si>
  <si>
    <t>[mg/24h]</t>
  </si>
  <si>
    <t>[g]</t>
  </si>
  <si>
    <t>Diameter;s</t>
  </si>
  <si>
    <t>Diameter;d</t>
  </si>
  <si>
    <t>LV Mass Cor</t>
  </si>
  <si>
    <t>a;d average LV epicardial radius in diastole</t>
  </si>
  <si>
    <t>FGF 23</t>
  </si>
  <si>
    <t>BNP</t>
  </si>
  <si>
    <t>CTGF</t>
  </si>
  <si>
    <t>FGF23</t>
  </si>
  <si>
    <t>FGFR4</t>
  </si>
  <si>
    <t>Fibronektin</t>
  </si>
  <si>
    <t>IL6</t>
  </si>
  <si>
    <t>Kontrolle</t>
  </si>
  <si>
    <t xml:space="preserve"> 5/6</t>
  </si>
  <si>
    <t>Tx</t>
  </si>
  <si>
    <t>-</t>
  </si>
  <si>
    <t>No.</t>
  </si>
  <si>
    <t>Group</t>
  </si>
  <si>
    <t>Proteinuria [mg/24h]</t>
  </si>
  <si>
    <t>TSI [score 0-4]</t>
  </si>
  <si>
    <t>GSI [Score 0-4]</t>
  </si>
  <si>
    <t>Serum Creatinine [mg/dl]</t>
  </si>
  <si>
    <t xml:space="preserve">GSI </t>
  </si>
  <si>
    <t>Immunhisto Heart</t>
  </si>
  <si>
    <t>PAS-Stain Kidney</t>
  </si>
  <si>
    <t>mean /field of vision</t>
  </si>
  <si>
    <t>left ventricular wall thickness</t>
  </si>
  <si>
    <t>[%]</t>
  </si>
  <si>
    <t>[µm]</t>
  </si>
  <si>
    <t>HE sections</t>
  </si>
  <si>
    <t>Time Point</t>
  </si>
  <si>
    <t>16 Weeks</t>
  </si>
  <si>
    <t xml:space="preserve">16 Weeks </t>
  </si>
  <si>
    <t>[fold change]</t>
  </si>
  <si>
    <t>Fibronectin score</t>
  </si>
  <si>
    <t>ED-1 -Macrophages</t>
  </si>
  <si>
    <t>Body weight</t>
  </si>
  <si>
    <t>heart weight</t>
  </si>
  <si>
    <t>Biopsy-No.</t>
  </si>
  <si>
    <t>rel. Heart weight</t>
  </si>
  <si>
    <t>[mg/g]</t>
  </si>
  <si>
    <t>Urea [s]</t>
  </si>
  <si>
    <t>[µl]</t>
  </si>
  <si>
    <t>Volume;d</t>
  </si>
  <si>
    <t>FS</t>
  </si>
  <si>
    <t>EF</t>
  </si>
  <si>
    <t>[mg]</t>
  </si>
  <si>
    <t>LV Mass corr</t>
  </si>
  <si>
    <t>control</t>
  </si>
  <si>
    <t>SNx</t>
  </si>
  <si>
    <t>rel. Heart weight [mg/g]</t>
  </si>
  <si>
    <t>wk 4 Serum FGF23 [ng/ml]</t>
  </si>
  <si>
    <t>8 wks</t>
  </si>
  <si>
    <t>Time point</t>
  </si>
  <si>
    <t>Collagen 1 score</t>
  </si>
  <si>
    <t>microscarring</t>
  </si>
  <si>
    <t>mean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</si>
</sst>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A2A9B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1" fillId="0" borderId="1" xfId="0" applyFont="1" applyBorder="1" applyAlignment="1">
      <alignment horizontal="right"/>
    </xf>
    <xf numFmtId="2" fontId="0" fillId="0" borderId="0" xfId="0" applyNumberFormat="1"/>
    <xf numFmtId="0" fontId="1" fillId="2" borderId="0" xfId="0" applyFont="1" applyFill="1" applyAlignment="1">
      <alignment horizontal="center"/>
    </xf>
    <xf numFmtId="0" fontId="0" fillId="2" borderId="0" xfId="0" applyFill="1"/>
    <xf numFmtId="165" fontId="0" fillId="0" borderId="0" xfId="0" applyNumberFormat="1"/>
    <xf numFmtId="0" fontId="1" fillId="2" borderId="0" xfId="0" applyFont="1" applyFill="1"/>
    <xf numFmtId="0" fontId="1" fillId="3" borderId="0" xfId="0" applyFont="1" applyFill="1" applyAlignment="1">
      <alignment horizontal="center"/>
    </xf>
    <xf numFmtId="2" fontId="0" fillId="3" borderId="0" xfId="0" applyNumberFormat="1" applyFill="1"/>
    <xf numFmtId="0" fontId="0" fillId="3" borderId="0" xfId="0" applyFill="1"/>
    <xf numFmtId="164" fontId="0" fillId="3" borderId="0" xfId="0" applyNumberFormat="1" applyFill="1"/>
    <xf numFmtId="165" fontId="0" fillId="3" borderId="0" xfId="0" applyNumberFormat="1" applyFill="1"/>
    <xf numFmtId="0" fontId="1" fillId="4" borderId="0" xfId="0" applyFont="1" applyFill="1" applyAlignment="1">
      <alignment horizontal="center"/>
    </xf>
    <xf numFmtId="16" fontId="1" fillId="4" borderId="0" xfId="0" applyNumberFormat="1" applyFont="1" applyFill="1" applyAlignment="1">
      <alignment horizontal="center"/>
    </xf>
    <xf numFmtId="2" fontId="0" fillId="4" borderId="0" xfId="0" applyNumberFormat="1" applyFill="1"/>
    <xf numFmtId="0" fontId="0" fillId="4" borderId="0" xfId="0" applyFill="1"/>
    <xf numFmtId="164" fontId="0" fillId="4" borderId="0" xfId="0" applyNumberFormat="1" applyFill="1"/>
    <xf numFmtId="165" fontId="0" fillId="4" borderId="0" xfId="0" applyNumberFormat="1" applyFill="1"/>
    <xf numFmtId="0" fontId="1" fillId="5" borderId="0" xfId="0" applyFont="1" applyFill="1" applyAlignment="1">
      <alignment horizontal="center"/>
    </xf>
    <xf numFmtId="12" fontId="1" fillId="5" borderId="0" xfId="0" applyNumberFormat="1" applyFont="1" applyFill="1" applyAlignment="1">
      <alignment horizontal="center"/>
    </xf>
    <xf numFmtId="2" fontId="0" fillId="5" borderId="0" xfId="0" applyNumberFormat="1" applyFill="1"/>
    <xf numFmtId="0" fontId="0" fillId="5" borderId="0" xfId="0" applyFill="1"/>
    <xf numFmtId="164" fontId="0" fillId="5" borderId="0" xfId="0" applyNumberFormat="1" applyFill="1"/>
    <xf numFmtId="165" fontId="0" fillId="5" borderId="0" xfId="0" applyNumberFormat="1" applyFill="1"/>
    <xf numFmtId="16" fontId="1" fillId="5" borderId="0" xfId="0" applyNumberFormat="1" applyFont="1" applyFill="1" applyAlignment="1">
      <alignment horizontal="center"/>
    </xf>
    <xf numFmtId="0" fontId="2" fillId="0" borderId="0" xfId="0" applyFont="1"/>
    <xf numFmtId="0" fontId="1" fillId="6" borderId="0" xfId="0" applyFont="1" applyFill="1"/>
    <xf numFmtId="0" fontId="1" fillId="7" borderId="0" xfId="0" applyFont="1" applyFill="1"/>
    <xf numFmtId="0" fontId="1" fillId="3" borderId="0" xfId="0" applyFont="1" applyFill="1"/>
    <xf numFmtId="0" fontId="1" fillId="8" borderId="0" xfId="0" applyFont="1" applyFill="1"/>
    <xf numFmtId="0" fontId="3" fillId="3" borderId="0" xfId="0" applyFont="1" applyFill="1"/>
    <xf numFmtId="0" fontId="3" fillId="4" borderId="0" xfId="0" applyFont="1" applyFill="1"/>
    <xf numFmtId="0" fontId="1" fillId="0" borderId="0" xfId="0" applyFont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J15" sqref="J15"/>
    </sheetView>
  </sheetViews>
  <sheetFormatPr baseColWidth="10" defaultRowHeight="14.4" x14ac:dyDescent="0.3"/>
  <cols>
    <col min="3" max="3" width="13.77734375" customWidth="1"/>
    <col min="4" max="4" width="14.5546875" customWidth="1"/>
    <col min="5" max="5" width="19.6640625" customWidth="1"/>
    <col min="6" max="6" width="23.109375" customWidth="1"/>
    <col min="7" max="7" width="24.33203125" customWidth="1"/>
    <col min="8" max="8" width="22.21875" customWidth="1"/>
  </cols>
  <sheetData>
    <row r="1" spans="1:8" s="28" customFormat="1" x14ac:dyDescent="0.3">
      <c r="A1" s="28" t="s">
        <v>60</v>
      </c>
      <c r="B1" s="28" t="s">
        <v>61</v>
      </c>
      <c r="C1" s="28" t="s">
        <v>64</v>
      </c>
      <c r="D1" s="28" t="s">
        <v>63</v>
      </c>
      <c r="E1" s="28" t="s">
        <v>62</v>
      </c>
      <c r="F1" s="28" t="s">
        <v>65</v>
      </c>
      <c r="G1" s="28" t="s">
        <v>95</v>
      </c>
      <c r="H1" s="28" t="s">
        <v>94</v>
      </c>
    </row>
    <row r="2" spans="1:8" x14ac:dyDescent="0.3">
      <c r="A2" s="12">
        <v>1</v>
      </c>
      <c r="B2" s="12" t="s">
        <v>92</v>
      </c>
      <c r="C2" s="33">
        <v>0.36</v>
      </c>
      <c r="D2" s="33">
        <v>0.4</v>
      </c>
      <c r="E2" s="33">
        <v>10.9</v>
      </c>
      <c r="F2" s="12">
        <v>0.18</v>
      </c>
      <c r="G2" s="33">
        <v>0.13200000000000001</v>
      </c>
      <c r="H2" s="33">
        <v>2.7537660000000002</v>
      </c>
    </row>
    <row r="3" spans="1:8" x14ac:dyDescent="0.3">
      <c r="A3" s="12">
        <v>2</v>
      </c>
      <c r="B3" s="12" t="s">
        <v>92</v>
      </c>
      <c r="C3" s="33">
        <v>0.4</v>
      </c>
      <c r="D3" s="33">
        <v>0.8</v>
      </c>
      <c r="E3" s="33">
        <v>15.21</v>
      </c>
      <c r="F3" s="12">
        <v>0.21</v>
      </c>
      <c r="G3" s="33">
        <v>0.122</v>
      </c>
      <c r="H3" s="33">
        <v>2.6517689999999998</v>
      </c>
    </row>
    <row r="4" spans="1:8" x14ac:dyDescent="0.3">
      <c r="A4" s="12">
        <v>3</v>
      </c>
      <c r="B4" s="12" t="s">
        <v>92</v>
      </c>
      <c r="C4" s="33">
        <v>0.28000000000000003</v>
      </c>
      <c r="D4" s="33">
        <v>0.4</v>
      </c>
      <c r="E4" s="33">
        <v>9.25</v>
      </c>
      <c r="F4" s="12">
        <v>0.24</v>
      </c>
      <c r="G4" s="33">
        <v>0.48599999999999999</v>
      </c>
      <c r="H4" s="33">
        <v>2.3677419999999998</v>
      </c>
    </row>
    <row r="5" spans="1:8" x14ac:dyDescent="0.3">
      <c r="A5" s="12">
        <v>4</v>
      </c>
      <c r="B5" s="12" t="s">
        <v>92</v>
      </c>
      <c r="C5" s="33">
        <v>0.36</v>
      </c>
      <c r="D5" s="33">
        <v>0.5</v>
      </c>
      <c r="E5" s="33">
        <v>9.2200000000000006</v>
      </c>
      <c r="F5" s="12">
        <v>0.27</v>
      </c>
      <c r="G5" s="33">
        <v>0.21099999999999999</v>
      </c>
      <c r="H5" s="33">
        <v>2.6485669999999999</v>
      </c>
    </row>
    <row r="6" spans="1:8" x14ac:dyDescent="0.3">
      <c r="A6" s="12">
        <v>5</v>
      </c>
      <c r="B6" s="12" t="s">
        <v>92</v>
      </c>
      <c r="C6" s="33">
        <v>0.16</v>
      </c>
      <c r="D6" s="33">
        <v>0.7</v>
      </c>
      <c r="E6" s="33">
        <v>11.24</v>
      </c>
      <c r="F6" s="12">
        <v>0.48</v>
      </c>
      <c r="G6" s="33">
        <v>0.255</v>
      </c>
      <c r="H6" s="33">
        <v>2.7789229999999998</v>
      </c>
    </row>
    <row r="7" spans="1:8" x14ac:dyDescent="0.3">
      <c r="A7" s="12">
        <v>6</v>
      </c>
      <c r="B7" s="12" t="s">
        <v>92</v>
      </c>
      <c r="C7" s="33">
        <v>0.36</v>
      </c>
      <c r="D7" s="33">
        <v>0.3</v>
      </c>
      <c r="E7" s="33">
        <v>10.94</v>
      </c>
      <c r="F7" s="12">
        <v>0.27</v>
      </c>
      <c r="G7" s="33">
        <v>0.30099999999999999</v>
      </c>
      <c r="H7" s="33">
        <v>2.6896070000000001</v>
      </c>
    </row>
    <row r="8" spans="1:8" x14ac:dyDescent="0.3">
      <c r="A8" s="18">
        <v>7</v>
      </c>
      <c r="B8" s="18" t="s">
        <v>93</v>
      </c>
      <c r="C8" s="18">
        <v>2.16</v>
      </c>
      <c r="D8" s="18">
        <v>2.2000000000000002</v>
      </c>
      <c r="E8" s="34">
        <v>111.95</v>
      </c>
      <c r="F8" s="34">
        <v>0.56000000000000005</v>
      </c>
      <c r="G8" s="34">
        <v>1.3260000000000001</v>
      </c>
      <c r="H8" s="34">
        <v>4.1622940000000002</v>
      </c>
    </row>
    <row r="9" spans="1:8" x14ac:dyDescent="0.3">
      <c r="A9" s="18">
        <v>8</v>
      </c>
      <c r="B9" s="18" t="s">
        <v>93</v>
      </c>
      <c r="C9" s="18">
        <v>1.96</v>
      </c>
      <c r="D9" s="18">
        <v>1.8</v>
      </c>
      <c r="E9" s="34">
        <v>110.56</v>
      </c>
      <c r="F9" s="34">
        <v>0.89</v>
      </c>
      <c r="G9" s="34">
        <v>0.35399999999999998</v>
      </c>
      <c r="H9" s="34">
        <v>3.2862740000000001</v>
      </c>
    </row>
    <row r="10" spans="1:8" x14ac:dyDescent="0.3">
      <c r="A10" s="18">
        <v>9</v>
      </c>
      <c r="B10" s="18" t="s">
        <v>93</v>
      </c>
      <c r="C10" s="17">
        <v>1.9523809999999999</v>
      </c>
      <c r="D10" s="18">
        <v>1.2</v>
      </c>
      <c r="E10" s="34">
        <v>123.72</v>
      </c>
      <c r="F10" s="34">
        <v>0.48</v>
      </c>
      <c r="G10" s="34">
        <v>3.44</v>
      </c>
      <c r="H10" s="34">
        <v>3.1990189999999998</v>
      </c>
    </row>
    <row r="11" spans="1:8" x14ac:dyDescent="0.3">
      <c r="A11" s="18">
        <v>10</v>
      </c>
      <c r="B11" s="18" t="s">
        <v>93</v>
      </c>
      <c r="C11" s="18">
        <v>2.08</v>
      </c>
      <c r="D11" s="18">
        <v>1.5</v>
      </c>
      <c r="E11" s="34">
        <v>142.9</v>
      </c>
      <c r="F11" s="34">
        <v>0.49</v>
      </c>
      <c r="G11" s="34">
        <v>2.13</v>
      </c>
      <c r="H11" s="34">
        <v>3.0897250000000001</v>
      </c>
    </row>
    <row r="12" spans="1:8" x14ac:dyDescent="0.3">
      <c r="A12" s="18">
        <v>11</v>
      </c>
      <c r="B12" s="18" t="s">
        <v>93</v>
      </c>
      <c r="C12" s="18">
        <v>1.96</v>
      </c>
      <c r="D12" s="18">
        <v>1.8</v>
      </c>
      <c r="E12" s="34">
        <v>206.66</v>
      </c>
      <c r="F12" s="34">
        <v>0.79</v>
      </c>
      <c r="G12" s="34">
        <v>1.052</v>
      </c>
      <c r="H12" s="34">
        <v>3.1371319999999998</v>
      </c>
    </row>
    <row r="13" spans="1:8" x14ac:dyDescent="0.3">
      <c r="A13" s="18">
        <v>12</v>
      </c>
      <c r="B13" s="18" t="s">
        <v>93</v>
      </c>
      <c r="C13" s="17">
        <v>1.545455</v>
      </c>
      <c r="D13" s="18">
        <v>2.4</v>
      </c>
      <c r="E13" s="34">
        <v>29.78</v>
      </c>
      <c r="F13" s="34">
        <v>0.59</v>
      </c>
      <c r="G13" s="34">
        <v>1.286</v>
      </c>
      <c r="H13" s="34">
        <v>2.6142050000000001</v>
      </c>
    </row>
    <row r="14" spans="1:8" x14ac:dyDescent="0.3">
      <c r="A14" s="18">
        <v>13</v>
      </c>
      <c r="B14" s="18" t="s">
        <v>93</v>
      </c>
      <c r="C14" s="18">
        <v>2.12</v>
      </c>
      <c r="D14" s="18">
        <v>2.4</v>
      </c>
      <c r="E14" s="34">
        <v>310.58999999999997</v>
      </c>
      <c r="F14" s="34">
        <v>0.79</v>
      </c>
      <c r="G14" s="34">
        <v>3.16</v>
      </c>
      <c r="H14" s="34">
        <v>4.7211889999999999</v>
      </c>
    </row>
    <row r="15" spans="1:8" x14ac:dyDescent="0.3">
      <c r="A15" s="18">
        <v>14</v>
      </c>
      <c r="B15" s="18" t="s">
        <v>93</v>
      </c>
      <c r="C15" s="18">
        <v>2.2000000000000002</v>
      </c>
      <c r="D15" s="18">
        <v>1.1000000000000001</v>
      </c>
      <c r="E15" s="34">
        <v>113.95</v>
      </c>
      <c r="F15" s="34">
        <v>0.73</v>
      </c>
      <c r="G15" s="34">
        <v>0.219</v>
      </c>
      <c r="H15" s="34">
        <v>2.989204</v>
      </c>
    </row>
    <row r="16" spans="1:8" x14ac:dyDescent="0.3">
      <c r="A16" s="18">
        <v>15</v>
      </c>
      <c r="B16" s="18" t="s">
        <v>93</v>
      </c>
      <c r="C16" s="18">
        <v>1.8</v>
      </c>
      <c r="D16" s="18">
        <v>1.7</v>
      </c>
      <c r="E16" s="34">
        <v>60.5</v>
      </c>
      <c r="F16" s="34">
        <v>0.64</v>
      </c>
      <c r="G16" s="34">
        <v>1.5640000000000001</v>
      </c>
      <c r="H16" s="34">
        <v>3.5818180000000002</v>
      </c>
    </row>
    <row r="17" spans="1:8" x14ac:dyDescent="0.3">
      <c r="A17" s="18">
        <v>16</v>
      </c>
      <c r="B17" s="18" t="s">
        <v>93</v>
      </c>
      <c r="C17" s="18">
        <v>2.92</v>
      </c>
      <c r="D17" s="18">
        <v>2.2999999999999998</v>
      </c>
      <c r="E17" s="34">
        <v>155.22999999999999</v>
      </c>
      <c r="F17" s="34">
        <v>0.8</v>
      </c>
      <c r="G17" s="18"/>
      <c r="H17" s="34">
        <v>4.0492330000000001</v>
      </c>
    </row>
    <row r="18" spans="1:8" x14ac:dyDescent="0.3">
      <c r="A18" s="18">
        <v>17</v>
      </c>
      <c r="B18" s="18" t="s">
        <v>93</v>
      </c>
      <c r="C18" s="18">
        <v>1.52</v>
      </c>
      <c r="D18" s="18">
        <v>1.3</v>
      </c>
      <c r="E18" s="34">
        <v>41.53</v>
      </c>
      <c r="F18" s="34">
        <v>0.62</v>
      </c>
      <c r="G18" s="18"/>
      <c r="H18" s="34">
        <v>3.4539270000000002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zoomScale="73" zoomScaleNormal="73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4" sqref="A4:G11"/>
    </sheetView>
  </sheetViews>
  <sheetFormatPr baseColWidth="10" defaultRowHeight="14.4" x14ac:dyDescent="0.3"/>
  <cols>
    <col min="1" max="1" width="12.5546875" style="9" customWidth="1"/>
    <col min="2" max="2" width="11.109375" style="9" customWidth="1"/>
  </cols>
  <sheetData>
    <row r="1" spans="1:12" s="1" customFormat="1" x14ac:dyDescent="0.3">
      <c r="A1" s="9"/>
      <c r="B1" s="9"/>
      <c r="F1" s="1" t="s">
        <v>34</v>
      </c>
      <c r="G1" s="1" t="s">
        <v>35</v>
      </c>
    </row>
    <row r="2" spans="1:12" s="1" customFormat="1" x14ac:dyDescent="0.3">
      <c r="A2" s="6" t="s">
        <v>0</v>
      </c>
      <c r="B2" s="6" t="s">
        <v>82</v>
      </c>
      <c r="C2" s="2" t="s">
        <v>61</v>
      </c>
      <c r="D2" s="2" t="s">
        <v>97</v>
      </c>
      <c r="E2" s="2" t="s">
        <v>39</v>
      </c>
      <c r="F2" s="3" t="s">
        <v>90</v>
      </c>
      <c r="G2" s="3" t="s">
        <v>90</v>
      </c>
    </row>
    <row r="3" spans="1:12" s="1" customFormat="1" ht="15" thickBot="1" x14ac:dyDescent="0.35">
      <c r="A3" s="9"/>
      <c r="B3" s="9" t="s">
        <v>1</v>
      </c>
      <c r="E3" s="1" t="s">
        <v>43</v>
      </c>
      <c r="F3" s="3" t="s">
        <v>47</v>
      </c>
      <c r="G3" s="3" t="s">
        <v>47</v>
      </c>
      <c r="J3" s="4"/>
      <c r="K3" s="4"/>
      <c r="L3" s="4"/>
    </row>
    <row r="4" spans="1:12" x14ac:dyDescent="0.3">
      <c r="A4" s="10" t="s">
        <v>2</v>
      </c>
      <c r="B4" s="10">
        <v>3758</v>
      </c>
      <c r="C4" s="12" t="s">
        <v>92</v>
      </c>
      <c r="D4" s="12" t="s">
        <v>96</v>
      </c>
      <c r="E4" s="11">
        <v>11.2292545</v>
      </c>
      <c r="F4" s="14">
        <v>328.67685</v>
      </c>
      <c r="G4" s="11">
        <v>471.39442600000001</v>
      </c>
    </row>
    <row r="5" spans="1:12" x14ac:dyDescent="0.3">
      <c r="A5" s="10" t="s">
        <v>3</v>
      </c>
      <c r="B5" s="10">
        <v>3759</v>
      </c>
      <c r="C5" s="12" t="s">
        <v>92</v>
      </c>
      <c r="D5" s="12" t="s">
        <v>96</v>
      </c>
      <c r="E5" s="11">
        <v>7.6943831999999999</v>
      </c>
      <c r="F5" s="14">
        <v>469.83297399999998</v>
      </c>
      <c r="G5" s="11">
        <v>622.88105399999995</v>
      </c>
    </row>
    <row r="6" spans="1:12" x14ac:dyDescent="0.3">
      <c r="A6" s="10" t="s">
        <v>4</v>
      </c>
      <c r="B6" s="10">
        <v>3760</v>
      </c>
      <c r="C6" s="12" t="s">
        <v>92</v>
      </c>
      <c r="D6" s="12" t="s">
        <v>96</v>
      </c>
      <c r="E6" s="11">
        <v>6.6358309000000002</v>
      </c>
      <c r="F6" s="14">
        <v>504.58732400000002</v>
      </c>
      <c r="G6" s="11">
        <v>714.17190800000003</v>
      </c>
    </row>
    <row r="7" spans="1:12" x14ac:dyDescent="0.3">
      <c r="A7" s="10" t="s">
        <v>5</v>
      </c>
      <c r="B7" s="10">
        <v>3761</v>
      </c>
      <c r="C7" s="12" t="s">
        <v>92</v>
      </c>
      <c r="D7" s="12" t="s">
        <v>96</v>
      </c>
      <c r="E7" s="11">
        <v>11.137686000000002</v>
      </c>
      <c r="F7" s="14">
        <v>530.79649700000004</v>
      </c>
      <c r="G7" s="11">
        <v>540.267109</v>
      </c>
    </row>
    <row r="8" spans="1:12" x14ac:dyDescent="0.3">
      <c r="A8" s="10" t="s">
        <v>6</v>
      </c>
      <c r="B8" s="10">
        <v>3765</v>
      </c>
      <c r="C8" s="12" t="s">
        <v>92</v>
      </c>
      <c r="D8" s="12" t="s">
        <v>96</v>
      </c>
      <c r="E8" s="11">
        <v>11.504783999999999</v>
      </c>
      <c r="F8" s="14">
        <v>659.762564</v>
      </c>
      <c r="G8" s="11">
        <v>578.81136100000003</v>
      </c>
    </row>
    <row r="9" spans="1:12" x14ac:dyDescent="0.3">
      <c r="A9" s="10" t="s">
        <v>7</v>
      </c>
      <c r="B9" s="10">
        <v>3766</v>
      </c>
      <c r="C9" s="12" t="s">
        <v>92</v>
      </c>
      <c r="D9" s="12" t="s">
        <v>96</v>
      </c>
      <c r="E9" s="11">
        <v>10.732405999999999</v>
      </c>
      <c r="F9" s="14">
        <v>324.21826800000002</v>
      </c>
      <c r="G9" s="11">
        <v>754.97227599999997</v>
      </c>
    </row>
    <row r="10" spans="1:12" x14ac:dyDescent="0.3">
      <c r="A10" s="10" t="s">
        <v>8</v>
      </c>
      <c r="B10" s="10">
        <v>3767</v>
      </c>
      <c r="C10" s="12" t="s">
        <v>92</v>
      </c>
      <c r="D10" s="12" t="s">
        <v>96</v>
      </c>
      <c r="E10" s="11">
        <v>14.168544000000001</v>
      </c>
      <c r="F10" s="14">
        <v>444.96242100000001</v>
      </c>
      <c r="G10" s="11">
        <v>281.66733499999998</v>
      </c>
    </row>
    <row r="11" spans="1:12" x14ac:dyDescent="0.3">
      <c r="A11" s="10" t="s">
        <v>9</v>
      </c>
      <c r="B11" s="10">
        <v>3768</v>
      </c>
      <c r="C11" s="12" t="s">
        <v>92</v>
      </c>
      <c r="D11" s="12" t="s">
        <v>96</v>
      </c>
      <c r="E11" s="11">
        <v>8.6544480000000004</v>
      </c>
      <c r="F11" s="14">
        <v>210.73988600000001</v>
      </c>
      <c r="G11" s="11">
        <v>354.96518200000003</v>
      </c>
    </row>
    <row r="12" spans="1:12" x14ac:dyDescent="0.3">
      <c r="A12" s="15" t="s">
        <v>10</v>
      </c>
      <c r="B12" s="15">
        <v>3762</v>
      </c>
      <c r="C12" s="18" t="s">
        <v>57</v>
      </c>
      <c r="D12" s="18" t="s">
        <v>96</v>
      </c>
      <c r="E12" s="17">
        <v>64.930449999999993</v>
      </c>
      <c r="F12" s="20">
        <v>770.18667900000003</v>
      </c>
      <c r="G12" s="17">
        <v>628.85773800000004</v>
      </c>
    </row>
    <row r="13" spans="1:12" x14ac:dyDescent="0.3">
      <c r="A13" s="15" t="s">
        <v>11</v>
      </c>
      <c r="B13" s="15">
        <v>3763</v>
      </c>
      <c r="C13" s="18" t="s">
        <v>57</v>
      </c>
      <c r="D13" s="18" t="s">
        <v>96</v>
      </c>
      <c r="E13" s="17">
        <v>70.043703999999991</v>
      </c>
      <c r="F13" s="20">
        <v>730.33249599999999</v>
      </c>
      <c r="G13" s="17">
        <v>631.05510100000004</v>
      </c>
    </row>
    <row r="14" spans="1:12" x14ac:dyDescent="0.3">
      <c r="A14" s="15" t="s">
        <v>12</v>
      </c>
      <c r="B14" s="15">
        <v>3764</v>
      </c>
      <c r="C14" s="18" t="s">
        <v>57</v>
      </c>
      <c r="D14" s="18" t="s">
        <v>96</v>
      </c>
      <c r="E14" s="17">
        <v>172.225326</v>
      </c>
      <c r="F14" s="20">
        <v>542.01234799999997</v>
      </c>
      <c r="G14" s="17">
        <v>798.79009499999995</v>
      </c>
    </row>
    <row r="15" spans="1:12" x14ac:dyDescent="0.3">
      <c r="A15" s="15" t="s">
        <v>13</v>
      </c>
      <c r="B15" s="15">
        <v>3769</v>
      </c>
      <c r="C15" s="18" t="s">
        <v>57</v>
      </c>
      <c r="D15" s="18" t="s">
        <v>96</v>
      </c>
      <c r="E15" s="17">
        <v>52.171624999999992</v>
      </c>
      <c r="F15" s="20">
        <v>608.26329599999997</v>
      </c>
      <c r="G15" s="17">
        <v>571.09258199999999</v>
      </c>
    </row>
    <row r="16" spans="1:12" x14ac:dyDescent="0.3">
      <c r="A16" s="15" t="s">
        <v>14</v>
      </c>
      <c r="B16" s="15">
        <v>3770</v>
      </c>
      <c r="C16" s="18" t="s">
        <v>57</v>
      </c>
      <c r="D16" s="18" t="s">
        <v>96</v>
      </c>
      <c r="E16" s="17">
        <v>21.451152</v>
      </c>
      <c r="F16" s="20">
        <v>618.82674799999995</v>
      </c>
      <c r="G16" s="17">
        <v>647.62110600000005</v>
      </c>
    </row>
    <row r="17" spans="1:7" x14ac:dyDescent="0.3">
      <c r="A17" s="15" t="s">
        <v>15</v>
      </c>
      <c r="B17" s="15">
        <v>3772</v>
      </c>
      <c r="C17" s="18" t="s">
        <v>57</v>
      </c>
      <c r="D17" s="18" t="s">
        <v>96</v>
      </c>
      <c r="E17" s="17">
        <v>60.930036000000001</v>
      </c>
      <c r="F17" s="20">
        <v>651.34816999999998</v>
      </c>
      <c r="G17" s="17">
        <v>838.14627599999994</v>
      </c>
    </row>
    <row r="18" spans="1:7" x14ac:dyDescent="0.3">
      <c r="A18" s="15" t="s">
        <v>16</v>
      </c>
      <c r="B18" s="15">
        <v>3773</v>
      </c>
      <c r="C18" s="18" t="s">
        <v>57</v>
      </c>
      <c r="D18" s="18" t="s">
        <v>96</v>
      </c>
      <c r="E18" s="17">
        <v>193.97004999999999</v>
      </c>
      <c r="F18" s="20">
        <v>906.70435299999997</v>
      </c>
      <c r="G18" s="17">
        <v>1194.33799</v>
      </c>
    </row>
    <row r="19" spans="1:7" x14ac:dyDescent="0.3">
      <c r="A19" s="15" t="s">
        <v>17</v>
      </c>
      <c r="B19" s="15">
        <v>3774</v>
      </c>
      <c r="C19" s="18" t="s">
        <v>57</v>
      </c>
      <c r="D19" s="18" t="s">
        <v>96</v>
      </c>
      <c r="E19" s="17">
        <v>27.682033000000001</v>
      </c>
      <c r="F19" s="20">
        <v>541.33941300000004</v>
      </c>
      <c r="G19" s="17">
        <v>679.14124800000002</v>
      </c>
    </row>
    <row r="20" spans="1:7" x14ac:dyDescent="0.3">
      <c r="A20" s="21" t="s">
        <v>18</v>
      </c>
      <c r="B20" s="21">
        <v>3754</v>
      </c>
      <c r="C20" s="24" t="s">
        <v>58</v>
      </c>
      <c r="D20" s="24" t="s">
        <v>96</v>
      </c>
      <c r="E20" s="23">
        <v>111.47421600000001</v>
      </c>
      <c r="F20" s="26">
        <v>754.30773699999997</v>
      </c>
      <c r="G20" s="23">
        <v>758.81579099999999</v>
      </c>
    </row>
    <row r="21" spans="1:7" x14ac:dyDescent="0.3">
      <c r="A21" s="21" t="s">
        <v>19</v>
      </c>
      <c r="B21" s="21">
        <v>3755</v>
      </c>
      <c r="C21" s="24" t="s">
        <v>58</v>
      </c>
      <c r="D21" s="24" t="s">
        <v>96</v>
      </c>
      <c r="E21" s="23">
        <v>75.834608000000003</v>
      </c>
      <c r="F21" s="26">
        <v>703.78798400000005</v>
      </c>
      <c r="G21" s="23">
        <v>642.78686900000002</v>
      </c>
    </row>
    <row r="22" spans="1:7" x14ac:dyDescent="0.3">
      <c r="A22" s="21" t="s">
        <v>20</v>
      </c>
      <c r="B22" s="21">
        <v>3756</v>
      </c>
      <c r="C22" s="24" t="s">
        <v>58</v>
      </c>
      <c r="D22" s="24" t="s">
        <v>96</v>
      </c>
      <c r="E22" s="23">
        <v>64.366022000000001</v>
      </c>
      <c r="F22" s="26">
        <v>573.694661</v>
      </c>
      <c r="G22" s="23">
        <v>662.16966400000001</v>
      </c>
    </row>
    <row r="23" spans="1:7" x14ac:dyDescent="0.3">
      <c r="A23" s="21" t="s">
        <v>21</v>
      </c>
      <c r="B23" s="21">
        <v>3757</v>
      </c>
      <c r="C23" s="24" t="s">
        <v>58</v>
      </c>
      <c r="D23" s="24" t="s">
        <v>96</v>
      </c>
      <c r="E23" s="23">
        <v>85.974609499999985</v>
      </c>
      <c r="F23" s="26">
        <v>740.77341100000001</v>
      </c>
      <c r="G23" s="23">
        <v>686.46551599999998</v>
      </c>
    </row>
    <row r="24" spans="1:7" x14ac:dyDescent="0.3">
      <c r="A24" s="21" t="s">
        <v>22</v>
      </c>
      <c r="B24" s="21">
        <v>4442</v>
      </c>
      <c r="C24" s="24" t="s">
        <v>58</v>
      </c>
      <c r="D24" s="24" t="s">
        <v>96</v>
      </c>
      <c r="E24" s="23">
        <v>145.77963130434782</v>
      </c>
      <c r="F24" s="26">
        <v>896.95644000000004</v>
      </c>
      <c r="G24" s="23">
        <v>899.91800599999999</v>
      </c>
    </row>
    <row r="25" spans="1:7" x14ac:dyDescent="0.3">
      <c r="A25" s="21" t="s">
        <v>23</v>
      </c>
      <c r="B25" s="21">
        <v>4472</v>
      </c>
      <c r="C25" s="24" t="s">
        <v>58</v>
      </c>
      <c r="D25" s="24" t="s">
        <v>96</v>
      </c>
      <c r="E25" s="23">
        <v>148.21938</v>
      </c>
      <c r="F25" s="26">
        <v>800.28378299999997</v>
      </c>
      <c r="G25" s="23">
        <v>870.62229200000002</v>
      </c>
    </row>
    <row r="26" spans="1:7" x14ac:dyDescent="0.3">
      <c r="A26" s="21" t="s">
        <v>24</v>
      </c>
      <c r="B26" s="21">
        <v>4540</v>
      </c>
      <c r="C26" s="24" t="s">
        <v>58</v>
      </c>
      <c r="D26" s="24" t="s">
        <v>96</v>
      </c>
      <c r="E26" s="23">
        <v>89.775934500000005</v>
      </c>
      <c r="F26" s="26">
        <v>1034.3048060000001</v>
      </c>
      <c r="G26" s="23">
        <v>752.597711</v>
      </c>
    </row>
    <row r="27" spans="1:7" x14ac:dyDescent="0.3">
      <c r="A27" s="21" t="s">
        <v>25</v>
      </c>
      <c r="B27" s="21">
        <v>4563</v>
      </c>
      <c r="C27" s="24" t="s">
        <v>58</v>
      </c>
      <c r="D27" s="24" t="s">
        <v>96</v>
      </c>
      <c r="E27" s="23">
        <v>68.668692000000007</v>
      </c>
      <c r="F27" s="26">
        <v>678.72938499999998</v>
      </c>
      <c r="G27" s="23">
        <v>607.06419800000003</v>
      </c>
    </row>
    <row r="28" spans="1:7" x14ac:dyDescent="0.3">
      <c r="A28" s="21" t="s">
        <v>26</v>
      </c>
      <c r="B28" s="21">
        <v>4622</v>
      </c>
      <c r="C28" s="24" t="s">
        <v>58</v>
      </c>
      <c r="D28" s="24" t="s">
        <v>96</v>
      </c>
      <c r="E28" s="23">
        <v>32.06099311304348</v>
      </c>
      <c r="F28" s="26">
        <v>696.17389600000001</v>
      </c>
      <c r="G28" s="23">
        <v>481.29236600000002</v>
      </c>
    </row>
    <row r="29" spans="1:7" x14ac:dyDescent="0.3">
      <c r="A29" s="21" t="s">
        <v>27</v>
      </c>
      <c r="B29" s="21">
        <v>4623</v>
      </c>
      <c r="C29" s="24" t="s">
        <v>58</v>
      </c>
      <c r="D29" s="24" t="s">
        <v>96</v>
      </c>
      <c r="E29" s="23">
        <v>26.726639582608694</v>
      </c>
      <c r="F29" s="26">
        <v>843.91554499999995</v>
      </c>
      <c r="G29" s="23">
        <v>768.21770800000002</v>
      </c>
    </row>
    <row r="30" spans="1:7" x14ac:dyDescent="0.3">
      <c r="A30" s="21" t="s">
        <v>28</v>
      </c>
      <c r="B30" s="21">
        <v>4680</v>
      </c>
      <c r="C30" s="24" t="s">
        <v>58</v>
      </c>
      <c r="D30" s="24" t="s">
        <v>96</v>
      </c>
      <c r="E30" s="23">
        <v>97.052232000000018</v>
      </c>
      <c r="F30" s="26">
        <v>963.71914600000002</v>
      </c>
      <c r="G30" s="23">
        <v>610.30213000000003</v>
      </c>
    </row>
    <row r="31" spans="1:7" x14ac:dyDescent="0.3">
      <c r="A31" s="21" t="s">
        <v>29</v>
      </c>
      <c r="B31" s="21">
        <v>4683</v>
      </c>
      <c r="C31" s="24" t="s">
        <v>58</v>
      </c>
      <c r="D31" s="24" t="s">
        <v>96</v>
      </c>
      <c r="E31" s="23">
        <v>68.755415000000013</v>
      </c>
      <c r="F31" s="26">
        <v>1012.625984</v>
      </c>
      <c r="G31" s="23">
        <v>1062.089819</v>
      </c>
    </row>
    <row r="32" spans="1:7" x14ac:dyDescent="0.3">
      <c r="A32" s="21" t="s">
        <v>30</v>
      </c>
      <c r="B32" s="21">
        <v>4691</v>
      </c>
      <c r="C32" s="24" t="s">
        <v>58</v>
      </c>
      <c r="D32" s="24" t="s">
        <v>96</v>
      </c>
      <c r="E32" s="23">
        <v>63.022503999999991</v>
      </c>
      <c r="F32" s="26">
        <v>618.09685899999999</v>
      </c>
      <c r="G32" s="23">
        <v>694.99261100000001</v>
      </c>
    </row>
    <row r="33" spans="1:7" x14ac:dyDescent="0.3">
      <c r="A33" s="21" t="s">
        <v>31</v>
      </c>
      <c r="B33" s="21">
        <v>4107</v>
      </c>
      <c r="C33" s="24" t="s">
        <v>58</v>
      </c>
      <c r="D33" s="24" t="s">
        <v>96</v>
      </c>
      <c r="E33" s="23">
        <v>90.033631999999997</v>
      </c>
      <c r="F33" s="26">
        <v>788.78021999999999</v>
      </c>
      <c r="G33" s="23">
        <v>763.16284499999995</v>
      </c>
    </row>
    <row r="34" spans="1:7" x14ac:dyDescent="0.3">
      <c r="A34" s="21" t="s">
        <v>32</v>
      </c>
      <c r="B34" s="21">
        <v>4441</v>
      </c>
      <c r="C34" s="24" t="s">
        <v>58</v>
      </c>
      <c r="D34" s="24" t="s">
        <v>96</v>
      </c>
      <c r="E34" s="23">
        <v>49.444220869565214</v>
      </c>
      <c r="F34" s="26">
        <v>892.69788100000005</v>
      </c>
      <c r="G34" s="23">
        <v>872.21563300000003</v>
      </c>
    </row>
    <row r="35" spans="1:7" x14ac:dyDescent="0.3">
      <c r="A35" s="21" t="s">
        <v>33</v>
      </c>
      <c r="B35" s="21">
        <v>4681</v>
      </c>
      <c r="C35" s="24" t="s">
        <v>58</v>
      </c>
      <c r="D35" s="24" t="s">
        <v>96</v>
      </c>
      <c r="E35" s="23">
        <v>94.564651999999981</v>
      </c>
      <c r="F35" s="26">
        <v>880.87282800000003</v>
      </c>
      <c r="G35" s="23">
        <v>750.12443900000005</v>
      </c>
    </row>
    <row r="36" spans="1:7" x14ac:dyDescent="0.3">
      <c r="E36" s="5"/>
      <c r="G36" s="5"/>
    </row>
    <row r="37" spans="1:7" x14ac:dyDescent="0.3">
      <c r="E37" s="5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8"/>
  <sheetViews>
    <sheetView tabSelected="1" zoomScale="60" zoomScaleNormal="60" workbookViewId="0">
      <pane xSplit="2" ySplit="3" topLeftCell="J16" activePane="bottomRight" state="frozen"/>
      <selection pane="topRight" activeCell="C1" sqref="C1"/>
      <selection pane="bottomLeft" activeCell="A4" sqref="A4"/>
      <selection pane="bottomRight" activeCell="W42" sqref="W42"/>
    </sheetView>
  </sheetViews>
  <sheetFormatPr baseColWidth="10" defaultRowHeight="14.4" x14ac:dyDescent="0.3"/>
  <cols>
    <col min="1" max="2" width="11.5546875" style="7"/>
    <col min="6" max="6" width="14.5546875" customWidth="1"/>
    <col min="8" max="9" width="14.33203125" customWidth="1"/>
    <col min="10" max="10" width="17.21875" customWidth="1"/>
    <col min="13" max="13" width="17.44140625" customWidth="1"/>
    <col min="14" max="14" width="29.21875" customWidth="1"/>
    <col min="18" max="18" width="11.77734375" customWidth="1"/>
    <col min="20" max="20" width="22.6640625" customWidth="1"/>
    <col min="21" max="23" width="24.109375" customWidth="1"/>
    <col min="24" max="24" width="14.109375" customWidth="1"/>
    <col min="25" max="25" width="13.5546875" customWidth="1"/>
    <col min="26" max="26" width="14" customWidth="1"/>
    <col min="27" max="27" width="13.21875" customWidth="1"/>
    <col min="28" max="29" width="13.77734375" customWidth="1"/>
    <col min="30" max="30" width="15.109375" customWidth="1"/>
  </cols>
  <sheetData>
    <row r="1" spans="1:31" s="1" customFormat="1" x14ac:dyDescent="0.3">
      <c r="A1" s="32"/>
      <c r="B1" s="32"/>
      <c r="C1" s="32"/>
      <c r="D1" s="32"/>
      <c r="E1" s="32"/>
      <c r="F1" s="32"/>
      <c r="G1" s="32"/>
      <c r="H1" s="32"/>
      <c r="I1" s="32"/>
      <c r="J1" s="32"/>
      <c r="K1" s="32" t="s">
        <v>34</v>
      </c>
      <c r="L1" s="32" t="s">
        <v>34</v>
      </c>
      <c r="M1" s="32" t="s">
        <v>35</v>
      </c>
      <c r="N1" s="32" t="s">
        <v>70</v>
      </c>
      <c r="O1" s="32" t="s">
        <v>36</v>
      </c>
      <c r="P1" s="32" t="s">
        <v>36</v>
      </c>
      <c r="Q1" s="32" t="s">
        <v>36</v>
      </c>
      <c r="R1" s="32" t="s">
        <v>37</v>
      </c>
      <c r="S1" s="31" t="s">
        <v>68</v>
      </c>
      <c r="T1" s="30" t="s">
        <v>67</v>
      </c>
      <c r="U1" s="30"/>
      <c r="V1" s="30"/>
      <c r="W1" s="30"/>
      <c r="X1" s="29"/>
      <c r="Y1" s="29"/>
      <c r="Z1" s="29"/>
      <c r="AA1" s="29" t="s">
        <v>38</v>
      </c>
      <c r="AB1" s="29"/>
      <c r="AC1" s="29"/>
      <c r="AD1" s="29"/>
    </row>
    <row r="2" spans="1:31" s="1" customFormat="1" x14ac:dyDescent="0.3">
      <c r="A2" s="6" t="s">
        <v>0</v>
      </c>
      <c r="B2" s="6" t="s">
        <v>82</v>
      </c>
      <c r="C2" s="2" t="s">
        <v>61</v>
      </c>
      <c r="D2" s="2" t="s">
        <v>74</v>
      </c>
      <c r="E2" s="2" t="s">
        <v>39</v>
      </c>
      <c r="F2" s="2" t="s">
        <v>40</v>
      </c>
      <c r="G2" s="2" t="s">
        <v>80</v>
      </c>
      <c r="H2" s="2" t="s">
        <v>81</v>
      </c>
      <c r="I2" s="2" t="s">
        <v>85</v>
      </c>
      <c r="J2" s="2" t="s">
        <v>83</v>
      </c>
      <c r="K2" s="3" t="s">
        <v>41</v>
      </c>
      <c r="L2" s="3" t="s">
        <v>41</v>
      </c>
      <c r="M2" s="3" t="s">
        <v>90</v>
      </c>
      <c r="N2" s="3" t="s">
        <v>72</v>
      </c>
      <c r="O2" s="1" t="s">
        <v>86</v>
      </c>
      <c r="P2" s="1" t="s">
        <v>71</v>
      </c>
      <c r="Q2" s="1" t="s">
        <v>71</v>
      </c>
      <c r="R2" s="1" t="s">
        <v>41</v>
      </c>
      <c r="T2" s="1" t="s">
        <v>79</v>
      </c>
      <c r="U2" s="1" t="s">
        <v>78</v>
      </c>
      <c r="V2" s="1" t="s">
        <v>98</v>
      </c>
      <c r="W2" s="1" t="s">
        <v>99</v>
      </c>
      <c r="X2" s="1" t="s">
        <v>49</v>
      </c>
      <c r="Y2" s="1" t="s">
        <v>50</v>
      </c>
      <c r="Z2" s="1" t="s">
        <v>51</v>
      </c>
      <c r="AA2" t="s">
        <v>52</v>
      </c>
      <c r="AB2" t="s">
        <v>53</v>
      </c>
      <c r="AC2" t="s">
        <v>54</v>
      </c>
      <c r="AD2" t="s">
        <v>55</v>
      </c>
    </row>
    <row r="3" spans="1:31" s="1" customFormat="1" ht="15" thickBot="1" x14ac:dyDescent="0.35">
      <c r="A3" s="9"/>
      <c r="B3" s="9" t="s">
        <v>1</v>
      </c>
      <c r="E3" s="1" t="s">
        <v>43</v>
      </c>
      <c r="F3" s="2" t="s">
        <v>42</v>
      </c>
      <c r="G3" s="2" t="s">
        <v>44</v>
      </c>
      <c r="H3" s="2" t="s">
        <v>44</v>
      </c>
      <c r="I3" s="2" t="s">
        <v>42</v>
      </c>
      <c r="J3" s="2" t="s">
        <v>84</v>
      </c>
      <c r="K3" s="3" t="s">
        <v>45</v>
      </c>
      <c r="L3" s="3" t="s">
        <v>46</v>
      </c>
      <c r="M3" s="3" t="s">
        <v>91</v>
      </c>
      <c r="N3" s="3" t="s">
        <v>73</v>
      </c>
      <c r="O3" s="3" t="s">
        <v>87</v>
      </c>
      <c r="P3" s="3" t="s">
        <v>88</v>
      </c>
      <c r="Q3" s="3" t="s">
        <v>89</v>
      </c>
      <c r="R3" s="3" t="s">
        <v>48</v>
      </c>
      <c r="S3" s="1" t="s">
        <v>66</v>
      </c>
      <c r="T3" s="4" t="s">
        <v>69</v>
      </c>
      <c r="U3" s="4" t="s">
        <v>69</v>
      </c>
      <c r="V3" s="4" t="s">
        <v>69</v>
      </c>
      <c r="W3" s="35" t="s">
        <v>100</v>
      </c>
      <c r="X3" s="1" t="s">
        <v>77</v>
      </c>
      <c r="Y3" s="1" t="s">
        <v>77</v>
      </c>
      <c r="Z3" s="1" t="s">
        <v>77</v>
      </c>
      <c r="AA3" s="1" t="s">
        <v>77</v>
      </c>
      <c r="AB3" s="1" t="s">
        <v>77</v>
      </c>
      <c r="AC3" s="1" t="s">
        <v>77</v>
      </c>
      <c r="AD3" s="1" t="s">
        <v>77</v>
      </c>
      <c r="AE3"/>
    </row>
    <row r="4" spans="1:31" s="12" customFormat="1" x14ac:dyDescent="0.3">
      <c r="A4" s="10" t="s">
        <v>2</v>
      </c>
      <c r="B4" s="10">
        <v>3995</v>
      </c>
      <c r="C4" s="10" t="s">
        <v>56</v>
      </c>
      <c r="D4" s="10" t="s">
        <v>75</v>
      </c>
      <c r="E4" s="11">
        <v>13.9482</v>
      </c>
      <c r="F4" s="12">
        <v>0.19</v>
      </c>
      <c r="G4" s="12">
        <v>325.7</v>
      </c>
      <c r="H4" s="12">
        <v>0.86299999999999999</v>
      </c>
      <c r="I4" s="12">
        <v>37.4</v>
      </c>
      <c r="J4" s="12">
        <f>(H4/G4)*1000</f>
        <v>2.6496776174393615</v>
      </c>
      <c r="K4" s="13">
        <v>3.4074049999999998</v>
      </c>
      <c r="L4" s="13">
        <v>6.2833959999999998</v>
      </c>
      <c r="M4" s="11">
        <v>572.101811</v>
      </c>
      <c r="N4" s="11">
        <v>2394.25</v>
      </c>
      <c r="O4" s="11">
        <v>73.8</v>
      </c>
      <c r="P4" s="13">
        <v>37.988821999999999</v>
      </c>
      <c r="Q4" s="11">
        <v>66.947253000000003</v>
      </c>
      <c r="R4" s="11">
        <v>5.4596850000000003</v>
      </c>
      <c r="S4" s="12">
        <v>0.2</v>
      </c>
      <c r="T4" s="11">
        <v>5.4</v>
      </c>
      <c r="U4" s="14">
        <v>0.6</v>
      </c>
      <c r="V4" s="14">
        <v>0.76470588235294112</v>
      </c>
      <c r="W4" s="14">
        <v>0.14285714285714285</v>
      </c>
      <c r="X4" s="14">
        <v>1.25</v>
      </c>
      <c r="Y4" s="14">
        <v>0.43320078069805001</v>
      </c>
      <c r="Z4" s="14">
        <v>0.70795449402701738</v>
      </c>
      <c r="AA4" s="14">
        <v>1.2516447289176351</v>
      </c>
      <c r="AB4" s="14">
        <v>0.88508772231109811</v>
      </c>
      <c r="AC4" s="14">
        <v>0.69674310738049217</v>
      </c>
      <c r="AD4" s="14">
        <v>0.89789761365365228</v>
      </c>
      <c r="AE4" s="14"/>
    </row>
    <row r="5" spans="1:31" s="12" customFormat="1" x14ac:dyDescent="0.3">
      <c r="A5" s="10" t="s">
        <v>3</v>
      </c>
      <c r="B5" s="10">
        <v>3996</v>
      </c>
      <c r="C5" s="10" t="s">
        <v>56</v>
      </c>
      <c r="D5" s="10" t="s">
        <v>75</v>
      </c>
      <c r="E5" s="11">
        <v>11.2135105</v>
      </c>
      <c r="F5" s="12">
        <v>0.21</v>
      </c>
      <c r="G5" s="12">
        <v>356.2</v>
      </c>
      <c r="H5" s="12">
        <v>0.876</v>
      </c>
      <c r="I5" s="12">
        <v>40.700000000000003</v>
      </c>
      <c r="J5" s="12">
        <f t="shared" ref="J5:J11" si="0">(H5/G5)*1000</f>
        <v>2.4592925322852328</v>
      </c>
      <c r="K5" s="13">
        <v>4.509036</v>
      </c>
      <c r="L5" s="13">
        <v>6.9266909999999999</v>
      </c>
      <c r="M5" s="11">
        <v>571.39797199999998</v>
      </c>
      <c r="N5" s="11">
        <v>2272</v>
      </c>
      <c r="O5" s="11">
        <v>100.5</v>
      </c>
      <c r="P5" s="13">
        <v>30.057797999999998</v>
      </c>
      <c r="Q5" s="11">
        <v>56.077277000000002</v>
      </c>
      <c r="R5" s="11">
        <v>5.6748690000000002</v>
      </c>
      <c r="S5" s="12">
        <v>0.2</v>
      </c>
      <c r="T5" s="11">
        <v>9.6</v>
      </c>
      <c r="U5" s="14">
        <v>0.6</v>
      </c>
      <c r="V5" s="14">
        <v>0.66666666666666663</v>
      </c>
      <c r="W5" s="14">
        <v>0.30769230769230771</v>
      </c>
      <c r="X5" s="14">
        <v>0.55000000000000004</v>
      </c>
      <c r="Y5" s="14">
        <v>0.57018669977234848</v>
      </c>
      <c r="Z5" s="14">
        <v>0.82285407748972927</v>
      </c>
      <c r="AA5" s="14">
        <v>0.55416927786770254</v>
      </c>
      <c r="AB5" s="14">
        <v>0.63400128462084704</v>
      </c>
      <c r="AC5" s="14">
        <v>0.68751592049274346</v>
      </c>
      <c r="AD5" s="14">
        <v>0.51652310942268631</v>
      </c>
      <c r="AE5" s="14"/>
    </row>
    <row r="6" spans="1:31" s="12" customFormat="1" x14ac:dyDescent="0.3">
      <c r="A6" s="10" t="s">
        <v>4</v>
      </c>
      <c r="B6" s="10">
        <v>3997</v>
      </c>
      <c r="C6" s="10" t="s">
        <v>56</v>
      </c>
      <c r="D6" s="10" t="s">
        <v>75</v>
      </c>
      <c r="E6" s="11">
        <v>12.924071999999999</v>
      </c>
      <c r="F6" s="12">
        <v>0.24</v>
      </c>
      <c r="G6" s="12">
        <v>369.2</v>
      </c>
      <c r="H6" s="12">
        <v>0.92800000000000005</v>
      </c>
      <c r="I6" s="12">
        <v>35.1</v>
      </c>
      <c r="J6" s="12">
        <f t="shared" si="0"/>
        <v>2.5135427952329366</v>
      </c>
      <c r="K6" s="13">
        <v>4.0101420000000001</v>
      </c>
      <c r="L6" s="13">
        <v>6.6538659999999998</v>
      </c>
      <c r="M6" s="11">
        <v>689.69541900000002</v>
      </c>
      <c r="N6" s="11">
        <v>2174</v>
      </c>
      <c r="O6" s="11">
        <v>85.9</v>
      </c>
      <c r="P6" s="13">
        <v>37.858787</v>
      </c>
      <c r="Q6" s="11">
        <v>66.574276999999995</v>
      </c>
      <c r="R6" s="11">
        <v>5.4162369999999997</v>
      </c>
      <c r="S6" s="12">
        <v>0.28000000000000003</v>
      </c>
      <c r="T6" s="11">
        <v>6</v>
      </c>
      <c r="U6" s="14">
        <v>0.4</v>
      </c>
      <c r="V6" s="14">
        <v>0.8666666666666667</v>
      </c>
      <c r="W6" s="14">
        <v>8.3333333333333329E-2</v>
      </c>
      <c r="X6" s="14">
        <v>0.62</v>
      </c>
      <c r="Y6" s="14">
        <v>0.72449961560634546</v>
      </c>
      <c r="Z6" s="14">
        <v>0.90892109557171041</v>
      </c>
      <c r="AA6" s="14">
        <v>0.62903171056931073</v>
      </c>
      <c r="AB6" s="14">
        <v>0.70436727400682586</v>
      </c>
      <c r="AC6" s="14">
        <v>0.99873953709739471</v>
      </c>
      <c r="AD6" s="14">
        <v>2.4886612096253042</v>
      </c>
      <c r="AE6" s="14"/>
    </row>
    <row r="7" spans="1:31" s="12" customFormat="1" x14ac:dyDescent="0.3">
      <c r="A7" s="10" t="s">
        <v>5</v>
      </c>
      <c r="B7" s="10">
        <v>3998</v>
      </c>
      <c r="C7" s="10" t="s">
        <v>56</v>
      </c>
      <c r="D7" s="10" t="s">
        <v>75</v>
      </c>
      <c r="E7" s="11">
        <v>11.627810999999999</v>
      </c>
      <c r="F7" s="12">
        <v>0.33</v>
      </c>
      <c r="G7" s="12">
        <v>358.7</v>
      </c>
      <c r="H7" s="12">
        <v>0.79600000000000004</v>
      </c>
      <c r="I7" s="12">
        <v>49</v>
      </c>
      <c r="J7" s="12">
        <f t="shared" si="0"/>
        <v>2.2191246166713134</v>
      </c>
      <c r="K7" s="13">
        <v>3.7656559999999999</v>
      </c>
      <c r="L7" s="13">
        <v>6.7104590000000002</v>
      </c>
      <c r="M7" s="11">
        <v>608.55860199999995</v>
      </c>
      <c r="N7" s="11">
        <v>2869.75</v>
      </c>
      <c r="O7" s="11">
        <v>47.4</v>
      </c>
      <c r="P7" s="13">
        <v>46.278492</v>
      </c>
      <c r="Q7" s="11">
        <v>76.667499000000007</v>
      </c>
      <c r="R7" s="11">
        <v>5.1558570000000001</v>
      </c>
      <c r="S7" s="12">
        <v>0.08</v>
      </c>
      <c r="T7" s="11">
        <v>10.8</v>
      </c>
      <c r="U7" s="14">
        <v>0.2</v>
      </c>
      <c r="V7" s="14">
        <v>0.625</v>
      </c>
      <c r="W7" s="14">
        <v>0.26315789473684209</v>
      </c>
      <c r="X7" s="14">
        <v>0.44</v>
      </c>
      <c r="Y7" s="14">
        <v>0.34193169917341343</v>
      </c>
      <c r="Z7" s="14">
        <v>0.4643886070520486</v>
      </c>
      <c r="AA7" s="14">
        <v>0.44952491309590814</v>
      </c>
      <c r="AB7" s="14">
        <v>0.75121867352706373</v>
      </c>
      <c r="AC7" s="14">
        <v>0.48610025309711763</v>
      </c>
      <c r="AD7" s="14">
        <v>0.57093178038522607</v>
      </c>
      <c r="AE7" s="14"/>
    </row>
    <row r="8" spans="1:31" s="12" customFormat="1" x14ac:dyDescent="0.3">
      <c r="A8" s="10" t="s">
        <v>6</v>
      </c>
      <c r="B8" s="10">
        <v>4002</v>
      </c>
      <c r="C8" s="10" t="s">
        <v>56</v>
      </c>
      <c r="D8" s="10" t="s">
        <v>75</v>
      </c>
      <c r="E8" s="11">
        <v>9.4436225</v>
      </c>
      <c r="F8" s="12">
        <v>0.23</v>
      </c>
      <c r="G8" s="12">
        <v>363.9</v>
      </c>
      <c r="H8" s="12">
        <v>0.92600000000000005</v>
      </c>
      <c r="I8" s="12">
        <v>44</v>
      </c>
      <c r="J8" s="12">
        <f t="shared" si="0"/>
        <v>2.5446551250343505</v>
      </c>
      <c r="K8" s="13">
        <v>2.651621</v>
      </c>
      <c r="L8" s="13">
        <v>7.0866740000000004</v>
      </c>
      <c r="M8" s="11">
        <v>697.37446699999998</v>
      </c>
      <c r="N8" s="11">
        <v>2294.75</v>
      </c>
      <c r="O8" s="11">
        <v>31.3</v>
      </c>
      <c r="P8" s="13">
        <v>55.329953000000003</v>
      </c>
      <c r="Q8" s="11">
        <v>85.076103000000003</v>
      </c>
      <c r="R8" s="11">
        <v>5.5716260000000002</v>
      </c>
      <c r="S8" s="12">
        <v>0.32</v>
      </c>
      <c r="T8" s="11">
        <v>7</v>
      </c>
      <c r="U8" s="14">
        <v>0.4</v>
      </c>
      <c r="V8" s="14">
        <v>0.76470588235294112</v>
      </c>
      <c r="W8" s="14">
        <v>0.18181818181818182</v>
      </c>
      <c r="X8" s="14">
        <v>1.1299999999999999</v>
      </c>
      <c r="Y8" s="14">
        <v>1.2630534840782215</v>
      </c>
      <c r="Z8" s="14">
        <v>1.3260134713547007</v>
      </c>
      <c r="AA8" s="14">
        <v>1.1373331225954801</v>
      </c>
      <c r="AB8" s="14">
        <v>0.79478684462790128</v>
      </c>
      <c r="AC8" s="14">
        <v>0.8626961138044712</v>
      </c>
      <c r="AD8" s="14">
        <v>0.80608090577426383</v>
      </c>
      <c r="AE8" s="14"/>
    </row>
    <row r="9" spans="1:31" s="12" customFormat="1" x14ac:dyDescent="0.3">
      <c r="A9" s="10" t="s">
        <v>7</v>
      </c>
      <c r="B9" s="10">
        <v>4003</v>
      </c>
      <c r="C9" s="10" t="s">
        <v>56</v>
      </c>
      <c r="D9" s="10" t="s">
        <v>75</v>
      </c>
      <c r="E9" s="11">
        <v>10.7876832</v>
      </c>
      <c r="F9" s="12">
        <v>0.27</v>
      </c>
      <c r="G9" s="12">
        <v>363.7</v>
      </c>
      <c r="H9" s="12">
        <v>0.98599999999999999</v>
      </c>
      <c r="I9" s="12">
        <v>40.6</v>
      </c>
      <c r="J9" s="12">
        <f t="shared" si="0"/>
        <v>2.711025570525158</v>
      </c>
      <c r="K9" s="13">
        <v>3.6403080000000001</v>
      </c>
      <c r="L9" s="13">
        <v>7.1769449999999999</v>
      </c>
      <c r="M9" s="11">
        <v>653.058986</v>
      </c>
      <c r="N9" s="11">
        <v>2134.25</v>
      </c>
      <c r="O9" s="11">
        <v>58.7</v>
      </c>
      <c r="P9" s="13">
        <v>44.565223000000003</v>
      </c>
      <c r="Q9" s="11">
        <v>74.643808000000007</v>
      </c>
      <c r="R9" s="11">
        <v>5.7629359999999998</v>
      </c>
      <c r="S9" s="12">
        <v>0.32</v>
      </c>
      <c r="T9" s="11">
        <v>14.2</v>
      </c>
      <c r="U9" s="14">
        <v>0.6</v>
      </c>
      <c r="V9" s="14">
        <v>0.875</v>
      </c>
      <c r="W9" s="14">
        <v>0</v>
      </c>
      <c r="X9" s="14">
        <v>0.88</v>
      </c>
      <c r="Y9" s="14">
        <v>1.2674494804184797</v>
      </c>
      <c r="Z9" s="14">
        <v>0.97421186099258505</v>
      </c>
      <c r="AA9" s="14">
        <v>0.88637904727602856</v>
      </c>
      <c r="AB9" s="14">
        <v>0.60868891528079749</v>
      </c>
      <c r="AC9" s="14">
        <v>0.62408592900670101</v>
      </c>
      <c r="AD9" s="14">
        <v>0.93295950640255654</v>
      </c>
      <c r="AE9" s="14"/>
    </row>
    <row r="10" spans="1:31" s="12" customFormat="1" x14ac:dyDescent="0.3">
      <c r="A10" s="10" t="s">
        <v>8</v>
      </c>
      <c r="B10" s="10">
        <v>4004</v>
      </c>
      <c r="C10" s="10" t="s">
        <v>56</v>
      </c>
      <c r="D10" s="10" t="s">
        <v>75</v>
      </c>
      <c r="E10" s="11">
        <v>8.8510074999999997</v>
      </c>
      <c r="F10" s="12">
        <v>0.2</v>
      </c>
      <c r="G10" s="12">
        <v>343.7</v>
      </c>
      <c r="H10" s="12">
        <v>0.88400000000000001</v>
      </c>
      <c r="I10" s="12">
        <v>38.6</v>
      </c>
      <c r="J10" s="12">
        <f t="shared" si="0"/>
        <v>2.5720104742508001</v>
      </c>
      <c r="K10" s="13">
        <v>2.9867729999999999</v>
      </c>
      <c r="L10" s="13">
        <v>6.9471150000000002</v>
      </c>
      <c r="M10" s="11">
        <v>504.99987800000002</v>
      </c>
      <c r="N10" s="11">
        <v>2611.25</v>
      </c>
      <c r="O10" s="11">
        <v>53.2</v>
      </c>
      <c r="P10" s="13">
        <v>48.023524999999999</v>
      </c>
      <c r="Q10" s="11">
        <v>78.202915000000004</v>
      </c>
      <c r="R10" s="11">
        <v>5.58399</v>
      </c>
      <c r="S10" s="12">
        <v>0.2</v>
      </c>
      <c r="T10" s="11">
        <v>12.6</v>
      </c>
      <c r="U10" s="14">
        <v>0.8</v>
      </c>
      <c r="V10" s="14">
        <v>0.72727272727272729</v>
      </c>
      <c r="W10" s="14">
        <v>0.14285714285714285</v>
      </c>
      <c r="X10" s="14">
        <v>2.2799999999999998</v>
      </c>
      <c r="Y10" s="14">
        <v>3.6635326267092094</v>
      </c>
      <c r="Z10" s="14">
        <v>1.6820135227404871</v>
      </c>
      <c r="AA10" s="14">
        <v>2.2841860943723553</v>
      </c>
      <c r="AB10" s="14">
        <v>2.2852289395416245</v>
      </c>
      <c r="AC10" s="14">
        <v>2.7416017107227364</v>
      </c>
      <c r="AD10" s="14">
        <v>1.0002401503995402</v>
      </c>
      <c r="AE10" s="14"/>
    </row>
    <row r="11" spans="1:31" s="12" customFormat="1" x14ac:dyDescent="0.3">
      <c r="A11" s="10" t="s">
        <v>9</v>
      </c>
      <c r="B11" s="10">
        <v>4005</v>
      </c>
      <c r="C11" s="10" t="s">
        <v>56</v>
      </c>
      <c r="D11" s="10" t="s">
        <v>75</v>
      </c>
      <c r="E11" s="11">
        <v>10.871953999999999</v>
      </c>
      <c r="F11" s="12">
        <v>0.22</v>
      </c>
      <c r="G11" s="12">
        <v>356.3</v>
      </c>
      <c r="H11" s="12">
        <v>0.85</v>
      </c>
      <c r="I11" s="12">
        <v>37.299999999999997</v>
      </c>
      <c r="J11" s="12">
        <f t="shared" si="0"/>
        <v>2.3856300870053322</v>
      </c>
      <c r="K11" s="13">
        <v>3.5730909999999998</v>
      </c>
      <c r="L11" s="13">
        <v>6.9060459999999999</v>
      </c>
      <c r="M11" s="11">
        <v>576.95311000000004</v>
      </c>
      <c r="N11" s="11">
        <v>2371</v>
      </c>
      <c r="O11" s="11">
        <v>72.8</v>
      </c>
      <c r="P11" s="13">
        <v>38.855226000000002</v>
      </c>
      <c r="Q11" s="11">
        <v>68.005003000000002</v>
      </c>
      <c r="R11" s="11">
        <v>5.2632680000000001</v>
      </c>
      <c r="S11" s="12">
        <v>0.16</v>
      </c>
      <c r="T11" s="11">
        <v>9</v>
      </c>
      <c r="U11" s="14">
        <v>0.4</v>
      </c>
      <c r="V11" s="14">
        <v>0.6428571428571429</v>
      </c>
      <c r="W11" s="14">
        <v>0.15384615384615385</v>
      </c>
      <c r="X11" s="14">
        <v>2.2000000000000002</v>
      </c>
      <c r="Y11" s="14">
        <v>2.7865298542642281</v>
      </c>
      <c r="Z11" s="14">
        <v>1.8716871538636661</v>
      </c>
      <c r="AA11" s="14">
        <v>2.2141728558287017</v>
      </c>
      <c r="AB11" s="14">
        <v>3.0463670046008713</v>
      </c>
      <c r="AC11" s="14">
        <v>2.9131300609308806</v>
      </c>
      <c r="AD11" s="14">
        <v>2.0173800299979336</v>
      </c>
      <c r="AE11" s="14"/>
    </row>
    <row r="12" spans="1:31" s="18" customFormat="1" x14ac:dyDescent="0.3">
      <c r="A12" s="15" t="s">
        <v>10</v>
      </c>
      <c r="B12" s="15">
        <v>3999</v>
      </c>
      <c r="C12" s="16" t="s">
        <v>57</v>
      </c>
      <c r="D12" s="15" t="s">
        <v>76</v>
      </c>
      <c r="E12" s="17">
        <v>257.001172</v>
      </c>
      <c r="F12" s="18">
        <v>0.85</v>
      </c>
      <c r="G12" s="18">
        <v>345.1</v>
      </c>
      <c r="H12" s="18">
        <v>1.0589999999999999</v>
      </c>
      <c r="I12" s="18">
        <v>142.69999999999999</v>
      </c>
      <c r="J12" s="18">
        <f>(H12/G12)*1000</f>
        <v>3.0686757461605332</v>
      </c>
      <c r="K12" s="19">
        <v>5.4133930000000001</v>
      </c>
      <c r="L12" s="19">
        <v>8.1240659999999991</v>
      </c>
      <c r="M12" s="17">
        <v>729.01263500000005</v>
      </c>
      <c r="N12" s="17">
        <v>2753.5</v>
      </c>
      <c r="O12" s="17">
        <v>157.5</v>
      </c>
      <c r="P12" s="17">
        <v>25.225235999999999</v>
      </c>
      <c r="Q12" s="17">
        <v>48.286729999999999</v>
      </c>
      <c r="R12" s="17">
        <v>6.2242430000000004</v>
      </c>
      <c r="S12" s="18">
        <v>2.72</v>
      </c>
      <c r="T12" s="17">
        <v>3</v>
      </c>
      <c r="U12" s="20">
        <v>1.8</v>
      </c>
      <c r="V12" s="20">
        <v>1.6111111111111112</v>
      </c>
      <c r="W12" s="20">
        <v>0.4</v>
      </c>
      <c r="X12" s="20">
        <v>12.7</v>
      </c>
      <c r="Y12" s="20">
        <v>4.3069948106044285</v>
      </c>
      <c r="Z12" s="20">
        <v>2.5522386715476726</v>
      </c>
      <c r="AA12" s="20">
        <v>12.728847355324795</v>
      </c>
      <c r="AB12" s="20">
        <v>1.6567622807011317</v>
      </c>
      <c r="AC12" s="20">
        <v>5.0687197483844786</v>
      </c>
      <c r="AD12" s="20">
        <v>3.9204752887234946</v>
      </c>
      <c r="AE12" s="20"/>
    </row>
    <row r="13" spans="1:31" s="18" customFormat="1" x14ac:dyDescent="0.3">
      <c r="A13" s="15" t="s">
        <v>11</v>
      </c>
      <c r="B13" s="15">
        <v>4000</v>
      </c>
      <c r="C13" s="16" t="s">
        <v>57</v>
      </c>
      <c r="D13" s="15" t="s">
        <v>75</v>
      </c>
      <c r="E13" s="17">
        <v>185.59370400000003</v>
      </c>
      <c r="F13" s="18">
        <v>0.99</v>
      </c>
      <c r="G13" s="18">
        <v>351.8</v>
      </c>
      <c r="H13" s="18">
        <v>1.212</v>
      </c>
      <c r="I13" s="18">
        <v>141.19999999999999</v>
      </c>
      <c r="J13" s="18">
        <f>(H13/G13)*1000</f>
        <v>3.4451392836839112</v>
      </c>
      <c r="K13" s="19">
        <v>5.3898419999999998</v>
      </c>
      <c r="L13" s="19">
        <v>7.7667070000000002</v>
      </c>
      <c r="M13" s="17">
        <v>509.59688199999999</v>
      </c>
      <c r="N13" s="17">
        <v>2943</v>
      </c>
      <c r="O13" s="17">
        <v>145.80000000000001</v>
      </c>
      <c r="P13" s="17">
        <v>30.150746000000002</v>
      </c>
      <c r="Q13" s="17">
        <v>55.694791000000002</v>
      </c>
      <c r="R13" s="17">
        <v>5.4573780000000003</v>
      </c>
      <c r="S13" s="18">
        <v>3</v>
      </c>
      <c r="T13" s="17">
        <v>5</v>
      </c>
      <c r="U13" s="20">
        <v>2.4</v>
      </c>
      <c r="V13" s="20">
        <v>1.4166666666666667</v>
      </c>
      <c r="W13" s="20">
        <v>0.58823529411764708</v>
      </c>
      <c r="X13" s="20">
        <v>6.29</v>
      </c>
      <c r="Y13" s="20">
        <v>1.0207452069445837</v>
      </c>
      <c r="Z13" s="20">
        <v>0.46670899824577194</v>
      </c>
      <c r="AA13" s="20">
        <v>6.2964238954617713</v>
      </c>
      <c r="AB13" s="20">
        <v>0.92741231983939731</v>
      </c>
      <c r="AC13" s="20">
        <v>1.0715598057986038</v>
      </c>
      <c r="AD13" s="20">
        <v>0.7319937088498597</v>
      </c>
      <c r="AE13" s="20"/>
    </row>
    <row r="14" spans="1:31" s="18" customFormat="1" x14ac:dyDescent="0.3">
      <c r="A14" s="15" t="s">
        <v>12</v>
      </c>
      <c r="B14" s="15">
        <v>4001</v>
      </c>
      <c r="C14" s="16" t="s">
        <v>57</v>
      </c>
      <c r="D14" s="15" t="s">
        <v>76</v>
      </c>
      <c r="E14" s="17">
        <v>327.13720000000001</v>
      </c>
      <c r="F14" s="18">
        <v>1.57</v>
      </c>
      <c r="G14" s="18">
        <v>295.10000000000002</v>
      </c>
      <c r="H14" s="18">
        <v>1.083</v>
      </c>
      <c r="I14" s="18">
        <v>233.1</v>
      </c>
      <c r="J14" s="18">
        <f>(H14/G14)*1000</f>
        <v>3.6699423924093524</v>
      </c>
      <c r="K14" s="19">
        <v>5.6498179999999998</v>
      </c>
      <c r="L14" s="19">
        <v>7.2378439999999999</v>
      </c>
      <c r="M14" s="17">
        <v>983.63728000000003</v>
      </c>
      <c r="N14" s="17">
        <v>2843</v>
      </c>
      <c r="O14" s="17">
        <v>161.19999999999999</v>
      </c>
      <c r="P14" s="17">
        <v>19.021737999999999</v>
      </c>
      <c r="Q14" s="17">
        <v>38.112586</v>
      </c>
      <c r="R14" s="17">
        <v>6.0753380000000003</v>
      </c>
      <c r="S14" s="18">
        <v>3.08</v>
      </c>
      <c r="T14" s="17">
        <v>1.8</v>
      </c>
      <c r="U14" s="20">
        <v>2.8</v>
      </c>
      <c r="V14" s="20">
        <v>2</v>
      </c>
      <c r="W14" s="20">
        <v>0.23076923076923078</v>
      </c>
      <c r="X14" s="20">
        <v>6.87</v>
      </c>
      <c r="Y14" s="20">
        <v>1.3267580849279257</v>
      </c>
      <c r="Z14" s="20">
        <v>1.0984302109002322</v>
      </c>
      <c r="AA14" s="20">
        <v>6.8741920447418545</v>
      </c>
      <c r="AB14" s="20">
        <v>0.46286152925376312</v>
      </c>
      <c r="AC14" s="20">
        <v>1.209881795426361</v>
      </c>
      <c r="AD14" s="20">
        <v>0.85781658911097203</v>
      </c>
      <c r="AE14" s="20"/>
    </row>
    <row r="15" spans="1:31" s="18" customFormat="1" x14ac:dyDescent="0.3">
      <c r="A15" s="15" t="s">
        <v>13</v>
      </c>
      <c r="B15" s="15">
        <v>4006</v>
      </c>
      <c r="C15" s="16" t="s">
        <v>57</v>
      </c>
      <c r="D15" s="15" t="s">
        <v>76</v>
      </c>
      <c r="E15" s="17">
        <v>361.35461599999996</v>
      </c>
      <c r="F15" s="18">
        <v>1.1599999999999999</v>
      </c>
      <c r="G15" s="18">
        <v>334.1</v>
      </c>
      <c r="H15" s="18">
        <v>1.304</v>
      </c>
      <c r="I15" s="18">
        <v>155</v>
      </c>
      <c r="J15" s="18">
        <f>(H15/G15)*1000</f>
        <v>3.9030230469919185</v>
      </c>
      <c r="K15" s="19">
        <v>4.75251</v>
      </c>
      <c r="L15" s="19">
        <v>7.4944459999999999</v>
      </c>
      <c r="M15" s="17">
        <v>825.36678900000004</v>
      </c>
      <c r="N15" s="17">
        <v>2863.5</v>
      </c>
      <c r="O15" s="17">
        <v>99.7</v>
      </c>
      <c r="P15" s="17">
        <v>36.148184999999998</v>
      </c>
      <c r="Q15" s="17">
        <v>64.248649</v>
      </c>
      <c r="R15" s="17">
        <v>6.3883359999999998</v>
      </c>
      <c r="S15" s="18">
        <v>2.88</v>
      </c>
      <c r="T15" s="17">
        <v>8</v>
      </c>
      <c r="U15" s="20">
        <v>0.6</v>
      </c>
      <c r="V15" s="20">
        <v>2.2857142857142856</v>
      </c>
      <c r="W15" s="20">
        <v>0.5</v>
      </c>
      <c r="X15" s="20">
        <v>3.48</v>
      </c>
      <c r="Y15" s="20">
        <v>1.933148265754008</v>
      </c>
      <c r="Z15" s="20">
        <v>1.3286421979359484</v>
      </c>
      <c r="AA15" s="20">
        <v>3.4832116514450728</v>
      </c>
      <c r="AB15" s="20">
        <v>0.66100215881532576</v>
      </c>
      <c r="AC15" s="20">
        <v>1.5523652876893714</v>
      </c>
      <c r="AD15" s="20">
        <v>10.795220698984609</v>
      </c>
      <c r="AE15" s="20"/>
    </row>
    <row r="16" spans="1:31" s="18" customFormat="1" x14ac:dyDescent="0.3">
      <c r="A16" s="15" t="s">
        <v>14</v>
      </c>
      <c r="B16" s="15">
        <v>4007</v>
      </c>
      <c r="C16" s="16" t="s">
        <v>57</v>
      </c>
      <c r="D16" s="15" t="s">
        <v>76</v>
      </c>
      <c r="E16" s="17">
        <v>168.17148</v>
      </c>
      <c r="F16" s="18">
        <v>0.91</v>
      </c>
      <c r="G16" s="18">
        <v>315.3</v>
      </c>
      <c r="I16" s="18">
        <v>106.9</v>
      </c>
      <c r="K16" s="19">
        <v>2.9246539999999999</v>
      </c>
      <c r="L16" s="19">
        <v>6.8044919999999998</v>
      </c>
      <c r="M16" s="17">
        <v>645.77819399999998</v>
      </c>
      <c r="N16" s="17"/>
      <c r="O16" s="17">
        <v>37.700000000000003</v>
      </c>
      <c r="P16" s="17">
        <v>52.342663000000002</v>
      </c>
      <c r="Q16" s="17">
        <v>82.483053999999996</v>
      </c>
      <c r="R16" s="17">
        <v>5.723751</v>
      </c>
      <c r="S16" s="18">
        <v>2.92</v>
      </c>
      <c r="T16" s="17">
        <v>9.8000000000000007</v>
      </c>
      <c r="U16" s="20">
        <v>1.4</v>
      </c>
      <c r="V16" s="20">
        <v>1.8125</v>
      </c>
      <c r="W16" s="20">
        <v>0.63636363636363635</v>
      </c>
      <c r="X16" s="20">
        <v>4.2300000000000004</v>
      </c>
      <c r="Y16" s="20">
        <v>0.62158259445100095</v>
      </c>
      <c r="Z16" s="20">
        <v>0.89906007800974819</v>
      </c>
      <c r="AA16" s="20">
        <v>4.232969359964021</v>
      </c>
      <c r="AB16" s="20">
        <v>0.84003401887757811</v>
      </c>
      <c r="AC16" s="20">
        <v>0.87917155441208061</v>
      </c>
      <c r="AD16" s="20">
        <v>1.5668659369833782</v>
      </c>
      <c r="AE16" s="20"/>
    </row>
    <row r="17" spans="1:31" s="18" customFormat="1" x14ac:dyDescent="0.3">
      <c r="A17" s="15" t="s">
        <v>15</v>
      </c>
      <c r="B17" s="15">
        <v>4012</v>
      </c>
      <c r="C17" s="16" t="s">
        <v>57</v>
      </c>
      <c r="D17" s="15" t="s">
        <v>76</v>
      </c>
      <c r="E17" s="17">
        <v>234.43182400000001</v>
      </c>
      <c r="F17" s="18">
        <v>1.1200000000000001</v>
      </c>
      <c r="G17" s="18">
        <v>334.9</v>
      </c>
      <c r="H17" s="18">
        <v>1.264</v>
      </c>
      <c r="I17" s="18">
        <v>164.3</v>
      </c>
      <c r="J17" s="18">
        <f t="shared" ref="J17:J25" si="1">(H17/G17)*1000</f>
        <v>3.7742609734249033</v>
      </c>
      <c r="K17" s="19">
        <v>4.290699</v>
      </c>
      <c r="L17" s="19">
        <v>7.8197700000000001</v>
      </c>
      <c r="M17" s="17">
        <v>817.17224999999996</v>
      </c>
      <c r="N17" s="17">
        <v>3193.25</v>
      </c>
      <c r="O17" s="17">
        <v>95.7</v>
      </c>
      <c r="P17" s="17">
        <v>40.865386999999998</v>
      </c>
      <c r="Q17" s="17">
        <v>69.953540000000004</v>
      </c>
      <c r="R17" s="17">
        <v>5.9277639999999998</v>
      </c>
      <c r="S17" s="18">
        <v>3.12</v>
      </c>
      <c r="T17" s="17">
        <v>6</v>
      </c>
      <c r="U17" s="20">
        <v>1.2</v>
      </c>
      <c r="V17" s="20">
        <v>1.25</v>
      </c>
      <c r="W17" s="20">
        <v>0.42857142857142855</v>
      </c>
      <c r="X17" s="20">
        <v>20.91</v>
      </c>
      <c r="Y17" s="20">
        <v>10.372191261049599</v>
      </c>
      <c r="Z17" s="20">
        <v>6.9531790885080156</v>
      </c>
      <c r="AA17" s="20">
        <v>20.912320500200025</v>
      </c>
      <c r="AB17" s="20">
        <v>3.2433971986992853</v>
      </c>
      <c r="AC17" s="20">
        <v>9.178239109174644</v>
      </c>
      <c r="AD17" s="20">
        <v>33.616322041820624</v>
      </c>
      <c r="AE17" s="20"/>
    </row>
    <row r="18" spans="1:31" s="18" customFormat="1" x14ac:dyDescent="0.3">
      <c r="A18" s="15" t="s">
        <v>16</v>
      </c>
      <c r="B18" s="15">
        <v>4013</v>
      </c>
      <c r="C18" s="16" t="s">
        <v>57</v>
      </c>
      <c r="D18" s="15" t="s">
        <v>76</v>
      </c>
      <c r="E18" s="17">
        <v>413.13292799999999</v>
      </c>
      <c r="F18" s="18">
        <v>3.33</v>
      </c>
      <c r="G18" s="18">
        <v>278</v>
      </c>
      <c r="H18" s="18">
        <v>1.7689999999999999</v>
      </c>
      <c r="I18" s="18">
        <v>403.1</v>
      </c>
      <c r="J18" s="18">
        <f t="shared" si="1"/>
        <v>6.3633093525179856</v>
      </c>
      <c r="K18" s="19">
        <v>5.9456110000000004</v>
      </c>
      <c r="L18" s="19">
        <v>8.5479629999999993</v>
      </c>
      <c r="M18" s="17">
        <v>992.31789700000002</v>
      </c>
      <c r="N18" s="17">
        <v>3401.75</v>
      </c>
      <c r="O18" s="17">
        <v>169.1</v>
      </c>
      <c r="P18" s="17">
        <v>28.846153000000001</v>
      </c>
      <c r="Q18" s="17">
        <v>53.625444000000002</v>
      </c>
      <c r="R18" s="17">
        <v>6.5602679999999998</v>
      </c>
      <c r="S18" s="18">
        <v>3.72</v>
      </c>
      <c r="T18" s="17">
        <v>8</v>
      </c>
      <c r="U18" s="20">
        <v>2.2000000000000002</v>
      </c>
      <c r="V18" s="20">
        <v>1.368421052631579</v>
      </c>
      <c r="W18" s="20">
        <v>0.55555555555555558</v>
      </c>
      <c r="X18" s="20">
        <v>9.92</v>
      </c>
      <c r="Y18" s="20">
        <v>2.235885751567285</v>
      </c>
      <c r="Z18" s="20">
        <v>3.6962372884751926</v>
      </c>
      <c r="AA18" s="20">
        <v>9.9280824234737004</v>
      </c>
      <c r="AB18" s="20">
        <v>1.0409695346727883</v>
      </c>
      <c r="AC18" s="20">
        <v>5.7885238771627767</v>
      </c>
      <c r="AD18" s="20">
        <v>5.6181991878421869</v>
      </c>
      <c r="AE18" s="20"/>
    </row>
    <row r="19" spans="1:31" s="18" customFormat="1" x14ac:dyDescent="0.3">
      <c r="A19" s="15" t="s">
        <v>17</v>
      </c>
      <c r="B19" s="15">
        <v>4014</v>
      </c>
      <c r="C19" s="16" t="s">
        <v>57</v>
      </c>
      <c r="D19" s="15" t="s">
        <v>76</v>
      </c>
      <c r="E19" s="17">
        <v>125.90255999999999</v>
      </c>
      <c r="F19" s="18">
        <v>0.61</v>
      </c>
      <c r="G19" s="18">
        <v>326.60000000000002</v>
      </c>
      <c r="H19" s="18">
        <v>1.006</v>
      </c>
      <c r="I19" s="18">
        <v>84.9</v>
      </c>
      <c r="J19" s="18">
        <f t="shared" si="1"/>
        <v>3.0802204531537045</v>
      </c>
      <c r="K19" s="19">
        <v>4.3141550000000004</v>
      </c>
      <c r="L19" s="19">
        <v>6.9283010000000003</v>
      </c>
      <c r="M19" s="17">
        <v>846.14779599999997</v>
      </c>
      <c r="N19" s="17">
        <v>2674.75</v>
      </c>
      <c r="O19" s="17">
        <v>93.1</v>
      </c>
      <c r="P19" s="17">
        <v>34.500002000000002</v>
      </c>
      <c r="Q19" s="17">
        <v>62.235745999999999</v>
      </c>
      <c r="R19" s="17">
        <v>5.524667</v>
      </c>
      <c r="S19" s="18">
        <v>0.6</v>
      </c>
      <c r="T19" s="17">
        <v>7.8</v>
      </c>
      <c r="U19" s="20">
        <v>1.2</v>
      </c>
      <c r="V19" s="20">
        <v>1.7222222222222223</v>
      </c>
      <c r="W19" s="20">
        <v>0.63157894736842102</v>
      </c>
      <c r="X19" s="20">
        <v>22.08</v>
      </c>
      <c r="Y19" s="20">
        <v>10.434234515311609</v>
      </c>
      <c r="Z19" s="20">
        <v>3.3456116547890886</v>
      </c>
      <c r="AA19" s="20">
        <v>22.081507162324883</v>
      </c>
      <c r="AB19" s="20">
        <v>4.9036739569821428</v>
      </c>
      <c r="AC19" s="20">
        <v>17.157178700695226</v>
      </c>
      <c r="AD19" s="20">
        <v>6.673751520061554</v>
      </c>
      <c r="AE19" s="20"/>
    </row>
    <row r="20" spans="1:31" s="24" customFormat="1" x14ac:dyDescent="0.3">
      <c r="A20" s="21" t="s">
        <v>18</v>
      </c>
      <c r="B20" s="21">
        <v>4008</v>
      </c>
      <c r="C20" s="22" t="s">
        <v>58</v>
      </c>
      <c r="D20" s="21" t="s">
        <v>75</v>
      </c>
      <c r="E20" s="23">
        <v>67.230747999999991</v>
      </c>
      <c r="F20" s="24">
        <v>0.27</v>
      </c>
      <c r="G20" s="24">
        <v>341.2</v>
      </c>
      <c r="H20" s="24">
        <v>1.355</v>
      </c>
      <c r="I20" s="24">
        <v>53.2</v>
      </c>
      <c r="J20" s="24">
        <f t="shared" si="1"/>
        <v>3.9712778429073858</v>
      </c>
      <c r="K20" s="25">
        <v>3.6340189999999999</v>
      </c>
      <c r="L20" s="25">
        <v>6.9142239999999999</v>
      </c>
      <c r="M20" s="23">
        <v>758.17616399999997</v>
      </c>
      <c r="N20" s="23">
        <v>2792.5</v>
      </c>
      <c r="O20" s="23">
        <v>58.6</v>
      </c>
      <c r="P20" s="23">
        <v>48.369562999999999</v>
      </c>
      <c r="Q20" s="23">
        <v>78.404939999999996</v>
      </c>
      <c r="R20" s="23">
        <v>5.813955</v>
      </c>
      <c r="S20" s="24">
        <v>0.52</v>
      </c>
      <c r="T20" s="23">
        <v>17.8</v>
      </c>
      <c r="U20" s="26">
        <v>1.4</v>
      </c>
      <c r="V20" s="26">
        <v>1.0434782608695652</v>
      </c>
      <c r="W20" s="26">
        <v>0.42105263157894735</v>
      </c>
      <c r="X20" s="26">
        <v>1.92</v>
      </c>
      <c r="Y20" s="26">
        <v>1.6916020199591308</v>
      </c>
      <c r="Z20" s="26">
        <v>0.92320698687044023</v>
      </c>
      <c r="AA20" s="26">
        <v>1.9212769239560747</v>
      </c>
      <c r="AB20" s="26">
        <v>1.0562550748464472</v>
      </c>
      <c r="AC20" s="26">
        <v>1.4626300530557639</v>
      </c>
      <c r="AD20" s="26">
        <v>0.36907946460345364</v>
      </c>
      <c r="AE20" s="26"/>
    </row>
    <row r="21" spans="1:31" s="24" customFormat="1" x14ac:dyDescent="0.3">
      <c r="A21" s="21" t="s">
        <v>19</v>
      </c>
      <c r="B21" s="21">
        <v>4009</v>
      </c>
      <c r="C21" s="22" t="s">
        <v>58</v>
      </c>
      <c r="D21" s="21" t="s">
        <v>75</v>
      </c>
      <c r="E21" s="23">
        <v>151.59137999999999</v>
      </c>
      <c r="F21" s="24">
        <v>1.19</v>
      </c>
      <c r="G21" s="24">
        <v>313.8</v>
      </c>
      <c r="H21" s="24">
        <v>1.2809999999999999</v>
      </c>
      <c r="I21" s="24">
        <v>119.1</v>
      </c>
      <c r="J21" s="24">
        <f t="shared" si="1"/>
        <v>4.0822179732313577</v>
      </c>
      <c r="K21" s="25">
        <v>4.0321030000000002</v>
      </c>
      <c r="L21" s="25">
        <v>7.307569</v>
      </c>
      <c r="M21" s="23">
        <v>847.57074499999999</v>
      </c>
      <c r="N21" s="23">
        <v>2682</v>
      </c>
      <c r="O21" s="23">
        <v>94.7</v>
      </c>
      <c r="P21" s="23">
        <v>37.368414999999999</v>
      </c>
      <c r="Q21" s="23">
        <v>65.837138999999993</v>
      </c>
      <c r="R21" s="23">
        <v>6.0145970000000002</v>
      </c>
      <c r="S21" s="24">
        <v>1.92</v>
      </c>
      <c r="T21" s="23">
        <v>19.2</v>
      </c>
      <c r="U21" s="26">
        <v>1.8</v>
      </c>
      <c r="V21" s="26">
        <v>1.2941176470588236</v>
      </c>
      <c r="W21" s="26">
        <v>0.38461538461538464</v>
      </c>
      <c r="X21" s="26">
        <v>1.69</v>
      </c>
      <c r="Y21" s="26">
        <v>2.8389557550293096</v>
      </c>
      <c r="Z21" s="26">
        <v>1.3162228652636605</v>
      </c>
      <c r="AA21" s="26">
        <v>16.949604586041573</v>
      </c>
      <c r="AB21" s="26">
        <v>1.0087977058920263</v>
      </c>
      <c r="AC21" s="26">
        <v>1.7824708916317993</v>
      </c>
      <c r="AD21" s="26">
        <v>2.388327627693918</v>
      </c>
      <c r="AE21" s="26"/>
    </row>
    <row r="22" spans="1:31" s="24" customFormat="1" x14ac:dyDescent="0.3">
      <c r="A22" s="21" t="s">
        <v>20</v>
      </c>
      <c r="B22" s="21">
        <v>4010</v>
      </c>
      <c r="C22" s="22" t="s">
        <v>58</v>
      </c>
      <c r="D22" s="21" t="s">
        <v>75</v>
      </c>
      <c r="E22" s="23">
        <v>43.867909999999995</v>
      </c>
      <c r="F22" s="24">
        <v>0.38</v>
      </c>
      <c r="G22" s="24">
        <v>358.6</v>
      </c>
      <c r="H22" s="24">
        <v>1.244</v>
      </c>
      <c r="I22" s="24">
        <v>53.3</v>
      </c>
      <c r="J22" s="24">
        <f t="shared" si="1"/>
        <v>3.4690462911321802</v>
      </c>
      <c r="K22" s="25">
        <v>4.6784049999999997</v>
      </c>
      <c r="L22" s="25">
        <v>8.6565619999999992</v>
      </c>
      <c r="M22" s="23">
        <v>835.64657899999997</v>
      </c>
      <c r="N22" s="23">
        <v>2967.25</v>
      </c>
      <c r="O22" s="23">
        <v>85.7</v>
      </c>
      <c r="P22" s="23">
        <v>46.928933000000001</v>
      </c>
      <c r="Q22" s="23">
        <v>76.529516999999998</v>
      </c>
      <c r="R22" s="23">
        <v>6.3655520000000001</v>
      </c>
      <c r="S22" s="24">
        <v>1.5</v>
      </c>
      <c r="T22" s="23">
        <v>16</v>
      </c>
      <c r="U22" s="26">
        <v>2.2000000000000002</v>
      </c>
      <c r="V22" s="26">
        <v>1.1071428571428572</v>
      </c>
      <c r="W22" s="26">
        <v>0.38095238095238093</v>
      </c>
      <c r="X22" s="26">
        <v>2.44</v>
      </c>
      <c r="Y22" s="26">
        <v>2.0232194655977644</v>
      </c>
      <c r="Z22" s="26">
        <v>1.6349344644540762</v>
      </c>
      <c r="AA22" s="26">
        <v>2.4495325393629792</v>
      </c>
      <c r="AB22" s="26">
        <v>0.5860722905979705</v>
      </c>
      <c r="AC22" s="26">
        <v>1.2224147755579475</v>
      </c>
      <c r="AD22" s="26">
        <v>0.96952125922163102</v>
      </c>
      <c r="AE22" s="26"/>
    </row>
    <row r="23" spans="1:31" s="24" customFormat="1" x14ac:dyDescent="0.3">
      <c r="A23" s="21" t="s">
        <v>21</v>
      </c>
      <c r="B23" s="21">
        <v>4011</v>
      </c>
      <c r="C23" s="22" t="s">
        <v>58</v>
      </c>
      <c r="D23" s="21" t="s">
        <v>75</v>
      </c>
      <c r="E23" s="23">
        <v>389.09164799999996</v>
      </c>
      <c r="F23" s="24">
        <v>1.38</v>
      </c>
      <c r="G23" s="24">
        <v>324</v>
      </c>
      <c r="H23" s="24">
        <v>1.466</v>
      </c>
      <c r="I23" s="24">
        <v>125.3</v>
      </c>
      <c r="J23" s="24">
        <f t="shared" si="1"/>
        <v>4.5246913580246915</v>
      </c>
      <c r="K23" s="25">
        <v>6.1214659999999999</v>
      </c>
      <c r="L23" s="25">
        <v>8.7298159999999996</v>
      </c>
      <c r="M23" s="23">
        <v>1051.8829969999999</v>
      </c>
      <c r="N23" s="23">
        <v>3012.25</v>
      </c>
      <c r="O23" s="23">
        <v>151.19999999999999</v>
      </c>
      <c r="P23" s="23">
        <v>24.440736999999999</v>
      </c>
      <c r="Q23" s="23">
        <v>46.798946000000001</v>
      </c>
      <c r="R23" s="23">
        <v>6.4162480000000004</v>
      </c>
      <c r="T23" s="23">
        <v>27.8</v>
      </c>
      <c r="U23" s="26"/>
      <c r="V23" s="26">
        <v>0.91304347826086951</v>
      </c>
      <c r="W23" s="26">
        <v>0.375</v>
      </c>
      <c r="Y23" s="26"/>
      <c r="Z23" s="26"/>
      <c r="AA23" s="26"/>
      <c r="AB23" s="26"/>
      <c r="AC23" s="26"/>
      <c r="AD23" s="26"/>
      <c r="AE23" s="26"/>
    </row>
    <row r="24" spans="1:31" s="24" customFormat="1" x14ac:dyDescent="0.3">
      <c r="A24" s="21" t="s">
        <v>22</v>
      </c>
      <c r="B24" s="21">
        <v>4495</v>
      </c>
      <c r="C24" s="21" t="s">
        <v>58</v>
      </c>
      <c r="D24" s="21" t="s">
        <v>75</v>
      </c>
      <c r="E24" s="23">
        <v>16.728650000000002</v>
      </c>
      <c r="F24" s="24">
        <v>0.27</v>
      </c>
      <c r="G24" s="24">
        <v>351.5</v>
      </c>
      <c r="H24" s="24">
        <v>1.111</v>
      </c>
      <c r="I24" s="24">
        <v>54.8</v>
      </c>
      <c r="J24" s="24">
        <f t="shared" si="1"/>
        <v>3.1607396870554765</v>
      </c>
      <c r="K24" s="25">
        <v>5.6196659999999996</v>
      </c>
      <c r="L24" s="25">
        <v>7.9821920000000004</v>
      </c>
      <c r="M24" s="23">
        <v>936.75050499999998</v>
      </c>
      <c r="N24" s="23">
        <v>2371</v>
      </c>
      <c r="O24" s="23">
        <v>72</v>
      </c>
      <c r="P24" s="23">
        <v>44.859814999999998</v>
      </c>
      <c r="Q24" s="23">
        <v>74.845382999999998</v>
      </c>
      <c r="R24" s="23">
        <v>5.9357100000000003</v>
      </c>
      <c r="S24" s="24">
        <v>2</v>
      </c>
      <c r="T24" s="23">
        <v>9.6</v>
      </c>
      <c r="U24" s="26">
        <v>1.2</v>
      </c>
      <c r="V24" s="26">
        <v>0.80769230769230771</v>
      </c>
      <c r="W24" s="26">
        <v>0.26666666666666666</v>
      </c>
      <c r="X24" s="26">
        <v>0.91</v>
      </c>
      <c r="Y24" s="26">
        <v>1.1135308993688584</v>
      </c>
      <c r="Z24" s="26">
        <v>1.1739193168041995</v>
      </c>
      <c r="AA24" s="26">
        <v>0.91422426262114032</v>
      </c>
      <c r="AB24" s="26">
        <v>0.51753151331625757</v>
      </c>
      <c r="AC24" s="26">
        <v>1.0516417187094995</v>
      </c>
      <c r="AD24" s="26">
        <v>2.1819892116211257</v>
      </c>
      <c r="AE24" s="26"/>
    </row>
    <row r="25" spans="1:31" s="24" customFormat="1" x14ac:dyDescent="0.3">
      <c r="A25" s="21" t="s">
        <v>23</v>
      </c>
      <c r="B25" s="21">
        <v>4539</v>
      </c>
      <c r="C25" s="27" t="s">
        <v>58</v>
      </c>
      <c r="D25" s="21" t="s">
        <v>75</v>
      </c>
      <c r="E25" s="23">
        <v>213.13547199999999</v>
      </c>
      <c r="F25" s="24">
        <v>0.55000000000000004</v>
      </c>
      <c r="G25" s="24">
        <v>332.6</v>
      </c>
      <c r="H25" s="24">
        <v>0.83899999999999997</v>
      </c>
      <c r="I25" s="24">
        <v>61.4</v>
      </c>
      <c r="J25" s="24">
        <f t="shared" si="1"/>
        <v>2.5225496091401078</v>
      </c>
      <c r="K25" s="25"/>
      <c r="L25" s="25"/>
      <c r="N25" s="23">
        <v>1736</v>
      </c>
      <c r="O25" s="23"/>
      <c r="R25" s="23"/>
      <c r="S25" s="24">
        <v>0.76</v>
      </c>
      <c r="T25" s="23">
        <v>13.2</v>
      </c>
      <c r="U25" s="26">
        <v>1</v>
      </c>
      <c r="V25" s="26">
        <v>1.1000000000000001</v>
      </c>
      <c r="W25" s="26">
        <v>0.22222222222222221</v>
      </c>
      <c r="Y25" s="26"/>
      <c r="Z25" s="26"/>
      <c r="AA25" s="26"/>
      <c r="AB25" s="26">
        <v>0.16304461407529872</v>
      </c>
      <c r="AC25" s="26">
        <v>0.71866044466393109</v>
      </c>
      <c r="AD25" s="26"/>
      <c r="AE25" s="26"/>
    </row>
    <row r="26" spans="1:31" s="24" customFormat="1" x14ac:dyDescent="0.3">
      <c r="A26" s="21" t="s">
        <v>24</v>
      </c>
      <c r="B26" s="21">
        <v>4579</v>
      </c>
      <c r="C26" s="21" t="s">
        <v>58</v>
      </c>
      <c r="D26" s="21" t="s">
        <v>75</v>
      </c>
      <c r="E26" s="23">
        <v>356.21887304347831</v>
      </c>
      <c r="F26" s="24">
        <v>0.82</v>
      </c>
      <c r="G26" s="24" t="s">
        <v>59</v>
      </c>
      <c r="H26" s="24">
        <v>1.1080000000000001</v>
      </c>
      <c r="I26" s="24">
        <v>101.1</v>
      </c>
      <c r="K26" s="25">
        <v>3.9084449999999999</v>
      </c>
      <c r="L26" s="25">
        <v>7.0342640000000003</v>
      </c>
      <c r="M26" s="23">
        <v>1149.6936450000001</v>
      </c>
      <c r="N26" s="23">
        <v>2403.6666666666665</v>
      </c>
      <c r="O26" s="23">
        <v>70</v>
      </c>
      <c r="P26" s="23">
        <v>43.03031</v>
      </c>
      <c r="Q26" s="23">
        <v>72.412637000000004</v>
      </c>
      <c r="R26" s="23">
        <v>5.2234170000000004</v>
      </c>
      <c r="S26" s="24">
        <v>3.32</v>
      </c>
      <c r="T26" s="23">
        <v>18.600000000000001</v>
      </c>
      <c r="U26" s="26">
        <v>0.2</v>
      </c>
      <c r="V26" s="26">
        <v>1.5</v>
      </c>
      <c r="W26" s="26">
        <v>0.27272727272727271</v>
      </c>
      <c r="X26" s="26">
        <v>4.46</v>
      </c>
      <c r="Y26" s="26">
        <v>1.4613000279544734</v>
      </c>
      <c r="Z26" s="26">
        <v>1.1902361842792577</v>
      </c>
      <c r="AA26" s="26">
        <v>4.4626688950785462</v>
      </c>
      <c r="AB26" s="26">
        <v>0.16304461407529872</v>
      </c>
      <c r="AC26" s="26">
        <v>0.71866044466393109</v>
      </c>
      <c r="AD26" s="26">
        <v>6.8642204558829594</v>
      </c>
      <c r="AE26" s="26"/>
    </row>
    <row r="27" spans="1:31" s="24" customFormat="1" x14ac:dyDescent="0.3">
      <c r="A27" s="21" t="s">
        <v>25</v>
      </c>
      <c r="B27" s="21">
        <v>4600</v>
      </c>
      <c r="C27" s="21" t="s">
        <v>58</v>
      </c>
      <c r="D27" s="21" t="s">
        <v>75</v>
      </c>
      <c r="E27" s="23">
        <v>293.59424999999999</v>
      </c>
      <c r="F27" s="24">
        <v>1.01</v>
      </c>
      <c r="G27" s="24" t="s">
        <v>59</v>
      </c>
      <c r="H27" s="24">
        <v>0.79400000000000004</v>
      </c>
      <c r="I27" s="24">
        <v>69.7</v>
      </c>
      <c r="K27" s="25">
        <v>2.8373360000000001</v>
      </c>
      <c r="L27" s="25">
        <v>5.9966900000000001</v>
      </c>
      <c r="M27" s="23">
        <v>914.98409900000001</v>
      </c>
      <c r="N27" s="23">
        <v>1606.5</v>
      </c>
      <c r="O27" s="23">
        <v>34.700000000000003</v>
      </c>
      <c r="P27" s="23">
        <v>28.729285000000001</v>
      </c>
      <c r="Q27" s="23">
        <v>53.604294000000003</v>
      </c>
      <c r="R27" s="23">
        <v>5.2360129999999998</v>
      </c>
      <c r="S27" s="24">
        <v>2.88</v>
      </c>
      <c r="T27" s="23">
        <v>8.6</v>
      </c>
      <c r="U27" s="26">
        <v>0.8</v>
      </c>
      <c r="V27" s="26">
        <v>1.0434782608695652</v>
      </c>
      <c r="W27" s="26">
        <v>0.375</v>
      </c>
      <c r="X27" s="26">
        <v>0.75</v>
      </c>
      <c r="Y27" s="26">
        <v>1.0943869256987895</v>
      </c>
      <c r="Z27" s="26">
        <v>0.70655660415515076</v>
      </c>
      <c r="AA27" s="26">
        <v>0.7547205205748565</v>
      </c>
      <c r="AB27" s="26">
        <v>0.28978338601496711</v>
      </c>
      <c r="AC27" s="26">
        <v>0.69528462045092954</v>
      </c>
      <c r="AD27" s="26">
        <v>0.51150997924771813</v>
      </c>
      <c r="AE27" s="26"/>
    </row>
    <row r="28" spans="1:31" s="24" customFormat="1" x14ac:dyDescent="0.3">
      <c r="A28" s="21" t="s">
        <v>26</v>
      </c>
      <c r="B28" s="21">
        <v>4659</v>
      </c>
      <c r="C28" s="21" t="s">
        <v>58</v>
      </c>
      <c r="D28" s="21" t="s">
        <v>75</v>
      </c>
      <c r="E28" s="23">
        <v>107.06023831578946</v>
      </c>
      <c r="F28" s="24">
        <v>0.74</v>
      </c>
      <c r="G28" s="24">
        <v>300.2</v>
      </c>
      <c r="H28" s="24">
        <v>0.92100000000000004</v>
      </c>
      <c r="I28" s="24">
        <v>54.6</v>
      </c>
      <c r="J28" s="24">
        <f t="shared" ref="J28:J35" si="2">(H28/G28)*1000</f>
        <v>3.0679546968687545</v>
      </c>
      <c r="K28" s="25">
        <v>3.4358689999999998</v>
      </c>
      <c r="L28" s="25">
        <v>6.2783870000000004</v>
      </c>
      <c r="M28" s="23">
        <v>882.24039500000003</v>
      </c>
      <c r="N28" s="23">
        <v>2122</v>
      </c>
      <c r="O28" s="23">
        <v>65.099999999999994</v>
      </c>
      <c r="P28" s="23">
        <v>41.176462999999998</v>
      </c>
      <c r="Q28" s="23">
        <v>70.700429</v>
      </c>
      <c r="R28" s="23">
        <v>5.2858299999999998</v>
      </c>
      <c r="S28" s="24">
        <v>2.12</v>
      </c>
      <c r="T28" s="23">
        <v>7.4</v>
      </c>
      <c r="U28" s="26">
        <v>1.2</v>
      </c>
      <c r="V28" s="26">
        <v>1.3</v>
      </c>
      <c r="W28" s="26">
        <v>0.35294117647058826</v>
      </c>
      <c r="X28" s="26">
        <v>0.91</v>
      </c>
      <c r="Y28" s="26">
        <v>0.87861599134237556</v>
      </c>
      <c r="Z28" s="26">
        <v>1.0180193206969586</v>
      </c>
      <c r="AA28" s="26">
        <v>0.91982906168834422</v>
      </c>
      <c r="AB28" s="26">
        <v>1.9964253374230501</v>
      </c>
      <c r="AC28" s="26">
        <v>1.2865166045863814</v>
      </c>
      <c r="AD28" s="26">
        <v>0.5957481522823781</v>
      </c>
      <c r="AE28" s="26"/>
    </row>
    <row r="29" spans="1:31" s="24" customFormat="1" x14ac:dyDescent="0.3">
      <c r="A29" s="21" t="s">
        <v>27</v>
      </c>
      <c r="B29" s="21">
        <v>4660</v>
      </c>
      <c r="C29" s="21" t="s">
        <v>58</v>
      </c>
      <c r="D29" s="21" t="s">
        <v>75</v>
      </c>
      <c r="E29" s="23">
        <v>175.84860968421054</v>
      </c>
      <c r="F29" s="24">
        <v>1.06</v>
      </c>
      <c r="G29" s="24">
        <v>331.6</v>
      </c>
      <c r="H29" s="24">
        <v>1.0489999999999999</v>
      </c>
      <c r="I29" s="24">
        <v>60.8</v>
      </c>
      <c r="J29" s="24">
        <f t="shared" si="2"/>
        <v>3.1634499396863687</v>
      </c>
      <c r="K29" s="25">
        <v>4.4154770000000001</v>
      </c>
      <c r="L29" s="25">
        <v>7.0286590000000002</v>
      </c>
      <c r="M29" s="23">
        <v>714.56681300000002</v>
      </c>
      <c r="N29" s="23">
        <v>2388.3333333333335</v>
      </c>
      <c r="O29" s="23">
        <v>78.599999999999994</v>
      </c>
      <c r="P29" s="23">
        <v>52.811565000000002</v>
      </c>
      <c r="Q29" s="23">
        <v>82.928601</v>
      </c>
      <c r="R29" s="23">
        <v>5.4419279999999999</v>
      </c>
      <c r="T29" s="23">
        <v>8.1999999999999993</v>
      </c>
      <c r="U29" s="26">
        <v>1</v>
      </c>
      <c r="V29" s="26">
        <v>0.75</v>
      </c>
      <c r="W29" s="26">
        <v>0.35714285714285715</v>
      </c>
      <c r="Y29" s="26"/>
      <c r="Z29" s="26"/>
      <c r="AA29" s="26"/>
      <c r="AB29" s="26"/>
      <c r="AC29" s="26">
        <v>2.0604060704118936</v>
      </c>
      <c r="AD29" s="26">
        <v>5.0900383129717408</v>
      </c>
      <c r="AE29" s="26"/>
    </row>
    <row r="30" spans="1:31" s="24" customFormat="1" x14ac:dyDescent="0.3">
      <c r="A30" s="21" t="s">
        <v>28</v>
      </c>
      <c r="B30" s="21">
        <v>4729</v>
      </c>
      <c r="C30" s="21" t="s">
        <v>58</v>
      </c>
      <c r="D30" s="21" t="s">
        <v>75</v>
      </c>
      <c r="E30" s="23">
        <v>50.959635200000008</v>
      </c>
      <c r="F30" s="24">
        <v>0.45</v>
      </c>
      <c r="G30" s="24">
        <v>359</v>
      </c>
      <c r="H30" s="24">
        <v>1.31</v>
      </c>
      <c r="I30" s="24">
        <v>66.2</v>
      </c>
      <c r="J30" s="24">
        <f t="shared" si="2"/>
        <v>3.6490250696378834</v>
      </c>
      <c r="K30" s="25">
        <v>4.0261500000000003</v>
      </c>
      <c r="L30" s="25">
        <v>8.201727</v>
      </c>
      <c r="M30" s="23">
        <v>872.17090399999995</v>
      </c>
      <c r="N30" s="23">
        <v>2953</v>
      </c>
      <c r="O30" s="23">
        <v>79.5</v>
      </c>
      <c r="P30" s="23">
        <v>40.384624000000002</v>
      </c>
      <c r="Q30" s="23">
        <v>69.944920999999994</v>
      </c>
      <c r="R30" s="23">
        <v>6.1121829999999999</v>
      </c>
      <c r="S30" s="24">
        <v>1.52</v>
      </c>
      <c r="T30" s="23">
        <v>17.399999999999999</v>
      </c>
      <c r="U30" s="26">
        <v>1.6</v>
      </c>
      <c r="V30" s="26">
        <v>1.3</v>
      </c>
      <c r="W30" s="26">
        <v>0.35294117647058826</v>
      </c>
      <c r="X30" s="26">
        <v>1.95</v>
      </c>
      <c r="Y30" s="26">
        <v>2.4361498548928244</v>
      </c>
      <c r="Z30" s="26">
        <v>2.8123087869717973</v>
      </c>
      <c r="AA30" s="26">
        <v>1.9510410427410958</v>
      </c>
      <c r="AB30" s="26">
        <v>1.6714785816890243</v>
      </c>
      <c r="AC30" s="26">
        <v>2.0604060704118936</v>
      </c>
      <c r="AD30" s="26">
        <v>5.0900383129717408</v>
      </c>
      <c r="AE30" s="26"/>
    </row>
    <row r="31" spans="1:31" s="24" customFormat="1" x14ac:dyDescent="0.3">
      <c r="A31" s="21" t="s">
        <v>29</v>
      </c>
      <c r="B31" s="21">
        <v>4731</v>
      </c>
      <c r="C31" s="21" t="s">
        <v>58</v>
      </c>
      <c r="D31" s="21" t="s">
        <v>75</v>
      </c>
      <c r="E31" s="23">
        <v>16.437519000000002</v>
      </c>
      <c r="F31" s="24">
        <v>0.6</v>
      </c>
      <c r="G31" s="24">
        <v>388.4</v>
      </c>
      <c r="H31" s="24">
        <v>1.0009999999999999</v>
      </c>
      <c r="I31" s="24">
        <v>55.1</v>
      </c>
      <c r="J31" s="24">
        <f t="shared" si="2"/>
        <v>2.5772399588053552</v>
      </c>
      <c r="K31" s="25">
        <v>4.6760099999999998</v>
      </c>
      <c r="L31" s="25">
        <v>7.3602740000000004</v>
      </c>
      <c r="M31" s="23">
        <v>1090.175246</v>
      </c>
      <c r="N31" s="23"/>
      <c r="O31" s="23">
        <v>63.3</v>
      </c>
      <c r="P31" s="23">
        <v>32.098764000000003</v>
      </c>
      <c r="Q31" s="23">
        <v>58.788932000000003</v>
      </c>
      <c r="R31" s="23">
        <v>5.4827880000000002</v>
      </c>
      <c r="S31" s="24">
        <v>0.64</v>
      </c>
      <c r="T31" s="23">
        <v>12</v>
      </c>
      <c r="U31" s="26">
        <v>1.2</v>
      </c>
      <c r="V31" s="26">
        <v>0.75</v>
      </c>
      <c r="W31" s="26">
        <v>0.26666666666666666</v>
      </c>
      <c r="X31" s="26">
        <v>0.56999999999999995</v>
      </c>
      <c r="Y31" s="26">
        <v>1.6968792444763321</v>
      </c>
      <c r="Z31" s="26">
        <v>1.2658240849204103</v>
      </c>
      <c r="AA31" s="26">
        <v>0.57212790164814042</v>
      </c>
      <c r="AB31" s="26">
        <v>2.3096492686141818</v>
      </c>
      <c r="AC31" s="26">
        <v>0.8024459044229697</v>
      </c>
      <c r="AD31" s="26">
        <v>6.0122189065646543</v>
      </c>
      <c r="AE31" s="26"/>
    </row>
    <row r="32" spans="1:31" s="24" customFormat="1" x14ac:dyDescent="0.3">
      <c r="A32" s="21" t="s">
        <v>30</v>
      </c>
      <c r="B32" s="21">
        <v>4732</v>
      </c>
      <c r="C32" s="21" t="s">
        <v>58</v>
      </c>
      <c r="D32" s="21" t="s">
        <v>75</v>
      </c>
      <c r="E32" s="23">
        <v>115.87000350000001</v>
      </c>
      <c r="F32" s="24">
        <v>0.97</v>
      </c>
      <c r="G32" s="24">
        <v>335.7</v>
      </c>
      <c r="H32" s="24">
        <v>1.0589999999999999</v>
      </c>
      <c r="I32" s="24">
        <v>68.400000000000006</v>
      </c>
      <c r="J32" s="24">
        <f t="shared" si="2"/>
        <v>3.154602323503128</v>
      </c>
      <c r="K32" s="25">
        <v>4.4126159999999999</v>
      </c>
      <c r="L32" s="25">
        <v>7.3083039999999997</v>
      </c>
      <c r="M32" s="23">
        <v>1032.036194</v>
      </c>
      <c r="N32" s="23">
        <v>2508.6666666666665</v>
      </c>
      <c r="O32" s="23">
        <v>91.7</v>
      </c>
      <c r="P32" s="23">
        <v>52.868856999999998</v>
      </c>
      <c r="Q32" s="23">
        <v>82.056280000000001</v>
      </c>
      <c r="R32" s="23">
        <v>5.6928460000000003</v>
      </c>
      <c r="T32" s="23">
        <v>1.2</v>
      </c>
      <c r="U32" s="26"/>
      <c r="V32" s="26">
        <v>0.65</v>
      </c>
      <c r="W32" s="26">
        <v>0.27272727272727271</v>
      </c>
      <c r="Y32" s="26"/>
      <c r="Z32" s="26">
        <v>3.6962372884751926</v>
      </c>
      <c r="AA32" s="26"/>
      <c r="AB32" s="26"/>
      <c r="AC32" s="26"/>
      <c r="AD32" s="26"/>
      <c r="AE32" s="26"/>
    </row>
    <row r="33" spans="1:33" s="24" customFormat="1" x14ac:dyDescent="0.3">
      <c r="A33" s="21" t="s">
        <v>31</v>
      </c>
      <c r="B33" s="21">
        <v>4437</v>
      </c>
      <c r="C33" s="21" t="s">
        <v>58</v>
      </c>
      <c r="D33" s="21" t="s">
        <v>75</v>
      </c>
      <c r="E33" s="23">
        <v>15.8321544</v>
      </c>
      <c r="F33" s="24">
        <v>0.56000000000000005</v>
      </c>
      <c r="G33" s="24">
        <v>352.9</v>
      </c>
      <c r="H33" s="24">
        <v>0.88400000000000001</v>
      </c>
      <c r="I33" s="24">
        <v>55.2</v>
      </c>
      <c r="J33" s="24">
        <f t="shared" si="2"/>
        <v>2.504958911873052</v>
      </c>
      <c r="K33" s="25">
        <v>4.2607710000000001</v>
      </c>
      <c r="L33" s="25">
        <v>7.3991059999999997</v>
      </c>
      <c r="M33" s="23">
        <v>1140.605969</v>
      </c>
      <c r="N33" s="23"/>
      <c r="O33" s="23">
        <v>134.6</v>
      </c>
      <c r="P33" s="23">
        <v>23.350248000000001</v>
      </c>
      <c r="Q33" s="23">
        <v>45.531472999999998</v>
      </c>
      <c r="R33" s="23">
        <v>5.5099200000000002</v>
      </c>
      <c r="S33" s="24">
        <v>1.88</v>
      </c>
      <c r="T33" s="23">
        <v>16.600000000000001</v>
      </c>
      <c r="U33" s="26">
        <v>0.2</v>
      </c>
      <c r="V33" s="26">
        <v>0.76</v>
      </c>
      <c r="W33" s="26">
        <v>0.41666666666666669</v>
      </c>
      <c r="X33" s="26">
        <v>0.34</v>
      </c>
      <c r="Y33" s="26">
        <v>0.47386939989352311</v>
      </c>
      <c r="Z33" s="26">
        <v>0.41998945391345377</v>
      </c>
      <c r="AA33" s="26">
        <v>0.34314888144576267</v>
      </c>
      <c r="AB33" s="26">
        <v>0.56502238058713328</v>
      </c>
      <c r="AC33" s="26">
        <v>0.51568955770748415</v>
      </c>
      <c r="AD33" s="26">
        <v>0.25741582807954866</v>
      </c>
      <c r="AE33" s="26"/>
    </row>
    <row r="34" spans="1:33" s="24" customFormat="1" x14ac:dyDescent="0.3">
      <c r="A34" s="21" t="s">
        <v>32</v>
      </c>
      <c r="B34" s="21">
        <v>4494</v>
      </c>
      <c r="C34" s="21" t="s">
        <v>58</v>
      </c>
      <c r="D34" s="21" t="s">
        <v>75</v>
      </c>
      <c r="E34" s="23">
        <v>12.589077999999999</v>
      </c>
      <c r="F34" s="24">
        <v>0.44</v>
      </c>
      <c r="G34" s="24">
        <v>355.3</v>
      </c>
      <c r="H34" s="24">
        <v>1.4</v>
      </c>
      <c r="I34" s="24">
        <v>53.1</v>
      </c>
      <c r="J34" s="24">
        <f t="shared" si="2"/>
        <v>3.9403321137067269</v>
      </c>
      <c r="K34" s="25">
        <v>4.6360929999999998</v>
      </c>
      <c r="L34" s="25">
        <v>8.0070370000000004</v>
      </c>
      <c r="M34" s="23">
        <v>806.94046600000001</v>
      </c>
      <c r="N34" s="23"/>
      <c r="O34" s="23">
        <v>62.3</v>
      </c>
      <c r="P34" s="23">
        <v>42.929302</v>
      </c>
      <c r="Q34" s="23">
        <v>72.497614999999996</v>
      </c>
      <c r="R34" s="23">
        <v>6.2029100000000001</v>
      </c>
      <c r="S34" s="24">
        <v>2.36</v>
      </c>
      <c r="T34" s="23">
        <v>17.399999999999999</v>
      </c>
      <c r="U34" s="26">
        <v>1</v>
      </c>
      <c r="V34" s="26">
        <v>0.79166666666666663</v>
      </c>
      <c r="W34" s="26">
        <v>0.6</v>
      </c>
      <c r="X34" s="26">
        <v>1.74</v>
      </c>
      <c r="Y34" s="26">
        <v>1.0174563870782378</v>
      </c>
      <c r="Z34" s="26">
        <v>1.5248142618717635</v>
      </c>
      <c r="AA34" s="26">
        <v>1.7443549121443229</v>
      </c>
      <c r="AB34" s="26">
        <v>0.57095612364531378</v>
      </c>
      <c r="AC34" s="26">
        <v>1.7767783108759454</v>
      </c>
      <c r="AD34" s="26">
        <v>12.662414238822706</v>
      </c>
      <c r="AE34" s="26"/>
    </row>
    <row r="35" spans="1:33" s="24" customFormat="1" x14ac:dyDescent="0.3">
      <c r="A35" s="21" t="s">
        <v>33</v>
      </c>
      <c r="B35" s="21">
        <v>4730</v>
      </c>
      <c r="C35" s="21" t="s">
        <v>58</v>
      </c>
      <c r="D35" s="21" t="s">
        <v>75</v>
      </c>
      <c r="E35" s="23">
        <v>19.011009599999998</v>
      </c>
      <c r="F35" s="24">
        <v>0.34</v>
      </c>
      <c r="G35" s="24">
        <v>341.8</v>
      </c>
      <c r="H35" s="24">
        <v>1.0920000000000001</v>
      </c>
      <c r="I35" s="24">
        <v>49.7</v>
      </c>
      <c r="J35" s="24">
        <f t="shared" si="2"/>
        <v>3.1948507899356349</v>
      </c>
      <c r="K35" s="25">
        <v>5.1574850000000003</v>
      </c>
      <c r="L35" s="25">
        <v>6.8077180000000004</v>
      </c>
      <c r="M35" s="23">
        <v>927.20213899999999</v>
      </c>
      <c r="N35" s="23"/>
      <c r="O35" s="23">
        <v>42.3</v>
      </c>
      <c r="P35" s="23">
        <v>29.411757999999999</v>
      </c>
      <c r="Q35" s="24">
        <v>54.78</v>
      </c>
      <c r="R35" s="23">
        <v>5.9334509999999998</v>
      </c>
      <c r="S35" s="24">
        <v>0.6</v>
      </c>
      <c r="T35" s="23">
        <v>9.4</v>
      </c>
      <c r="U35" s="26">
        <v>0.8</v>
      </c>
      <c r="V35" s="26">
        <v>1.3333333333333333</v>
      </c>
      <c r="W35" s="26">
        <v>0.5</v>
      </c>
      <c r="X35" s="26">
        <v>3.39</v>
      </c>
      <c r="Y35" s="26">
        <v>0.7697607745867634</v>
      </c>
      <c r="Z35" s="26">
        <v>0.82606192558826308</v>
      </c>
      <c r="AA35" s="26">
        <v>3.3910080754537932</v>
      </c>
      <c r="AB35" s="26">
        <v>1.4696213382322427</v>
      </c>
      <c r="AC35" s="26">
        <v>0.91688039219030326</v>
      </c>
      <c r="AD35" s="26">
        <v>0.49075055351153307</v>
      </c>
      <c r="AE35" s="26"/>
    </row>
    <row r="36" spans="1:33" x14ac:dyDescent="0.3">
      <c r="A36" s="9"/>
      <c r="B36" s="9"/>
      <c r="C36" s="7"/>
      <c r="D36" s="7"/>
      <c r="E36" s="5"/>
      <c r="Y36" s="8"/>
      <c r="Z36" s="8"/>
      <c r="AA36" s="8"/>
      <c r="AB36" s="8"/>
      <c r="AC36" s="8"/>
      <c r="AD36" s="8"/>
      <c r="AE36" s="8"/>
      <c r="AF36" s="8"/>
      <c r="AG36" s="8"/>
    </row>
    <row r="37" spans="1:33" x14ac:dyDescent="0.3">
      <c r="A37" s="9"/>
      <c r="B37" s="9"/>
      <c r="C37" s="7"/>
      <c r="D37" s="7"/>
      <c r="E37" s="5"/>
    </row>
    <row r="38" spans="1:33" x14ac:dyDescent="0.3">
      <c r="A38" s="9"/>
      <c r="B38" s="9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Pilot 8 wks</vt:lpstr>
      <vt:lpstr>8 wks echo</vt:lpstr>
      <vt:lpstr>16 wks Endpoint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Linda</dc:creator>
  <cp:lastModifiedBy>Daniel, Christoph</cp:lastModifiedBy>
  <dcterms:created xsi:type="dcterms:W3CDTF">2023-02-04T15:22:48Z</dcterms:created>
  <dcterms:modified xsi:type="dcterms:W3CDTF">2023-06-09T15:37:43Z</dcterms:modified>
</cp:coreProperties>
</file>