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P:\0004572.01\Docs\Envir\HCP and ITP\Literature\Tables\Figures\"/>
    </mc:Choice>
  </mc:AlternateContent>
  <xr:revisionPtr revIDLastSave="0" documentId="13_ncr:1_{752EE8B6-CB61-42CB-A07E-430F873396F2}" xr6:coauthVersionLast="47" xr6:coauthVersionMax="47" xr10:uidLastSave="{00000000-0000-0000-0000-000000000000}"/>
  <bookViews>
    <workbookView xWindow="-28920" yWindow="-120" windowWidth="29040" windowHeight="15840" xr2:uid="{3F98198B-4ED5-42E3-9A75-F342BEAC2AE3}"/>
  </bookViews>
  <sheets>
    <sheet name="SupplementalTable1" sheetId="1" r:id="rId1"/>
    <sheet name="Counties&amp;GIS" sheetId="2" r:id="rId2"/>
    <sheet name="SexRatio_Lat"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8" i="1" l="1"/>
  <c r="G90" i="1"/>
  <c r="H90" i="1" s="1"/>
  <c r="F90" i="1"/>
</calcChain>
</file>

<file path=xl/sharedStrings.xml><?xml version="1.0" encoding="utf-8"?>
<sst xmlns="http://schemas.openxmlformats.org/spreadsheetml/2006/main" count="2122" uniqueCount="802">
  <si>
    <t>1942</t>
  </si>
  <si>
    <t>Rysgaard, G.N., 1942. A study of the cave bats of Minnesota with especial reference to the large brown bat, Eptesicus fuscus fuscus (Beauvois). The American Midland Naturalist, 28(1), pp.245-267.</t>
  </si>
  <si>
    <t>Winter</t>
  </si>
  <si>
    <t>1940, 1941</t>
  </si>
  <si>
    <t>0</t>
  </si>
  <si>
    <t>100</t>
  </si>
  <si>
    <t>7</t>
  </si>
  <si>
    <t>Goodhue County, Fillmore County, Nicollet County, Scott County, Wabasha County, Washington County</t>
  </si>
  <si>
    <t>Minnesota</t>
  </si>
  <si>
    <t>1921</t>
  </si>
  <si>
    <t>Allen, A.A., 1921. Banding bats. Journal of Mammalogy 2:53–57</t>
  </si>
  <si>
    <t>4</t>
  </si>
  <si>
    <t>Tompkins County</t>
  </si>
  <si>
    <t>New York</t>
  </si>
  <si>
    <t>Three of four banded tri-colored bats recovered after 3 years.</t>
  </si>
  <si>
    <t>1945</t>
  </si>
  <si>
    <t>Wimsatt, William A. "Notes on breeding behavior, pregnancy, and parturition in some vespertilionid bats of the eastern United States." Journal of Mammalogy 26, no. 1 (1945): 23-33.</t>
  </si>
  <si>
    <t>Summer</t>
  </si>
  <si>
    <t>May 1943</t>
  </si>
  <si>
    <t>25</t>
  </si>
  <si>
    <t>1</t>
  </si>
  <si>
    <t>26</t>
  </si>
  <si>
    <t>Bats were taken by being shot at summer feeding grounds. This data suggests sex differences between feeding areas.</t>
  </si>
  <si>
    <t>16F,50M
43F,166M
43F,85M</t>
  </si>
  <si>
    <t>Franklin County</t>
  </si>
  <si>
    <t>Pennsylvannia</t>
  </si>
  <si>
    <t>Berks County</t>
  </si>
  <si>
    <t>Lane, H.K., 1946. Notes on Pipistrellus subflavus subflavus (F. Cuvier) during the season of parturition. In Proceedings of the Pennsylvania Academy of Science (Vol. 20, pp. 57-61). Penn State University Press.</t>
  </si>
  <si>
    <t>June 11 1935; June 12-July 18 1945-1936; May 23-30 1945; August 8 1945</t>
  </si>
  <si>
    <t>Lancaster County</t>
  </si>
  <si>
    <t>Pennsylvania</t>
  </si>
  <si>
    <t>9 nursing females and 21 non-reproductive adult females captured; nursing females produced 2 young from mid June to early July</t>
  </si>
  <si>
    <t>Jones, J.K., Loomis, R.B., Krutzsch, P.H. and Webb, O.L., 1952. New Records of Bats from Northeastern Kansas, with Notes on the Bat Chigger, Euschongastia pipistrelli (Acarina, Trombiculidae). Transactions of the Kansas Academy of Science (1903-), 55(3), pp.312-314.</t>
  </si>
  <si>
    <t>Marshal County</t>
  </si>
  <si>
    <t>Kansas</t>
  </si>
  <si>
    <t>Goehring, H.H., 1954. Pipistrellus subflavus obscurus, Myotis keenii, and Eptesicus fuscus fuscus hibernating in a storm sewer in central Minnesota. Journal of Mammalogy, 35(3), pp.434-436.</t>
  </si>
  <si>
    <t>Stearns County</t>
  </si>
  <si>
    <t>Hibernating in stormwater sewer between unmortared granite blocks.</t>
  </si>
  <si>
    <t xml:space="preserve">Cockrum, E.L., 1955. Reproduction in North American bats. Transactions of the Kansas Academy of Science (1903-), 58(4), pp.487-511. </t>
  </si>
  <si>
    <t>N/A</t>
  </si>
  <si>
    <t>Review of life history.</t>
  </si>
  <si>
    <t>Davis, W.H. 1959. Disproportionate Sex Ratios in Hibernating Bats. Journal of Mammalogy , Feb., 1959, Vol. 40, No. 1 (Feb., 1959), pp. 16-19</t>
  </si>
  <si>
    <t>118, 88</t>
  </si>
  <si>
    <t>303, 319</t>
  </si>
  <si>
    <t>Monroe County,</t>
  </si>
  <si>
    <t>West Virginia</t>
  </si>
  <si>
    <t>2 caves, 5 years. Males have better survival rates than females.</t>
  </si>
  <si>
    <t>Cope, J.B., Baker, W.I.L.S.O.N. and Confer, J.A.C.K., 1960. Breeding colonies of four species of bats of Indiana. In Proceedings of the Indiana Academy of Science (Vol. 70, pp. 262-266).</t>
  </si>
  <si>
    <t>Jackson County</t>
  </si>
  <si>
    <t>Indiana</t>
  </si>
  <si>
    <t>Muir, T.J. and Polder, E., 1960. Notes on hibernating bats in Dubuque County caves. In Proceedings of the Iowa Academy of Science (Vol. 67, No. 1, pp. 602-606).</t>
  </si>
  <si>
    <t>Dubuque County</t>
  </si>
  <si>
    <t>Iowa</t>
  </si>
  <si>
    <t xml:space="preserve">Eptesicus juscus (Beauvais), Myotis lucijugus (Le Conte). M. sodalis (Miller and Allen), and Pipistrellus subflavus (F. Cuvier) found hibernating in same cave. P. subftavus collected at Becker's Quarry Cave averaged as follows: total length, 85.6 mm.; forearm, 32.2 mm.; tail, 39 mm.; hindfoot, 8.1 mm. The average weight of these four specimens was 4.49 grams. </t>
  </si>
  <si>
    <t>Davis, W.H., 1964. Winter awakening patterns in the bats Myotis lucifugus and Pipistrellus subflavus. Journal of Mammalogy, 45(4), pp.645-647.</t>
  </si>
  <si>
    <t>Carter County</t>
  </si>
  <si>
    <t>Kentucky</t>
  </si>
  <si>
    <t>Bat movement in winter. Tricolored bats rarely moved.</t>
  </si>
  <si>
    <t>Davis, W.H., 1966. Population dynamics of the bat Pipistrellus subflavus. Journal of Mammalogy, 47(3), pp.383-396.</t>
  </si>
  <si>
    <t>1952-1965</t>
  </si>
  <si>
    <t>1,044 &amp; 1,405</t>
  </si>
  <si>
    <t>4,383 &amp; 4,303</t>
  </si>
  <si>
    <t>Monroe County, Pendleton County</t>
  </si>
  <si>
    <t xml:space="preserve">Very detailed life history and survival rates. </t>
  </si>
  <si>
    <t>Kunz, T.H. and Schlitter, D.A., 1968. An annotated checklist of bats from Iowa. Transactions of the Kansas Academy of Science (1903-), 71(2), pp.166-175.</t>
  </si>
  <si>
    <t>1965, 1966</t>
  </si>
  <si>
    <t xml:space="preserve">Black Hawk, Boone County, Buena Vista, Clayton, Clinton, Dallas, Dubuque, Grundy, Hardin, Jackson, Mahaska, Polk, </t>
  </si>
  <si>
    <t>61,14</t>
  </si>
  <si>
    <t>44,5</t>
  </si>
  <si>
    <t>Plaquemines Parish</t>
  </si>
  <si>
    <t>Louisiana</t>
  </si>
  <si>
    <t>Blankespoor, H.D. and Ulmer, M.J., 1970. Helminths from six species of Iowa bats. In Proceedings of the Iowa Academy of Science (Vol. 77, No. 1, pp. 200-206).</t>
  </si>
  <si>
    <t>Kunz, T.H., 1971. Reproduction of some vespertilionid bats in central Iowa. American Midland Naturalist, pp.477-486.</t>
  </si>
  <si>
    <t>Jun Jul 1967, 1968, 1969</t>
  </si>
  <si>
    <t>Boone County</t>
  </si>
  <si>
    <t>Mist netting, only two were captured. One lactating, one post lactation</t>
  </si>
  <si>
    <t>Whitaker Jr, J.O. and Mumford, R.E., 1971. Notes on a collection of bats taken by mist-netting at an Indiana cave. American Midland Naturalist, pp.277-279.</t>
  </si>
  <si>
    <t>Lawrence County</t>
  </si>
  <si>
    <t>Wheat, B.E., 1975. Eimeria macyi sp. n.(Protozoa: Eimeriidae) from the eastern pipistrelle, Pipistrellus subflavus, from Alabama. The Journal of Parasitology, pp.920-922.</t>
  </si>
  <si>
    <t>Clarke County</t>
  </si>
  <si>
    <t>Alabama</t>
  </si>
  <si>
    <t>Cass County, Sarpy County</t>
  </si>
  <si>
    <t>Nebraska</t>
  </si>
  <si>
    <t>Only known from limestone quarries hibernacula</t>
  </si>
  <si>
    <t>Ashley, D.C. and Rabalais, F.C., 1980. Brief Note: Helminth Parasites of Pipistrellus Subflavus from Ohio. The Ohio Journal of Science, 80(2), pp.64-64.</t>
  </si>
  <si>
    <t>Adams County</t>
  </si>
  <si>
    <t>Ohio</t>
  </si>
  <si>
    <t>Parasites collected</t>
  </si>
  <si>
    <t>Griffith, L.A. and Gates, J.E., 1985. Food habits of cave-dwelling bats in the central Appalachians. Journal of Mammalogy, 66(3), pp.451-460.</t>
  </si>
  <si>
    <t>June-October 1980</t>
  </si>
  <si>
    <t>Maryland</t>
  </si>
  <si>
    <t>Diptera most common in stomaches/feces followed by Homoptera and Hymenoptera</t>
  </si>
  <si>
    <t>Krutzsch, P.H. and Crichton, E.G., 1986. Reproduction of the male eastern pipistrelle, Pipistrellus subflavus, in the north-eastern United States. Reproduction, 76(1), pp.91-104.</t>
  </si>
  <si>
    <t>na</t>
  </si>
  <si>
    <t>Dissection of genetalia</t>
  </si>
  <si>
    <t>Cope, J.B., Whitaker Jr, J.O. and Gummer, S.L., 1991, January. Duration of bat colonies in Indiana. In Proceedings of the Indiana Academy of Science (Vol. 99, No. 2-4, pp. 199-202).</t>
  </si>
  <si>
    <t>Winchell, J.M. and Kunz, T.H., 1996. Day-roosting activity budgets of the eastern pipistrelle bat, Pipistrellus subflavus (Chiroptera: Vespertilionidae). Canadian Journal of Zoology, 74(3), pp.431-441.</t>
  </si>
  <si>
    <t>Worcester County</t>
  </si>
  <si>
    <t>Massachuessets</t>
  </si>
  <si>
    <t>Only females studied</t>
  </si>
  <si>
    <t>Hoying, K.M. and Kunz, T.H., 1998. Variation in size at birth and post-natal growth in the insectivorous bat Pipistrellus subflavus (Chiroptera: Vespertilionidae). Journal of Zoology, 245(1), pp.15-27.</t>
  </si>
  <si>
    <t>14,15</t>
  </si>
  <si>
    <t>23,14</t>
  </si>
  <si>
    <t xml:space="preserve"> Worcester County,</t>
  </si>
  <si>
    <t>Predation by house cats (Felis catus) and raccoons (Procyon lotor) reported</t>
  </si>
  <si>
    <t>Menzel, M.A., Krishon, D.M., Carter, T.C. and Laerm, J., 1999. Notes on tree roost characteristics of the northern yellow bat (Lasiurus intermedius), the Seminole bat (L. seminolus), the evening bat (Nycticeius humeralis), and the eastern pipistrelle (Pipistrellus subflavus). Florida Scientist, pp.185-193.</t>
  </si>
  <si>
    <t>McIntosh County</t>
  </si>
  <si>
    <t>Georgia</t>
  </si>
  <si>
    <t>Hilton, C.D. and Best, T.L., 2000. Gastrointestinal helminth parasites of bats in Alabama. Occasional Papers of the North Carolina Museum of Natural Sciences and the North Carolina Biological Survey, 12, pp.57-66.</t>
  </si>
  <si>
    <t>Broders, H.G., McAlpine, D.F. and Forbes, G.J., 2001. Status of the eastern pipistrelle (Pipistrellus subflavus)(Chiroptera: Vespertilionidae) in New Brunswick. Northeastern Naturalist, pp.331-336.</t>
  </si>
  <si>
    <t>summer</t>
  </si>
  <si>
    <t>Albert County</t>
  </si>
  <si>
    <t>New Brunswick</t>
  </si>
  <si>
    <t>isoalted calls using anabat.</t>
  </si>
  <si>
    <t>Sandel, J.K., Benatar, G.R., Burke, K.M., Walker, C.W., Lacher, T.E. and Honeycutt, R.L., 2001. Use and selection of winter hibernacula by the eastern pipistrelle (Pipistrellus subflavus) in Texas. Journal of Mammalogy, 82(1), pp.173-178.</t>
  </si>
  <si>
    <t>1995, 1996, 1997</t>
  </si>
  <si>
    <t>249, 95</t>
  </si>
  <si>
    <t>104, 68</t>
  </si>
  <si>
    <t>353, 163</t>
  </si>
  <si>
    <t>Leon County</t>
  </si>
  <si>
    <t>Texas</t>
  </si>
  <si>
    <t>For all bats captured, ratio of males to females was 2.4:1 (n = 353) and 1.4:1 (n = 163) for 1995–1996 and 1996–1997, respectively.</t>
  </si>
  <si>
    <t>Menzel Jr, M.A., Menzel, J.M., Carter, T.C., Whitaker Jr, J.O. and Ford, W.M., 2002. Notes on the late summer diet of male and female eastern pipistrelles (Pipistrellus subflavus) at Fort Mountain State Park, Georgia. Georgia Journal of Science, 60(3), pp.170-180.</t>
  </si>
  <si>
    <t>Murray County</t>
  </si>
  <si>
    <t>Fort Mountain State Park -female main diet: Homoptera and Coleoptera; male main diet: Homoptera and Diptera</t>
  </si>
  <si>
    <t>Trousdale, A.W. and Beckett, D.C., 2002. Bats (Mammalia: Chiroptera) recorded from mist-net and bridge surveys in southern Mississippi. Officers of the Mississippi Academy of Sciences, 47(4), p.185.</t>
  </si>
  <si>
    <t>June-July 1999-2000</t>
  </si>
  <si>
    <t>Forrest County, Lamar County, Stone County, Wayne County, Jackson County, Adams County, Wilkinson County, Jones County, Pearl River County</t>
  </si>
  <si>
    <t>Mississippi</t>
  </si>
  <si>
    <t>additional female included in count - not captured but observed nursing under a bridge in Homochitto NF</t>
  </si>
  <si>
    <t>Ammerman, L.K., Rodriguez, R.M., Higginbotham, J.L. and Matthews, A.K., 2002. Recent records of bats from the lower canyons of the Rio Grande River of West Texas. The Texas journal of science, 54(4), pp.369-375.</t>
  </si>
  <si>
    <t>Fall</t>
  </si>
  <si>
    <t>Oct 30-Nov 4 1999; March 19-22 2001; Oct 7-12 2001</t>
  </si>
  <si>
    <t>Brewster County and Terrel County</t>
  </si>
  <si>
    <t>no tricolored bats captured during study period</t>
  </si>
  <si>
    <t>Veilleux, J.P., Whitaker, J.O. and Veilleux, S.L., 2003. Tree-roosting ecology of reproductive female eastern pipistrelles, Pipistrellus subflavus, in Indiana. Journal of Mammalogy, 84(3), pp.1068-1075.</t>
  </si>
  <si>
    <t>1998-2000</t>
  </si>
  <si>
    <t>Vigo County</t>
  </si>
  <si>
    <t>Radiotracked females to 66 colonies in tree canopies</t>
  </si>
  <si>
    <t>Briggler, J.T. and Prather, J.W., 2003. Seasonal use and selection of caves by the eastern pipistrelle bat (Pipistrellus subflavus). The American midland naturalist, 149(2), pp.406-412.</t>
  </si>
  <si>
    <t>Crawford County</t>
  </si>
  <si>
    <t>Arkansas</t>
  </si>
  <si>
    <t>Broders, H.G., Quinn, G.M. and Forbes, G.J., 2003. Species status, and the spatial and temporal patterns of activity of bats in southwest Nova Scotia, Canada. Northeastern Naturalist, 10(4), pp.383-398.</t>
  </si>
  <si>
    <t>May-September 2001</t>
  </si>
  <si>
    <t>Digby County and Annapolis County</t>
  </si>
  <si>
    <t>Nova Scotia, Canada</t>
  </si>
  <si>
    <t>44.399167, 44.2544294</t>
  </si>
  <si>
    <t>-65.218333, -66.3682814</t>
  </si>
  <si>
    <t>Miller, D.A., 2003. Species diversity, reproduction, and sex ratios of bats in managed pine forest landscapes of Mississippi. Southeastern Naturalist, 2(1), pp.59-72.</t>
  </si>
  <si>
    <t>Choctaw County, Kemper County, Lowndes County, Monroe County, and Webster County</t>
  </si>
  <si>
    <t>Benedict, R.A., 2004. Reproductive activity and distribution of bats in Nebraska. Western North American Naturalist, pp.231-248.</t>
  </si>
  <si>
    <t>1990-2002</t>
  </si>
  <si>
    <t>Sporadic finds over 12 years</t>
  </si>
  <si>
    <t>Geluso, K.N., Benedict, R.A. and Kock, F.L., 2004. Seasonal activity and reproduction in bats of east-central Nebraska.</t>
  </si>
  <si>
    <t>1988, 1989 may sept</t>
  </si>
  <si>
    <t>Sarpy County</t>
  </si>
  <si>
    <t>summer finds</t>
  </si>
  <si>
    <t>Veilleux, J.P. and Veilleux, S.L., 2004. Intra-annual and interannual fidelity to summer roost areas by female eastern pipistrelles, Pipistrellus subflavus. The American Midland Naturalist, 152(1), pp.196-200.</t>
  </si>
  <si>
    <t>Ammerman, L.K., 2005. Noteworthy records of the eastern pipistrelle, Perimyotis subflavus, and silver-haired bat, Lasionycteris noctivagans,(Chiroptera: Vespertilionidae) from the Chisos Mountains, Texas. The Texas Journal of Science, 57(2), pp.202-208.</t>
  </si>
  <si>
    <t>May 22, 2004; May 23, 1999; July 29, 2002</t>
  </si>
  <si>
    <t>Brewster County</t>
  </si>
  <si>
    <t>1 adult male captured in mist net - first tricolored documented in county</t>
  </si>
  <si>
    <t>Geluso, K., Mollhagen, T.R., Tigner, J.M. and Bogan, M.A., 2005. Westward expansion of the eastern pipistrelle (Pipistrellus subflavus) in the United States, including new records from New Mexico, South Dakota, and Texas. Western North American Naturalist, 65(3), pp.405-409.</t>
  </si>
  <si>
    <t>Sept 30, 2003; Jan 7, 2003; Jan 12, 2004; April 14, 2004</t>
  </si>
  <si>
    <t>Union County (NM), Pennington County (SD), Presidio County (TX)</t>
  </si>
  <si>
    <t>New Mexico, South Dakota, Texas</t>
  </si>
  <si>
    <t>2 adult male tricolored bats captured, other bats observed from a distance and were not sexed</t>
  </si>
  <si>
    <t>White, J.A., Moosman Jr, P.R., Kilgore, C.H. and Best, T.L., 2006. First record of the eastern pipistrelle (Pipistrellus subflavus) from southern New Mexico. The Southwestern Naturalist, 51(3), pp.420-422.</t>
  </si>
  <si>
    <t>Eddy County</t>
  </si>
  <si>
    <t>New Mexico</t>
  </si>
  <si>
    <t>Kalcounis-Rueppell, M.C., Payne, V.H., Huff, S.R. and Boyko, A.L., 2007. Effects of wastewater treatment plant effluent on bat foraging ecology in an urban stream system. Biological conservation, 138(1-2), pp.120-130.</t>
  </si>
  <si>
    <t>2004, 2005</t>
  </si>
  <si>
    <t>Guilford County</t>
  </si>
  <si>
    <t>North Carolina</t>
  </si>
  <si>
    <t>Calls recorded near streams.</t>
  </si>
  <si>
    <t>Perry, R.W., and R.E. Thill. 2007. Tree roosting by male and female Eastern Pipistrelles in a forested landscape. Journal of Mammalogy 88:974–981.</t>
  </si>
  <si>
    <t>2000, 2001, 2002, 2003, 2004, 2005</t>
  </si>
  <si>
    <t>Saline County</t>
  </si>
  <si>
    <t xml:space="preserve">Males roosted separately from females in summer. </t>
  </si>
  <si>
    <t>Quinn, G.M. and Broders, H.G., 2007. Roosting and foraging ecology of eastern pipistrelle (Perimyotis subflavus) bats in SW Nova Scotia. Unpublished report to Nova Scotia Habitat Conservation Fund c/o NS Department of Natural Resources.</t>
  </si>
  <si>
    <t>2003, 2004</t>
  </si>
  <si>
    <t>Nova Scotia</t>
  </si>
  <si>
    <t>Canada</t>
  </si>
  <si>
    <t>Damm, J.P. and Geluso, K., 2008. Use of a mine by eastern pipistrelles (Perimyotis subflavus) in east central Nebraska. Western North American Naturalist, 68(3), pp.382-389.</t>
  </si>
  <si>
    <t>Greeley County</t>
  </si>
  <si>
    <t>Feldhamer, G.A., Carter, T.C. and Whitaker, J.O., 2009. Prey consumed by eight species of insectivorous bats from southern Illinois. The American Midland Naturalist, 162(1), pp.43-51.</t>
  </si>
  <si>
    <t>May-August 1999; May-June 2000</t>
  </si>
  <si>
    <t>Illinois</t>
  </si>
  <si>
    <t>Shawnee National Forest; does not differ between male and female; main diet = Trichoptera followed by Coleoptera and Hymenoptera</t>
  </si>
  <si>
    <t>Valdez, E.W., Geluso, K., Foote, J., Allison-Kosior, G. and Roemer, D.M., 2009. Spring and winter records of the eastern pipistrelle (Perimyotis subflavus) in southeastern New Mexico. Western North American Naturalist, 69(3), pp.396-398.</t>
  </si>
  <si>
    <t>2006; 2008</t>
  </si>
  <si>
    <t>Eddy and Chaves counties</t>
  </si>
  <si>
    <t>1 adult male captured, 1 tricolored observed and not handled, 1 tricolored found impaled on cholla cactus and could not determine sex</t>
  </si>
  <si>
    <t>Helms, J.S., 2010. A Little Bat and a Big City: Nocturnal Behavior of the Tricolored Bat (Perimyotis subflavus) Near Indianapolis Airport (Doctoral dissertation, Indiana State University).</t>
  </si>
  <si>
    <t>2005 - 2007</t>
  </si>
  <si>
    <t>Hendricks County</t>
  </si>
  <si>
    <t>Poissant, J.A., Broders, H.G. and Quinn, G.M., 2010. Use of lichen as a roosting substrate by Perimyotis subflavus, the tricolored bat, in Nova Scotia. Ecoscience, 17(4), pp.372-378.</t>
  </si>
  <si>
    <t>Yates, M.D. and Muzika, R.M., 2010. Effect of forest structure and fragmentation on site occupancy of bat species in Missouri Ozark forests. The Journal of Wildlife Management, 70(5), pp.1238-1248.</t>
  </si>
  <si>
    <t>2003, 2004 May to september</t>
  </si>
  <si>
    <t>Iron County, Madison County, Wayne County</t>
  </si>
  <si>
    <t>Missouri</t>
  </si>
  <si>
    <t>Acoustic survey</t>
  </si>
  <si>
    <t>Gilley, L.M. and Kennedy, M.L., 2010. A test of mist-net configurations in capturing bats over stream corridors. Acta Chiropterologica, 12(2), pp.363-369.</t>
  </si>
  <si>
    <t>2000 - 2001</t>
  </si>
  <si>
    <t>Carroll County, Gibson County</t>
  </si>
  <si>
    <t>Tennessee</t>
  </si>
  <si>
    <t>Farrow, L.J. and Broders, H.G., 2011. Loss of forest cover impacts the distribution of the forest-dwelling tri-colored bat (Perimyotis subflavus). Mammalian Biology, 76(2), pp.172-179.</t>
  </si>
  <si>
    <t>2005 - 2006</t>
  </si>
  <si>
    <t>Ford, W.M., Britzke, E.R., Dobony, C.A., Rodrigue, J.L. and Johnson, J.B., 2011. Patterns of acoustical activity of bats prior to and following white-nose syndrome occurrence. Journal of Fish and Wildlife Management, 2(2), pp.125-134.</t>
  </si>
  <si>
    <t>June-Sep, 2003-2010</t>
  </si>
  <si>
    <t>Jefferson County, Lewis county</t>
  </si>
  <si>
    <t>audio surveys only</t>
  </si>
  <si>
    <t>2009 - 2010</t>
  </si>
  <si>
    <t>Polk Country</t>
  </si>
  <si>
    <t>June - August: 2005 - 2009</t>
  </si>
  <si>
    <t>McAllister, C., Seville, R., Arlen, R. and Connior, M., 2014. A new species of Eimeria (Apicomplexa: Eimeriidae) from tri-colored bats, Perimyotis subflavus (Chiroptera: Vespertilionidae), from the Ouachitas of Arkansas. Acta Parasitologica, 59(4), pp.690-693.</t>
  </si>
  <si>
    <t>Marion County, PolkCounty, Searcy County</t>
  </si>
  <si>
    <t>Bunch, M., Loeb, S., Trousdale, A., Clark, M. K., Storm, J., Magniez, J., and Perry, T., 2015. Colonial Cavity Roosting Bats Guild. South Carolina Department of Natural Resources SWAP.</t>
  </si>
  <si>
    <t>Pickens County, Richland County</t>
  </si>
  <si>
    <t>South Carolina</t>
  </si>
  <si>
    <t>White nose mortality</t>
  </si>
  <si>
    <t>Powers, K.E., Reynolds, R.J., Orndorff, W., Ford, W.M. and Hobson, C.S., 2015. Post-White-nose syndrome trends in Virginias cave bats, 2008-2013. Journal of Ecology and the Natural Environment, 7(4), pp.113-123.</t>
  </si>
  <si>
    <t>2008-2013</t>
  </si>
  <si>
    <t>&lt;50%</t>
  </si>
  <si>
    <t>&gt;50%</t>
  </si>
  <si>
    <t>349 fall swarm 127 early hibernation, 423 spring hibernation</t>
  </si>
  <si>
    <t>Bath, Bland, Craig, Giles, Highland, Lee, Tazewell, and Wise</t>
  </si>
  <si>
    <t>Virginia</t>
  </si>
  <si>
    <t>June - August: 2012, 2014</t>
  </si>
  <si>
    <t>McAllister, C.T., Connior, M.B., Bursey, C.R., Durden, L.A., Seville, R.S., Robison, H.W. and Trauth, S.E., 2017, February. Parasites (Coccidia, Trematoda, Acari) of Tri-Colored Bats, Perimyotis subflavus (Chiroptera: Vespertilionidae): New Geographical Records for Oklahoma. In Proceedings of the Oklahoma Academy of Science (Vol. 96).</t>
  </si>
  <si>
    <t>Delaware County</t>
  </si>
  <si>
    <t>Oklahoma</t>
  </si>
  <si>
    <t>Pettit, J.L. and O'Keefe, J.M., 2017. Impacts of white-nose syndrome observed during long-term monitoring of a midwestern bat community. Journal of Fish and Wildlife Management, 8(1), pp.69-78.</t>
  </si>
  <si>
    <t>2012-2014</t>
  </si>
  <si>
    <t>Weinkauf, C.J., Comer, C.E., Conway, W.C. and Farrell, C., 2018. Dietary composition of four common chiropteran species in a bottomland hardwood forest. Acta chiropterologica, 20(1), pp.195-205.</t>
  </si>
  <si>
    <t>Smith County</t>
  </si>
  <si>
    <t>Adams, R.A., Stoner, B., Nespoli, D. and Bexell, S.M., 2018. New records of tricolored bats (Perimyotis subflavus) in Colorado, with first evidence of reproduction. Western North American Naturalist, 78(2), pp.212-215.</t>
  </si>
  <si>
    <t xml:space="preserve">Summer </t>
  </si>
  <si>
    <t>Boulder County, Weld County</t>
  </si>
  <si>
    <t>Colorado</t>
  </si>
  <si>
    <t xml:space="preserve">Huebschman, J.J., 2019. Bats in southwest Wisconsin during the era of white-nose syndrome. Northeastern Naturalist, 26(1), pp.168-182.bschman 2019, </t>
  </si>
  <si>
    <t>2004 - 2018</t>
  </si>
  <si>
    <t>22,5</t>
  </si>
  <si>
    <t>28,9</t>
  </si>
  <si>
    <t>Grant County</t>
  </si>
  <si>
    <t>Wisconsin</t>
  </si>
  <si>
    <t>2016 - 2019</t>
  </si>
  <si>
    <t>Wine, M., Bowen, C.A. and Green, D.M., 2019. Interspecific aggression between a hoary bat (Lasiurus cinereus) and a tricolored bat (Perimyotis subflavus) in Northern Arkansas. Southeastern naturalist, 18(4), p.N37.</t>
  </si>
  <si>
    <t>Marrion County</t>
  </si>
  <si>
    <t xml:space="preserve">Perry, R.w., and P.N. Jordan. 2020. Survival and persistence of tricolored bats hibernating in Arkansas mines. </t>
  </si>
  <si>
    <t>Nov, Dec, Feb, Mar: 2014-2019</t>
  </si>
  <si>
    <t>Garland County</t>
  </si>
  <si>
    <t xml:space="preserve">at one site, males=female ratio, the other three were drastically different. </t>
  </si>
  <si>
    <t>Hanttula, M.K. and Valdez, E.W., 2021. First record and diet of the tri-colored bat (Perimyotis subflavus) from Guadalupe Mountains National Park and Culberson County, Texas. Western North American Naturalist, 81(1), pp.131-134.</t>
  </si>
  <si>
    <t>Culberson County</t>
  </si>
  <si>
    <r>
      <t xml:space="preserve">first documentation of P. subflavus in western TX and Guadalupe Mountains National Park (non-reproductive female); diet = </t>
    </r>
    <r>
      <rPr>
        <i/>
        <sz val="11"/>
        <color theme="1"/>
        <rFont val="Calibri"/>
        <family val="2"/>
        <scheme val="minor"/>
      </rPr>
      <t>Lepidoptera, Hymenoptera, Coleoptera</t>
    </r>
  </si>
  <si>
    <t>Johnson, C., Brown, D.J., Sanders, C. and Stihler, C.W., 2021. Long‐term changes in occurrence, relative abundance, and reproductive fitness of bat species in relation to arrival of White‐nose Syndrome in West Virginia, USA. Ecology and Evolution, 11(18), pp.12453-12467.</t>
  </si>
  <si>
    <t>2003 - 2019</t>
  </si>
  <si>
    <t>UNK</t>
  </si>
  <si>
    <t>Grant County, Tucker County, Randolph County, Greenbrier County, Webster County, Preston County, Nicholas County, Pendleton County, Pocahontas County</t>
  </si>
  <si>
    <t>** did not include sex ratio of tricolored bats in paper** Hellhole Cave in Pendleton County is the largest hibernaculum known in WV</t>
  </si>
  <si>
    <t>Newman, B.A., Loeb, S.C. and Jachowski, D.S., 2021. Winter roosting ecology of tricolored bats (Perimyotis subflavus) in trees and bridges. Journal of Mammalogy, 102(5), pp.1331-1341.</t>
  </si>
  <si>
    <t>November - March 2017-2019</t>
  </si>
  <si>
    <t>Aiken County</t>
  </si>
  <si>
    <t xml:space="preserve">The most frequently used tree species were sweetgum
(Liquidambar styraciflua; n  =  7) and oaks (Quercus spp.;
n  =  6), including two roosts in swamp chestnut oaks,
Q.  michauxii. Bats also used tupelo (Nyssa spp.; n  =  3),
yellow poplar (also known as tulip tree; Liriodendron
tulipifera; n  =  3), sweetbay (Magnolia virginiana; n  =  2),
loblolly pine (Pi. taeda; n  =  1), red maple (Acer rubrum;
n = 1), and American holly (Ilex opaca; n = 1). Tree roost
structures were in cavities with basal openings (n = 5), cavities with upper and mid-bole openings (n = 6), a hollow snag
with a chimney and mid-bole opening (n = 1), Spanish moss
(Tillandsia usneoides; n  =  2), a cluster of dried sweetgum
leaves in an American holly (n = 1), and various unknown
roost structures (n = 9) such </t>
  </si>
  <si>
    <t>2018 - 2019</t>
  </si>
  <si>
    <t>Beaufort County</t>
  </si>
  <si>
    <t>Tri-colored Bats spent 1.3 ± 0.5 days (min–max = 1–3) in a roost and average distance between subsequent roosts was 107 ± 84 m (min–max = 6–294 m). All roost trees were live, and species used were Liquidambar styraciflua L. (Sweetgum; n = 7), Quercus virginiana Miller (Southern Live Oak; n = 7), Celtis laevigata Willdenow (Sugar Hackberry; n = 3), Q. laurifolia Michaux (Laurel Oak; n = 2), Q. nigra L. (Water Oak; n = 2), Acer rubrum L. (Red Maple; n = 1), Magnolia grandiflora L. (Southern Magnolia; n = 1), M. virginiana L. (Sweetbay Magnolia; n = 1), and Pinus taeda L. (Loblolly Pine; n = 1). T</t>
  </si>
  <si>
    <t>Hammesfahr, A., Rega-Brodsky, C.C., Womack-Bulliner, K. and Whitney, J., 2022. Roost characteristics of a tricolored bat Perimyotis subflavus in the Missouri Ozarks. Transactions of the Kansas Academy of Science, 125(3-4), pp.159-164.</t>
  </si>
  <si>
    <t>Year Published</t>
  </si>
  <si>
    <t>Citation</t>
  </si>
  <si>
    <t xml:space="preserve">Season </t>
  </si>
  <si>
    <t>Months &amp; years of study</t>
  </si>
  <si>
    <t>Female</t>
  </si>
  <si>
    <t>Male</t>
  </si>
  <si>
    <t>Site Count</t>
  </si>
  <si>
    <t>Study County</t>
  </si>
  <si>
    <t>Study State</t>
  </si>
  <si>
    <t>Latitude</t>
  </si>
  <si>
    <t>Longitude</t>
  </si>
  <si>
    <t>Notes</t>
  </si>
  <si>
    <t>May-August 2018 and 2019</t>
  </si>
  <si>
    <t>Shannon, Carter, Reynolds counties</t>
  </si>
  <si>
    <t>non-reproductive female switched between 2 roost trees (oak spp) after four days: leaf cluster in snag and exfoliating bark of live tree (1.5 km from roost to roost)</t>
  </si>
  <si>
    <t>Jones, C. and Pagels, J., 1968. Notes on a population of Pipistrellus subflavus in southern Louisiana. Journal of Mammalogy, 49(1), pp.134-139. (winter)</t>
  </si>
  <si>
    <t>Jones, C. and Pagels, J., 1968. Notes on a population of Pipistrellus subflavus in southern Louisiana. Journal of Mammalogy, 49(1), pp.134-139. (summer)</t>
  </si>
  <si>
    <t>winter-summer</t>
  </si>
  <si>
    <t>February - October 2013</t>
  </si>
  <si>
    <t>did not distinguish sexes</t>
  </si>
  <si>
    <t>cave</t>
  </si>
  <si>
    <t>winter</t>
  </si>
  <si>
    <t>hibernacula in cave; did not sex bats</t>
  </si>
  <si>
    <t>mid may - august 2013</t>
  </si>
  <si>
    <t>mist netting</t>
  </si>
  <si>
    <t>21 June and 10 July lactating females captured. Young of year sex ratio and total sex ratio reported as well - mist netting</t>
  </si>
  <si>
    <t>Mohr, C.E., 1945, January. Sex ratios of bats in Pennsylvania. In Proceedings of the Pennsylvania Academy of Science (Vol. 19, pp. 65-69). Penn State University (winter) Press.</t>
  </si>
  <si>
    <t>Mohr, C.E., 1945, January. Sex ratios of bats in Pennsylvania. In Proceedings of the Pennsylvania Academy of Science (Vol. 19, pp. 65-69). Penn State University (summer) Press.</t>
  </si>
  <si>
    <t>Summer and Winter</t>
  </si>
  <si>
    <t>June 21 - August 23 1945</t>
  </si>
  <si>
    <t>Dec 21 1945 - March 20 1946</t>
  </si>
  <si>
    <t xml:space="preserve">hibernacula reported in cave with other bat species </t>
  </si>
  <si>
    <t>Lee County</t>
  </si>
  <si>
    <t>hibernacula in building</t>
  </si>
  <si>
    <t>Feb - Nov 1990</t>
  </si>
  <si>
    <t>Winter and Summer</t>
  </si>
  <si>
    <t>Dec 27-28: 1952, 1953, 1954, 1955</t>
  </si>
  <si>
    <t>Oct 15 1958 - Jan 9 1959</t>
  </si>
  <si>
    <t>Feb 9 - may 1963</t>
  </si>
  <si>
    <t>december 20 1971</t>
  </si>
  <si>
    <t>Garret, Washington, Alleghany County</t>
  </si>
  <si>
    <t>May 10 - July 25 1979</t>
  </si>
  <si>
    <t>May - August 1981-1982</t>
  </si>
  <si>
    <t>June 19 - July 14 1995</t>
  </si>
  <si>
    <t>roost in trees</t>
  </si>
  <si>
    <t>2003-2004 2007-2008</t>
  </si>
  <si>
    <t>May - August 1999-2000</t>
  </si>
  <si>
    <t>hibernacula in barn - eventually sprayed with grease to get rid of bats</t>
  </si>
  <si>
    <t>june - july 1965, 1966</t>
  </si>
  <si>
    <t>Black Hawk and  Hardin County</t>
  </si>
  <si>
    <t>bats collected using mist nets, from caves, and barns but did not specify which species was taken from where</t>
  </si>
  <si>
    <t>August 20 1969</t>
  </si>
  <si>
    <t>captured by mistnetting outside hibernacula cave (Donnehue's Cave0</t>
  </si>
  <si>
    <t>late april to early sept 1998-2000</t>
  </si>
  <si>
    <t>mist netted to capture bats - no hibernacula reported</t>
  </si>
  <si>
    <t>12 sites echolocation and 4 harp trap sites - no tricolored bat hibernacula reported</t>
  </si>
  <si>
    <t>39% to 100% male. Lowest in winter months. Some captured by hand in mine</t>
  </si>
  <si>
    <t>june 25 - nov 3 2006</t>
  </si>
  <si>
    <t>Small study, never published. Roosting and foraging data - no hibernacula recorded</t>
  </si>
  <si>
    <t>roosting sites in trees - no hibernacula recorded</t>
  </si>
  <si>
    <t xml:space="preserve">Maine, Maryland, Massachusetts, Virginia, New Hampshire, Pennyslvania, New York, West Virginia </t>
  </si>
  <si>
    <t>captured using mistnets and harp traps - no hibernacula recordeddid not report counties per state</t>
  </si>
  <si>
    <t>Email sent to Dr. Powers for more precise data. Reports 14 hibernacula but does not say what structure</t>
  </si>
  <si>
    <t>Deeley, S., Johnson, J.B., Ford, W.M. and Gates, J.E., 2021. White-nose syndrome-related changes to Mid-Atlantic bat communities across an urban-to-rural gradient. BMC Zoology, 6(1), p.12.</t>
  </si>
  <si>
    <t>2003, 2004; 2016 - 2018</t>
  </si>
  <si>
    <t>Turner, G.G., Sewall, B.J., Scafini, M.R., Lilley, T.M., Bitz, D. and Johnson, J.S., 2022. Cooling of bat hibernacula to mitigate white‐nose syndrome. Conservation Biology, 36(2), p.e13803.</t>
  </si>
  <si>
    <t>1990-2018</t>
  </si>
  <si>
    <t>Lackawanna
Luzerne
Lycoming
Centre
Miffin
Huntington
Blair
Clearfield
Somerset
Fayette
Westmoreland
Armstrong
Lawrence
Beaver</t>
  </si>
  <si>
    <t>O’Keefe, J.M., Pettit, J.L., Loeb, S.C. and Stiver, W.H., 2019. White-nose syndrome dramatically altered the summer bat assemblage in a temperate Southern Appalachian forest. Mammalian Biology, 98, pp.146-153.</t>
  </si>
  <si>
    <t>Haywood &amp; Swain County, NC
Blount, Cocke, Sevier, TN</t>
  </si>
  <si>
    <t>North Carolina
Tennessee</t>
  </si>
  <si>
    <t>2009-2016</t>
  </si>
  <si>
    <t>Perry, R.W. and Jordan, P.N., 2022. Changes in the Forest Bat Community After Arrival of White-Nose Syndrome in the Ouachita Mountains of Arkansas. Southeastern Naturalist, 21(2), pp.107-115.</t>
  </si>
  <si>
    <t>2020-2021</t>
  </si>
  <si>
    <t>Continuation of Perry 2010</t>
  </si>
  <si>
    <t>Perry, R.W., Carter, S.A. and Thill, R.E., 2010. Temporal patterns in capture rate and sex ratio of forest bats in Arkansas. The American Midland Naturalist, 164(2), pp.270-282.</t>
  </si>
  <si>
    <t>2000-2008</t>
  </si>
  <si>
    <t>2011-2020</t>
  </si>
  <si>
    <t>Perea S, Yearout JA, Ferrall EA, Morris KM, Pynne JT, Castleberry SB (2022) Seven-year impact of white-nose syndrome on tri-colored bat (Perimyotis subflavus) populations in Georgia, USA. Endang Species Res 48:99-106. https://doi.org/10.3354/esr01189\</t>
  </si>
  <si>
    <t>Acoustics, no sex ratio</t>
  </si>
  <si>
    <t>Shute KE, Loeb SC, Jachowski DS (2021) Summer Roosting Ecology of the Northern Yellow Bat and Tri-Colored Bat in Coastal South Carolina. Southeastern Naturalist 20</t>
  </si>
  <si>
    <t>2016-2019</t>
  </si>
  <si>
    <t>Blount County
Hawkins County
White County</t>
  </si>
  <si>
    <t>Louisiana &amp; Texas</t>
  </si>
  <si>
    <t>Bienville Parish
Jackson Parish 
Winn Parish
Newton County TX</t>
  </si>
  <si>
    <t>Walker, Chattooga, Floyd, Bartow, Cherokee, Murray, Gilmer, Fannin, Union, Lumpkin, White, Towns, Rabun, Habersham, Stephens, Oconee, Morgan, Greene, Putnam, Columbia, Meriwether, Harris, Talbot, Taylor, Marion, Schley, Webster, Randolph, Calhoun, Jones, Bibb, Twiggs, Bleckley, Pulaski, Wheeler, Laurens, Washington, Burke, Jenkins, Emanuel, Bulloch, Turner, Toombs, Tattinall, Effingham, Chatham, Long, Liberty, McIntosh, Glynn, Wayne, Camden, Brantley, Pierce, Ware, Atkinson, Clinch, Lowndes, Cook, Tift, Worth, Colquitt, Grady, Decatur, Seminole, Hancock</t>
  </si>
  <si>
    <t xml:space="preserve">MD: Allegany, Washington, Frederick, Montgomery, Prince George's, Charles; District of Columbia (Washington DC); VA: Gloucester, York, Matthews, Westmoreland, King George, Stafford, Prince William, Arlington, Fairfax, Loudon, Caroline, Hanover, Lancaster, Northumberland, Middlesex; WV: Jefferson, Berkeley, Morgan, Hampshire, Mineral </t>
  </si>
  <si>
    <t>Maryland, WashingtonDC, Virginia, West Virginia</t>
  </si>
  <si>
    <t>Prendergast, Jeffrey A., William E. Jensen, and Stanley D. Roth. "Trends in abundance of hibernating bats in a karst region of the southern Great Plains." The Southwestern Naturalist 55.3 (2010): 331-339.</t>
  </si>
  <si>
    <t>1964-2005</t>
  </si>
  <si>
    <t>Kansas &amp; Oklahoma</t>
  </si>
  <si>
    <t>Barber County KS, Comanche County KS, 
Woods County OK</t>
  </si>
  <si>
    <t xml:space="preserve">Compiled data from four decades to run regressions. </t>
  </si>
  <si>
    <t>Black Hawk</t>
  </si>
  <si>
    <t>Garret</t>
  </si>
  <si>
    <t>Maine</t>
  </si>
  <si>
    <t>Bath</t>
  </si>
  <si>
    <t>Lackawanna</t>
  </si>
  <si>
    <t>Shannon</t>
  </si>
  <si>
    <t>Walker</t>
  </si>
  <si>
    <t>Carter, T. C., Menzel, M. A., Owen, S. F., Edwards, J. W., Menzel, J. M., &amp; Ford, W. M. (2003). Food habits of seven species of bats in the Allegheny Plateau and Ridge and Valley of West Virginia. Northeastern Naturalist, 10(1), 83-88.</t>
  </si>
  <si>
    <t>summer (june - august)</t>
  </si>
  <si>
    <t xml:space="preserve">** did not include sex ratio of tricolored bats in article** captured bats using mist netting; highly diverse diet consuming an even propotion of six orders of insects including Coleptera, Hemiptera, Lepidoptera, Homoptera, Diptera, Hymenoptera, Tricoptera. - Neuroptera was not consumed regularly </t>
  </si>
  <si>
    <t>Florida</t>
  </si>
  <si>
    <t xml:space="preserve">Alachua County,
Citrus County,
Gilcrest County,
Jackson County,
Levy County,
Marrion County,
Sumter County,
Washington County
</t>
  </si>
  <si>
    <t xml:space="preserve">No tricolored bats found in Gilcrest County or Sumter County </t>
  </si>
  <si>
    <t>Smith, L.M., Doonan, T.J., Sylvia, A.L. and Gore, J.A., 2021. Characteristics of caves used by wintering bats in a subtropical environment. Journal of Fish and Wildlife Management, 12(1), pp.139-150.</t>
  </si>
  <si>
    <t>2015-2017</t>
  </si>
  <si>
    <t xml:space="preserve">Alachua County,
Citrus County,
Gadson County,
Jackson County,
Levy County,
Marrion County,
Putnam County,
Washington County
</t>
  </si>
  <si>
    <t>Fur samples taken for migration estimates</t>
  </si>
  <si>
    <t>Smith, L.M., Gore, J.A., Doonan, T.J. and Campbell, C.J., 2022. Tricolored bats at a southern range edge exhibit partial migration northward in autumn. Movement Ecology, 10(1), p.56.</t>
  </si>
  <si>
    <t>Meierhofer, M.B., Johnson, J.S., Leivers, S.J., Pierce, B.L., Evans, J.W. and Morrison, M.L., 2019. Winter habitats of bats in Texas. PLoS One, 14(8), p.e0220839.</t>
  </si>
  <si>
    <t>Randolph, 
Pendleton, 
Grant County</t>
  </si>
  <si>
    <t xml:space="preserve">Cherry County, 
Dixon county, 
Greeley county </t>
  </si>
  <si>
    <t>Pecos
Val Verde
Freestone
Leon
Blanco
Burnet
Comal
Edwards
Hays
Kendall
Kerr
Menard
Real
Travis
Uvalde
Cass
Harrison
Jasper
Montgomery
Nacogdoches
Panola
Rains
Rusk
Shelby
Smith
Walker
Armstrong
Childress
Collingsworth
Foard
King
Bexar</t>
  </si>
  <si>
    <t>Nov-Mar
2016-2018</t>
  </si>
  <si>
    <t>PESU Bat Count Total</t>
  </si>
  <si>
    <t>unk</t>
  </si>
  <si>
    <t>Jackson, Vinton County</t>
  </si>
  <si>
    <t xml:space="preserve">Audio surveys only. Activity increases in forests that are periodically thinned/managed for understory growth compared to forests that are unthinned. </t>
  </si>
  <si>
    <t>Silvis, A., Gehrt, S.D. and Williams, R.A., 2016. Effects of shelterwood harvest and prescribed fire in upland Appalachian hardwood forests on bat activity. Forest Ecology and Management, 360, pp.205-212.</t>
  </si>
  <si>
    <t>2006, 2009, 2010</t>
  </si>
  <si>
    <t>Vermillion County</t>
  </si>
  <si>
    <t>Whitaker Jr, J.O. and Rissler, L.J., 1992, January. Seasonal activity of bats at Copperhead Cave. In Proceedings of the Indiana Academy of Science (Vol. 101, No. 1-2, pp. 127-134).</t>
  </si>
  <si>
    <t>Sept 1989 - May 1991</t>
  </si>
  <si>
    <t>Harp nets outside of mine entrance, trapped monthly. Males present in summer and winter, females present late July through April.</t>
  </si>
  <si>
    <t>Randall, J. and Broders, H.G., 2014. Identification and characterization of swarming sites used by bats in Nova Scotia, Canada. Acta Chiropterologica, 16(1), pp.109-116.</t>
  </si>
  <si>
    <t>Perimyotis subflavus captured in low numbers and not included in analyses</t>
  </si>
  <si>
    <t>Lacki, M.J., Dodd, L.E., Toomey, R.S., Thomas, S.C., Couch, Z.L. and Nichols, B.S., 2015. Temporal changes in body mass and body condition of cave-hibernating bats during staging and swarming. Journal of fish and wildlife management, 6(2), pp.360-370.</t>
  </si>
  <si>
    <t>2011-2014</t>
  </si>
  <si>
    <t>Barren, Hart, and Edmonson</t>
  </si>
  <si>
    <t>2006-2011</t>
  </si>
  <si>
    <t>Cervone, T.H., Yeager, R.K. and King, R.A., 2016. Bats under an Indiana bridge. In Proceedings of the Indiana Academy of Science (Vol. 125, No. 2, pp. 91-102).</t>
  </si>
  <si>
    <t>Greene County</t>
  </si>
  <si>
    <t>Full year of monitoring data at one bridge, tricolored bats present Nov-May</t>
  </si>
  <si>
    <t xml:space="preserve">Winn Parrish,
 Natchitoches Parrish,
Grant Parrish </t>
  </si>
  <si>
    <t>2002-2003</t>
  </si>
  <si>
    <t>Ferrara, F.J. and Leberg, P.L., 2005. Influence of investigator disturbance and temporal variation on surveys of bats roosting under bridges. Wildlife Society Bulletin, 33(3), pp.1113-1122.</t>
  </si>
  <si>
    <t>Lance, Richard F., et al. “Day-Roost Selection by Rafinesque’s Big-Eared Bats (Corynorhinus Rafinesquii) in Louisiana Forests.” Journal of Mammalogy, vol. 82, no. 1, 2001, pp. 166–72. JSTOR, http://www.jstor.org/stable/1383689.</t>
  </si>
  <si>
    <t>1996-1998</t>
  </si>
  <si>
    <t>Kistachie Parish, Winn Parish, Vernon Parish, Rapides Parish</t>
  </si>
  <si>
    <t>study roosts under bridges, no sex ratio</t>
  </si>
  <si>
    <t>Johnson, J.B., Gates, J.E. and Zegre, N.P., 2011. Monitoring seasonal bat activity on a coastal barrier island in Maryland, USA. Environmental Monitoring and Assessment, 173, pp.685-699.</t>
  </si>
  <si>
    <t>McAllister, C.T., Burt, S., Seville, R.S. and Robison, H.W., 2011. A new species of Eimeria (Apicomplexa: Eimeriidae) from the eastern pipistrelle, Perimyotis subflavus (Chiroptera: Vespertilionidae), in Arkansas. Journal of Parasitology, 97(5), pp.896-898.</t>
  </si>
  <si>
    <t>902 surveys of concrete T structure bridges conducted. Number of bridges unknown.</t>
  </si>
  <si>
    <t>Leivers, S.J., Lee, E.H. and Fuller, N.W., 2021. Tri-Colored Bat (Perimyotis subflavus) Predation by a Dark Fishing Spider (Dolomedes tenebrosus) in East Texas. Southeastern Naturalist, 20(3), p.N98.</t>
  </si>
  <si>
    <t>Isolated observation from above study. Not included in Figure.</t>
  </si>
  <si>
    <t>Inter-species aggression</t>
  </si>
  <si>
    <t>Medina-Fitoria, A., Saldaña, O., Martínez, J.G., Aguirre, Y., Silva, W., Chávez, M., Salazar, M., Carballo, N., Jarquín, O., González, R.A. and Díaz, L., 2015. Nuevos reportes sobre los murciélagos (Mammalia: Chiroptera) de Nicaragua, América Central, con la adición de siete nuevos registros de especies. Mastozoología neotropical, 22(1), pp.43-54.</t>
  </si>
  <si>
    <t>2011-2013</t>
  </si>
  <si>
    <t>Year round surveys document seven species of bats previously not-recorded from Nicaragua</t>
  </si>
  <si>
    <t>Nicaragua</t>
  </si>
  <si>
    <t>Turcios-Casco, M.A., Mejía-Suazo, C.J., Bautista, D.J.O. and Ávila-Palma, H.D., 2020. Noteworthy records of the Geoffroy’s tailless bat and the East-ern Pipistrelle in Copán, western Honduras (Mammalia Chi-roptera). Biodiversity Journal, 2020,11 (2): 527–534</t>
  </si>
  <si>
    <t>Oct Nov 2017</t>
  </si>
  <si>
    <t>Honduras</t>
  </si>
  <si>
    <t>Cuaght in cave via mistnets</t>
  </si>
  <si>
    <t>Rinker G.C., 1948. A bat (Pipistrellus) record from Honduras. Journal of Mammalogy, 29: 179–180. https://
doi.org/10.1093/jmammal/29.2.179</t>
  </si>
  <si>
    <t>Investigated unidentified specimens in the museum. Three pregnant P. flavus.</t>
  </si>
  <si>
    <t>Brack Jr, V. and TwENTE, J.W., 1985. The duration of the period of hibernation of three species of vespertilionid bats. I. Field studies. Canadian journal of Zoology, 63(12), pp.2952-2954.</t>
  </si>
  <si>
    <t xml:space="preserve">Boone County </t>
  </si>
  <si>
    <t>39
99
6</t>
  </si>
  <si>
    <t>8
15
1</t>
  </si>
  <si>
    <t>Bats were pit tagged in three different years, the numbers are cumulative of those three years, AND each year had male skewed populaitons.</t>
  </si>
  <si>
    <t>Jackson, R.T., Willcox, E.V., Zobel, J.M. and Bernard, R.F., 2022. Emergence activity at hibernacula differs among four bat species affected by white‐nose syndrome. Ecology and Evolution, 12(7), p.e9113.</t>
  </si>
  <si>
    <t>33
8</t>
  </si>
  <si>
    <t>49
25</t>
  </si>
  <si>
    <t>Bernard, R.F. and McCracken, G.F., 2017. Winter behavior of bats and the progression of white‐nose syndrome in the southeastern United States. Ecology and evolution, 7(5), pp.1487-1496.</t>
  </si>
  <si>
    <t>Bats were more active in WNS infected caves on colder nights than non-infected</t>
  </si>
  <si>
    <t>Bernard RF, Evans J, Fuller NW, Reichard JD, Coleman JT, Kocer CJ, Campbell Grant EH (2019) Different management strategies are optimal for combating disease in East Texas cave versus culvert hibernating bat populations. Conservation Science and Practice, 1(10):e106.</t>
  </si>
  <si>
    <t>Application of possible treatments and their risks to caves, culverts, and other considertation. No sites or captures to report</t>
  </si>
  <si>
    <t>Blount County,
Campbell County,
Hawkins County,
Warren County
White County</t>
  </si>
  <si>
    <t>Bernard, R.F., Willcox, E.V., Jackson, R.T., Brown, V.A. and McCracken, G.F., 2021. Feasting, not fasting: winter diets of cave hibernating bats in the United States. Frontiers in Zoology, 18, pp.1-13.</t>
  </si>
  <si>
    <r>
      <t xml:space="preserve">Czaplewski, N. J., Farney, J. P., Jones Jr., J. K., and Druecker J.D. 1979. Synopsis of Bats of Nebraska. </t>
    </r>
    <r>
      <rPr>
        <i/>
        <sz val="14"/>
        <color theme="1"/>
        <rFont val="Calibri"/>
        <family val="2"/>
        <scheme val="minor"/>
      </rPr>
      <t>Occassional Papers The Museum Texas Tech University. 61, pp. 1-24.</t>
    </r>
  </si>
  <si>
    <r>
      <t>Andersen, B.R., McGuire, L.P., Wigley, T.B., Miller, D.A. and Stevens, R.D., 2022. Habitat associations of overwintering bats in managed pine forest landscapes. </t>
    </r>
    <r>
      <rPr>
        <i/>
        <sz val="14"/>
        <color rgb="FF222222"/>
        <rFont val="Calibri"/>
        <family val="2"/>
        <scheme val="minor"/>
      </rPr>
      <t>Forests</t>
    </r>
    <r>
      <rPr>
        <sz val="14"/>
        <color rgb="FF222222"/>
        <rFont val="Calibri"/>
        <family val="2"/>
        <scheme val="minor"/>
      </rPr>
      <t>, </t>
    </r>
    <r>
      <rPr>
        <i/>
        <sz val="14"/>
        <color rgb="FF222222"/>
        <rFont val="Calibri"/>
        <family val="2"/>
        <scheme val="minor"/>
      </rPr>
      <t>13</t>
    </r>
    <r>
      <rPr>
        <sz val="14"/>
        <color rgb="FF222222"/>
        <rFont val="Calibri"/>
        <family val="2"/>
        <scheme val="minor"/>
      </rPr>
      <t>(5), p.803.</t>
    </r>
  </si>
  <si>
    <r>
      <t>Jackson, R.T., Willcox, E.V. and Bernard, R.F., 2022. Winter torpor expression varies in four bat species with differential susceptibility to white-nose syndrome. </t>
    </r>
    <r>
      <rPr>
        <i/>
        <sz val="14"/>
        <color rgb="FF222222"/>
        <rFont val="Calibri"/>
        <family val="2"/>
        <scheme val="minor"/>
      </rPr>
      <t>Scientific Reports</t>
    </r>
    <r>
      <rPr>
        <sz val="14"/>
        <color rgb="FF222222"/>
        <rFont val="Calibri"/>
        <family val="2"/>
        <scheme val="minor"/>
      </rPr>
      <t>, </t>
    </r>
    <r>
      <rPr>
        <i/>
        <sz val="14"/>
        <color rgb="FF222222"/>
        <rFont val="Calibri"/>
        <family val="2"/>
        <scheme val="minor"/>
      </rPr>
      <t>12</t>
    </r>
    <r>
      <rPr>
        <sz val="14"/>
        <color rgb="FF222222"/>
        <rFont val="Calibri"/>
        <family val="2"/>
        <scheme val="minor"/>
      </rPr>
      <t>(1), p.5688.</t>
    </r>
  </si>
  <si>
    <t>Fecal sampling of bats at winter hibernacula. Captures of flying bats</t>
  </si>
  <si>
    <t>~White, J.A., Lemen, C.A. and Freeman, P.W., 2016. Acoustic detection reveals fine-scale distributions of Myotis lucifugus, Myotis septentrionalis, and Perimyotis subflavus in eastern Nebraska. Western North American Naturalist, 76(1), pp.27-35.</t>
  </si>
  <si>
    <t>Brown
Cass
Cedar
Dixon
Gage
Jefferson
Johnson
Keya paha
Knox
Lancaster
Otoe
Pawnee
Richardson
Rock
Saline
Sarpy
Saunders
Webster</t>
  </si>
  <si>
    <t xml:space="preserve">Acoustic surveys  </t>
  </si>
  <si>
    <t>~Yates, D.E., Adams, E.M., Angelo, S.E., Evers, D.C., Schmerfeld, J., Moore, M.S., Kunz, T.H., Divoll, T., Edmonds, S.T., Perkins, C. and Taylor, R., 2014. Mercury in bats from the northeastern United States. Ecotoxicology, 23(1), pp.45-55.</t>
  </si>
  <si>
    <t>~Leivers, S.J., Meierhofer, M.B., Pierce, B.L., Evans, J.W. and Morrison, M.L., 2019. External temperature and distance from nearest entrance influence microclimates of cave and culvert‐roosting tri‐colored bats (Perimyotis subflavus). Ecology and Evolution, 9(24), pp.14042-14052.</t>
  </si>
  <si>
    <t>emailed for county list of where PESU were found. Response list received</t>
  </si>
  <si>
    <t>Acoustic monitoring and models</t>
  </si>
  <si>
    <t>FIDs</t>
  </si>
  <si>
    <t>a1</t>
  </si>
  <si>
    <t>a10</t>
  </si>
  <si>
    <t>a100</t>
  </si>
  <si>
    <t>a101</t>
  </si>
  <si>
    <t>a102</t>
  </si>
  <si>
    <t>a103</t>
  </si>
  <si>
    <t>a104</t>
  </si>
  <si>
    <t>a105</t>
  </si>
  <si>
    <t>a106</t>
  </si>
  <si>
    <t>a107</t>
  </si>
  <si>
    <t>a11</t>
  </si>
  <si>
    <t>a12</t>
  </si>
  <si>
    <t>a13</t>
  </si>
  <si>
    <t>a14</t>
  </si>
  <si>
    <t>a15</t>
  </si>
  <si>
    <t>a16</t>
  </si>
  <si>
    <t>a17</t>
  </si>
  <si>
    <t>a18</t>
  </si>
  <si>
    <t>a19</t>
  </si>
  <si>
    <t>a2</t>
  </si>
  <si>
    <t>a20</t>
  </si>
  <si>
    <t>a21</t>
  </si>
  <si>
    <t>a22</t>
  </si>
  <si>
    <t>a23</t>
  </si>
  <si>
    <t>a24</t>
  </si>
  <si>
    <t>a25</t>
  </si>
  <si>
    <t>a26</t>
  </si>
  <si>
    <t>a27</t>
  </si>
  <si>
    <t>a28</t>
  </si>
  <si>
    <t>a29</t>
  </si>
  <si>
    <t>a3</t>
  </si>
  <si>
    <t>a30</t>
  </si>
  <si>
    <t>a31</t>
  </si>
  <si>
    <t>a32</t>
  </si>
  <si>
    <t>a33</t>
  </si>
  <si>
    <t>a33a</t>
  </si>
  <si>
    <t>a34</t>
  </si>
  <si>
    <t>a35</t>
  </si>
  <si>
    <t>a36</t>
  </si>
  <si>
    <t>a37</t>
  </si>
  <si>
    <t>a38</t>
  </si>
  <si>
    <t>a39</t>
  </si>
  <si>
    <t>a4</t>
  </si>
  <si>
    <t>a40</t>
  </si>
  <si>
    <t>a41</t>
  </si>
  <si>
    <t>a42</t>
  </si>
  <si>
    <t>a43</t>
  </si>
  <si>
    <t>a44</t>
  </si>
  <si>
    <t>a45</t>
  </si>
  <si>
    <t>a46</t>
  </si>
  <si>
    <t>a47</t>
  </si>
  <si>
    <t>a48</t>
  </si>
  <si>
    <t>a49</t>
  </si>
  <si>
    <t>a49a</t>
  </si>
  <si>
    <t>a5</t>
  </si>
  <si>
    <t>a50</t>
  </si>
  <si>
    <t>a50a</t>
  </si>
  <si>
    <t>a51</t>
  </si>
  <si>
    <t>a52</t>
  </si>
  <si>
    <t>a53</t>
  </si>
  <si>
    <t>a54</t>
  </si>
  <si>
    <t>a55</t>
  </si>
  <si>
    <t>a57</t>
  </si>
  <si>
    <t>a58</t>
  </si>
  <si>
    <t>a58a</t>
  </si>
  <si>
    <t>a59</t>
  </si>
  <si>
    <t>a6</t>
  </si>
  <si>
    <t>a60</t>
  </si>
  <si>
    <t>a61</t>
  </si>
  <si>
    <t>a62</t>
  </si>
  <si>
    <t>a63</t>
  </si>
  <si>
    <t>a64</t>
  </si>
  <si>
    <t>a65</t>
  </si>
  <si>
    <t>a66</t>
  </si>
  <si>
    <t>a67</t>
  </si>
  <si>
    <t>a68</t>
  </si>
  <si>
    <t>a69</t>
  </si>
  <si>
    <t>a69a</t>
  </si>
  <si>
    <t>a7</t>
  </si>
  <si>
    <t>a70</t>
  </si>
  <si>
    <t>a71</t>
  </si>
  <si>
    <t>a72</t>
  </si>
  <si>
    <t>a73</t>
  </si>
  <si>
    <t>a74</t>
  </si>
  <si>
    <t>a75</t>
  </si>
  <si>
    <t>a76</t>
  </si>
  <si>
    <t>a77</t>
  </si>
  <si>
    <t>a78</t>
  </si>
  <si>
    <t>a79</t>
  </si>
  <si>
    <t>a8</t>
  </si>
  <si>
    <t>a80</t>
  </si>
  <si>
    <t>a81</t>
  </si>
  <si>
    <t>a82</t>
  </si>
  <si>
    <t>a83</t>
  </si>
  <si>
    <t>a84</t>
  </si>
  <si>
    <t>a85</t>
  </si>
  <si>
    <t>a86</t>
  </si>
  <si>
    <t>a87</t>
  </si>
  <si>
    <t>a88</t>
  </si>
  <si>
    <t>a89</t>
  </si>
  <si>
    <t>a9</t>
  </si>
  <si>
    <t>a90</t>
  </si>
  <si>
    <t>a91</t>
  </si>
  <si>
    <t>a92</t>
  </si>
  <si>
    <t>a93</t>
  </si>
  <si>
    <t>a94</t>
  </si>
  <si>
    <t>a95</t>
  </si>
  <si>
    <t>a96</t>
  </si>
  <si>
    <t>a97</t>
  </si>
  <si>
    <t>a98</t>
  </si>
  <si>
    <t>a99</t>
  </si>
  <si>
    <t>County</t>
  </si>
  <si>
    <t>State</t>
  </si>
  <si>
    <t>Lat</t>
  </si>
  <si>
    <t>long</t>
  </si>
  <si>
    <t>Tompkins</t>
  </si>
  <si>
    <t>Bienville</t>
  </si>
  <si>
    <t>Jackson</t>
  </si>
  <si>
    <t>Newton</t>
  </si>
  <si>
    <t>Winn</t>
  </si>
  <si>
    <t>Carter</t>
  </si>
  <si>
    <t>Reynolds</t>
  </si>
  <si>
    <t>Blount</t>
  </si>
  <si>
    <t>Hawkins</t>
  </si>
  <si>
    <t>White</t>
  </si>
  <si>
    <t>Bartow</t>
  </si>
  <si>
    <t>Calhoun</t>
  </si>
  <si>
    <t>Chattooga</t>
  </si>
  <si>
    <t>Cherokee</t>
  </si>
  <si>
    <t>Columbia</t>
  </si>
  <si>
    <t>Fannin</t>
  </si>
  <si>
    <t>Floyd</t>
  </si>
  <si>
    <t>Gilmer</t>
  </si>
  <si>
    <t>Greene</t>
  </si>
  <si>
    <t>Habersham</t>
  </si>
  <si>
    <t>Harris</t>
  </si>
  <si>
    <t>Jones</t>
  </si>
  <si>
    <t>Lumpkin</t>
  </si>
  <si>
    <t>Marion</t>
  </si>
  <si>
    <t>Meriwether</t>
  </si>
  <si>
    <t>Morgan</t>
  </si>
  <si>
    <t>Murray</t>
  </si>
  <si>
    <t>Oconee</t>
  </si>
  <si>
    <t>Putnam</t>
  </si>
  <si>
    <t>Rabun</t>
  </si>
  <si>
    <t>Randolph</t>
  </si>
  <si>
    <t>Schley</t>
  </si>
  <si>
    <t>Stephens</t>
  </si>
  <si>
    <t>Talbot</t>
  </si>
  <si>
    <t>Taylor</t>
  </si>
  <si>
    <t>Towns</t>
  </si>
  <si>
    <t>Union</t>
  </si>
  <si>
    <t>Webster</t>
  </si>
  <si>
    <t>Saline</t>
  </si>
  <si>
    <t>Alachua</t>
  </si>
  <si>
    <t>Citrus</t>
  </si>
  <si>
    <t>Gadsden</t>
  </si>
  <si>
    <t>Levy</t>
  </si>
  <si>
    <t>Washington</t>
  </si>
  <si>
    <t>Armstrong</t>
  </si>
  <si>
    <t>Beaver</t>
  </si>
  <si>
    <t>Blair</t>
  </si>
  <si>
    <t>Centre</t>
  </si>
  <si>
    <t>Clearfield</t>
  </si>
  <si>
    <t>Fayette</t>
  </si>
  <si>
    <t>Huntingdon</t>
  </si>
  <si>
    <t>Lawrence</t>
  </si>
  <si>
    <t>Luzerne</t>
  </si>
  <si>
    <t>Lycoming</t>
  </si>
  <si>
    <t>Mifflin</t>
  </si>
  <si>
    <t>Somerset</t>
  </si>
  <si>
    <t>Westmoreland</t>
  </si>
  <si>
    <t>Monroe</t>
  </si>
  <si>
    <t>Dubuque</t>
  </si>
  <si>
    <t>Pendleton</t>
  </si>
  <si>
    <t>Plaquemines</t>
  </si>
  <si>
    <t>Boone</t>
  </si>
  <si>
    <t>Buena Vista</t>
  </si>
  <si>
    <t>Clayton</t>
  </si>
  <si>
    <t>Clinton</t>
  </si>
  <si>
    <t>Dallas</t>
  </si>
  <si>
    <t>Grundy</t>
  </si>
  <si>
    <t>Hardin</t>
  </si>
  <si>
    <t>Mahaska</t>
  </si>
  <si>
    <t>Polk</t>
  </si>
  <si>
    <t>Fillmore</t>
  </si>
  <si>
    <t>Goodhue</t>
  </si>
  <si>
    <t>Nicollet</t>
  </si>
  <si>
    <t>Scott</t>
  </si>
  <si>
    <t>Wabasha</t>
  </si>
  <si>
    <t>Clarke</t>
  </si>
  <si>
    <t>Cass</t>
  </si>
  <si>
    <t>Sarpy</t>
  </si>
  <si>
    <t>Adams</t>
  </si>
  <si>
    <t>Allegany</t>
  </si>
  <si>
    <t>Vermillion</t>
  </si>
  <si>
    <t>Berks</t>
  </si>
  <si>
    <t>Worcester</t>
  </si>
  <si>
    <t>McIntosh</t>
  </si>
  <si>
    <t>Lee</t>
  </si>
  <si>
    <t>Kistachie</t>
  </si>
  <si>
    <t>Rapides</t>
  </si>
  <si>
    <t>Vernon</t>
  </si>
  <si>
    <t>Leon</t>
  </si>
  <si>
    <t>Brewster</t>
  </si>
  <si>
    <t>Terrell</t>
  </si>
  <si>
    <t>Forrest</t>
  </si>
  <si>
    <t>Lamar</t>
  </si>
  <si>
    <t>Pearl River</t>
  </si>
  <si>
    <t>Stone</t>
  </si>
  <si>
    <t>Wayne</t>
  </si>
  <si>
    <t>Wilkinson</t>
  </si>
  <si>
    <t>Franklin</t>
  </si>
  <si>
    <t>Crawford</t>
  </si>
  <si>
    <t xml:space="preserve"> Canada</t>
  </si>
  <si>
    <t>Grant</t>
  </si>
  <si>
    <t>Choctaw</t>
  </si>
  <si>
    <t>Kemper</t>
  </si>
  <si>
    <t>Lowndes</t>
  </si>
  <si>
    <t>Vigo</t>
  </si>
  <si>
    <t>Cherry</t>
  </si>
  <si>
    <t>Dixon</t>
  </si>
  <si>
    <t>Greeley</t>
  </si>
  <si>
    <t>Natchitoches</t>
  </si>
  <si>
    <t>Pennington</t>
  </si>
  <si>
    <t>South Dakota</t>
  </si>
  <si>
    <t>Presidio</t>
  </si>
  <si>
    <t>Eddy</t>
  </si>
  <si>
    <t>Guilford</t>
  </si>
  <si>
    <t>NovaScotia</t>
  </si>
  <si>
    <t>Chaves</t>
  </si>
  <si>
    <t>Carroll</t>
  </si>
  <si>
    <t>Gibson</t>
  </si>
  <si>
    <t>Lancaster</t>
  </si>
  <si>
    <t>Hendricks</t>
  </si>
  <si>
    <t>Barber</t>
  </si>
  <si>
    <t>Comanche</t>
  </si>
  <si>
    <t>Woods</t>
  </si>
  <si>
    <t>Iron</t>
  </si>
  <si>
    <t>Madison</t>
  </si>
  <si>
    <t>Jefferson</t>
  </si>
  <si>
    <t>Lewis</t>
  </si>
  <si>
    <t>Searcy</t>
  </si>
  <si>
    <t>Pickens</t>
  </si>
  <si>
    <t>Richland</t>
  </si>
  <si>
    <t>Barren</t>
  </si>
  <si>
    <t>Edmonson</t>
  </si>
  <si>
    <t>Hart</t>
  </si>
  <si>
    <t>Bland</t>
  </si>
  <si>
    <t>Craig</t>
  </si>
  <si>
    <t>Giles</t>
  </si>
  <si>
    <t>Highland</t>
  </si>
  <si>
    <t>Tazewell</t>
  </si>
  <si>
    <t>Wise</t>
  </si>
  <si>
    <t>Vinton</t>
  </si>
  <si>
    <t>Delaware</t>
  </si>
  <si>
    <t>Marshall</t>
  </si>
  <si>
    <t>Campbell</t>
  </si>
  <si>
    <t>Warren</t>
  </si>
  <si>
    <t>Boulder</t>
  </si>
  <si>
    <t>Weld</t>
  </si>
  <si>
    <t>Smith</t>
  </si>
  <si>
    <t>Blanco</t>
  </si>
  <si>
    <t>Burnet</t>
  </si>
  <si>
    <t>Childress</t>
  </si>
  <si>
    <t>Collingsworth</t>
  </si>
  <si>
    <t>Comal</t>
  </si>
  <si>
    <t>Edwards</t>
  </si>
  <si>
    <t>Foard</t>
  </si>
  <si>
    <t>Freestone</t>
  </si>
  <si>
    <t>Harrison</t>
  </si>
  <si>
    <t>Hays</t>
  </si>
  <si>
    <t>Jasper</t>
  </si>
  <si>
    <t>Kendall</t>
  </si>
  <si>
    <t>Kerr</t>
  </si>
  <si>
    <t>Menard</t>
  </si>
  <si>
    <t>Montgomery</t>
  </si>
  <si>
    <t>Nacogdoches</t>
  </si>
  <si>
    <t>Panola</t>
  </si>
  <si>
    <t>Pecos</t>
  </si>
  <si>
    <t>Rains</t>
  </si>
  <si>
    <t>Real</t>
  </si>
  <si>
    <t>Rusk</t>
  </si>
  <si>
    <t>Shelby</t>
  </si>
  <si>
    <t>Travis</t>
  </si>
  <si>
    <t>Uvalde</t>
  </si>
  <si>
    <t>Val Verde</t>
  </si>
  <si>
    <t>Cocke</t>
  </si>
  <si>
    <t>Haywood</t>
  </si>
  <si>
    <t>Sevier</t>
  </si>
  <si>
    <t>Swain</t>
  </si>
  <si>
    <t>Stearns</t>
  </si>
  <si>
    <t>Garland</t>
  </si>
  <si>
    <t>District of Columbia</t>
  </si>
  <si>
    <t>Arlington</t>
  </si>
  <si>
    <t>Berkeley</t>
  </si>
  <si>
    <t xml:space="preserve"> West Virginia</t>
  </si>
  <si>
    <t>Caroline</t>
  </si>
  <si>
    <t>Charles</t>
  </si>
  <si>
    <t>Fairfax</t>
  </si>
  <si>
    <t>Frederick</t>
  </si>
  <si>
    <t>Gloucester</t>
  </si>
  <si>
    <t>Hampshire</t>
  </si>
  <si>
    <t>Hanover</t>
  </si>
  <si>
    <t>King George</t>
  </si>
  <si>
    <t>Loudoun</t>
  </si>
  <si>
    <t>Mathews</t>
  </si>
  <si>
    <t>Middlesex</t>
  </si>
  <si>
    <t>Mineral</t>
  </si>
  <si>
    <t>Northumberland</t>
  </si>
  <si>
    <t>Prince George's</t>
  </si>
  <si>
    <t>Prince William</t>
  </si>
  <si>
    <t>Stafford</t>
  </si>
  <si>
    <t>York</t>
  </si>
  <si>
    <t>Culberson</t>
  </si>
  <si>
    <t>Greenbrier</t>
  </si>
  <si>
    <t>Nicholas</t>
  </si>
  <si>
    <t>Pocahontas</t>
  </si>
  <si>
    <t>Preston</t>
  </si>
  <si>
    <t>Tucker</t>
  </si>
  <si>
    <t>Aiken</t>
  </si>
  <si>
    <t>Beaufort</t>
  </si>
  <si>
    <t>Gilchrist</t>
  </si>
  <si>
    <t>Sumter</t>
  </si>
  <si>
    <t>Piscataquis</t>
  </si>
  <si>
    <t>Howard</t>
  </si>
  <si>
    <t>Massachusetts</t>
  </si>
  <si>
    <t>Belknap</t>
  </si>
  <si>
    <t>New Hampshire</t>
  </si>
  <si>
    <t>Oneida</t>
  </si>
  <si>
    <t>Keya paha</t>
  </si>
  <si>
    <t>Brown</t>
  </si>
  <si>
    <t>Rock</t>
  </si>
  <si>
    <t>Knox</t>
  </si>
  <si>
    <t>Cedar</t>
  </si>
  <si>
    <t>Richardson</t>
  </si>
  <si>
    <t>Pawnee</t>
  </si>
  <si>
    <t>Johnson</t>
  </si>
  <si>
    <t>Otoe</t>
  </si>
  <si>
    <t>Gage</t>
  </si>
  <si>
    <t>Antelope</t>
  </si>
  <si>
    <t>Saunders</t>
  </si>
  <si>
    <t>IDs</t>
  </si>
  <si>
    <t>33a</t>
  </si>
  <si>
    <t>49a</t>
  </si>
  <si>
    <t>50a</t>
  </si>
  <si>
    <t>58a</t>
  </si>
  <si>
    <t>69a</t>
  </si>
  <si>
    <t>Percent 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</si>
</sst>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i/>
      <sz val="11"/>
      <color theme="1"/>
      <name val="Calibri"/>
      <family val="2"/>
      <scheme val="minor"/>
    </font>
    <font>
      <sz val="12"/>
      <color theme="1"/>
      <name val="Times New Roman"/>
      <family val="1"/>
    </font>
    <font>
      <sz val="10"/>
      <color rgb="FF000000"/>
      <name val="Georgia"/>
      <family val="1"/>
    </font>
    <font>
      <b/>
      <sz val="14"/>
      <color theme="1"/>
      <name val="Calibri"/>
      <family val="2"/>
      <scheme val="minor"/>
    </font>
    <font>
      <sz val="14"/>
      <color theme="1"/>
      <name val="Calibri"/>
      <family val="2"/>
      <scheme val="minor"/>
    </font>
    <font>
      <i/>
      <sz val="14"/>
      <color theme="1"/>
      <name val="Calibri"/>
      <family val="2"/>
      <scheme val="minor"/>
    </font>
    <font>
      <sz val="14"/>
      <color rgb="FF000000"/>
      <name val="Calibri"/>
      <family val="2"/>
      <scheme val="minor"/>
    </font>
    <font>
      <sz val="14"/>
      <color theme="1"/>
      <name val="Times New Roman"/>
      <family val="1"/>
    </font>
    <font>
      <sz val="14"/>
      <color rgb="FF222222"/>
      <name val="Calibri"/>
      <family val="2"/>
      <scheme val="minor"/>
    </font>
    <font>
      <sz val="14"/>
      <name val="Calibri"/>
      <family val="2"/>
      <scheme val="minor"/>
    </font>
    <font>
      <i/>
      <sz val="14"/>
      <color rgb="FF222222"/>
      <name val="Calibri"/>
      <family val="2"/>
      <scheme val="minor"/>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70">
    <xf numFmtId="0" fontId="0" fillId="0" borderId="0" xfId="0"/>
    <xf numFmtId="49"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xf numFmtId="49" fontId="1" fillId="0" borderId="0" xfId="0" applyNumberFormat="1" applyFont="1" applyAlignment="1">
      <alignment horizontal="center" vertical="center" wrapText="1"/>
    </xf>
    <xf numFmtId="49" fontId="0" fillId="0" borderId="3" xfId="0" applyNumberFormat="1" applyBorder="1" applyAlignment="1">
      <alignment horizontal="center" vertical="center" wrapText="1"/>
    </xf>
    <xf numFmtId="0" fontId="0" fillId="0" borderId="1" xfId="0" applyBorder="1" applyAlignment="1">
      <alignment wrapText="1"/>
    </xf>
    <xf numFmtId="0" fontId="0" fillId="2" borderId="1" xfId="0" applyFill="1" applyBorder="1"/>
    <xf numFmtId="0" fontId="0" fillId="2" borderId="1" xfId="0"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xf numFmtId="0" fontId="0" fillId="3" borderId="1" xfId="0" applyFill="1" applyBorder="1" applyAlignment="1">
      <alignment wrapText="1"/>
    </xf>
    <xf numFmtId="0" fontId="0" fillId="3" borderId="1" xfId="0" applyFill="1" applyBorder="1"/>
    <xf numFmtId="0" fontId="0" fillId="0" borderId="5" xfId="0" applyBorder="1"/>
    <xf numFmtId="0" fontId="0" fillId="0" borderId="3" xfId="0" applyBorder="1"/>
    <xf numFmtId="0" fontId="0" fillId="0" borderId="1" xfId="0" applyBorder="1" applyAlignment="1">
      <alignment vertical="center"/>
    </xf>
    <xf numFmtId="0" fontId="0" fillId="0" borderId="6" xfId="0" applyBorder="1" applyAlignment="1">
      <alignment horizontal="center" vertical="center" wrapText="1"/>
    </xf>
    <xf numFmtId="49" fontId="5" fillId="0" borderId="0" xfId="0" applyNumberFormat="1" applyFont="1" applyAlignment="1">
      <alignment horizontal="center" vertical="center" wrapText="1"/>
    </xf>
    <xf numFmtId="49"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15" fontId="6" fillId="0" borderId="1" xfId="0" applyNumberFormat="1" applyFont="1" applyBorder="1" applyAlignment="1">
      <alignment horizontal="center" vertical="center" wrapText="1"/>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15" fontId="6" fillId="3"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wrapText="1"/>
    </xf>
    <xf numFmtId="0" fontId="6" fillId="3" borderId="4" xfId="0" applyFont="1" applyFill="1" applyBorder="1" applyAlignment="1">
      <alignment horizontal="center" vertical="center"/>
    </xf>
    <xf numFmtId="0" fontId="8" fillId="3" borderId="1" xfId="0" applyFont="1" applyFill="1" applyBorder="1" applyAlignment="1">
      <alignment wrapText="1"/>
    </xf>
    <xf numFmtId="0" fontId="6" fillId="3" borderId="1" xfId="0" applyFont="1" applyFill="1" applyBorder="1"/>
    <xf numFmtId="0" fontId="9"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0" borderId="7" xfId="0" applyFont="1" applyBorder="1" applyAlignment="1">
      <alignment horizontal="center" vertical="center" wrapText="1"/>
    </xf>
    <xf numFmtId="0" fontId="10" fillId="0" borderId="1" xfId="0" applyFont="1" applyBorder="1" applyAlignment="1">
      <alignment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vertical="center" wrapText="1"/>
    </xf>
    <xf numFmtId="3" fontId="6" fillId="3" borderId="1"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3" borderId="1" xfId="0" applyFont="1" applyFill="1" applyBorder="1" applyAlignment="1">
      <alignment wrapText="1"/>
    </xf>
    <xf numFmtId="3" fontId="6" fillId="3" borderId="1" xfId="0" applyNumberFormat="1" applyFont="1" applyFill="1" applyBorder="1"/>
    <xf numFmtId="0" fontId="6" fillId="2" borderId="4" xfId="0" applyFont="1" applyFill="1" applyBorder="1" applyAlignment="1">
      <alignment horizontal="center" vertical="center"/>
    </xf>
    <xf numFmtId="0" fontId="10" fillId="0" borderId="1" xfId="0" applyFont="1" applyBorder="1" applyAlignment="1">
      <alignment wrapText="1"/>
    </xf>
    <xf numFmtId="0" fontId="6" fillId="0" borderId="1" xfId="0" applyFont="1" applyBorder="1"/>
    <xf numFmtId="0" fontId="6" fillId="0" borderId="1" xfId="0" applyFont="1" applyBorder="1" applyAlignment="1">
      <alignment wrapText="1"/>
    </xf>
    <xf numFmtId="0" fontId="6"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0" xfId="0" applyFont="1" applyAlignment="1">
      <alignment horizontal="center" vertical="center" wrapText="1"/>
    </xf>
    <xf numFmtId="0" fontId="6" fillId="2" borderId="7" xfId="0" applyFont="1" applyFill="1" applyBorder="1" applyAlignment="1">
      <alignment horizontal="center" vertical="center" wrapText="1"/>
    </xf>
    <xf numFmtId="49" fontId="6" fillId="0" borderId="3" xfId="0" applyNumberFormat="1" applyFont="1" applyBorder="1" applyAlignment="1">
      <alignment horizontal="center" vertical="center" wrapText="1"/>
    </xf>
    <xf numFmtId="0" fontId="6" fillId="3" borderId="1" xfId="0" applyFont="1" applyFill="1" applyBorder="1" applyAlignment="1">
      <alignment vertical="center" wrapText="1"/>
    </xf>
    <xf numFmtId="0" fontId="10" fillId="0" borderId="0" xfId="0" applyFont="1" applyAlignment="1">
      <alignment wrapText="1"/>
    </xf>
    <xf numFmtId="0" fontId="6" fillId="3" borderId="0" xfId="0" applyFont="1" applyFill="1" applyAlignment="1">
      <alignment wrapText="1"/>
    </xf>
    <xf numFmtId="0" fontId="10" fillId="0" borderId="0" xfId="0" applyFont="1" applyAlignment="1">
      <alignment vertical="center" wrapText="1"/>
    </xf>
    <xf numFmtId="0" fontId="0" fillId="0" borderId="0" xfId="0" applyAlignment="1">
      <alignment horizontal="center" vertical="center" wrapText="1"/>
    </xf>
    <xf numFmtId="0" fontId="4" fillId="3" borderId="6" xfId="0" applyFont="1" applyFill="1" applyBorder="1"/>
    <xf numFmtId="0" fontId="0" fillId="3" borderId="6" xfId="0" applyFill="1" applyBorder="1" applyAlignment="1">
      <alignment horizontal="center" vertical="center" wrapText="1"/>
    </xf>
    <xf numFmtId="0" fontId="6" fillId="0" borderId="7" xfId="0" applyFont="1" applyBorder="1" applyAlignment="1">
      <alignment horizontal="center" vertical="center"/>
    </xf>
    <xf numFmtId="0" fontId="0" fillId="0" borderId="8" xfId="0" applyBorder="1"/>
    <xf numFmtId="0" fontId="0" fillId="0" borderId="8" xfId="0" applyBorder="1" applyAlignment="1">
      <alignment horizontal="center" vertical="center"/>
    </xf>
    <xf numFmtId="0" fontId="0" fillId="0" borderId="0" xfId="0" applyAlignment="1">
      <alignment vertical="center"/>
    </xf>
    <xf numFmtId="1" fontId="0" fillId="0" borderId="0" xfId="0" applyNumberFormat="1" applyAlignment="1">
      <alignment vertical="center"/>
    </xf>
    <xf numFmtId="1" fontId="0" fillId="0" borderId="0" xfId="0" applyNumberFormat="1"/>
    <xf numFmtId="0" fontId="9" fillId="0" borderId="3" xfId="0" applyFont="1" applyBorder="1" applyAlignment="1">
      <alignment horizontal="center"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Summer Male Population by Latitude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Pt>
            <c:idx val="0"/>
            <c:marker>
              <c:symbol val="circle"/>
              <c:size val="2"/>
              <c:spPr>
                <a:solidFill>
                  <a:schemeClr val="accent1"/>
                </a:solidFill>
                <a:ln w="9525">
                  <a:solidFill>
                    <a:schemeClr val="accent1"/>
                  </a:solidFill>
                </a:ln>
                <a:effectLst/>
              </c:spPr>
            </c:marker>
            <c:bubble3D val="0"/>
            <c:extLst>
              <c:ext xmlns:c16="http://schemas.microsoft.com/office/drawing/2014/chart" uri="{C3380CC4-5D6E-409C-BE32-E72D297353CC}">
                <c16:uniqueId val="{00000001-42CF-4350-B216-D22A3E1C0D0A}"/>
              </c:ext>
            </c:extLst>
          </c:dPt>
          <c:dPt>
            <c:idx val="1"/>
            <c:marker>
              <c:symbol val="circle"/>
              <c:size val="6"/>
              <c:spPr>
                <a:solidFill>
                  <a:schemeClr val="accent1"/>
                </a:solidFill>
                <a:ln w="9525">
                  <a:solidFill>
                    <a:schemeClr val="accent1"/>
                  </a:solidFill>
                </a:ln>
                <a:effectLst/>
              </c:spPr>
            </c:marker>
            <c:bubble3D val="0"/>
            <c:extLst>
              <c:ext xmlns:c16="http://schemas.microsoft.com/office/drawing/2014/chart" uri="{C3380CC4-5D6E-409C-BE32-E72D297353CC}">
                <c16:uniqueId val="{00000002-42CF-4350-B216-D22A3E1C0D0A}"/>
              </c:ext>
            </c:extLst>
          </c:dPt>
          <c:dPt>
            <c:idx val="3"/>
            <c:marker>
              <c:symbol val="circle"/>
              <c:size val="35"/>
              <c:spPr>
                <a:solidFill>
                  <a:schemeClr val="accent1"/>
                </a:solidFill>
                <a:ln w="9525">
                  <a:solidFill>
                    <a:schemeClr val="accent1"/>
                  </a:solidFill>
                </a:ln>
                <a:effectLst/>
              </c:spPr>
            </c:marker>
            <c:bubble3D val="0"/>
            <c:extLst>
              <c:ext xmlns:c16="http://schemas.microsoft.com/office/drawing/2014/chart" uri="{C3380CC4-5D6E-409C-BE32-E72D297353CC}">
                <c16:uniqueId val="{00000003-42CF-4350-B216-D22A3E1C0D0A}"/>
              </c:ext>
            </c:extLst>
          </c:dPt>
          <c:dPt>
            <c:idx val="4"/>
            <c:marker>
              <c:symbol val="circle"/>
              <c:size val="2"/>
              <c:spPr>
                <a:solidFill>
                  <a:schemeClr val="accent1"/>
                </a:solidFill>
                <a:ln w="9525">
                  <a:solidFill>
                    <a:schemeClr val="accent1"/>
                  </a:solidFill>
                </a:ln>
                <a:effectLst/>
              </c:spPr>
            </c:marker>
            <c:bubble3D val="0"/>
            <c:extLst>
              <c:ext xmlns:c16="http://schemas.microsoft.com/office/drawing/2014/chart" uri="{C3380CC4-5D6E-409C-BE32-E72D297353CC}">
                <c16:uniqueId val="{0000000D-42CF-4350-B216-D22A3E1C0D0A}"/>
              </c:ext>
            </c:extLst>
          </c:dPt>
          <c:dPt>
            <c:idx val="5"/>
            <c:marker>
              <c:symbol val="circle"/>
              <c:size val="16"/>
              <c:spPr>
                <a:solidFill>
                  <a:schemeClr val="accent1"/>
                </a:solidFill>
                <a:ln w="9525">
                  <a:solidFill>
                    <a:schemeClr val="accent1"/>
                  </a:solidFill>
                </a:ln>
                <a:effectLst/>
              </c:spPr>
            </c:marker>
            <c:bubble3D val="0"/>
            <c:extLst>
              <c:ext xmlns:c16="http://schemas.microsoft.com/office/drawing/2014/chart" uri="{C3380CC4-5D6E-409C-BE32-E72D297353CC}">
                <c16:uniqueId val="{00000004-42CF-4350-B216-D22A3E1C0D0A}"/>
              </c:ext>
            </c:extLst>
          </c:dPt>
          <c:dPt>
            <c:idx val="6"/>
            <c:marker>
              <c:symbol val="circle"/>
              <c:size val="8"/>
              <c:spPr>
                <a:solidFill>
                  <a:schemeClr val="accent1"/>
                </a:solidFill>
                <a:ln w="9525">
                  <a:solidFill>
                    <a:schemeClr val="accent1"/>
                  </a:solidFill>
                </a:ln>
                <a:effectLst/>
              </c:spPr>
            </c:marker>
            <c:bubble3D val="0"/>
            <c:extLst>
              <c:ext xmlns:c16="http://schemas.microsoft.com/office/drawing/2014/chart" uri="{C3380CC4-5D6E-409C-BE32-E72D297353CC}">
                <c16:uniqueId val="{0000000C-42CF-4350-B216-D22A3E1C0D0A}"/>
              </c:ext>
            </c:extLst>
          </c:dPt>
          <c:dPt>
            <c:idx val="7"/>
            <c:marker>
              <c:symbol val="circle"/>
              <c:size val="2"/>
              <c:spPr>
                <a:solidFill>
                  <a:schemeClr val="accent1"/>
                </a:solidFill>
                <a:ln w="9525">
                  <a:solidFill>
                    <a:schemeClr val="accent1"/>
                  </a:solidFill>
                </a:ln>
                <a:effectLst/>
              </c:spPr>
            </c:marker>
            <c:bubble3D val="0"/>
            <c:extLst>
              <c:ext xmlns:c16="http://schemas.microsoft.com/office/drawing/2014/chart" uri="{C3380CC4-5D6E-409C-BE32-E72D297353CC}">
                <c16:uniqueId val="{00000005-42CF-4350-B216-D22A3E1C0D0A}"/>
              </c:ext>
            </c:extLst>
          </c:dPt>
          <c:dPt>
            <c:idx val="8"/>
            <c:marker>
              <c:symbol val="circle"/>
              <c:size val="3"/>
              <c:spPr>
                <a:solidFill>
                  <a:schemeClr val="accent1"/>
                </a:solidFill>
                <a:ln w="9525">
                  <a:solidFill>
                    <a:schemeClr val="accent1"/>
                  </a:solidFill>
                </a:ln>
                <a:effectLst/>
              </c:spPr>
            </c:marker>
            <c:bubble3D val="0"/>
            <c:extLst>
              <c:ext xmlns:c16="http://schemas.microsoft.com/office/drawing/2014/chart" uri="{C3380CC4-5D6E-409C-BE32-E72D297353CC}">
                <c16:uniqueId val="{0000000B-42CF-4350-B216-D22A3E1C0D0A}"/>
              </c:ext>
            </c:extLst>
          </c:dPt>
          <c:dPt>
            <c:idx val="9"/>
            <c:marker>
              <c:symbol val="circle"/>
              <c:size val="6"/>
              <c:spPr>
                <a:solidFill>
                  <a:schemeClr val="accent1"/>
                </a:solidFill>
                <a:ln w="9525">
                  <a:solidFill>
                    <a:schemeClr val="accent1"/>
                  </a:solidFill>
                </a:ln>
                <a:effectLst/>
              </c:spPr>
            </c:marker>
            <c:bubble3D val="0"/>
            <c:extLst>
              <c:ext xmlns:c16="http://schemas.microsoft.com/office/drawing/2014/chart" uri="{C3380CC4-5D6E-409C-BE32-E72D297353CC}">
                <c16:uniqueId val="{00000006-42CF-4350-B216-D22A3E1C0D0A}"/>
              </c:ext>
            </c:extLst>
          </c:dPt>
          <c:dPt>
            <c:idx val="12"/>
            <c:marker>
              <c:symbol val="circle"/>
              <c:size val="3"/>
              <c:spPr>
                <a:solidFill>
                  <a:schemeClr val="accent1"/>
                </a:solidFill>
                <a:ln w="9525">
                  <a:solidFill>
                    <a:schemeClr val="accent1"/>
                  </a:solidFill>
                </a:ln>
                <a:effectLst/>
              </c:spPr>
            </c:marker>
            <c:bubble3D val="0"/>
            <c:extLst>
              <c:ext xmlns:c16="http://schemas.microsoft.com/office/drawing/2014/chart" uri="{C3380CC4-5D6E-409C-BE32-E72D297353CC}">
                <c16:uniqueId val="{0000000A-42CF-4350-B216-D22A3E1C0D0A}"/>
              </c:ext>
            </c:extLst>
          </c:dPt>
          <c:dPt>
            <c:idx val="13"/>
            <c:marker>
              <c:symbol val="circle"/>
              <c:size val="2"/>
              <c:spPr>
                <a:solidFill>
                  <a:schemeClr val="accent1"/>
                </a:solidFill>
                <a:ln w="9525">
                  <a:solidFill>
                    <a:schemeClr val="accent1"/>
                  </a:solidFill>
                </a:ln>
                <a:effectLst/>
              </c:spPr>
            </c:marker>
            <c:bubble3D val="0"/>
            <c:extLst>
              <c:ext xmlns:c16="http://schemas.microsoft.com/office/drawing/2014/chart" uri="{C3380CC4-5D6E-409C-BE32-E72D297353CC}">
                <c16:uniqueId val="{00000009-42CF-4350-B216-D22A3E1C0D0A}"/>
              </c:ext>
            </c:extLst>
          </c:dPt>
          <c:dPt>
            <c:idx val="14"/>
            <c:marker>
              <c:symbol val="circle"/>
              <c:size val="13"/>
              <c:spPr>
                <a:solidFill>
                  <a:schemeClr val="accent1"/>
                </a:solidFill>
                <a:ln w="9525">
                  <a:solidFill>
                    <a:schemeClr val="accent1"/>
                  </a:solidFill>
                </a:ln>
                <a:effectLst/>
              </c:spPr>
            </c:marker>
            <c:bubble3D val="0"/>
            <c:extLst>
              <c:ext xmlns:c16="http://schemas.microsoft.com/office/drawing/2014/chart" uri="{C3380CC4-5D6E-409C-BE32-E72D297353CC}">
                <c16:uniqueId val="{00000007-42CF-4350-B216-D22A3E1C0D0A}"/>
              </c:ext>
            </c:extLst>
          </c:dPt>
          <c:dPt>
            <c:idx val="15"/>
            <c:marker>
              <c:symbol val="circle"/>
              <c:size val="4"/>
              <c:spPr>
                <a:solidFill>
                  <a:schemeClr val="accent1"/>
                </a:solidFill>
                <a:ln w="9525">
                  <a:solidFill>
                    <a:schemeClr val="accent1"/>
                  </a:solidFill>
                </a:ln>
                <a:effectLst/>
              </c:spPr>
            </c:marker>
            <c:bubble3D val="0"/>
            <c:extLst>
              <c:ext xmlns:c16="http://schemas.microsoft.com/office/drawing/2014/chart" uri="{C3380CC4-5D6E-409C-BE32-E72D297353CC}">
                <c16:uniqueId val="{00000008-42CF-4350-B216-D22A3E1C0D0A}"/>
              </c:ext>
            </c:extLst>
          </c:dPt>
          <c:xVal>
            <c:numRef>
              <c:f>SexRatio_Lat!$I$3:$I$18</c:f>
              <c:numCache>
                <c:formatCode>General</c:formatCode>
                <c:ptCount val="16"/>
                <c:pt idx="0">
                  <c:v>12.5</c:v>
                </c:pt>
                <c:pt idx="1">
                  <c:v>16.949152542372879</c:v>
                </c:pt>
                <c:pt idx="2">
                  <c:v>25</c:v>
                </c:pt>
                <c:pt idx="3">
                  <c:v>29.461756373937675</c:v>
                </c:pt>
                <c:pt idx="4">
                  <c:v>41.666666666666671</c:v>
                </c:pt>
                <c:pt idx="5">
                  <c:v>41.717791411042946</c:v>
                </c:pt>
                <c:pt idx="6">
                  <c:v>47.5</c:v>
                </c:pt>
                <c:pt idx="7">
                  <c:v>48</c:v>
                </c:pt>
                <c:pt idx="8">
                  <c:v>48.275862068965516</c:v>
                </c:pt>
                <c:pt idx="9">
                  <c:v>54.54545454545454</c:v>
                </c:pt>
                <c:pt idx="10">
                  <c:v>56.000000000000007</c:v>
                </c:pt>
                <c:pt idx="11">
                  <c:v>56.862745098039213</c:v>
                </c:pt>
                <c:pt idx="12">
                  <c:v>62.162162162162161</c:v>
                </c:pt>
                <c:pt idx="13">
                  <c:v>64.285714285714292</c:v>
                </c:pt>
                <c:pt idx="14">
                  <c:v>80.800000000000011</c:v>
                </c:pt>
                <c:pt idx="15">
                  <c:v>97.727272727272734</c:v>
                </c:pt>
              </c:numCache>
            </c:numRef>
          </c:xVal>
          <c:yVal>
            <c:numRef>
              <c:f>SexRatio_Lat!$K$3:$K$18</c:f>
              <c:numCache>
                <c:formatCode>0</c:formatCode>
                <c:ptCount val="16"/>
                <c:pt idx="0">
                  <c:v>39.769440000000003</c:v>
                </c:pt>
                <c:pt idx="1">
                  <c:v>34.646639</c:v>
                </c:pt>
                <c:pt idx="2">
                  <c:v>34.646639</c:v>
                </c:pt>
                <c:pt idx="3">
                  <c:v>31.296422</c:v>
                </c:pt>
                <c:pt idx="4">
                  <c:v>42.545167999999997</c:v>
                </c:pt>
                <c:pt idx="5">
                  <c:v>31.296422</c:v>
                </c:pt>
                <c:pt idx="6">
                  <c:v>41.567368999999999</c:v>
                </c:pt>
                <c:pt idx="7">
                  <c:v>33.347219000000003</c:v>
                </c:pt>
                <c:pt idx="8">
                  <c:v>42.351025</c:v>
                </c:pt>
                <c:pt idx="9">
                  <c:v>29.468318</c:v>
                </c:pt>
                <c:pt idx="10">
                  <c:v>42.867193</c:v>
                </c:pt>
                <c:pt idx="11">
                  <c:v>40.41639</c:v>
                </c:pt>
                <c:pt idx="12">
                  <c:v>42.351025</c:v>
                </c:pt>
                <c:pt idx="13">
                  <c:v>42.867193</c:v>
                </c:pt>
                <c:pt idx="14">
                  <c:v>35</c:v>
                </c:pt>
                <c:pt idx="15">
                  <c:v>39.621636000000002</c:v>
                </c:pt>
              </c:numCache>
            </c:numRef>
          </c:yVal>
          <c:smooth val="0"/>
          <c:extLst>
            <c:ext xmlns:c16="http://schemas.microsoft.com/office/drawing/2014/chart" uri="{C3380CC4-5D6E-409C-BE32-E72D297353CC}">
              <c16:uniqueId val="{00000000-42CF-4350-B216-D22A3E1C0D0A}"/>
            </c:ext>
          </c:extLst>
        </c:ser>
        <c:dLbls>
          <c:showLegendKey val="0"/>
          <c:showVal val="0"/>
          <c:showCatName val="0"/>
          <c:showSerName val="0"/>
          <c:showPercent val="0"/>
          <c:showBubbleSize val="0"/>
        </c:dLbls>
        <c:axId val="679551440"/>
        <c:axId val="679550360"/>
      </c:scatterChart>
      <c:valAx>
        <c:axId val="67955144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9550360"/>
        <c:crosses val="autoZero"/>
        <c:crossBetween val="midCat"/>
      </c:valAx>
      <c:valAx>
        <c:axId val="679550360"/>
        <c:scaling>
          <c:orientation val="minMax"/>
          <c:min val="2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95514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Winter Male Population by Latitude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rgbClr val="00B0F0">
                  <a:alpha val="50000"/>
                </a:srgbClr>
              </a:solidFill>
              <a:ln w="9525">
                <a:solidFill>
                  <a:srgbClr val="002060"/>
                </a:solidFill>
              </a:ln>
              <a:effectLst/>
            </c:spPr>
          </c:marker>
          <c:dPt>
            <c:idx val="0"/>
            <c:marker>
              <c:symbol val="circle"/>
              <c:size val="2"/>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1-C26A-4261-B091-6506E31FA1FB}"/>
              </c:ext>
            </c:extLst>
          </c:dPt>
          <c:dPt>
            <c:idx val="1"/>
            <c:marker>
              <c:symbol val="circle"/>
              <c:size val="10"/>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2-C26A-4261-B091-6506E31FA1FB}"/>
              </c:ext>
            </c:extLst>
          </c:dPt>
          <c:dPt>
            <c:idx val="2"/>
            <c:marker>
              <c:symbol val="circle"/>
              <c:size val="50"/>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3-C26A-4261-B091-6506E31FA1FB}"/>
              </c:ext>
            </c:extLst>
          </c:dPt>
          <c:dPt>
            <c:idx val="3"/>
            <c:marker>
              <c:symbol val="circle"/>
              <c:size val="8"/>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4-C26A-4261-B091-6506E31FA1FB}"/>
              </c:ext>
            </c:extLst>
          </c:dPt>
          <c:dPt>
            <c:idx val="4"/>
            <c:marker>
              <c:symbol val="circle"/>
              <c:size val="36"/>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6-C26A-4261-B091-6506E31FA1FB}"/>
              </c:ext>
            </c:extLst>
          </c:dPt>
          <c:dPt>
            <c:idx val="5"/>
            <c:marker>
              <c:symbol val="circle"/>
              <c:size val="12"/>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5-C26A-4261-B091-6506E31FA1FB}"/>
              </c:ext>
            </c:extLst>
          </c:dPt>
          <c:dPt>
            <c:idx val="6"/>
            <c:marker>
              <c:symbol val="circle"/>
              <c:size val="10"/>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7-C26A-4261-B091-6506E31FA1FB}"/>
              </c:ext>
            </c:extLst>
          </c:dPt>
          <c:dPt>
            <c:idx val="7"/>
            <c:marker>
              <c:symbol val="circle"/>
              <c:size val="42"/>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8-C26A-4261-B091-6506E31FA1FB}"/>
              </c:ext>
            </c:extLst>
          </c:dPt>
          <c:dPt>
            <c:idx val="8"/>
            <c:marker>
              <c:symbol val="circle"/>
              <c:size val="2"/>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F-C26A-4261-B091-6506E31FA1FB}"/>
              </c:ext>
            </c:extLst>
          </c:dPt>
          <c:dPt>
            <c:idx val="9"/>
            <c:marker>
              <c:symbol val="circle"/>
              <c:size val="72"/>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C-C26A-4261-B091-6506E31FA1FB}"/>
              </c:ext>
            </c:extLst>
          </c:dPt>
          <c:dPt>
            <c:idx val="10"/>
            <c:marker>
              <c:symbol val="circle"/>
              <c:size val="3"/>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E-C26A-4261-B091-6506E31FA1FB}"/>
              </c:ext>
            </c:extLst>
          </c:dPt>
          <c:dPt>
            <c:idx val="11"/>
            <c:marker>
              <c:symbol val="circle"/>
              <c:size val="7"/>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9-C26A-4261-B091-6506E31FA1FB}"/>
              </c:ext>
            </c:extLst>
          </c:dPt>
          <c:dPt>
            <c:idx val="13"/>
            <c:marker>
              <c:symbol val="circle"/>
              <c:size val="72"/>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D-C26A-4261-B091-6506E31FA1FB}"/>
              </c:ext>
            </c:extLst>
          </c:dPt>
          <c:dPt>
            <c:idx val="14"/>
            <c:marker>
              <c:symbol val="circle"/>
              <c:size val="21"/>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0B-C26A-4261-B091-6506E31FA1FB}"/>
              </c:ext>
            </c:extLst>
          </c:dPt>
          <c:dPt>
            <c:idx val="15"/>
            <c:marker>
              <c:symbol val="circle"/>
              <c:size val="72"/>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11-C26A-4261-B091-6506E31FA1FB}"/>
              </c:ext>
            </c:extLst>
          </c:dPt>
          <c:dPt>
            <c:idx val="17"/>
            <c:marker>
              <c:symbol val="circle"/>
              <c:size val="2"/>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12-C26A-4261-B091-6506E31FA1FB}"/>
              </c:ext>
            </c:extLst>
          </c:dPt>
          <c:dPt>
            <c:idx val="18"/>
            <c:marker>
              <c:symbol val="circle"/>
              <c:size val="11"/>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13-C26A-4261-B091-6506E31FA1FB}"/>
              </c:ext>
            </c:extLst>
          </c:dPt>
          <c:dPt>
            <c:idx val="19"/>
            <c:marker>
              <c:symbol val="circle"/>
              <c:size val="2"/>
              <c:spPr>
                <a:solidFill>
                  <a:srgbClr val="00B0F0">
                    <a:alpha val="50000"/>
                  </a:srgbClr>
                </a:solidFill>
                <a:ln w="9525">
                  <a:solidFill>
                    <a:srgbClr val="002060"/>
                  </a:solidFill>
                </a:ln>
                <a:effectLst/>
              </c:spPr>
            </c:marker>
            <c:bubble3D val="0"/>
            <c:extLst>
              <c:ext xmlns:c16="http://schemas.microsoft.com/office/drawing/2014/chart" uri="{C3380CC4-5D6E-409C-BE32-E72D297353CC}">
                <c16:uniqueId val="{00000010-C26A-4261-B091-6506E31FA1FB}"/>
              </c:ext>
            </c:extLst>
          </c:dPt>
          <c:xVal>
            <c:numRef>
              <c:f>SexRatio_Lat!$I$19:$I$38</c:f>
              <c:numCache>
                <c:formatCode>General</c:formatCode>
                <c:ptCount val="20"/>
                <c:pt idx="0">
                  <c:v>26.315789473684209</c:v>
                </c:pt>
                <c:pt idx="1">
                  <c:v>41.904761904761905</c:v>
                </c:pt>
                <c:pt idx="2">
                  <c:v>59.356136820925556</c:v>
                </c:pt>
                <c:pt idx="3">
                  <c:v>59.756097560975604</c:v>
                </c:pt>
                <c:pt idx="4">
                  <c:v>63.055555555555557</c:v>
                </c:pt>
                <c:pt idx="5">
                  <c:v>66.40625</c:v>
                </c:pt>
                <c:pt idx="6">
                  <c:v>69</c:v>
                </c:pt>
                <c:pt idx="7">
                  <c:v>71.971496437054626</c:v>
                </c:pt>
                <c:pt idx="8">
                  <c:v>73.333333333333329</c:v>
                </c:pt>
                <c:pt idx="9">
                  <c:v>75.385423966362993</c:v>
                </c:pt>
                <c:pt idx="10">
                  <c:v>75.757575757575751</c:v>
                </c:pt>
                <c:pt idx="11">
                  <c:v>75.757575757575751</c:v>
                </c:pt>
                <c:pt idx="12">
                  <c:v>76.923076923076934</c:v>
                </c:pt>
                <c:pt idx="13">
                  <c:v>78.378378378378372</c:v>
                </c:pt>
                <c:pt idx="14">
                  <c:v>79.425837320574161</c:v>
                </c:pt>
                <c:pt idx="15">
                  <c:v>80.762852404643453</c:v>
                </c:pt>
                <c:pt idx="16">
                  <c:v>82.978723404255319</c:v>
                </c:pt>
                <c:pt idx="17">
                  <c:v>85.714285714285708</c:v>
                </c:pt>
                <c:pt idx="18">
                  <c:v>86.842105263157904</c:v>
                </c:pt>
                <c:pt idx="19">
                  <c:v>73.333333333333329</c:v>
                </c:pt>
              </c:numCache>
            </c:numRef>
          </c:xVal>
          <c:yVal>
            <c:numRef>
              <c:f>SexRatio_Lat!$K$19:$K$38</c:f>
              <c:numCache>
                <c:formatCode>0</c:formatCode>
                <c:ptCount val="20"/>
                <c:pt idx="0">
                  <c:v>29.468318</c:v>
                </c:pt>
                <c:pt idx="1">
                  <c:v>29.468318</c:v>
                </c:pt>
                <c:pt idx="2">
                  <c:v>39.853423999999997</c:v>
                </c:pt>
                <c:pt idx="3">
                  <c:v>35.687216999999997</c:v>
                </c:pt>
                <c:pt idx="4">
                  <c:v>34.57667</c:v>
                </c:pt>
                <c:pt idx="5">
                  <c:v>39.927287</c:v>
                </c:pt>
                <c:pt idx="6">
                  <c:v>36.965454999999999</c:v>
                </c:pt>
                <c:pt idx="7">
                  <c:v>37.560389999999998</c:v>
                </c:pt>
                <c:pt idx="8">
                  <c:v>33.544229000000001</c:v>
                </c:pt>
                <c:pt idx="9">
                  <c:v>37.560389999999998</c:v>
                </c:pt>
                <c:pt idx="10">
                  <c:v>35.687216999999997</c:v>
                </c:pt>
                <c:pt idx="11">
                  <c:v>39.927287</c:v>
                </c:pt>
                <c:pt idx="12">
                  <c:v>40</c:v>
                </c:pt>
                <c:pt idx="13">
                  <c:v>37.560389999999998</c:v>
                </c:pt>
                <c:pt idx="14">
                  <c:v>39.927287</c:v>
                </c:pt>
                <c:pt idx="15">
                  <c:v>37.560389999999998</c:v>
                </c:pt>
                <c:pt idx="16">
                  <c:v>35.687216999999997</c:v>
                </c:pt>
                <c:pt idx="17">
                  <c:v>35.687216999999997</c:v>
                </c:pt>
                <c:pt idx="18">
                  <c:v>35.687216999999997</c:v>
                </c:pt>
                <c:pt idx="19">
                  <c:v>32.601244000000001</c:v>
                </c:pt>
              </c:numCache>
            </c:numRef>
          </c:yVal>
          <c:smooth val="0"/>
          <c:extLst>
            <c:ext xmlns:c16="http://schemas.microsoft.com/office/drawing/2014/chart" uri="{C3380CC4-5D6E-409C-BE32-E72D297353CC}">
              <c16:uniqueId val="{00000000-C26A-4261-B091-6506E31FA1FB}"/>
            </c:ext>
          </c:extLst>
        </c:ser>
        <c:dLbls>
          <c:showLegendKey val="0"/>
          <c:showVal val="0"/>
          <c:showCatName val="0"/>
          <c:showSerName val="0"/>
          <c:showPercent val="0"/>
          <c:showBubbleSize val="0"/>
        </c:dLbls>
        <c:axId val="871961240"/>
        <c:axId val="871961600"/>
      </c:scatterChart>
      <c:valAx>
        <c:axId val="87196124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961600"/>
        <c:crosses val="autoZero"/>
        <c:crossBetween val="midCat"/>
      </c:valAx>
      <c:valAx>
        <c:axId val="871961600"/>
        <c:scaling>
          <c:orientation val="minMax"/>
          <c:max val="50"/>
          <c:min val="2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9612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362902</xdr:colOff>
      <xdr:row>6</xdr:row>
      <xdr:rowOff>212407</xdr:rowOff>
    </xdr:from>
    <xdr:to>
      <xdr:col>17</xdr:col>
      <xdr:colOff>334327</xdr:colOff>
      <xdr:row>10</xdr:row>
      <xdr:rowOff>180022</xdr:rowOff>
    </xdr:to>
    <xdr:graphicFrame macro="">
      <xdr:nvGraphicFramePr>
        <xdr:cNvPr id="4" name="Chart 3">
          <a:extLst>
            <a:ext uri="{FF2B5EF4-FFF2-40B4-BE49-F238E27FC236}">
              <a16:creationId xmlns:a16="http://schemas.microsoft.com/office/drawing/2014/main" id="{68135D8D-87D0-BB06-6FB4-FE0AB22C2A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340359</xdr:colOff>
      <xdr:row>10</xdr:row>
      <xdr:rowOff>185737</xdr:rowOff>
    </xdr:from>
    <xdr:to>
      <xdr:col>17</xdr:col>
      <xdr:colOff>328295</xdr:colOff>
      <xdr:row>13</xdr:row>
      <xdr:rowOff>614362</xdr:rowOff>
    </xdr:to>
    <xdr:graphicFrame macro="">
      <xdr:nvGraphicFramePr>
        <xdr:cNvPr id="6" name="Chart 5">
          <a:extLst>
            <a:ext uri="{FF2B5EF4-FFF2-40B4-BE49-F238E27FC236}">
              <a16:creationId xmlns:a16="http://schemas.microsoft.com/office/drawing/2014/main" id="{6C5AB48D-62A4-ECF6-F7DE-6BDA2D48B2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Westwood">
      <a:dk1>
        <a:sysClr val="windowText" lastClr="000000"/>
      </a:dk1>
      <a:lt1>
        <a:sysClr val="window" lastClr="FFFFFF"/>
      </a:lt1>
      <a:dk2>
        <a:srgbClr val="39302A"/>
      </a:dk2>
      <a:lt2>
        <a:srgbClr val="E5DEDB"/>
      </a:lt2>
      <a:accent1>
        <a:srgbClr val="EE3124"/>
      </a:accent1>
      <a:accent2>
        <a:srgbClr val="5E2A2B"/>
      </a:accent2>
      <a:accent3>
        <a:srgbClr val="C00000"/>
      </a:accent3>
      <a:accent4>
        <a:srgbClr val="A7A8A9"/>
      </a:accent4>
      <a:accent5>
        <a:srgbClr val="481408"/>
      </a:accent5>
      <a:accent6>
        <a:srgbClr val="8C5E5E"/>
      </a:accent6>
      <a:hlink>
        <a:srgbClr val="EE3124"/>
      </a:hlink>
      <a:folHlink>
        <a:srgbClr val="C00000"/>
      </a:folHlink>
    </a:clrScheme>
    <a:fontScheme name="Westwood">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9D95F-BED4-4C6B-A7AF-3A4897AE709D}">
  <dimension ref="A1:N108"/>
  <sheetViews>
    <sheetView tabSelected="1" zoomScale="80" zoomScaleNormal="80" workbookViewId="0">
      <pane ySplit="1" topLeftCell="A33" activePane="bottomLeft" state="frozen"/>
      <selection pane="bottomLeft" sqref="A1:C1048576"/>
    </sheetView>
  </sheetViews>
  <sheetFormatPr defaultColWidth="8.77734375" defaultRowHeight="18" x14ac:dyDescent="0.35"/>
  <cols>
    <col min="1" max="1" width="11.88671875" style="49" customWidth="1"/>
    <col min="2" max="2" width="11.88671875" style="63" customWidth="1"/>
    <col min="3" max="3" width="72.6640625" style="48" customWidth="1"/>
    <col min="4" max="4" width="20.33203125" style="47" bestFit="1" customWidth="1"/>
    <col min="5" max="5" width="14.77734375" style="47" customWidth="1"/>
    <col min="6" max="7" width="8.77734375" style="47" bestFit="1" customWidth="1"/>
    <col min="8" max="8" width="9.21875" style="47" bestFit="1" customWidth="1"/>
    <col min="9" max="9" width="8.77734375" style="47" bestFit="1" customWidth="1"/>
    <col min="10" max="10" width="21.109375" style="2" customWidth="1"/>
    <col min="11" max="11" width="17.6640625" style="47" customWidth="1"/>
    <col min="12" max="12" width="14" style="2" bestFit="1" customWidth="1"/>
    <col min="13" max="13" width="15.33203125" style="2" bestFit="1" customWidth="1"/>
    <col min="14" max="14" width="51.77734375" style="2" customWidth="1"/>
    <col min="15" max="16384" width="8.77734375" style="2"/>
  </cols>
  <sheetData>
    <row r="1" spans="1:14" s="18" customFormat="1" ht="72.599999999999994" thickBot="1" x14ac:dyDescent="0.35">
      <c r="A1" s="22" t="s">
        <v>269</v>
      </c>
      <c r="B1" t="s">
        <v>452</v>
      </c>
      <c r="C1" s="22" t="s">
        <v>270</v>
      </c>
      <c r="D1" s="22" t="s">
        <v>271</v>
      </c>
      <c r="E1" s="22" t="s">
        <v>272</v>
      </c>
      <c r="F1" s="22" t="s">
        <v>273</v>
      </c>
      <c r="G1" s="22" t="s">
        <v>274</v>
      </c>
      <c r="H1" s="22" t="s">
        <v>385</v>
      </c>
      <c r="I1" s="22" t="s">
        <v>275</v>
      </c>
      <c r="J1" s="6" t="s">
        <v>276</v>
      </c>
      <c r="K1" s="22" t="s">
        <v>277</v>
      </c>
      <c r="L1" s="6" t="s">
        <v>278</v>
      </c>
      <c r="M1" s="6" t="s">
        <v>279</v>
      </c>
      <c r="N1" s="6" t="s">
        <v>280</v>
      </c>
    </row>
    <row r="2" spans="1:14" s="19" customFormat="1" ht="29.4" thickBot="1" x14ac:dyDescent="0.35">
      <c r="A2" s="52" t="s">
        <v>9</v>
      </c>
      <c r="B2" s="64" t="s">
        <v>453</v>
      </c>
      <c r="C2" s="55" t="s">
        <v>10</v>
      </c>
      <c r="D2" s="55"/>
      <c r="E2" s="55"/>
      <c r="F2" s="55"/>
      <c r="G2" s="55"/>
      <c r="H2" s="55" t="s">
        <v>11</v>
      </c>
      <c r="I2" s="55"/>
      <c r="J2" s="7" t="s">
        <v>12</v>
      </c>
      <c r="K2" s="55" t="s">
        <v>13</v>
      </c>
      <c r="L2" s="7"/>
      <c r="M2" s="7"/>
      <c r="N2" s="7" t="s">
        <v>14</v>
      </c>
    </row>
    <row r="3" spans="1:14" ht="87" thickBot="1" x14ac:dyDescent="0.35">
      <c r="A3" s="23" t="s">
        <v>0</v>
      </c>
      <c r="B3" s="64" t="s">
        <v>472</v>
      </c>
      <c r="C3" s="24" t="s">
        <v>1</v>
      </c>
      <c r="D3" s="24" t="s">
        <v>2</v>
      </c>
      <c r="E3" s="24" t="s">
        <v>3</v>
      </c>
      <c r="F3" s="24" t="s">
        <v>4</v>
      </c>
      <c r="G3" s="24" t="s">
        <v>4</v>
      </c>
      <c r="H3" s="24" t="s">
        <v>5</v>
      </c>
      <c r="I3" s="24" t="s">
        <v>6</v>
      </c>
      <c r="J3" s="1" t="s">
        <v>7</v>
      </c>
      <c r="K3" s="24" t="s">
        <v>8</v>
      </c>
      <c r="L3" s="1"/>
      <c r="M3" s="1"/>
      <c r="N3" s="1"/>
    </row>
    <row r="4" spans="1:14" ht="54.6" thickBot="1" x14ac:dyDescent="0.35">
      <c r="A4" s="25">
        <v>1945</v>
      </c>
      <c r="B4" s="64" t="s">
        <v>483</v>
      </c>
      <c r="C4" s="26" t="s">
        <v>296</v>
      </c>
      <c r="D4" s="26" t="s">
        <v>17</v>
      </c>
      <c r="E4" s="26" t="s">
        <v>298</v>
      </c>
      <c r="F4" s="26">
        <v>22</v>
      </c>
      <c r="G4" s="26">
        <v>29</v>
      </c>
      <c r="H4" s="26">
        <v>51</v>
      </c>
      <c r="I4" s="26">
        <v>1</v>
      </c>
      <c r="J4" s="3" t="s">
        <v>26</v>
      </c>
      <c r="K4" s="26" t="s">
        <v>25</v>
      </c>
      <c r="L4" s="3"/>
      <c r="M4" s="3"/>
      <c r="N4" s="3"/>
    </row>
    <row r="5" spans="1:14" ht="108.6" thickBot="1" x14ac:dyDescent="0.35">
      <c r="A5" s="25">
        <v>1945</v>
      </c>
      <c r="B5" s="64" t="s">
        <v>495</v>
      </c>
      <c r="C5" s="26" t="s">
        <v>295</v>
      </c>
      <c r="D5" s="26" t="s">
        <v>2</v>
      </c>
      <c r="E5" s="26" t="s">
        <v>299</v>
      </c>
      <c r="F5" s="26"/>
      <c r="G5" s="26" t="s">
        <v>23</v>
      </c>
      <c r="H5" s="26" t="s">
        <v>23</v>
      </c>
      <c r="I5" s="26">
        <v>3</v>
      </c>
      <c r="J5" s="3" t="s">
        <v>24</v>
      </c>
      <c r="K5" s="26" t="s">
        <v>25</v>
      </c>
      <c r="L5" s="3"/>
      <c r="M5" s="3"/>
      <c r="N5" s="3"/>
    </row>
    <row r="6" spans="1:14" ht="54.6" thickBot="1" x14ac:dyDescent="0.35">
      <c r="A6" s="23" t="s">
        <v>15</v>
      </c>
      <c r="B6" s="64" t="s">
        <v>507</v>
      </c>
      <c r="C6" s="24" t="s">
        <v>16</v>
      </c>
      <c r="D6" s="24" t="s">
        <v>17</v>
      </c>
      <c r="E6" s="24" t="s">
        <v>18</v>
      </c>
      <c r="F6" s="24" t="s">
        <v>19</v>
      </c>
      <c r="G6" s="24" t="s">
        <v>20</v>
      </c>
      <c r="H6" s="24" t="s">
        <v>21</v>
      </c>
      <c r="I6" s="24" t="s">
        <v>20</v>
      </c>
      <c r="J6" s="1" t="s">
        <v>12</v>
      </c>
      <c r="K6" s="24" t="s">
        <v>13</v>
      </c>
      <c r="L6" s="1"/>
      <c r="M6" s="1"/>
      <c r="N6" s="1" t="s">
        <v>22</v>
      </c>
    </row>
    <row r="7" spans="1:14" ht="144.6" thickBot="1" x14ac:dyDescent="0.35">
      <c r="A7" s="25">
        <v>1946</v>
      </c>
      <c r="B7" s="64" t="s">
        <v>519</v>
      </c>
      <c r="C7" s="26" t="s">
        <v>27</v>
      </c>
      <c r="D7" s="26" t="s">
        <v>17</v>
      </c>
      <c r="E7" s="27" t="s">
        <v>28</v>
      </c>
      <c r="F7" s="26">
        <v>30</v>
      </c>
      <c r="G7" s="26">
        <v>1</v>
      </c>
      <c r="H7" s="26">
        <v>75</v>
      </c>
      <c r="I7" s="26">
        <v>1</v>
      </c>
      <c r="J7" s="3" t="s">
        <v>29</v>
      </c>
      <c r="K7" s="26" t="s">
        <v>30</v>
      </c>
      <c r="L7" s="3"/>
      <c r="M7" s="3"/>
      <c r="N7" s="3" t="s">
        <v>31</v>
      </c>
    </row>
    <row r="8" spans="1:14" ht="54.6" thickBot="1" x14ac:dyDescent="0.35">
      <c r="A8" s="28">
        <v>1948</v>
      </c>
      <c r="B8" s="64" t="s">
        <v>531</v>
      </c>
      <c r="C8" s="29" t="s">
        <v>425</v>
      </c>
      <c r="D8" s="29"/>
      <c r="E8" s="30"/>
      <c r="F8" s="29">
        <v>3</v>
      </c>
      <c r="G8" s="29"/>
      <c r="H8" s="29">
        <v>3</v>
      </c>
      <c r="I8" s="29">
        <v>1</v>
      </c>
      <c r="J8" s="13"/>
      <c r="K8" s="29" t="s">
        <v>423</v>
      </c>
      <c r="L8" s="13"/>
      <c r="M8" s="13"/>
      <c r="N8" s="13" t="s">
        <v>426</v>
      </c>
    </row>
    <row r="9" spans="1:14" ht="90.6" thickBot="1" x14ac:dyDescent="0.35">
      <c r="A9" s="25">
        <v>1952</v>
      </c>
      <c r="B9" s="64" t="s">
        <v>542</v>
      </c>
      <c r="C9" s="26" t="s">
        <v>32</v>
      </c>
      <c r="D9" s="26" t="s">
        <v>2</v>
      </c>
      <c r="E9" s="26">
        <v>1951</v>
      </c>
      <c r="F9" s="26">
        <v>12</v>
      </c>
      <c r="G9" s="26">
        <v>40</v>
      </c>
      <c r="H9" s="26">
        <v>52</v>
      </c>
      <c r="I9" s="26">
        <v>1</v>
      </c>
      <c r="J9" s="3" t="s">
        <v>33</v>
      </c>
      <c r="K9" s="26" t="s">
        <v>34</v>
      </c>
      <c r="L9" s="3"/>
      <c r="M9" s="3"/>
      <c r="N9" s="3"/>
    </row>
    <row r="10" spans="1:14" ht="54.6" thickBot="1" x14ac:dyDescent="0.35">
      <c r="A10" s="25">
        <v>1954</v>
      </c>
      <c r="B10" s="64" t="s">
        <v>553</v>
      </c>
      <c r="C10" s="26" t="s">
        <v>35</v>
      </c>
      <c r="D10" s="26" t="s">
        <v>2</v>
      </c>
      <c r="E10" s="26">
        <v>1952</v>
      </c>
      <c r="F10" s="26">
        <v>4</v>
      </c>
      <c r="G10" s="26">
        <v>1</v>
      </c>
      <c r="H10" s="26">
        <v>5</v>
      </c>
      <c r="I10" s="26">
        <v>1</v>
      </c>
      <c r="J10" s="3" t="s">
        <v>36</v>
      </c>
      <c r="K10" s="26" t="s">
        <v>8</v>
      </c>
      <c r="L10" s="3"/>
      <c r="M10" s="3"/>
      <c r="N10" s="3" t="s">
        <v>37</v>
      </c>
    </row>
    <row r="11" spans="1:14" ht="54.6" thickBot="1" x14ac:dyDescent="0.35">
      <c r="A11" s="25">
        <v>1955</v>
      </c>
      <c r="B11" s="64" t="s">
        <v>454</v>
      </c>
      <c r="C11" s="26" t="s">
        <v>38</v>
      </c>
      <c r="D11" s="26" t="s">
        <v>304</v>
      </c>
      <c r="E11" s="26" t="s">
        <v>39</v>
      </c>
      <c r="F11" s="26">
        <v>0</v>
      </c>
      <c r="G11" s="26">
        <v>0</v>
      </c>
      <c r="H11" s="26">
        <v>0</v>
      </c>
      <c r="I11" s="26">
        <v>0</v>
      </c>
      <c r="J11" s="3">
        <v>0</v>
      </c>
      <c r="K11" s="26">
        <v>0</v>
      </c>
      <c r="L11" s="3"/>
      <c r="M11" s="3"/>
      <c r="N11" s="3" t="s">
        <v>40</v>
      </c>
    </row>
    <row r="12" spans="1:14" ht="54.6" thickBot="1" x14ac:dyDescent="0.35">
      <c r="A12" s="25">
        <v>1959</v>
      </c>
      <c r="B12" s="64" t="s">
        <v>463</v>
      </c>
      <c r="C12" s="26" t="s">
        <v>41</v>
      </c>
      <c r="D12" s="26" t="s">
        <v>2</v>
      </c>
      <c r="E12" s="26" t="s">
        <v>305</v>
      </c>
      <c r="F12" s="26" t="s">
        <v>42</v>
      </c>
      <c r="G12" s="26" t="s">
        <v>43</v>
      </c>
      <c r="H12" s="26">
        <v>828</v>
      </c>
      <c r="I12" s="26">
        <v>1</v>
      </c>
      <c r="J12" s="3" t="s">
        <v>44</v>
      </c>
      <c r="K12" s="26" t="s">
        <v>45</v>
      </c>
      <c r="L12" s="3"/>
      <c r="M12" s="3"/>
      <c r="N12" s="3" t="s">
        <v>46</v>
      </c>
    </row>
    <row r="13" spans="1:14" ht="54.6" thickBot="1" x14ac:dyDescent="0.35">
      <c r="A13" s="25">
        <v>1960</v>
      </c>
      <c r="B13" s="64" t="s">
        <v>464</v>
      </c>
      <c r="C13" s="26" t="s">
        <v>47</v>
      </c>
      <c r="D13" s="26" t="s">
        <v>17</v>
      </c>
      <c r="E13" s="26">
        <v>1959</v>
      </c>
      <c r="F13" s="26">
        <v>0</v>
      </c>
      <c r="G13" s="26">
        <v>0</v>
      </c>
      <c r="H13" s="26">
        <v>0</v>
      </c>
      <c r="I13" s="26">
        <v>1</v>
      </c>
      <c r="J13" s="3" t="s">
        <v>48</v>
      </c>
      <c r="K13" s="26" t="s">
        <v>49</v>
      </c>
      <c r="L13" s="3"/>
      <c r="M13" s="3"/>
      <c r="N13" s="3"/>
    </row>
    <row r="14" spans="1:14" ht="87" thickBot="1" x14ac:dyDescent="0.35">
      <c r="A14" s="25">
        <v>1960</v>
      </c>
      <c r="B14" s="64" t="s">
        <v>465</v>
      </c>
      <c r="C14" s="26" t="s">
        <v>50</v>
      </c>
      <c r="D14" s="26" t="s">
        <v>2</v>
      </c>
      <c r="E14" s="26" t="s">
        <v>306</v>
      </c>
      <c r="F14" s="26">
        <v>2</v>
      </c>
      <c r="G14" s="26">
        <v>2</v>
      </c>
      <c r="H14" s="26">
        <v>4</v>
      </c>
      <c r="I14" s="26">
        <v>1</v>
      </c>
      <c r="J14" s="3" t="s">
        <v>51</v>
      </c>
      <c r="K14" s="26" t="s">
        <v>52</v>
      </c>
      <c r="L14" s="3"/>
      <c r="M14" s="3"/>
      <c r="N14" s="3" t="s">
        <v>53</v>
      </c>
    </row>
    <row r="15" spans="1:14" ht="54.6" thickBot="1" x14ac:dyDescent="0.35">
      <c r="A15" s="25">
        <v>1964</v>
      </c>
      <c r="B15" s="64" t="s">
        <v>466</v>
      </c>
      <c r="C15" s="26" t="s">
        <v>54</v>
      </c>
      <c r="D15" s="26" t="s">
        <v>2</v>
      </c>
      <c r="E15" s="26" t="s">
        <v>307</v>
      </c>
      <c r="F15" s="26">
        <v>0</v>
      </c>
      <c r="G15" s="26">
        <v>0</v>
      </c>
      <c r="H15" s="26">
        <v>20</v>
      </c>
      <c r="I15" s="26">
        <v>1</v>
      </c>
      <c r="J15" s="3" t="s">
        <v>55</v>
      </c>
      <c r="K15" s="26" t="s">
        <v>56</v>
      </c>
      <c r="L15" s="3"/>
      <c r="M15" s="3"/>
      <c r="N15" s="3" t="s">
        <v>57</v>
      </c>
    </row>
    <row r="16" spans="1:14" ht="54.6" thickBot="1" x14ac:dyDescent="0.35">
      <c r="A16" s="25">
        <v>1966</v>
      </c>
      <c r="B16" s="64" t="s">
        <v>467</v>
      </c>
      <c r="C16" s="26" t="s">
        <v>58</v>
      </c>
      <c r="D16" s="26" t="s">
        <v>2</v>
      </c>
      <c r="E16" s="26" t="s">
        <v>59</v>
      </c>
      <c r="F16" s="26" t="s">
        <v>60</v>
      </c>
      <c r="G16" s="26" t="s">
        <v>61</v>
      </c>
      <c r="H16" s="31">
        <v>11062</v>
      </c>
      <c r="I16" s="26">
        <v>2</v>
      </c>
      <c r="J16" s="3" t="s">
        <v>62</v>
      </c>
      <c r="K16" s="26" t="s">
        <v>45</v>
      </c>
      <c r="L16" s="3"/>
      <c r="M16" s="3"/>
      <c r="N16" s="3" t="s">
        <v>63</v>
      </c>
    </row>
    <row r="17" spans="1:14" ht="54.6" thickBot="1" x14ac:dyDescent="0.35">
      <c r="A17" s="25">
        <v>1968</v>
      </c>
      <c r="B17" s="64" t="s">
        <v>468</v>
      </c>
      <c r="C17" s="26" t="s">
        <v>285</v>
      </c>
      <c r="D17" s="26" t="s">
        <v>17</v>
      </c>
      <c r="E17" s="26" t="s">
        <v>65</v>
      </c>
      <c r="F17" s="26">
        <v>30</v>
      </c>
      <c r="G17" s="26">
        <v>36</v>
      </c>
      <c r="H17" s="26">
        <v>66</v>
      </c>
      <c r="I17" s="26">
        <v>1</v>
      </c>
      <c r="J17" s="3" t="s">
        <v>69</v>
      </c>
      <c r="K17" s="26" t="s">
        <v>70</v>
      </c>
      <c r="L17" s="3"/>
      <c r="M17" s="3"/>
      <c r="N17" s="3"/>
    </row>
    <row r="18" spans="1:14" ht="54.6" thickBot="1" x14ac:dyDescent="0.35">
      <c r="A18" s="25">
        <v>1968</v>
      </c>
      <c r="B18" s="64" t="s">
        <v>469</v>
      </c>
      <c r="C18" s="26" t="s">
        <v>284</v>
      </c>
      <c r="D18" s="26" t="s">
        <v>2</v>
      </c>
      <c r="E18" s="26" t="s">
        <v>65</v>
      </c>
      <c r="F18" s="26" t="s">
        <v>67</v>
      </c>
      <c r="G18" s="26" t="s">
        <v>68</v>
      </c>
      <c r="H18" s="26">
        <v>124</v>
      </c>
      <c r="I18" s="26">
        <v>1</v>
      </c>
      <c r="J18" s="3" t="s">
        <v>69</v>
      </c>
      <c r="K18" s="26" t="s">
        <v>70</v>
      </c>
      <c r="L18" s="3"/>
      <c r="M18" s="3"/>
      <c r="N18" s="3"/>
    </row>
    <row r="19" spans="1:14" ht="87" thickBot="1" x14ac:dyDescent="0.35">
      <c r="A19" s="25">
        <v>1968</v>
      </c>
      <c r="B19" s="64" t="s">
        <v>470</v>
      </c>
      <c r="C19" s="26" t="s">
        <v>64</v>
      </c>
      <c r="D19" s="26" t="s">
        <v>110</v>
      </c>
      <c r="E19" s="26" t="s">
        <v>317</v>
      </c>
      <c r="F19" s="26">
        <v>0</v>
      </c>
      <c r="G19" s="26">
        <v>0</v>
      </c>
      <c r="H19" s="26">
        <v>19</v>
      </c>
      <c r="I19" s="26">
        <v>15</v>
      </c>
      <c r="J19" s="3" t="s">
        <v>66</v>
      </c>
      <c r="K19" s="26" t="s">
        <v>52</v>
      </c>
      <c r="L19" s="3"/>
      <c r="M19" s="3"/>
      <c r="N19" s="3" t="s">
        <v>300</v>
      </c>
    </row>
    <row r="20" spans="1:14" ht="54.6" thickBot="1" x14ac:dyDescent="0.35">
      <c r="A20" s="25">
        <v>1970</v>
      </c>
      <c r="B20" s="64" t="s">
        <v>471</v>
      </c>
      <c r="C20" s="26" t="s">
        <v>71</v>
      </c>
      <c r="D20" s="26" t="s">
        <v>17</v>
      </c>
      <c r="E20" s="26"/>
      <c r="F20" s="26"/>
      <c r="G20" s="26"/>
      <c r="H20" s="26">
        <v>4</v>
      </c>
      <c r="I20" s="26">
        <v>2</v>
      </c>
      <c r="J20" s="3" t="s">
        <v>318</v>
      </c>
      <c r="K20" s="26" t="s">
        <v>52</v>
      </c>
      <c r="L20" s="3"/>
      <c r="M20" s="3"/>
      <c r="N20" s="3" t="s">
        <v>319</v>
      </c>
    </row>
    <row r="21" spans="1:14" ht="36.6" thickBot="1" x14ac:dyDescent="0.35">
      <c r="A21" s="25">
        <v>1971</v>
      </c>
      <c r="B21" s="64" t="s">
        <v>473</v>
      </c>
      <c r="C21" s="26" t="s">
        <v>72</v>
      </c>
      <c r="D21" s="26" t="s">
        <v>17</v>
      </c>
      <c r="E21" s="26" t="s">
        <v>73</v>
      </c>
      <c r="F21" s="26">
        <v>2</v>
      </c>
      <c r="G21" s="26">
        <v>0</v>
      </c>
      <c r="H21" s="26"/>
      <c r="I21" s="26">
        <v>1</v>
      </c>
      <c r="J21" s="3" t="s">
        <v>74</v>
      </c>
      <c r="K21" s="26" t="s">
        <v>52</v>
      </c>
      <c r="L21" s="3"/>
      <c r="M21" s="3"/>
      <c r="N21" s="3" t="s">
        <v>75</v>
      </c>
    </row>
    <row r="22" spans="1:14" ht="54.6" thickBot="1" x14ac:dyDescent="0.35">
      <c r="A22" s="25">
        <v>1971</v>
      </c>
      <c r="B22" s="64" t="s">
        <v>474</v>
      </c>
      <c r="C22" s="26" t="s">
        <v>76</v>
      </c>
      <c r="D22" s="26" t="s">
        <v>17</v>
      </c>
      <c r="E22" s="26" t="s">
        <v>320</v>
      </c>
      <c r="F22" s="26">
        <v>0</v>
      </c>
      <c r="G22" s="26">
        <v>0</v>
      </c>
      <c r="H22" s="26">
        <v>9</v>
      </c>
      <c r="I22" s="26">
        <v>1</v>
      </c>
      <c r="J22" s="3" t="s">
        <v>77</v>
      </c>
      <c r="K22" s="26" t="s">
        <v>49</v>
      </c>
      <c r="L22" s="3"/>
      <c r="M22" s="3"/>
      <c r="N22" s="3" t="s">
        <v>321</v>
      </c>
    </row>
    <row r="23" spans="1:14" ht="54.6" thickBot="1" x14ac:dyDescent="0.35">
      <c r="A23" s="25">
        <v>1975</v>
      </c>
      <c r="B23" s="64" t="s">
        <v>475</v>
      </c>
      <c r="C23" s="26" t="s">
        <v>78</v>
      </c>
      <c r="D23" s="26" t="s">
        <v>290</v>
      </c>
      <c r="E23" s="26">
        <v>1974</v>
      </c>
      <c r="F23" s="26"/>
      <c r="G23" s="26"/>
      <c r="H23" s="26">
        <v>10</v>
      </c>
      <c r="I23" s="26"/>
      <c r="J23" s="3" t="s">
        <v>79</v>
      </c>
      <c r="K23" s="26" t="s">
        <v>80</v>
      </c>
      <c r="L23" s="3"/>
      <c r="M23" s="3"/>
      <c r="N23" s="3" t="s">
        <v>289</v>
      </c>
    </row>
    <row r="24" spans="1:14" ht="54.6" thickBot="1" x14ac:dyDescent="0.35">
      <c r="A24" s="25">
        <v>1979</v>
      </c>
      <c r="B24" s="64" t="s">
        <v>476</v>
      </c>
      <c r="C24" s="26" t="s">
        <v>441</v>
      </c>
      <c r="D24" s="26" t="s">
        <v>2</v>
      </c>
      <c r="E24" s="26">
        <v>1978</v>
      </c>
      <c r="F24" s="26">
        <v>0</v>
      </c>
      <c r="G24" s="26">
        <v>0</v>
      </c>
      <c r="H24" s="26">
        <v>0</v>
      </c>
      <c r="I24" s="26">
        <v>2</v>
      </c>
      <c r="J24" s="3" t="s">
        <v>81</v>
      </c>
      <c r="K24" s="26" t="s">
        <v>82</v>
      </c>
      <c r="L24" s="3"/>
      <c r="M24" s="3"/>
      <c r="N24" s="3" t="s">
        <v>83</v>
      </c>
    </row>
    <row r="25" spans="1:14" ht="54.6" thickBot="1" x14ac:dyDescent="0.35">
      <c r="A25" s="25">
        <v>1980</v>
      </c>
      <c r="B25" s="64" t="s">
        <v>477</v>
      </c>
      <c r="C25" s="26" t="s">
        <v>84</v>
      </c>
      <c r="D25" s="26" t="s">
        <v>2</v>
      </c>
      <c r="E25" s="26" t="s">
        <v>308</v>
      </c>
      <c r="F25" s="26">
        <v>5</v>
      </c>
      <c r="G25" s="26">
        <v>3</v>
      </c>
      <c r="H25" s="26">
        <v>8</v>
      </c>
      <c r="I25" s="26">
        <v>1</v>
      </c>
      <c r="J25" s="3" t="s">
        <v>85</v>
      </c>
      <c r="K25" s="26" t="s">
        <v>86</v>
      </c>
      <c r="L25" s="3"/>
      <c r="M25" s="3"/>
      <c r="N25" s="3" t="s">
        <v>87</v>
      </c>
    </row>
    <row r="26" spans="1:14" ht="54.6" thickBot="1" x14ac:dyDescent="0.35">
      <c r="A26" s="28">
        <v>1985</v>
      </c>
      <c r="B26" s="64" t="s">
        <v>478</v>
      </c>
      <c r="C26" s="29" t="s">
        <v>427</v>
      </c>
      <c r="D26" s="29" t="s">
        <v>2</v>
      </c>
      <c r="E26" s="29"/>
      <c r="F26" s="29"/>
      <c r="G26" s="29"/>
      <c r="H26" s="29">
        <v>155</v>
      </c>
      <c r="I26" s="29">
        <v>2</v>
      </c>
      <c r="J26" s="13" t="s">
        <v>428</v>
      </c>
      <c r="K26" s="29" t="s">
        <v>200</v>
      </c>
      <c r="L26" s="13"/>
      <c r="M26" s="13"/>
      <c r="N26" s="13"/>
    </row>
    <row r="27" spans="1:14" ht="54.6" thickBot="1" x14ac:dyDescent="0.35">
      <c r="A27" s="25">
        <v>1985</v>
      </c>
      <c r="B27" s="64" t="s">
        <v>479</v>
      </c>
      <c r="C27" s="26" t="s">
        <v>88</v>
      </c>
      <c r="D27" s="26" t="s">
        <v>17</v>
      </c>
      <c r="E27" s="26" t="s">
        <v>89</v>
      </c>
      <c r="F27" s="26">
        <v>1</v>
      </c>
      <c r="G27" s="26">
        <v>43</v>
      </c>
      <c r="H27" s="26">
        <v>44</v>
      </c>
      <c r="I27" s="26">
        <v>7</v>
      </c>
      <c r="J27" s="3" t="s">
        <v>309</v>
      </c>
      <c r="K27" s="26" t="s">
        <v>90</v>
      </c>
      <c r="L27" s="3"/>
      <c r="M27" s="3"/>
      <c r="N27" s="3" t="s">
        <v>91</v>
      </c>
    </row>
    <row r="28" spans="1:14" ht="54.6" thickBot="1" x14ac:dyDescent="0.35">
      <c r="A28" s="25">
        <v>1986</v>
      </c>
      <c r="B28" s="64" t="s">
        <v>480</v>
      </c>
      <c r="C28" s="26" t="s">
        <v>92</v>
      </c>
      <c r="D28" s="26" t="s">
        <v>17</v>
      </c>
      <c r="E28" s="26" t="s">
        <v>93</v>
      </c>
      <c r="F28" s="26">
        <v>0</v>
      </c>
      <c r="G28" s="26">
        <v>0</v>
      </c>
      <c r="H28" s="26">
        <v>0</v>
      </c>
      <c r="I28" s="26">
        <v>0</v>
      </c>
      <c r="J28" s="3">
        <v>0</v>
      </c>
      <c r="K28" s="26">
        <v>0</v>
      </c>
      <c r="L28" s="3"/>
      <c r="M28" s="3"/>
      <c r="N28" s="3" t="s">
        <v>94</v>
      </c>
    </row>
    <row r="29" spans="1:14" ht="54.6" thickBot="1" x14ac:dyDescent="0.35">
      <c r="A29" s="25">
        <v>1991</v>
      </c>
      <c r="B29" s="64" t="s">
        <v>481</v>
      </c>
      <c r="C29" s="26" t="s">
        <v>95</v>
      </c>
      <c r="D29" s="26" t="s">
        <v>17</v>
      </c>
      <c r="E29" s="26">
        <v>1959</v>
      </c>
      <c r="F29" s="26">
        <v>0</v>
      </c>
      <c r="G29" s="26">
        <v>0</v>
      </c>
      <c r="H29" s="26">
        <v>30</v>
      </c>
      <c r="I29" s="26">
        <v>1</v>
      </c>
      <c r="J29" s="3" t="s">
        <v>48</v>
      </c>
      <c r="K29" s="26" t="s">
        <v>49</v>
      </c>
      <c r="L29" s="3"/>
      <c r="M29" s="3"/>
      <c r="N29" s="3" t="s">
        <v>316</v>
      </c>
    </row>
    <row r="30" spans="1:14" ht="54.6" thickBot="1" x14ac:dyDescent="0.35">
      <c r="A30" s="28">
        <v>1992</v>
      </c>
      <c r="B30" s="64" t="s">
        <v>482</v>
      </c>
      <c r="C30" s="29" t="s">
        <v>392</v>
      </c>
      <c r="D30" s="29" t="s">
        <v>2</v>
      </c>
      <c r="E30" s="29" t="s">
        <v>393</v>
      </c>
      <c r="F30" s="29">
        <v>202</v>
      </c>
      <c r="G30" s="29">
        <v>295</v>
      </c>
      <c r="H30" s="29">
        <v>497</v>
      </c>
      <c r="I30" s="29">
        <v>1</v>
      </c>
      <c r="J30" s="13" t="s">
        <v>391</v>
      </c>
      <c r="K30" s="29" t="s">
        <v>49</v>
      </c>
      <c r="L30" s="13"/>
      <c r="M30" s="13"/>
      <c r="N30" s="13" t="s">
        <v>394</v>
      </c>
    </row>
    <row r="31" spans="1:14" ht="54.6" thickBot="1" x14ac:dyDescent="0.35">
      <c r="A31" s="25">
        <v>1996</v>
      </c>
      <c r="B31" s="64" t="s">
        <v>484</v>
      </c>
      <c r="C31" s="26" t="s">
        <v>96</v>
      </c>
      <c r="D31" s="26" t="s">
        <v>17</v>
      </c>
      <c r="E31" s="26" t="s">
        <v>310</v>
      </c>
      <c r="F31" s="26">
        <v>9</v>
      </c>
      <c r="G31" s="26">
        <v>0</v>
      </c>
      <c r="H31" s="26">
        <v>9</v>
      </c>
      <c r="I31" s="26">
        <v>1</v>
      </c>
      <c r="J31" s="3" t="s">
        <v>97</v>
      </c>
      <c r="K31" s="26" t="s">
        <v>98</v>
      </c>
      <c r="L31" s="3"/>
      <c r="M31" s="3"/>
      <c r="N31" s="3" t="s">
        <v>99</v>
      </c>
    </row>
    <row r="32" spans="1:14" ht="54.6" thickBot="1" x14ac:dyDescent="0.35">
      <c r="A32" s="25">
        <v>1998</v>
      </c>
      <c r="B32" s="64" t="s">
        <v>485</v>
      </c>
      <c r="C32" s="26" t="s">
        <v>100</v>
      </c>
      <c r="D32" s="26" t="s">
        <v>17</v>
      </c>
      <c r="E32" s="26" t="s">
        <v>311</v>
      </c>
      <c r="F32" s="26" t="s">
        <v>101</v>
      </c>
      <c r="G32" s="26" t="s">
        <v>102</v>
      </c>
      <c r="H32" s="26">
        <v>66</v>
      </c>
      <c r="I32" s="26">
        <v>1</v>
      </c>
      <c r="J32" s="3" t="s">
        <v>103</v>
      </c>
      <c r="K32" s="26" t="s">
        <v>98</v>
      </c>
      <c r="L32" s="3"/>
      <c r="M32" s="3"/>
      <c r="N32" s="3" t="s">
        <v>104</v>
      </c>
    </row>
    <row r="33" spans="1:14" ht="90.6" thickBot="1" x14ac:dyDescent="0.35">
      <c r="A33" s="25">
        <v>1999</v>
      </c>
      <c r="B33" s="64" t="s">
        <v>486</v>
      </c>
      <c r="C33" s="26" t="s">
        <v>105</v>
      </c>
      <c r="D33" s="26" t="s">
        <v>17</v>
      </c>
      <c r="E33" s="26" t="s">
        <v>312</v>
      </c>
      <c r="F33" s="26"/>
      <c r="G33" s="26"/>
      <c r="H33" s="26">
        <v>1</v>
      </c>
      <c r="I33" s="26">
        <v>1</v>
      </c>
      <c r="J33" s="3" t="s">
        <v>106</v>
      </c>
      <c r="K33" s="26" t="s">
        <v>107</v>
      </c>
      <c r="L33" s="3"/>
      <c r="M33" s="3"/>
      <c r="N33" s="3" t="s">
        <v>313</v>
      </c>
    </row>
    <row r="34" spans="1:14" ht="72.599999999999994" thickBot="1" x14ac:dyDescent="0.35">
      <c r="A34" s="25">
        <v>2000</v>
      </c>
      <c r="B34" s="64" t="s">
        <v>487</v>
      </c>
      <c r="C34" s="26" t="s">
        <v>108</v>
      </c>
      <c r="D34" s="26" t="s">
        <v>304</v>
      </c>
      <c r="E34" s="26" t="s">
        <v>303</v>
      </c>
      <c r="F34" s="26">
        <v>12</v>
      </c>
      <c r="G34" s="26">
        <v>33</v>
      </c>
      <c r="H34" s="26">
        <v>45</v>
      </c>
      <c r="I34" s="26">
        <v>27</v>
      </c>
      <c r="J34" s="3" t="s">
        <v>301</v>
      </c>
      <c r="K34" s="26" t="s">
        <v>80</v>
      </c>
      <c r="L34" s="3"/>
      <c r="M34" s="3"/>
      <c r="N34" s="3" t="s">
        <v>302</v>
      </c>
    </row>
    <row r="35" spans="1:14" ht="72.599999999999994" thickBot="1" x14ac:dyDescent="0.35">
      <c r="A35" s="25">
        <v>2001</v>
      </c>
      <c r="B35" s="64" t="s">
        <v>489</v>
      </c>
      <c r="C35" s="26" t="s">
        <v>109</v>
      </c>
      <c r="D35" s="26" t="s">
        <v>17</v>
      </c>
      <c r="E35" s="26"/>
      <c r="F35" s="26"/>
      <c r="G35" s="26"/>
      <c r="H35" s="26">
        <v>5</v>
      </c>
      <c r="I35" s="26">
        <v>1</v>
      </c>
      <c r="J35" s="3" t="s">
        <v>111</v>
      </c>
      <c r="K35" s="26" t="s">
        <v>112</v>
      </c>
      <c r="L35" s="3"/>
      <c r="M35" s="3"/>
      <c r="N35" s="3" t="s">
        <v>113</v>
      </c>
    </row>
    <row r="36" spans="1:14" ht="72.599999999999994" thickBot="1" x14ac:dyDescent="0.4">
      <c r="A36" s="32">
        <v>2001</v>
      </c>
      <c r="B36" s="64" t="s">
        <v>490</v>
      </c>
      <c r="C36" s="33" t="s">
        <v>407</v>
      </c>
      <c r="D36" s="34" t="s">
        <v>110</v>
      </c>
      <c r="E36" s="34" t="s">
        <v>408</v>
      </c>
      <c r="F36" s="34"/>
      <c r="G36" s="34"/>
      <c r="H36" s="34"/>
      <c r="I36" s="34"/>
      <c r="J36" s="17" t="s">
        <v>409</v>
      </c>
      <c r="K36" s="34" t="s">
        <v>70</v>
      </c>
      <c r="L36" s="17"/>
      <c r="M36" s="17"/>
      <c r="N36" s="17" t="s">
        <v>410</v>
      </c>
    </row>
    <row r="37" spans="1:14" ht="72.599999999999994" thickBot="1" x14ac:dyDescent="0.35">
      <c r="A37" s="25">
        <v>2001</v>
      </c>
      <c r="B37" s="64" t="s">
        <v>491</v>
      </c>
      <c r="C37" s="26" t="s">
        <v>114</v>
      </c>
      <c r="D37" s="35" t="s">
        <v>17</v>
      </c>
      <c r="E37" s="35" t="s">
        <v>115</v>
      </c>
      <c r="F37" s="26" t="s">
        <v>116</v>
      </c>
      <c r="G37" s="26" t="s">
        <v>117</v>
      </c>
      <c r="H37" s="26" t="s">
        <v>118</v>
      </c>
      <c r="I37" s="26">
        <v>4</v>
      </c>
      <c r="J37" s="3" t="s">
        <v>119</v>
      </c>
      <c r="K37" s="26" t="s">
        <v>120</v>
      </c>
      <c r="L37" s="3"/>
      <c r="M37" s="3"/>
      <c r="N37" s="3" t="s">
        <v>121</v>
      </c>
    </row>
    <row r="38" spans="1:14" ht="90.6" thickBot="1" x14ac:dyDescent="0.35">
      <c r="A38" s="25">
        <v>2002</v>
      </c>
      <c r="B38" s="64" t="s">
        <v>492</v>
      </c>
      <c r="C38" s="26" t="s">
        <v>130</v>
      </c>
      <c r="D38" s="26" t="s">
        <v>131</v>
      </c>
      <c r="E38" s="26" t="s">
        <v>132</v>
      </c>
      <c r="F38" s="26">
        <v>0</v>
      </c>
      <c r="G38" s="26">
        <v>0</v>
      </c>
      <c r="H38" s="26"/>
      <c r="I38" s="26">
        <v>8</v>
      </c>
      <c r="J38" s="3" t="s">
        <v>133</v>
      </c>
      <c r="K38" s="26" t="s">
        <v>120</v>
      </c>
      <c r="L38" s="3"/>
      <c r="M38" s="3"/>
      <c r="N38" s="3" t="s">
        <v>134</v>
      </c>
    </row>
    <row r="39" spans="1:14" ht="72.599999999999994" thickBot="1" x14ac:dyDescent="0.35">
      <c r="A39" s="25">
        <v>2002</v>
      </c>
      <c r="B39" s="64" t="s">
        <v>493</v>
      </c>
      <c r="C39" s="26" t="s">
        <v>122</v>
      </c>
      <c r="D39" s="26" t="s">
        <v>17</v>
      </c>
      <c r="E39" s="27">
        <v>36028</v>
      </c>
      <c r="F39" s="26">
        <v>24</v>
      </c>
      <c r="G39" s="26">
        <v>101</v>
      </c>
      <c r="H39" s="26">
        <v>125</v>
      </c>
      <c r="I39" s="26">
        <v>1</v>
      </c>
      <c r="J39" s="3" t="s">
        <v>123</v>
      </c>
      <c r="K39" s="26" t="s">
        <v>107</v>
      </c>
      <c r="L39" s="3"/>
      <c r="M39" s="3"/>
      <c r="N39" s="3" t="s">
        <v>124</v>
      </c>
    </row>
    <row r="40" spans="1:14" ht="101.4" thickBot="1" x14ac:dyDescent="0.35">
      <c r="A40" s="25">
        <v>2002</v>
      </c>
      <c r="B40" s="64" t="s">
        <v>494</v>
      </c>
      <c r="C40" s="26" t="s">
        <v>125</v>
      </c>
      <c r="D40" s="26" t="s">
        <v>17</v>
      </c>
      <c r="E40" s="26" t="s">
        <v>126</v>
      </c>
      <c r="F40" s="26">
        <v>3</v>
      </c>
      <c r="G40" s="26">
        <v>1</v>
      </c>
      <c r="H40" s="26">
        <v>4</v>
      </c>
      <c r="I40" s="26">
        <v>13</v>
      </c>
      <c r="J40" s="3" t="s">
        <v>127</v>
      </c>
      <c r="K40" s="26" t="s">
        <v>128</v>
      </c>
      <c r="L40" s="3"/>
      <c r="M40" s="3"/>
      <c r="N40" s="3" t="s">
        <v>129</v>
      </c>
    </row>
    <row r="41" spans="1:14" ht="54.6" thickBot="1" x14ac:dyDescent="0.35">
      <c r="A41" s="25">
        <v>2003</v>
      </c>
      <c r="B41" s="64" t="s">
        <v>496</v>
      </c>
      <c r="C41" s="26" t="s">
        <v>139</v>
      </c>
      <c r="D41" s="26" t="s">
        <v>2</v>
      </c>
      <c r="E41" s="26" t="s">
        <v>136</v>
      </c>
      <c r="F41" s="26">
        <v>0</v>
      </c>
      <c r="G41" s="26">
        <v>0</v>
      </c>
      <c r="H41" s="26">
        <v>592</v>
      </c>
      <c r="I41" s="26">
        <v>93</v>
      </c>
      <c r="J41" s="3" t="s">
        <v>140</v>
      </c>
      <c r="K41" s="26" t="s">
        <v>141</v>
      </c>
      <c r="L41" s="3"/>
      <c r="M41" s="3"/>
      <c r="N41" s="3"/>
    </row>
    <row r="42" spans="1:14" ht="72.599999999999994" thickBot="1" x14ac:dyDescent="0.35">
      <c r="A42" s="25">
        <v>2003</v>
      </c>
      <c r="B42" s="64" t="s">
        <v>497</v>
      </c>
      <c r="C42" s="26" t="s">
        <v>142</v>
      </c>
      <c r="D42" s="26" t="s">
        <v>17</v>
      </c>
      <c r="E42" s="26" t="s">
        <v>143</v>
      </c>
      <c r="F42" s="26">
        <v>3</v>
      </c>
      <c r="G42" s="26">
        <v>0</v>
      </c>
      <c r="H42" s="26">
        <v>3</v>
      </c>
      <c r="I42" s="26">
        <v>16</v>
      </c>
      <c r="J42" s="3" t="s">
        <v>144</v>
      </c>
      <c r="K42" s="26" t="s">
        <v>145</v>
      </c>
      <c r="L42" s="3" t="s">
        <v>146</v>
      </c>
      <c r="M42" s="1" t="s">
        <v>147</v>
      </c>
      <c r="N42" s="3" t="s">
        <v>324</v>
      </c>
    </row>
    <row r="43" spans="1:14" ht="87" thickBot="1" x14ac:dyDescent="0.35">
      <c r="A43" s="32">
        <v>2003</v>
      </c>
      <c r="B43" s="64" t="s">
        <v>498</v>
      </c>
      <c r="C43" s="56" t="s">
        <v>369</v>
      </c>
      <c r="D43" s="36" t="s">
        <v>370</v>
      </c>
      <c r="E43" s="36">
        <v>1998</v>
      </c>
      <c r="F43" s="36" t="s">
        <v>258</v>
      </c>
      <c r="G43" s="36" t="s">
        <v>258</v>
      </c>
      <c r="H43" s="36">
        <v>27</v>
      </c>
      <c r="I43" s="36">
        <v>2</v>
      </c>
      <c r="J43" s="13" t="s">
        <v>381</v>
      </c>
      <c r="K43" s="36" t="s">
        <v>45</v>
      </c>
      <c r="L43" s="12"/>
      <c r="M43" s="12"/>
      <c r="N43" s="13" t="s">
        <v>371</v>
      </c>
    </row>
    <row r="44" spans="1:14" ht="72.599999999999994" thickBot="1" x14ac:dyDescent="0.35">
      <c r="A44" s="25">
        <v>2003</v>
      </c>
      <c r="B44" s="64" t="s">
        <v>499</v>
      </c>
      <c r="C44" s="26" t="s">
        <v>148</v>
      </c>
      <c r="D44" s="26" t="s">
        <v>17</v>
      </c>
      <c r="E44" s="26" t="s">
        <v>322</v>
      </c>
      <c r="F44" s="26">
        <v>13</v>
      </c>
      <c r="G44" s="26">
        <v>12</v>
      </c>
      <c r="H44" s="26">
        <v>25</v>
      </c>
      <c r="I44" s="26">
        <v>12</v>
      </c>
      <c r="J44" s="3" t="s">
        <v>149</v>
      </c>
      <c r="K44" s="26" t="s">
        <v>128</v>
      </c>
      <c r="L44" s="3"/>
      <c r="M44" s="3"/>
      <c r="N44" s="3" t="s">
        <v>323</v>
      </c>
    </row>
    <row r="45" spans="1:14" ht="54.6" thickBot="1" x14ac:dyDescent="0.35">
      <c r="A45" s="25">
        <v>2003</v>
      </c>
      <c r="B45" s="64" t="s">
        <v>500</v>
      </c>
      <c r="C45" s="26" t="s">
        <v>135</v>
      </c>
      <c r="D45" s="26" t="s">
        <v>17</v>
      </c>
      <c r="E45" s="26" t="s">
        <v>136</v>
      </c>
      <c r="F45" s="26">
        <v>19</v>
      </c>
      <c r="G45" s="26">
        <v>0</v>
      </c>
      <c r="H45" s="26">
        <v>19</v>
      </c>
      <c r="I45" s="26">
        <v>1</v>
      </c>
      <c r="J45" s="3" t="s">
        <v>137</v>
      </c>
      <c r="K45" s="26" t="s">
        <v>49</v>
      </c>
      <c r="L45" s="3"/>
      <c r="M45" s="3"/>
      <c r="N45" s="3" t="s">
        <v>138</v>
      </c>
    </row>
    <row r="46" spans="1:14" ht="43.8" thickBot="1" x14ac:dyDescent="0.35">
      <c r="A46" s="25">
        <v>2004</v>
      </c>
      <c r="B46" s="64" t="s">
        <v>501</v>
      </c>
      <c r="C46" s="26" t="s">
        <v>150</v>
      </c>
      <c r="D46" s="26" t="s">
        <v>17</v>
      </c>
      <c r="E46" s="26" t="s">
        <v>151</v>
      </c>
      <c r="F46" s="26">
        <v>7</v>
      </c>
      <c r="G46" s="26">
        <v>5</v>
      </c>
      <c r="H46" s="26">
        <v>18</v>
      </c>
      <c r="I46" s="26"/>
      <c r="J46" s="3" t="s">
        <v>382</v>
      </c>
      <c r="K46" s="26" t="s">
        <v>82</v>
      </c>
      <c r="L46" s="3"/>
      <c r="M46" s="3"/>
      <c r="N46" s="3" t="s">
        <v>152</v>
      </c>
    </row>
    <row r="47" spans="1:14" ht="36.6" thickBot="1" x14ac:dyDescent="0.35">
      <c r="A47" s="25">
        <v>2004</v>
      </c>
      <c r="B47" s="64" t="s">
        <v>502</v>
      </c>
      <c r="C47" s="26" t="s">
        <v>153</v>
      </c>
      <c r="D47" s="26" t="s">
        <v>17</v>
      </c>
      <c r="E47" s="31" t="s">
        <v>154</v>
      </c>
      <c r="F47" s="26">
        <v>1</v>
      </c>
      <c r="G47" s="26">
        <v>1</v>
      </c>
      <c r="H47" s="26">
        <v>2</v>
      </c>
      <c r="I47" s="26">
        <v>1</v>
      </c>
      <c r="J47" s="3" t="s">
        <v>155</v>
      </c>
      <c r="K47" s="26" t="s">
        <v>82</v>
      </c>
      <c r="L47" s="3"/>
      <c r="M47" s="3"/>
      <c r="N47" s="3" t="s">
        <v>156</v>
      </c>
    </row>
    <row r="48" spans="1:14" ht="72.599999999999994" thickBot="1" x14ac:dyDescent="0.35">
      <c r="A48" s="25">
        <v>2004</v>
      </c>
      <c r="B48" s="64" t="s">
        <v>503</v>
      </c>
      <c r="C48" s="26" t="s">
        <v>157</v>
      </c>
      <c r="D48" s="26" t="s">
        <v>17</v>
      </c>
      <c r="E48" s="31" t="s">
        <v>315</v>
      </c>
      <c r="F48" s="26">
        <v>4</v>
      </c>
      <c r="G48" s="26">
        <v>0</v>
      </c>
      <c r="H48" s="26">
        <v>4</v>
      </c>
      <c r="I48" s="26">
        <v>1</v>
      </c>
      <c r="J48" s="3" t="s">
        <v>137</v>
      </c>
      <c r="K48" s="26" t="s">
        <v>49</v>
      </c>
      <c r="L48" s="3"/>
      <c r="M48" s="3"/>
      <c r="N48" s="3" t="s">
        <v>293</v>
      </c>
    </row>
    <row r="49" spans="1:14" ht="72.599999999999994" thickBot="1" x14ac:dyDescent="0.35">
      <c r="A49" s="25">
        <v>2005</v>
      </c>
      <c r="B49" s="64" t="s">
        <v>504</v>
      </c>
      <c r="C49" s="26" t="s">
        <v>158</v>
      </c>
      <c r="D49" s="26" t="s">
        <v>17</v>
      </c>
      <c r="E49" s="26" t="s">
        <v>159</v>
      </c>
      <c r="F49" s="26">
        <v>0</v>
      </c>
      <c r="G49" s="26">
        <v>1</v>
      </c>
      <c r="H49" s="26">
        <v>1</v>
      </c>
      <c r="I49" s="26">
        <v>1</v>
      </c>
      <c r="J49" s="3" t="s">
        <v>160</v>
      </c>
      <c r="K49" s="26" t="s">
        <v>120</v>
      </c>
      <c r="L49" s="3"/>
      <c r="M49" s="3"/>
      <c r="N49" s="3" t="s">
        <v>161</v>
      </c>
    </row>
    <row r="50" spans="1:14" ht="54.6" thickBot="1" x14ac:dyDescent="0.35">
      <c r="A50" s="28">
        <v>2005</v>
      </c>
      <c r="B50" s="64" t="s">
        <v>505</v>
      </c>
      <c r="C50" s="29" t="s">
        <v>406</v>
      </c>
      <c r="D50" s="29" t="s">
        <v>304</v>
      </c>
      <c r="E50" s="29" t="s">
        <v>405</v>
      </c>
      <c r="F50" s="29"/>
      <c r="G50" s="29"/>
      <c r="H50" s="29">
        <v>29</v>
      </c>
      <c r="I50" s="29" t="s">
        <v>386</v>
      </c>
      <c r="J50" s="13" t="s">
        <v>404</v>
      </c>
      <c r="K50" s="29" t="s">
        <v>70</v>
      </c>
      <c r="L50" s="13"/>
      <c r="M50" s="13"/>
      <c r="N50" s="13" t="s">
        <v>413</v>
      </c>
    </row>
    <row r="51" spans="1:14" ht="108.6" thickBot="1" x14ac:dyDescent="0.35">
      <c r="A51" s="25">
        <v>2005</v>
      </c>
      <c r="B51" s="64" t="s">
        <v>508</v>
      </c>
      <c r="C51" s="26" t="s">
        <v>162</v>
      </c>
      <c r="D51" s="26" t="s">
        <v>297</v>
      </c>
      <c r="E51" s="26" t="s">
        <v>163</v>
      </c>
      <c r="F51" s="26">
        <v>0</v>
      </c>
      <c r="G51" s="26">
        <v>2</v>
      </c>
      <c r="H51" s="26">
        <v>6</v>
      </c>
      <c r="I51" s="26">
        <v>6</v>
      </c>
      <c r="J51" s="3" t="s">
        <v>164</v>
      </c>
      <c r="K51" s="26" t="s">
        <v>165</v>
      </c>
      <c r="L51" s="3"/>
      <c r="M51" s="3"/>
      <c r="N51" s="3" t="s">
        <v>166</v>
      </c>
    </row>
    <row r="52" spans="1:14" ht="72.599999999999994" thickBot="1" x14ac:dyDescent="0.35">
      <c r="A52" s="25">
        <v>2006</v>
      </c>
      <c r="B52" s="64" t="s">
        <v>510</v>
      </c>
      <c r="C52" s="26" t="s">
        <v>167</v>
      </c>
      <c r="D52" s="26" t="s">
        <v>17</v>
      </c>
      <c r="E52" s="26">
        <v>2004</v>
      </c>
      <c r="F52" s="26">
        <v>0</v>
      </c>
      <c r="G52" s="26">
        <v>1</v>
      </c>
      <c r="H52" s="26">
        <v>1</v>
      </c>
      <c r="I52" s="26">
        <v>5</v>
      </c>
      <c r="J52" s="3" t="s">
        <v>168</v>
      </c>
      <c r="K52" s="26" t="s">
        <v>169</v>
      </c>
      <c r="L52" s="3"/>
      <c r="M52" s="3"/>
      <c r="N52" s="3"/>
    </row>
    <row r="53" spans="1:14" ht="72.599999999999994" thickBot="1" x14ac:dyDescent="0.35">
      <c r="A53" s="25">
        <v>2007</v>
      </c>
      <c r="B53" s="64" t="s">
        <v>511</v>
      </c>
      <c r="C53" s="26" t="s">
        <v>170</v>
      </c>
      <c r="D53" s="26" t="s">
        <v>17</v>
      </c>
      <c r="E53" s="26" t="s">
        <v>171</v>
      </c>
      <c r="F53" s="26">
        <v>0</v>
      </c>
      <c r="G53" s="26">
        <v>0</v>
      </c>
      <c r="H53" s="26">
        <v>0</v>
      </c>
      <c r="I53" s="26">
        <v>2</v>
      </c>
      <c r="J53" s="3" t="s">
        <v>172</v>
      </c>
      <c r="K53" s="26" t="s">
        <v>173</v>
      </c>
      <c r="L53" s="3"/>
      <c r="M53" s="3"/>
      <c r="N53" s="3" t="s">
        <v>174</v>
      </c>
    </row>
    <row r="54" spans="1:14" ht="54.6" thickBot="1" x14ac:dyDescent="0.35">
      <c r="A54" s="25">
        <v>2007</v>
      </c>
      <c r="B54" s="64" t="s">
        <v>512</v>
      </c>
      <c r="C54" s="26" t="s">
        <v>175</v>
      </c>
      <c r="D54" s="35" t="s">
        <v>17</v>
      </c>
      <c r="E54" s="35" t="s">
        <v>176</v>
      </c>
      <c r="F54" s="26">
        <v>49</v>
      </c>
      <c r="G54" s="26">
        <v>10</v>
      </c>
      <c r="H54" s="26">
        <v>59</v>
      </c>
      <c r="I54" s="26">
        <v>1</v>
      </c>
      <c r="J54" s="3" t="s">
        <v>177</v>
      </c>
      <c r="K54" s="26" t="s">
        <v>141</v>
      </c>
      <c r="L54" s="3">
        <v>34.800136999999999</v>
      </c>
      <c r="M54" s="3">
        <v>-92.966892000000001</v>
      </c>
      <c r="N54" s="3" t="s">
        <v>178</v>
      </c>
    </row>
    <row r="55" spans="1:14" ht="72.599999999999994" thickBot="1" x14ac:dyDescent="0.35">
      <c r="A55" s="37">
        <v>2007</v>
      </c>
      <c r="B55" s="64" t="s">
        <v>513</v>
      </c>
      <c r="C55" s="26" t="s">
        <v>179</v>
      </c>
      <c r="D55" s="35" t="s">
        <v>17</v>
      </c>
      <c r="E55" s="35" t="s">
        <v>180</v>
      </c>
      <c r="F55" s="26">
        <v>22</v>
      </c>
      <c r="G55" s="26">
        <v>1</v>
      </c>
      <c r="H55" s="26">
        <v>23</v>
      </c>
      <c r="I55" s="26">
        <v>1</v>
      </c>
      <c r="J55" s="3" t="s">
        <v>181</v>
      </c>
      <c r="K55" s="26" t="s">
        <v>182</v>
      </c>
      <c r="L55" s="3"/>
      <c r="M55" s="3"/>
      <c r="N55" s="3"/>
    </row>
    <row r="56" spans="1:14" ht="54.6" thickBot="1" x14ac:dyDescent="0.35">
      <c r="A56" s="26">
        <v>2008</v>
      </c>
      <c r="B56" s="64" t="s">
        <v>514</v>
      </c>
      <c r="C56" s="26" t="s">
        <v>183</v>
      </c>
      <c r="D56" s="35" t="s">
        <v>17</v>
      </c>
      <c r="E56" s="35" t="s">
        <v>326</v>
      </c>
      <c r="F56" s="26">
        <v>42</v>
      </c>
      <c r="G56" s="26">
        <v>38</v>
      </c>
      <c r="H56" s="26">
        <v>80</v>
      </c>
      <c r="I56" s="26">
        <v>1</v>
      </c>
      <c r="J56" s="3" t="s">
        <v>184</v>
      </c>
      <c r="K56" s="26" t="s">
        <v>82</v>
      </c>
      <c r="L56" s="3"/>
      <c r="M56" s="3"/>
      <c r="N56" s="3" t="s">
        <v>325</v>
      </c>
    </row>
    <row r="57" spans="1:14" ht="54.6" thickBot="1" x14ac:dyDescent="0.35">
      <c r="A57" s="25">
        <v>2009</v>
      </c>
      <c r="B57" s="64" t="s">
        <v>515</v>
      </c>
      <c r="C57" s="26" t="s">
        <v>185</v>
      </c>
      <c r="D57" s="26" t="s">
        <v>17</v>
      </c>
      <c r="E57" s="26" t="s">
        <v>186</v>
      </c>
      <c r="F57" s="26"/>
      <c r="G57" s="26"/>
      <c r="H57" s="26">
        <v>67</v>
      </c>
      <c r="I57" s="26">
        <v>41</v>
      </c>
      <c r="J57" s="3" t="s">
        <v>177</v>
      </c>
      <c r="K57" s="26" t="s">
        <v>187</v>
      </c>
      <c r="L57" s="3"/>
      <c r="M57" s="3"/>
      <c r="N57" s="3" t="s">
        <v>188</v>
      </c>
    </row>
    <row r="58" spans="1:14" ht="72.599999999999994" thickBot="1" x14ac:dyDescent="0.35">
      <c r="A58" s="25">
        <v>2009</v>
      </c>
      <c r="B58" s="64" t="s">
        <v>516</v>
      </c>
      <c r="C58" s="26" t="s">
        <v>189</v>
      </c>
      <c r="D58" s="26" t="s">
        <v>297</v>
      </c>
      <c r="E58" s="26" t="s">
        <v>190</v>
      </c>
      <c r="F58" s="26">
        <v>0</v>
      </c>
      <c r="G58" s="26">
        <v>1</v>
      </c>
      <c r="H58" s="26">
        <v>3</v>
      </c>
      <c r="I58" s="26">
        <v>5</v>
      </c>
      <c r="J58" s="3" t="s">
        <v>191</v>
      </c>
      <c r="K58" s="26" t="s">
        <v>169</v>
      </c>
      <c r="L58" s="3"/>
      <c r="M58" s="3"/>
      <c r="N58" s="3" t="s">
        <v>192</v>
      </c>
    </row>
    <row r="59" spans="1:14" ht="54.6" thickBot="1" x14ac:dyDescent="0.35">
      <c r="A59" s="25">
        <v>2010</v>
      </c>
      <c r="B59" s="64" t="s">
        <v>518</v>
      </c>
      <c r="C59" s="26" t="s">
        <v>202</v>
      </c>
      <c r="D59" s="26" t="s">
        <v>17</v>
      </c>
      <c r="E59" s="26" t="s">
        <v>203</v>
      </c>
      <c r="F59" s="26">
        <v>0</v>
      </c>
      <c r="G59" s="26">
        <v>0</v>
      </c>
      <c r="H59" s="26">
        <v>63</v>
      </c>
      <c r="I59" s="26"/>
      <c r="J59" s="3" t="s">
        <v>204</v>
      </c>
      <c r="K59" s="26" t="s">
        <v>205</v>
      </c>
      <c r="L59" s="3"/>
      <c r="M59" s="3"/>
      <c r="N59" s="3"/>
    </row>
    <row r="60" spans="1:14" ht="54.6" thickBot="1" x14ac:dyDescent="0.35">
      <c r="A60" s="25">
        <v>2010</v>
      </c>
      <c r="B60" s="64" t="s">
        <v>520</v>
      </c>
      <c r="C60" s="26" t="s">
        <v>193</v>
      </c>
      <c r="D60" s="26" t="s">
        <v>17</v>
      </c>
      <c r="E60" s="26" t="s">
        <v>194</v>
      </c>
      <c r="F60" s="26">
        <v>14</v>
      </c>
      <c r="G60" s="26">
        <v>2</v>
      </c>
      <c r="H60" s="26">
        <v>16</v>
      </c>
      <c r="I60" s="26">
        <v>2</v>
      </c>
      <c r="J60" s="3" t="s">
        <v>195</v>
      </c>
      <c r="K60" s="26" t="s">
        <v>49</v>
      </c>
      <c r="L60" s="3"/>
      <c r="M60" s="3"/>
      <c r="N60" s="3" t="s">
        <v>327</v>
      </c>
    </row>
    <row r="61" spans="1:14" ht="54.6" thickBot="1" x14ac:dyDescent="0.35">
      <c r="A61" s="54">
        <v>2010</v>
      </c>
      <c r="B61" s="64" t="s">
        <v>521</v>
      </c>
      <c r="C61" s="26" t="s">
        <v>344</v>
      </c>
      <c r="D61" s="26" t="s">
        <v>17</v>
      </c>
      <c r="E61" s="26" t="s">
        <v>345</v>
      </c>
      <c r="F61" s="26">
        <v>39</v>
      </c>
      <c r="G61" s="26">
        <v>13</v>
      </c>
      <c r="H61" s="26">
        <v>52</v>
      </c>
      <c r="I61" s="26"/>
      <c r="J61" s="3" t="s">
        <v>177</v>
      </c>
      <c r="K61" s="26" t="s">
        <v>141</v>
      </c>
      <c r="L61" s="3"/>
      <c r="M61" s="3"/>
      <c r="N61" s="3"/>
    </row>
    <row r="62" spans="1:14" ht="54.6" thickBot="1" x14ac:dyDescent="0.35">
      <c r="A62" s="37">
        <v>2010</v>
      </c>
      <c r="B62" s="64" t="s">
        <v>522</v>
      </c>
      <c r="C62" s="26" t="s">
        <v>196</v>
      </c>
      <c r="D62" s="26" t="s">
        <v>17</v>
      </c>
      <c r="E62" s="26" t="s">
        <v>314</v>
      </c>
      <c r="F62" s="26">
        <v>41</v>
      </c>
      <c r="G62" s="26">
        <v>1</v>
      </c>
      <c r="H62" s="26">
        <v>42</v>
      </c>
      <c r="I62" s="26">
        <v>1</v>
      </c>
      <c r="J62" s="3" t="s">
        <v>181</v>
      </c>
      <c r="K62" s="26" t="s">
        <v>182</v>
      </c>
      <c r="L62" s="3"/>
      <c r="M62" s="3"/>
      <c r="N62" s="3" t="s">
        <v>328</v>
      </c>
    </row>
    <row r="63" spans="1:14" ht="72.599999999999994" thickBot="1" x14ac:dyDescent="0.35">
      <c r="A63" s="29">
        <v>2010</v>
      </c>
      <c r="B63" s="64" t="s">
        <v>523</v>
      </c>
      <c r="C63" s="29" t="s">
        <v>357</v>
      </c>
      <c r="D63" s="29" t="s">
        <v>2</v>
      </c>
      <c r="E63" s="29" t="s">
        <v>358</v>
      </c>
      <c r="F63" s="29"/>
      <c r="G63" s="29"/>
      <c r="H63" s="29">
        <v>318</v>
      </c>
      <c r="I63" s="29">
        <v>12</v>
      </c>
      <c r="J63" s="13" t="s">
        <v>360</v>
      </c>
      <c r="K63" s="29" t="s">
        <v>359</v>
      </c>
      <c r="L63" s="13"/>
      <c r="M63" s="13"/>
      <c r="N63" s="13" t="s">
        <v>361</v>
      </c>
    </row>
    <row r="64" spans="1:14" ht="54.6" thickBot="1" x14ac:dyDescent="0.35">
      <c r="A64" s="25">
        <v>2010</v>
      </c>
      <c r="B64" s="64" t="s">
        <v>524</v>
      </c>
      <c r="C64" s="38" t="s">
        <v>197</v>
      </c>
      <c r="D64" s="26" t="s">
        <v>17</v>
      </c>
      <c r="E64" s="26" t="s">
        <v>198</v>
      </c>
      <c r="F64" s="26">
        <v>0</v>
      </c>
      <c r="G64" s="26">
        <v>0</v>
      </c>
      <c r="H64" s="26">
        <v>0</v>
      </c>
      <c r="I64" s="26">
        <v>11</v>
      </c>
      <c r="J64" s="3" t="s">
        <v>199</v>
      </c>
      <c r="K64" s="26" t="s">
        <v>200</v>
      </c>
      <c r="L64" s="3"/>
      <c r="M64" s="3"/>
      <c r="N64" s="3" t="s">
        <v>201</v>
      </c>
    </row>
    <row r="65" spans="1:14" ht="54.6" thickBot="1" x14ac:dyDescent="0.35">
      <c r="A65" s="25">
        <v>2011</v>
      </c>
      <c r="B65" s="64" t="s">
        <v>525</v>
      </c>
      <c r="C65" s="26" t="s">
        <v>206</v>
      </c>
      <c r="D65" s="26" t="s">
        <v>17</v>
      </c>
      <c r="E65" s="26" t="s">
        <v>207</v>
      </c>
      <c r="F65" s="26">
        <v>0</v>
      </c>
      <c r="G65" s="26">
        <v>0</v>
      </c>
      <c r="H65" s="26">
        <v>100</v>
      </c>
      <c r="I65" s="26">
        <v>100</v>
      </c>
      <c r="J65" s="3" t="s">
        <v>181</v>
      </c>
      <c r="K65" s="26" t="s">
        <v>182</v>
      </c>
      <c r="L65" s="3"/>
      <c r="M65" s="3"/>
      <c r="N65" s="3"/>
    </row>
    <row r="66" spans="1:14" ht="72.599999999999994" thickBot="1" x14ac:dyDescent="0.35">
      <c r="A66" s="25">
        <v>2011</v>
      </c>
      <c r="B66" s="64" t="s">
        <v>526</v>
      </c>
      <c r="C66" s="26" t="s">
        <v>208</v>
      </c>
      <c r="D66" s="26" t="s">
        <v>110</v>
      </c>
      <c r="E66" s="26" t="s">
        <v>209</v>
      </c>
      <c r="F66" s="26">
        <v>0</v>
      </c>
      <c r="G66" s="26">
        <v>0</v>
      </c>
      <c r="H66" s="26">
        <v>0</v>
      </c>
      <c r="I66" s="26">
        <v>2</v>
      </c>
      <c r="J66" s="2" t="s">
        <v>210</v>
      </c>
      <c r="K66" s="26" t="s">
        <v>13</v>
      </c>
      <c r="L66" s="3"/>
      <c r="M66" s="3"/>
      <c r="N66" s="3" t="s">
        <v>211</v>
      </c>
    </row>
    <row r="67" spans="1:14" ht="54.6" thickBot="1" x14ac:dyDescent="0.35">
      <c r="A67" s="28">
        <v>2011</v>
      </c>
      <c r="B67" s="64" t="s">
        <v>527</v>
      </c>
      <c r="C67" s="29" t="s">
        <v>411</v>
      </c>
      <c r="D67" s="29" t="s">
        <v>17</v>
      </c>
      <c r="E67" s="29"/>
      <c r="F67" s="29"/>
      <c r="G67" s="29"/>
      <c r="H67" s="29"/>
      <c r="I67" s="29"/>
      <c r="J67" s="13" t="s">
        <v>97</v>
      </c>
      <c r="K67" s="29" t="s">
        <v>90</v>
      </c>
      <c r="L67" s="13"/>
      <c r="M67" s="13"/>
      <c r="N67" s="13" t="s">
        <v>451</v>
      </c>
    </row>
    <row r="68" spans="1:14" ht="72.599999999999994" thickBot="1" x14ac:dyDescent="0.35">
      <c r="A68" s="28">
        <v>2011</v>
      </c>
      <c r="B68" s="64" t="s">
        <v>528</v>
      </c>
      <c r="C68" s="29" t="s">
        <v>412</v>
      </c>
      <c r="D68" s="29" t="s">
        <v>2</v>
      </c>
      <c r="E68" s="29" t="s">
        <v>212</v>
      </c>
      <c r="F68" s="29">
        <v>0</v>
      </c>
      <c r="G68" s="29">
        <v>0</v>
      </c>
      <c r="H68" s="29">
        <v>2</v>
      </c>
      <c r="I68" s="29">
        <v>1</v>
      </c>
      <c r="J68" s="13" t="s">
        <v>213</v>
      </c>
      <c r="K68" s="29" t="s">
        <v>141</v>
      </c>
      <c r="L68" s="13"/>
      <c r="M68" s="13"/>
      <c r="N68" s="13"/>
    </row>
    <row r="69" spans="1:14" ht="72.599999999999994" thickBot="1" x14ac:dyDescent="0.35">
      <c r="A69" s="25">
        <v>2014</v>
      </c>
      <c r="B69" s="64" t="s">
        <v>533</v>
      </c>
      <c r="C69" s="26" t="s">
        <v>448</v>
      </c>
      <c r="D69" s="26" t="s">
        <v>17</v>
      </c>
      <c r="E69" s="26" t="s">
        <v>214</v>
      </c>
      <c r="F69" s="26">
        <v>0</v>
      </c>
      <c r="G69" s="26">
        <v>0</v>
      </c>
      <c r="H69" s="26">
        <v>0</v>
      </c>
      <c r="I69" s="26">
        <v>89</v>
      </c>
      <c r="J69" s="3" t="s">
        <v>329</v>
      </c>
      <c r="K69" s="26">
        <v>0</v>
      </c>
      <c r="L69" s="3"/>
      <c r="M69" s="3"/>
      <c r="N69" s="3" t="s">
        <v>330</v>
      </c>
    </row>
    <row r="70" spans="1:14" ht="72.599999999999994" thickBot="1" x14ac:dyDescent="0.35">
      <c r="A70" s="25">
        <v>2014</v>
      </c>
      <c r="B70" s="64" t="s">
        <v>529</v>
      </c>
      <c r="C70" s="26" t="s">
        <v>215</v>
      </c>
      <c r="D70" s="26" t="s">
        <v>286</v>
      </c>
      <c r="E70" s="26" t="s">
        <v>287</v>
      </c>
      <c r="F70" s="26"/>
      <c r="G70" s="26"/>
      <c r="H70" s="26">
        <v>11</v>
      </c>
      <c r="I70" s="26">
        <v>3</v>
      </c>
      <c r="J70" s="3" t="s">
        <v>216</v>
      </c>
      <c r="K70" s="26" t="s">
        <v>141</v>
      </c>
      <c r="L70" s="3"/>
      <c r="M70" s="3"/>
      <c r="N70" s="3" t="s">
        <v>288</v>
      </c>
    </row>
    <row r="71" spans="1:14" ht="54.6" thickBot="1" x14ac:dyDescent="0.35">
      <c r="A71" s="28">
        <v>2014</v>
      </c>
      <c r="B71" s="64" t="s">
        <v>532</v>
      </c>
      <c r="C71" s="29" t="s">
        <v>395</v>
      </c>
      <c r="D71" s="29" t="s">
        <v>290</v>
      </c>
      <c r="E71" s="29"/>
      <c r="F71" s="29" t="s">
        <v>386</v>
      </c>
      <c r="G71" s="29" t="s">
        <v>386</v>
      </c>
      <c r="H71" s="29" t="s">
        <v>386</v>
      </c>
      <c r="I71" s="29">
        <v>25</v>
      </c>
      <c r="J71" s="13" t="s">
        <v>181</v>
      </c>
      <c r="K71" s="29" t="s">
        <v>182</v>
      </c>
      <c r="L71" s="13"/>
      <c r="M71" s="13"/>
      <c r="N71" s="13" t="s">
        <v>396</v>
      </c>
    </row>
    <row r="72" spans="1:14" customFormat="1" ht="54.6" thickBot="1" x14ac:dyDescent="0.35">
      <c r="A72" s="53">
        <v>2015</v>
      </c>
      <c r="B72" s="64" t="s">
        <v>534</v>
      </c>
      <c r="C72" s="59" t="s">
        <v>217</v>
      </c>
      <c r="D72" s="53" t="s">
        <v>2</v>
      </c>
      <c r="E72" s="53"/>
      <c r="F72" s="53">
        <v>0</v>
      </c>
      <c r="G72" s="53">
        <v>0</v>
      </c>
      <c r="H72" s="53">
        <v>2</v>
      </c>
      <c r="I72" s="53">
        <v>2</v>
      </c>
      <c r="J72" s="60" t="s">
        <v>218</v>
      </c>
      <c r="K72" s="53" t="s">
        <v>219</v>
      </c>
      <c r="L72" s="60"/>
      <c r="M72" s="60"/>
      <c r="N72" s="60" t="s">
        <v>220</v>
      </c>
    </row>
    <row r="73" spans="1:14" ht="72.599999999999994" thickBot="1" x14ac:dyDescent="0.35">
      <c r="A73" s="28">
        <v>2015</v>
      </c>
      <c r="B73" s="64" t="s">
        <v>535</v>
      </c>
      <c r="C73" s="29" t="s">
        <v>397</v>
      </c>
      <c r="D73" s="39" t="s">
        <v>2</v>
      </c>
      <c r="E73" s="39" t="s">
        <v>398</v>
      </c>
      <c r="F73" s="39">
        <v>31</v>
      </c>
      <c r="G73" s="39">
        <v>69</v>
      </c>
      <c r="H73" s="39">
        <v>593</v>
      </c>
      <c r="I73" s="29">
        <v>1</v>
      </c>
      <c r="J73" s="14" t="s">
        <v>399</v>
      </c>
      <c r="K73" s="39" t="s">
        <v>56</v>
      </c>
      <c r="L73" s="13"/>
      <c r="M73" s="13"/>
      <c r="N73" s="13"/>
    </row>
    <row r="74" spans="1:14" ht="108.6" thickBot="1" x14ac:dyDescent="0.35">
      <c r="A74" s="28">
        <v>2015</v>
      </c>
      <c r="B74" s="64" t="s">
        <v>536</v>
      </c>
      <c r="C74" s="29" t="s">
        <v>417</v>
      </c>
      <c r="D74" s="39" t="s">
        <v>304</v>
      </c>
      <c r="E74" s="39" t="s">
        <v>418</v>
      </c>
      <c r="F74" s="39"/>
      <c r="G74" s="39"/>
      <c r="H74" s="39"/>
      <c r="I74" s="29"/>
      <c r="J74" s="14"/>
      <c r="K74" s="39" t="s">
        <v>420</v>
      </c>
      <c r="L74" s="13"/>
      <c r="M74" s="13"/>
      <c r="N74" s="13" t="s">
        <v>419</v>
      </c>
    </row>
    <row r="75" spans="1:14" ht="180.6" thickBot="1" x14ac:dyDescent="0.35">
      <c r="A75" s="25">
        <v>2015</v>
      </c>
      <c r="B75" s="64" t="s">
        <v>537</v>
      </c>
      <c r="C75" s="26" t="s">
        <v>221</v>
      </c>
      <c r="D75" s="35" t="s">
        <v>2</v>
      </c>
      <c r="E75" s="35" t="s">
        <v>222</v>
      </c>
      <c r="F75" s="35" t="s">
        <v>223</v>
      </c>
      <c r="G75" s="35" t="s">
        <v>224</v>
      </c>
      <c r="H75" s="35" t="s">
        <v>225</v>
      </c>
      <c r="I75" s="26">
        <v>18</v>
      </c>
      <c r="J75" s="4" t="s">
        <v>226</v>
      </c>
      <c r="K75" s="35" t="s">
        <v>227</v>
      </c>
      <c r="L75" s="3"/>
      <c r="M75" s="3"/>
      <c r="N75" s="3" t="s">
        <v>331</v>
      </c>
    </row>
    <row r="76" spans="1:14" ht="259.8" thickBot="1" x14ac:dyDescent="0.35">
      <c r="A76" s="25">
        <v>2016</v>
      </c>
      <c r="B76" s="64" t="s">
        <v>540</v>
      </c>
      <c r="C76" s="26" t="s">
        <v>445</v>
      </c>
      <c r="D76" s="26" t="s">
        <v>17</v>
      </c>
      <c r="E76" s="26" t="s">
        <v>228</v>
      </c>
      <c r="F76" s="26">
        <v>0</v>
      </c>
      <c r="G76" s="26">
        <v>0</v>
      </c>
      <c r="H76" s="26">
        <v>0</v>
      </c>
      <c r="I76" s="26">
        <v>105</v>
      </c>
      <c r="J76" s="3" t="s">
        <v>446</v>
      </c>
      <c r="K76" s="26" t="s">
        <v>82</v>
      </c>
      <c r="L76" s="3"/>
      <c r="M76" s="3"/>
      <c r="N76" s="3" t="s">
        <v>447</v>
      </c>
    </row>
    <row r="77" spans="1:14" ht="54.6" thickBot="1" x14ac:dyDescent="0.35">
      <c r="A77" s="28">
        <v>2016</v>
      </c>
      <c r="B77" s="64" t="s">
        <v>538</v>
      </c>
      <c r="C77" s="29" t="s">
        <v>401</v>
      </c>
      <c r="D77" s="39" t="s">
        <v>2</v>
      </c>
      <c r="E77" s="39" t="s">
        <v>400</v>
      </c>
      <c r="F77" s="39">
        <v>4</v>
      </c>
      <c r="G77" s="39">
        <v>2</v>
      </c>
      <c r="H77" s="39">
        <v>29</v>
      </c>
      <c r="I77" s="29">
        <v>1</v>
      </c>
      <c r="J77" s="14" t="s">
        <v>402</v>
      </c>
      <c r="K77" s="39" t="s">
        <v>49</v>
      </c>
      <c r="L77" s="13"/>
      <c r="M77" s="13"/>
      <c r="N77" s="13" t="s">
        <v>403</v>
      </c>
    </row>
    <row r="78" spans="1:14" ht="72.599999999999994" thickBot="1" x14ac:dyDescent="0.35">
      <c r="A78" s="28">
        <v>2016</v>
      </c>
      <c r="B78" s="64" t="s">
        <v>539</v>
      </c>
      <c r="C78" s="40" t="s">
        <v>389</v>
      </c>
      <c r="D78" s="29" t="s">
        <v>17</v>
      </c>
      <c r="E78" s="29" t="s">
        <v>390</v>
      </c>
      <c r="F78" s="29" t="s">
        <v>386</v>
      </c>
      <c r="G78" s="29" t="s">
        <v>386</v>
      </c>
      <c r="H78" s="41">
        <v>1344</v>
      </c>
      <c r="I78" s="29">
        <v>12</v>
      </c>
      <c r="J78" s="13" t="s">
        <v>387</v>
      </c>
      <c r="K78" s="29" t="s">
        <v>86</v>
      </c>
      <c r="L78" s="13"/>
      <c r="M78" s="13"/>
      <c r="N78" s="13" t="s">
        <v>388</v>
      </c>
    </row>
    <row r="79" spans="1:14" ht="72.599999999999994" thickBot="1" x14ac:dyDescent="0.35">
      <c r="A79" s="28">
        <v>2017</v>
      </c>
      <c r="B79" s="64" t="s">
        <v>544</v>
      </c>
      <c r="C79" s="29" t="s">
        <v>435</v>
      </c>
      <c r="D79" s="29" t="s">
        <v>2</v>
      </c>
      <c r="E79" s="29" t="s">
        <v>233</v>
      </c>
      <c r="F79" s="29" t="s">
        <v>433</v>
      </c>
      <c r="G79" s="29" t="s">
        <v>434</v>
      </c>
      <c r="H79" s="29"/>
      <c r="I79" s="29"/>
      <c r="J79" s="13" t="s">
        <v>439</v>
      </c>
      <c r="K79" s="29" t="s">
        <v>205</v>
      </c>
      <c r="L79" s="13"/>
      <c r="M79" s="13"/>
      <c r="N79" s="13" t="s">
        <v>436</v>
      </c>
    </row>
    <row r="80" spans="1:14" ht="108.6" thickBot="1" x14ac:dyDescent="0.35">
      <c r="A80" s="25">
        <v>2017</v>
      </c>
      <c r="B80" s="64" t="s">
        <v>541</v>
      </c>
      <c r="C80" s="26" t="s">
        <v>229</v>
      </c>
      <c r="D80" s="26" t="s">
        <v>290</v>
      </c>
      <c r="E80" s="26">
        <v>2015</v>
      </c>
      <c r="F80" s="26"/>
      <c r="G80" s="26"/>
      <c r="H80" s="26">
        <v>2</v>
      </c>
      <c r="I80" s="26">
        <v>1</v>
      </c>
      <c r="J80" s="3" t="s">
        <v>230</v>
      </c>
      <c r="K80" s="26" t="s">
        <v>231</v>
      </c>
      <c r="L80" s="3"/>
      <c r="M80" s="3"/>
      <c r="N80" s="3" t="s">
        <v>291</v>
      </c>
    </row>
    <row r="81" spans="1:14" ht="72.599999999999994" thickBot="1" x14ac:dyDescent="0.35">
      <c r="A81" s="25">
        <v>2017</v>
      </c>
      <c r="B81" s="64" t="s">
        <v>543</v>
      </c>
      <c r="C81" s="26" t="s">
        <v>232</v>
      </c>
      <c r="D81" s="26" t="s">
        <v>17</v>
      </c>
      <c r="E81" s="26" t="s">
        <v>233</v>
      </c>
      <c r="F81" s="26">
        <v>0</v>
      </c>
      <c r="G81" s="26">
        <v>0</v>
      </c>
      <c r="H81" s="26">
        <v>63</v>
      </c>
      <c r="I81" s="26">
        <v>2</v>
      </c>
      <c r="J81" s="3" t="s">
        <v>195</v>
      </c>
      <c r="K81" s="26" t="s">
        <v>49</v>
      </c>
      <c r="L81" s="3"/>
      <c r="M81" s="3"/>
      <c r="N81" s="3"/>
    </row>
    <row r="82" spans="1:14" ht="72.599999999999994" thickBot="1" x14ac:dyDescent="0.35">
      <c r="A82" s="25">
        <v>2018</v>
      </c>
      <c r="B82" s="64" t="s">
        <v>545</v>
      </c>
      <c r="C82" s="26" t="s">
        <v>236</v>
      </c>
      <c r="D82" s="26" t="s">
        <v>237</v>
      </c>
      <c r="E82" s="26">
        <v>2017</v>
      </c>
      <c r="F82" s="26">
        <v>0</v>
      </c>
      <c r="G82" s="26">
        <v>0</v>
      </c>
      <c r="H82" s="26">
        <v>5</v>
      </c>
      <c r="I82" s="26">
        <v>2</v>
      </c>
      <c r="J82" s="3" t="s">
        <v>238</v>
      </c>
      <c r="K82" s="26" t="s">
        <v>239</v>
      </c>
      <c r="L82" s="3"/>
      <c r="M82" s="3"/>
      <c r="N82" s="3"/>
    </row>
    <row r="83" spans="1:14" ht="72.599999999999994" thickBot="1" x14ac:dyDescent="0.35">
      <c r="A83" s="25">
        <v>2018</v>
      </c>
      <c r="B83" s="64" t="s">
        <v>546</v>
      </c>
      <c r="C83" s="26" t="s">
        <v>234</v>
      </c>
      <c r="D83" s="26" t="s">
        <v>110</v>
      </c>
      <c r="E83" s="26" t="s">
        <v>292</v>
      </c>
      <c r="F83" s="26">
        <v>0</v>
      </c>
      <c r="G83" s="26">
        <v>0</v>
      </c>
      <c r="H83" s="26">
        <v>10</v>
      </c>
      <c r="I83" s="26">
        <v>2</v>
      </c>
      <c r="J83" s="3" t="s">
        <v>235</v>
      </c>
      <c r="K83" s="26" t="s">
        <v>120</v>
      </c>
      <c r="L83" s="3"/>
      <c r="M83" s="3"/>
      <c r="N83" s="3" t="s">
        <v>293</v>
      </c>
    </row>
    <row r="84" spans="1:14" ht="409.6" thickBot="1" x14ac:dyDescent="0.35">
      <c r="A84" s="25">
        <v>2019</v>
      </c>
      <c r="B84" s="64" t="s">
        <v>548</v>
      </c>
      <c r="C84" s="26" t="s">
        <v>449</v>
      </c>
      <c r="D84" s="26" t="s">
        <v>2</v>
      </c>
      <c r="E84" s="26" t="s">
        <v>246</v>
      </c>
      <c r="F84" s="26">
        <v>0</v>
      </c>
      <c r="G84" s="26">
        <v>0</v>
      </c>
      <c r="H84" s="26">
        <v>0</v>
      </c>
      <c r="I84" s="26">
        <v>0</v>
      </c>
      <c r="J84" s="3" t="s">
        <v>383</v>
      </c>
      <c r="K84" s="26" t="s">
        <v>120</v>
      </c>
      <c r="L84" s="3"/>
      <c r="M84" s="3"/>
      <c r="N84" s="3"/>
    </row>
    <row r="85" spans="1:14" ht="90.6" thickBot="1" x14ac:dyDescent="0.35">
      <c r="A85" s="25">
        <v>2019</v>
      </c>
      <c r="B85" s="64" t="s">
        <v>550</v>
      </c>
      <c r="C85" s="26" t="s">
        <v>437</v>
      </c>
      <c r="D85" s="35" t="s">
        <v>2</v>
      </c>
      <c r="E85" s="35"/>
      <c r="F85" s="26"/>
      <c r="G85" s="26"/>
      <c r="H85" s="26"/>
      <c r="I85" s="26"/>
      <c r="J85" s="3"/>
      <c r="K85" s="26"/>
      <c r="L85" s="3"/>
      <c r="M85" s="3"/>
      <c r="N85" s="5" t="s">
        <v>438</v>
      </c>
    </row>
    <row r="86" spans="1:14" ht="54.6" thickBot="1" x14ac:dyDescent="0.35">
      <c r="A86" s="25">
        <v>2019</v>
      </c>
      <c r="B86" s="64" t="s">
        <v>547</v>
      </c>
      <c r="C86" s="26" t="s">
        <v>240</v>
      </c>
      <c r="D86" s="35" t="s">
        <v>110</v>
      </c>
      <c r="E86" s="35" t="s">
        <v>241</v>
      </c>
      <c r="F86" s="26" t="s">
        <v>242</v>
      </c>
      <c r="G86" s="26" t="s">
        <v>243</v>
      </c>
      <c r="H86" s="26">
        <v>64</v>
      </c>
      <c r="I86" s="26">
        <v>1</v>
      </c>
      <c r="J86" s="3" t="s">
        <v>244</v>
      </c>
      <c r="K86" s="26" t="s">
        <v>245</v>
      </c>
      <c r="L86" s="3"/>
      <c r="M86" s="3"/>
      <c r="N86" s="5" t="s">
        <v>294</v>
      </c>
    </row>
    <row r="87" spans="1:14" ht="409.6" thickBot="1" x14ac:dyDescent="0.35">
      <c r="A87" s="28">
        <v>2019</v>
      </c>
      <c r="B87" s="64" t="s">
        <v>549</v>
      </c>
      <c r="C87" s="29" t="s">
        <v>380</v>
      </c>
      <c r="D87" s="39" t="s">
        <v>2</v>
      </c>
      <c r="E87" s="39" t="s">
        <v>384</v>
      </c>
      <c r="F87" s="29" t="s">
        <v>386</v>
      </c>
      <c r="G87" s="29" t="s">
        <v>386</v>
      </c>
      <c r="H87" s="29">
        <v>784</v>
      </c>
      <c r="I87" s="29">
        <v>97</v>
      </c>
      <c r="J87" s="13" t="s">
        <v>383</v>
      </c>
      <c r="K87" s="29"/>
      <c r="L87" s="13"/>
      <c r="M87" s="13"/>
      <c r="N87" s="15" t="s">
        <v>450</v>
      </c>
    </row>
    <row r="88" spans="1:14" ht="72.599999999999994" thickBot="1" x14ac:dyDescent="0.35">
      <c r="A88" s="42">
        <v>2019</v>
      </c>
      <c r="B88" s="64" t="s">
        <v>551</v>
      </c>
      <c r="C88" s="26" t="s">
        <v>337</v>
      </c>
      <c r="D88" s="26"/>
      <c r="E88" s="26" t="s">
        <v>340</v>
      </c>
      <c r="F88" s="26"/>
      <c r="G88" s="26"/>
      <c r="H88" s="26"/>
      <c r="I88" s="26"/>
      <c r="J88" s="3" t="s">
        <v>338</v>
      </c>
      <c r="K88" s="26" t="s">
        <v>339</v>
      </c>
      <c r="L88" s="3"/>
      <c r="M88" s="3"/>
      <c r="N88" s="3"/>
    </row>
    <row r="89" spans="1:14" ht="72.599999999999994" thickBot="1" x14ac:dyDescent="0.35">
      <c r="A89" s="25">
        <v>2019</v>
      </c>
      <c r="B89" s="64" t="s">
        <v>552</v>
      </c>
      <c r="C89" s="26" t="s">
        <v>247</v>
      </c>
      <c r="D89" s="26" t="s">
        <v>17</v>
      </c>
      <c r="E89" s="26">
        <v>2017</v>
      </c>
      <c r="F89" s="26">
        <v>0</v>
      </c>
      <c r="G89" s="26">
        <v>0</v>
      </c>
      <c r="H89" s="26">
        <v>1</v>
      </c>
      <c r="I89" s="26">
        <v>1</v>
      </c>
      <c r="J89" s="3" t="s">
        <v>248</v>
      </c>
      <c r="K89" s="26" t="s">
        <v>141</v>
      </c>
      <c r="L89" s="3"/>
      <c r="M89" s="3"/>
      <c r="N89" s="3" t="s">
        <v>416</v>
      </c>
    </row>
    <row r="90" spans="1:14" ht="54.6" thickBot="1" x14ac:dyDescent="0.35">
      <c r="A90" s="25">
        <v>2020</v>
      </c>
      <c r="B90" s="64" t="s">
        <v>554</v>
      </c>
      <c r="C90" s="26" t="s">
        <v>249</v>
      </c>
      <c r="D90" s="26" t="s">
        <v>2</v>
      </c>
      <c r="E90" s="26" t="s">
        <v>250</v>
      </c>
      <c r="F90" s="26">
        <f>49+55+7+22</f>
        <v>133</v>
      </c>
      <c r="G90" s="26">
        <f>48+68+44+67</f>
        <v>227</v>
      </c>
      <c r="H90" s="26">
        <f>G90+F90</f>
        <v>360</v>
      </c>
      <c r="I90" s="26">
        <v>4</v>
      </c>
      <c r="J90" s="3" t="s">
        <v>251</v>
      </c>
      <c r="K90" s="26" t="s">
        <v>141</v>
      </c>
      <c r="L90" s="3"/>
      <c r="M90" s="3"/>
      <c r="N90" s="3" t="s">
        <v>252</v>
      </c>
    </row>
    <row r="91" spans="1:14" ht="72.599999999999994" thickBot="1" x14ac:dyDescent="0.35">
      <c r="A91" s="28">
        <v>2020</v>
      </c>
      <c r="B91" s="64" t="s">
        <v>555</v>
      </c>
      <c r="C91" s="29" t="s">
        <v>421</v>
      </c>
      <c r="D91" s="39" t="s">
        <v>2</v>
      </c>
      <c r="E91" s="39" t="s">
        <v>422</v>
      </c>
      <c r="F91" s="29">
        <v>0</v>
      </c>
      <c r="G91" s="29">
        <v>2</v>
      </c>
      <c r="H91" s="29">
        <v>2</v>
      </c>
      <c r="I91" s="29">
        <v>1</v>
      </c>
      <c r="J91" s="13"/>
      <c r="K91" s="29" t="s">
        <v>423</v>
      </c>
      <c r="L91" s="13"/>
      <c r="M91" s="13"/>
      <c r="N91" s="61" t="s">
        <v>424</v>
      </c>
    </row>
    <row r="92" spans="1:14" ht="72.599999999999994" thickBot="1" x14ac:dyDescent="0.35">
      <c r="A92" s="28">
        <v>2021</v>
      </c>
      <c r="B92" s="64" t="s">
        <v>557</v>
      </c>
      <c r="C92" s="29" t="s">
        <v>440</v>
      </c>
      <c r="D92" s="29" t="s">
        <v>2</v>
      </c>
      <c r="E92" s="29"/>
      <c r="F92" s="29"/>
      <c r="G92" s="29"/>
      <c r="H92" s="29"/>
      <c r="I92" s="29">
        <v>6</v>
      </c>
      <c r="J92" s="13" t="s">
        <v>439</v>
      </c>
      <c r="K92" s="29" t="s">
        <v>205</v>
      </c>
      <c r="L92" s="13"/>
      <c r="M92" s="13"/>
      <c r="N92" s="62" t="s">
        <v>444</v>
      </c>
    </row>
    <row r="93" spans="1:14" ht="274.2" thickBot="1" x14ac:dyDescent="0.35">
      <c r="A93" s="42">
        <v>2021</v>
      </c>
      <c r="B93" s="64" t="s">
        <v>556</v>
      </c>
      <c r="C93" s="26" t="s">
        <v>332</v>
      </c>
      <c r="D93" s="26" t="s">
        <v>17</v>
      </c>
      <c r="E93" s="26" t="s">
        <v>333</v>
      </c>
      <c r="F93" s="26"/>
      <c r="G93" s="26"/>
      <c r="H93" s="26">
        <v>34</v>
      </c>
      <c r="I93" s="26">
        <v>74</v>
      </c>
      <c r="J93" s="10" t="s">
        <v>355</v>
      </c>
      <c r="K93" s="26" t="s">
        <v>356</v>
      </c>
      <c r="L93" s="3"/>
      <c r="M93" s="3"/>
      <c r="N93" s="21"/>
    </row>
    <row r="94" spans="1:14" ht="72.599999999999994" thickBot="1" x14ac:dyDescent="0.35">
      <c r="A94" s="25">
        <v>2021</v>
      </c>
      <c r="B94" s="64" t="s">
        <v>558</v>
      </c>
      <c r="C94" s="26" t="s">
        <v>253</v>
      </c>
      <c r="D94" s="26" t="s">
        <v>17</v>
      </c>
      <c r="E94" s="26">
        <v>2019</v>
      </c>
      <c r="F94" s="26">
        <v>1</v>
      </c>
      <c r="G94" s="26">
        <v>0</v>
      </c>
      <c r="H94" s="26">
        <v>1</v>
      </c>
      <c r="I94" s="26">
        <v>1</v>
      </c>
      <c r="J94" s="3" t="s">
        <v>254</v>
      </c>
      <c r="K94" s="26" t="s">
        <v>120</v>
      </c>
      <c r="L94" s="3"/>
      <c r="M94" s="3"/>
      <c r="N94" s="3" t="s">
        <v>255</v>
      </c>
    </row>
    <row r="95" spans="1:14" ht="115.8" thickBot="1" x14ac:dyDescent="0.35">
      <c r="A95" s="25">
        <v>2021</v>
      </c>
      <c r="B95" s="64" t="s">
        <v>559</v>
      </c>
      <c r="C95" s="26" t="s">
        <v>256</v>
      </c>
      <c r="D95" s="26" t="s">
        <v>17</v>
      </c>
      <c r="E95" s="26" t="s">
        <v>257</v>
      </c>
      <c r="F95" s="26" t="s">
        <v>258</v>
      </c>
      <c r="G95" s="26" t="s">
        <v>258</v>
      </c>
      <c r="H95" s="26">
        <v>502</v>
      </c>
      <c r="I95" s="26">
        <v>290</v>
      </c>
      <c r="J95" s="3" t="s">
        <v>259</v>
      </c>
      <c r="K95" s="26" t="s">
        <v>45</v>
      </c>
      <c r="L95" s="3"/>
      <c r="M95" s="3"/>
      <c r="N95" s="3" t="s">
        <v>260</v>
      </c>
    </row>
    <row r="96" spans="1:14" ht="72.599999999999994" thickBot="1" x14ac:dyDescent="0.35">
      <c r="A96" s="25">
        <v>2021</v>
      </c>
      <c r="B96" s="64" t="s">
        <v>560</v>
      </c>
      <c r="C96" s="26" t="s">
        <v>414</v>
      </c>
      <c r="D96" s="26" t="s">
        <v>2</v>
      </c>
      <c r="E96" s="26"/>
      <c r="F96" s="26"/>
      <c r="G96" s="26"/>
      <c r="H96" s="26"/>
      <c r="I96" s="26"/>
      <c r="J96" s="3"/>
      <c r="K96" s="26" t="s">
        <v>120</v>
      </c>
      <c r="L96" s="3"/>
      <c r="M96" s="3"/>
      <c r="N96" s="3" t="s">
        <v>415</v>
      </c>
    </row>
    <row r="97" spans="1:14" ht="216.6" thickBot="1" x14ac:dyDescent="0.35">
      <c r="A97" s="25">
        <v>2021</v>
      </c>
      <c r="B97" s="64" t="s">
        <v>561</v>
      </c>
      <c r="C97" s="26" t="s">
        <v>261</v>
      </c>
      <c r="D97" s="35" t="s">
        <v>2</v>
      </c>
      <c r="E97" s="35" t="s">
        <v>262</v>
      </c>
      <c r="F97" s="26">
        <v>4</v>
      </c>
      <c r="G97" s="26">
        <v>11</v>
      </c>
      <c r="H97" s="26">
        <v>15</v>
      </c>
      <c r="I97" s="26">
        <v>1</v>
      </c>
      <c r="J97" s="3" t="s">
        <v>263</v>
      </c>
      <c r="K97" s="26" t="s">
        <v>219</v>
      </c>
      <c r="L97" s="3"/>
      <c r="M97" s="3"/>
      <c r="N97" s="3" t="s">
        <v>264</v>
      </c>
    </row>
    <row r="98" spans="1:14" ht="54.6" thickBot="1" x14ac:dyDescent="0.35">
      <c r="A98" s="25">
        <v>2021</v>
      </c>
      <c r="B98" s="64" t="s">
        <v>562</v>
      </c>
      <c r="C98" s="26" t="s">
        <v>349</v>
      </c>
      <c r="D98" s="35" t="s">
        <v>17</v>
      </c>
      <c r="E98" s="35" t="s">
        <v>265</v>
      </c>
      <c r="F98" s="26">
        <v>4</v>
      </c>
      <c r="G98" s="26">
        <v>3</v>
      </c>
      <c r="H98" s="26">
        <v>7</v>
      </c>
      <c r="I98" s="26">
        <v>3</v>
      </c>
      <c r="J98" s="3" t="s">
        <v>266</v>
      </c>
      <c r="K98" s="26" t="s">
        <v>219</v>
      </c>
      <c r="L98" s="3"/>
      <c r="M98" s="3"/>
      <c r="N98" s="2" t="s">
        <v>267</v>
      </c>
    </row>
    <row r="99" spans="1:14" ht="130.80000000000001" thickBot="1" x14ac:dyDescent="0.4">
      <c r="A99" s="32">
        <v>2021</v>
      </c>
      <c r="B99" s="64" t="s">
        <v>563</v>
      </c>
      <c r="C99" s="43" t="s">
        <v>375</v>
      </c>
      <c r="D99" s="34" t="s">
        <v>2</v>
      </c>
      <c r="E99" s="34" t="s">
        <v>376</v>
      </c>
      <c r="F99" s="34"/>
      <c r="G99" s="34"/>
      <c r="H99" s="44">
        <v>2752</v>
      </c>
      <c r="I99" s="34">
        <v>162</v>
      </c>
      <c r="J99" s="16" t="s">
        <v>373</v>
      </c>
      <c r="K99" s="34" t="s">
        <v>372</v>
      </c>
      <c r="L99" s="17"/>
      <c r="M99" s="17"/>
      <c r="N99" s="17" t="s">
        <v>374</v>
      </c>
    </row>
    <row r="100" spans="1:14" ht="58.8" thickBot="1" x14ac:dyDescent="0.4">
      <c r="A100" s="45">
        <v>2022</v>
      </c>
      <c r="B100" s="64" t="s">
        <v>455</v>
      </c>
      <c r="C100" s="46" t="s">
        <v>442</v>
      </c>
      <c r="D100" s="47" t="s">
        <v>2</v>
      </c>
      <c r="I100" s="47">
        <v>27</v>
      </c>
      <c r="J100" s="8" t="s">
        <v>353</v>
      </c>
      <c r="K100" s="47" t="s">
        <v>352</v>
      </c>
    </row>
    <row r="101" spans="1:14" ht="72.599999999999994" thickBot="1" x14ac:dyDescent="0.35">
      <c r="A101" s="25">
        <v>2022</v>
      </c>
      <c r="B101" s="64" t="s">
        <v>456</v>
      </c>
      <c r="C101" s="53" t="s">
        <v>268</v>
      </c>
      <c r="D101" s="26" t="s">
        <v>110</v>
      </c>
      <c r="E101" s="26" t="s">
        <v>281</v>
      </c>
      <c r="F101" s="26">
        <v>1</v>
      </c>
      <c r="G101" s="26">
        <v>1</v>
      </c>
      <c r="H101" s="26">
        <v>2</v>
      </c>
      <c r="I101" s="26">
        <v>2</v>
      </c>
      <c r="J101" s="3" t="s">
        <v>282</v>
      </c>
      <c r="K101" s="26" t="s">
        <v>200</v>
      </c>
      <c r="L101" s="3"/>
      <c r="M101" s="3"/>
      <c r="N101" s="3" t="s">
        <v>283</v>
      </c>
    </row>
    <row r="102" spans="1:14" ht="54.6" thickBot="1" x14ac:dyDescent="0.4">
      <c r="A102" s="45">
        <v>2022</v>
      </c>
      <c r="B102" s="64" t="s">
        <v>457</v>
      </c>
      <c r="C102" s="57" t="s">
        <v>443</v>
      </c>
      <c r="D102" s="47" t="s">
        <v>2</v>
      </c>
      <c r="E102" s="47" t="s">
        <v>350</v>
      </c>
      <c r="J102" s="8" t="s">
        <v>351</v>
      </c>
      <c r="K102" s="47" t="s">
        <v>205</v>
      </c>
    </row>
    <row r="103" spans="1:14" s="20" customFormat="1" ht="81" customHeight="1" thickBot="1" x14ac:dyDescent="0.4">
      <c r="A103" s="32">
        <v>2022</v>
      </c>
      <c r="B103" s="64" t="s">
        <v>458</v>
      </c>
      <c r="C103" s="43" t="s">
        <v>432</v>
      </c>
      <c r="D103" s="34" t="s">
        <v>290</v>
      </c>
      <c r="E103" s="34" t="s">
        <v>350</v>
      </c>
      <c r="F103" s="43" t="s">
        <v>430</v>
      </c>
      <c r="G103" s="43" t="s">
        <v>429</v>
      </c>
      <c r="H103" s="34">
        <v>168</v>
      </c>
      <c r="I103" s="34"/>
      <c r="J103" s="16" t="s">
        <v>351</v>
      </c>
      <c r="K103" s="34" t="s">
        <v>205</v>
      </c>
      <c r="L103" s="2"/>
      <c r="M103" s="2"/>
      <c r="N103" s="2" t="s">
        <v>431</v>
      </c>
    </row>
    <row r="104" spans="1:14" ht="72.599999999999994" thickBot="1" x14ac:dyDescent="0.4">
      <c r="A104" s="45">
        <v>2022</v>
      </c>
      <c r="B104" s="64" t="s">
        <v>459</v>
      </c>
      <c r="C104" s="48" t="s">
        <v>347</v>
      </c>
      <c r="D104" s="47" t="s">
        <v>17</v>
      </c>
      <c r="E104" s="47" t="s">
        <v>346</v>
      </c>
      <c r="I104" s="47">
        <v>45</v>
      </c>
      <c r="J104" s="9" t="s">
        <v>354</v>
      </c>
      <c r="K104" s="47" t="s">
        <v>107</v>
      </c>
      <c r="N104" s="2" t="s">
        <v>348</v>
      </c>
    </row>
    <row r="105" spans="1:14" ht="72.599999999999994" thickBot="1" x14ac:dyDescent="0.4">
      <c r="A105" s="45">
        <v>2022</v>
      </c>
      <c r="B105" s="64" t="s">
        <v>460</v>
      </c>
      <c r="C105" s="48" t="s">
        <v>341</v>
      </c>
      <c r="D105" s="47" t="s">
        <v>17</v>
      </c>
      <c r="E105" s="47" t="s">
        <v>342</v>
      </c>
      <c r="I105" s="47">
        <v>5</v>
      </c>
      <c r="J105" s="2" t="s">
        <v>177</v>
      </c>
      <c r="K105" s="47" t="s">
        <v>141</v>
      </c>
      <c r="N105" s="2" t="s">
        <v>343</v>
      </c>
    </row>
    <row r="106" spans="1:14" ht="130.80000000000001" thickBot="1" x14ac:dyDescent="0.4">
      <c r="A106" s="32">
        <v>2022</v>
      </c>
      <c r="B106" s="64" t="s">
        <v>461</v>
      </c>
      <c r="C106" s="58" t="s">
        <v>379</v>
      </c>
      <c r="D106" s="34" t="s">
        <v>2</v>
      </c>
      <c r="E106" s="34">
        <v>2018</v>
      </c>
      <c r="F106" s="34"/>
      <c r="G106" s="34"/>
      <c r="H106" s="34">
        <v>111</v>
      </c>
      <c r="I106" s="34">
        <v>40</v>
      </c>
      <c r="J106" s="16" t="s">
        <v>377</v>
      </c>
      <c r="K106" s="34" t="s">
        <v>372</v>
      </c>
      <c r="L106" s="17"/>
      <c r="M106" s="17"/>
      <c r="N106" s="17" t="s">
        <v>378</v>
      </c>
    </row>
    <row r="107" spans="1:14" ht="202.2" thickBot="1" x14ac:dyDescent="0.35">
      <c r="A107" s="42">
        <v>2022</v>
      </c>
      <c r="B107" s="64" t="s">
        <v>462</v>
      </c>
      <c r="C107" s="26" t="s">
        <v>334</v>
      </c>
      <c r="D107" s="35" t="s">
        <v>2</v>
      </c>
      <c r="E107" s="35" t="s">
        <v>335</v>
      </c>
      <c r="F107" s="26"/>
      <c r="G107" s="26"/>
      <c r="H107" s="26"/>
      <c r="I107" s="26"/>
      <c r="J107" s="3" t="s">
        <v>336</v>
      </c>
      <c r="K107" s="26" t="s">
        <v>30</v>
      </c>
      <c r="L107" s="3"/>
      <c r="M107" s="3"/>
    </row>
    <row r="108" spans="1:14" x14ac:dyDescent="0.35">
      <c r="B108" s="65">
        <f>COUNTIF(C108,#REF!)</f>
        <v>0</v>
      </c>
      <c r="N108" s="11"/>
    </row>
  </sheetData>
  <sortState xmlns:xlrd2="http://schemas.microsoft.com/office/spreadsheetml/2017/richdata2" ref="A2:N107">
    <sortCondition ref="A2:A107"/>
    <sortCondition ref="C2:C107"/>
  </sortState>
  <phoneticPr fontId="13" type="noConversion"/>
  <conditionalFormatting sqref="C56">
    <cfRule type="duplicateValues" dxfId="5" priority="2"/>
  </conditionalFormatting>
  <conditionalFormatting sqref="C64:C98 C57:C62 C2:C55">
    <cfRule type="duplicateValues" dxfId="4" priority="3"/>
  </conditionalFormatting>
  <conditionalFormatting sqref="C63">
    <cfRule type="duplicateValues" dxfId="3" priority="1"/>
  </conditionalFormatting>
  <pageMargins left="0.7" right="0.7" top="0.75" bottom="0.75" header="0.3" footer="0.3"/>
  <pageSetup paperSize="356"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0F29D-691E-4AF6-AE50-41AF8757F6C9}">
  <dimension ref="A1:N369"/>
  <sheetViews>
    <sheetView workbookViewId="0">
      <selection sqref="A1:D1048576"/>
    </sheetView>
  </sheetViews>
  <sheetFormatPr defaultRowHeight="14.4" x14ac:dyDescent="0.3"/>
  <cols>
    <col min="1" max="1" width="9.88671875" style="66" customWidth="1"/>
    <col min="2" max="2" width="16" style="66" customWidth="1"/>
    <col min="3" max="3" width="8.88671875" style="66"/>
    <col min="4" max="5" width="14.44140625" style="66" customWidth="1"/>
    <col min="6" max="6" width="9.88671875" style="66" customWidth="1"/>
    <col min="14" max="14" width="9.88671875" style="66" customWidth="1"/>
  </cols>
  <sheetData>
    <row r="1" spans="1:14" x14ac:dyDescent="0.3">
      <c r="A1" s="66" t="s">
        <v>452</v>
      </c>
      <c r="B1" s="66" t="s">
        <v>564</v>
      </c>
      <c r="C1" s="66" t="s">
        <v>565</v>
      </c>
      <c r="D1" s="66" t="s">
        <v>566</v>
      </c>
      <c r="E1" s="66" t="s">
        <v>567</v>
      </c>
      <c r="G1" t="s">
        <v>795</v>
      </c>
      <c r="M1" t="s">
        <v>795</v>
      </c>
      <c r="N1" s="66" t="s">
        <v>452</v>
      </c>
    </row>
    <row r="2" spans="1:14" x14ac:dyDescent="0.3">
      <c r="A2" s="66" t="s">
        <v>453</v>
      </c>
      <c r="B2" s="66" t="s">
        <v>568</v>
      </c>
      <c r="C2" s="66" t="s">
        <v>13</v>
      </c>
      <c r="D2" s="66">
        <v>42.451920000000001</v>
      </c>
      <c r="E2" s="66">
        <v>-76.473716999999994</v>
      </c>
      <c r="G2">
        <v>1</v>
      </c>
      <c r="M2">
        <v>1</v>
      </c>
      <c r="N2" s="66" t="s">
        <v>453</v>
      </c>
    </row>
    <row r="3" spans="1:14" x14ac:dyDescent="0.3">
      <c r="A3" s="66" t="s">
        <v>472</v>
      </c>
      <c r="B3" s="66" t="s">
        <v>638</v>
      </c>
      <c r="C3" s="66" t="s">
        <v>8</v>
      </c>
      <c r="D3" s="66">
        <v>43.674059999999997</v>
      </c>
      <c r="E3" s="66">
        <v>-92.090233999999995</v>
      </c>
      <c r="G3">
        <v>2</v>
      </c>
      <c r="M3">
        <v>2</v>
      </c>
      <c r="N3" s="66" t="s">
        <v>472</v>
      </c>
    </row>
    <row r="4" spans="1:14" x14ac:dyDescent="0.3">
      <c r="A4" s="66" t="s">
        <v>472</v>
      </c>
      <c r="B4" s="66" t="s">
        <v>639</v>
      </c>
      <c r="C4" s="66" t="s">
        <v>8</v>
      </c>
      <c r="D4" s="66">
        <v>44.409785999999997</v>
      </c>
      <c r="E4" s="66">
        <v>-92.722841000000003</v>
      </c>
      <c r="G4">
        <v>2</v>
      </c>
      <c r="M4">
        <v>3</v>
      </c>
      <c r="N4" s="66" t="s">
        <v>483</v>
      </c>
    </row>
    <row r="5" spans="1:14" x14ac:dyDescent="0.3">
      <c r="A5" s="66" t="s">
        <v>472</v>
      </c>
      <c r="B5" s="66" t="s">
        <v>640</v>
      </c>
      <c r="C5" s="66" t="s">
        <v>8</v>
      </c>
      <c r="D5" s="66">
        <v>44.349969999999999</v>
      </c>
      <c r="E5" s="66">
        <v>-94.247196000000002</v>
      </c>
      <c r="G5">
        <v>2</v>
      </c>
      <c r="M5">
        <v>4</v>
      </c>
      <c r="N5" s="66" t="s">
        <v>495</v>
      </c>
    </row>
    <row r="6" spans="1:14" x14ac:dyDescent="0.3">
      <c r="A6" s="66" t="s">
        <v>472</v>
      </c>
      <c r="B6" s="66" t="s">
        <v>641</v>
      </c>
      <c r="C6" s="66" t="s">
        <v>8</v>
      </c>
      <c r="D6" s="66">
        <v>44.648550999999998</v>
      </c>
      <c r="E6" s="66">
        <v>-93.535774000000004</v>
      </c>
      <c r="G6">
        <v>2</v>
      </c>
      <c r="M6">
        <v>5</v>
      </c>
      <c r="N6" s="66" t="s">
        <v>507</v>
      </c>
    </row>
    <row r="7" spans="1:14" x14ac:dyDescent="0.3">
      <c r="A7" s="66" t="s">
        <v>472</v>
      </c>
      <c r="B7" s="66" t="s">
        <v>642</v>
      </c>
      <c r="C7" s="66" t="s">
        <v>8</v>
      </c>
      <c r="D7" s="66">
        <v>44.284278</v>
      </c>
      <c r="E7" s="66">
        <v>-92.230219000000005</v>
      </c>
      <c r="G7">
        <v>2</v>
      </c>
      <c r="M7">
        <v>6</v>
      </c>
      <c r="N7" s="66" t="s">
        <v>519</v>
      </c>
    </row>
    <row r="8" spans="1:14" x14ac:dyDescent="0.3">
      <c r="A8" s="66" t="s">
        <v>472</v>
      </c>
      <c r="B8" s="66" t="s">
        <v>611</v>
      </c>
      <c r="C8" s="66" t="s">
        <v>8</v>
      </c>
      <c r="D8" s="66">
        <v>45.037984999999999</v>
      </c>
      <c r="E8" s="66">
        <v>-92.883990999999995</v>
      </c>
      <c r="G8">
        <v>2</v>
      </c>
      <c r="M8">
        <v>8</v>
      </c>
      <c r="N8" s="66" t="s">
        <v>542</v>
      </c>
    </row>
    <row r="9" spans="1:14" x14ac:dyDescent="0.3">
      <c r="A9" s="66" t="s">
        <v>483</v>
      </c>
      <c r="B9" s="66" t="s">
        <v>649</v>
      </c>
      <c r="C9" s="66" t="s">
        <v>25</v>
      </c>
      <c r="D9" s="66">
        <v>40.41639</v>
      </c>
      <c r="E9" s="66">
        <v>-75.926047999999994</v>
      </c>
      <c r="G9">
        <v>3</v>
      </c>
      <c r="M9">
        <v>9</v>
      </c>
      <c r="N9" s="66" t="s">
        <v>553</v>
      </c>
    </row>
    <row r="10" spans="1:14" x14ac:dyDescent="0.3">
      <c r="A10" s="66" t="s">
        <v>495</v>
      </c>
      <c r="B10" s="66" t="s">
        <v>665</v>
      </c>
      <c r="C10" s="66" t="s">
        <v>25</v>
      </c>
      <c r="D10" s="66">
        <v>39.927287</v>
      </c>
      <c r="E10" s="66">
        <v>-77.721349000000004</v>
      </c>
      <c r="G10">
        <v>4</v>
      </c>
      <c r="M10">
        <v>11</v>
      </c>
      <c r="N10" s="66" t="s">
        <v>463</v>
      </c>
    </row>
    <row r="11" spans="1:14" x14ac:dyDescent="0.3">
      <c r="A11" s="66" t="s">
        <v>507</v>
      </c>
      <c r="B11" s="66" t="s">
        <v>568</v>
      </c>
      <c r="C11" s="66" t="s">
        <v>13</v>
      </c>
      <c r="D11" s="66">
        <v>42.451920000000001</v>
      </c>
      <c r="E11" s="66">
        <v>-76.473716999999994</v>
      </c>
      <c r="G11">
        <v>5</v>
      </c>
      <c r="M11">
        <v>12</v>
      </c>
      <c r="N11" s="66" t="s">
        <v>464</v>
      </c>
    </row>
    <row r="12" spans="1:14" x14ac:dyDescent="0.3">
      <c r="A12" s="66" t="s">
        <v>519</v>
      </c>
      <c r="B12" s="66" t="s">
        <v>686</v>
      </c>
      <c r="C12" s="66" t="s">
        <v>30</v>
      </c>
      <c r="D12" s="66">
        <v>40.042312000000003</v>
      </c>
      <c r="E12" s="66">
        <v>-76.247681</v>
      </c>
      <c r="G12">
        <v>6</v>
      </c>
      <c r="M12">
        <v>13</v>
      </c>
      <c r="N12" s="66" t="s">
        <v>465</v>
      </c>
    </row>
    <row r="13" spans="1:14" x14ac:dyDescent="0.3">
      <c r="A13" s="66" t="s">
        <v>542</v>
      </c>
      <c r="B13" s="66" t="s">
        <v>709</v>
      </c>
      <c r="C13" s="66" t="s">
        <v>34</v>
      </c>
      <c r="D13" s="66">
        <v>39.783532999999998</v>
      </c>
      <c r="E13" s="66">
        <v>-96.522955999999994</v>
      </c>
      <c r="G13">
        <v>8</v>
      </c>
      <c r="M13">
        <v>14</v>
      </c>
      <c r="N13" s="66" t="s">
        <v>466</v>
      </c>
    </row>
    <row r="14" spans="1:14" x14ac:dyDescent="0.3">
      <c r="A14" s="66" t="s">
        <v>553</v>
      </c>
      <c r="B14" s="66" t="s">
        <v>744</v>
      </c>
      <c r="C14" s="66" t="s">
        <v>8</v>
      </c>
      <c r="D14" s="66">
        <v>45.552225999999997</v>
      </c>
      <c r="E14" s="66">
        <v>-94.612684000000002</v>
      </c>
      <c r="G14">
        <v>9</v>
      </c>
      <c r="M14">
        <v>15</v>
      </c>
      <c r="N14" s="66" t="s">
        <v>467</v>
      </c>
    </row>
    <row r="15" spans="1:14" x14ac:dyDescent="0.3">
      <c r="A15" s="66" t="s">
        <v>463</v>
      </c>
      <c r="B15" s="66" t="s">
        <v>625</v>
      </c>
      <c r="C15" s="66" t="s">
        <v>45</v>
      </c>
      <c r="D15" s="66">
        <v>37.560389999999998</v>
      </c>
      <c r="E15" s="66">
        <v>-80.550726999999995</v>
      </c>
      <c r="G15">
        <v>11</v>
      </c>
      <c r="M15">
        <v>16</v>
      </c>
      <c r="N15" s="66" t="s">
        <v>468</v>
      </c>
    </row>
    <row r="16" spans="1:14" x14ac:dyDescent="0.3">
      <c r="A16" s="66" t="s">
        <v>464</v>
      </c>
      <c r="B16" s="66" t="s">
        <v>570</v>
      </c>
      <c r="C16" s="66" t="s">
        <v>49</v>
      </c>
      <c r="D16" s="66">
        <v>38.906370000000003</v>
      </c>
      <c r="E16" s="66">
        <v>-86.037554</v>
      </c>
      <c r="G16">
        <v>12</v>
      </c>
      <c r="M16">
        <v>17</v>
      </c>
      <c r="N16" s="66" t="s">
        <v>469</v>
      </c>
    </row>
    <row r="17" spans="1:14" x14ac:dyDescent="0.3">
      <c r="A17" s="66" t="s">
        <v>465</v>
      </c>
      <c r="B17" s="66" t="s">
        <v>626</v>
      </c>
      <c r="C17" s="66" t="s">
        <v>52</v>
      </c>
      <c r="D17" s="66">
        <v>42.468770999999997</v>
      </c>
      <c r="E17" s="66">
        <v>-90.882422000000005</v>
      </c>
      <c r="G17">
        <v>13</v>
      </c>
      <c r="M17">
        <v>18</v>
      </c>
      <c r="N17" s="66" t="s">
        <v>470</v>
      </c>
    </row>
    <row r="18" spans="1:14" x14ac:dyDescent="0.3">
      <c r="A18" s="66" t="s">
        <v>466</v>
      </c>
      <c r="B18" s="66" t="s">
        <v>573</v>
      </c>
      <c r="C18" s="66" t="s">
        <v>56</v>
      </c>
      <c r="D18" s="66">
        <v>38.318162999999998</v>
      </c>
      <c r="E18" s="66">
        <v>-83.049494999999993</v>
      </c>
      <c r="G18">
        <v>14</v>
      </c>
      <c r="M18">
        <v>19</v>
      </c>
      <c r="N18" s="66" t="s">
        <v>471</v>
      </c>
    </row>
    <row r="19" spans="1:14" x14ac:dyDescent="0.3">
      <c r="A19" s="66" t="s">
        <v>467</v>
      </c>
      <c r="B19" s="66" t="s">
        <v>625</v>
      </c>
      <c r="C19" s="66" t="s">
        <v>45</v>
      </c>
      <c r="D19" s="66">
        <v>37.560389999999998</v>
      </c>
      <c r="E19" s="66">
        <v>-80.550726999999995</v>
      </c>
      <c r="G19">
        <v>15</v>
      </c>
      <c r="M19">
        <v>20</v>
      </c>
      <c r="N19" s="66" t="s">
        <v>473</v>
      </c>
    </row>
    <row r="20" spans="1:14" x14ac:dyDescent="0.3">
      <c r="A20" s="66" t="s">
        <v>467</v>
      </c>
      <c r="B20" s="66" t="s">
        <v>627</v>
      </c>
      <c r="C20" s="66" t="s">
        <v>45</v>
      </c>
      <c r="D20" s="66">
        <v>38.680605</v>
      </c>
      <c r="E20" s="66">
        <v>-79.350982000000002</v>
      </c>
      <c r="G20">
        <v>15</v>
      </c>
      <c r="M20">
        <v>21</v>
      </c>
      <c r="N20" s="66" t="s">
        <v>474</v>
      </c>
    </row>
    <row r="21" spans="1:14" x14ac:dyDescent="0.3">
      <c r="A21" s="66" t="s">
        <v>468</v>
      </c>
      <c r="B21" s="66" t="s">
        <v>628</v>
      </c>
      <c r="C21" s="66" t="s">
        <v>70</v>
      </c>
      <c r="D21" s="66">
        <v>29.468318</v>
      </c>
      <c r="E21" s="66">
        <v>-89.661394000000001</v>
      </c>
      <c r="G21">
        <v>16</v>
      </c>
      <c r="M21">
        <v>22</v>
      </c>
      <c r="N21" s="66" t="s">
        <v>475</v>
      </c>
    </row>
    <row r="22" spans="1:14" x14ac:dyDescent="0.3">
      <c r="A22" s="66" t="s">
        <v>469</v>
      </c>
      <c r="B22" s="66" t="s">
        <v>628</v>
      </c>
      <c r="C22" s="66" t="s">
        <v>70</v>
      </c>
      <c r="D22" s="66">
        <v>29.468318</v>
      </c>
      <c r="E22" s="66">
        <v>-89.661394000000001</v>
      </c>
      <c r="G22">
        <v>17</v>
      </c>
      <c r="M22">
        <v>23</v>
      </c>
      <c r="N22" s="66" t="s">
        <v>476</v>
      </c>
    </row>
    <row r="23" spans="1:14" x14ac:dyDescent="0.3">
      <c r="A23" s="66" t="s">
        <v>470</v>
      </c>
      <c r="B23" s="66" t="s">
        <v>362</v>
      </c>
      <c r="C23" s="66" t="s">
        <v>52</v>
      </c>
      <c r="D23" s="66">
        <v>42.470028999999997</v>
      </c>
      <c r="E23" s="66">
        <v>-92.308824000000001</v>
      </c>
      <c r="G23">
        <v>18</v>
      </c>
      <c r="M23">
        <v>24</v>
      </c>
      <c r="N23" s="66" t="s">
        <v>477</v>
      </c>
    </row>
    <row r="24" spans="1:14" x14ac:dyDescent="0.3">
      <c r="A24" s="66" t="s">
        <v>470</v>
      </c>
      <c r="B24" s="66" t="s">
        <v>629</v>
      </c>
      <c r="C24" s="66" t="s">
        <v>52</v>
      </c>
      <c r="D24" s="66">
        <v>42.036467000000002</v>
      </c>
      <c r="E24" s="66">
        <v>-93.931697</v>
      </c>
      <c r="G24">
        <v>18</v>
      </c>
      <c r="M24">
        <v>25</v>
      </c>
      <c r="N24" s="66" t="s">
        <v>478</v>
      </c>
    </row>
    <row r="25" spans="1:14" x14ac:dyDescent="0.3">
      <c r="A25" s="66" t="s">
        <v>470</v>
      </c>
      <c r="B25" s="66" t="s">
        <v>630</v>
      </c>
      <c r="C25" s="66" t="s">
        <v>52</v>
      </c>
      <c r="D25" s="66">
        <v>42.735436999999997</v>
      </c>
      <c r="E25" s="66">
        <v>-95.151145</v>
      </c>
      <c r="G25">
        <v>18</v>
      </c>
      <c r="M25">
        <v>26</v>
      </c>
      <c r="N25" s="66" t="s">
        <v>479</v>
      </c>
    </row>
    <row r="26" spans="1:14" x14ac:dyDescent="0.3">
      <c r="A26" s="66" t="s">
        <v>470</v>
      </c>
      <c r="B26" s="66" t="s">
        <v>631</v>
      </c>
      <c r="C26" s="66" t="s">
        <v>52</v>
      </c>
      <c r="D26" s="66">
        <v>42.844620999999997</v>
      </c>
      <c r="E26" s="66">
        <v>-91.341302999999996</v>
      </c>
      <c r="G26">
        <v>18</v>
      </c>
      <c r="M26">
        <v>28</v>
      </c>
      <c r="N26" s="66" t="s">
        <v>481</v>
      </c>
    </row>
    <row r="27" spans="1:14" x14ac:dyDescent="0.3">
      <c r="A27" s="66" t="s">
        <v>470</v>
      </c>
      <c r="B27" s="66" t="s">
        <v>632</v>
      </c>
      <c r="C27" s="66" t="s">
        <v>52</v>
      </c>
      <c r="D27" s="66">
        <v>41.898125</v>
      </c>
      <c r="E27" s="66">
        <v>-90.532028999999994</v>
      </c>
      <c r="G27">
        <v>18</v>
      </c>
      <c r="M27">
        <v>29</v>
      </c>
      <c r="N27" s="66" t="s">
        <v>482</v>
      </c>
    </row>
    <row r="28" spans="1:14" x14ac:dyDescent="0.3">
      <c r="A28" s="66" t="s">
        <v>470</v>
      </c>
      <c r="B28" s="66" t="s">
        <v>633</v>
      </c>
      <c r="C28" s="66" t="s">
        <v>52</v>
      </c>
      <c r="D28" s="66">
        <v>41.684806000000002</v>
      </c>
      <c r="E28" s="66">
        <v>-94.039713000000006</v>
      </c>
      <c r="G28">
        <v>18</v>
      </c>
      <c r="M28">
        <v>30</v>
      </c>
      <c r="N28" s="66" t="s">
        <v>484</v>
      </c>
    </row>
    <row r="29" spans="1:14" x14ac:dyDescent="0.3">
      <c r="A29" s="66" t="s">
        <v>470</v>
      </c>
      <c r="B29" s="66" t="s">
        <v>626</v>
      </c>
      <c r="C29" s="66" t="s">
        <v>52</v>
      </c>
      <c r="D29" s="66">
        <v>42.468770999999997</v>
      </c>
      <c r="E29" s="66">
        <v>-90.882422000000005</v>
      </c>
      <c r="G29">
        <v>18</v>
      </c>
      <c r="M29">
        <v>31</v>
      </c>
      <c r="N29" s="66" t="s">
        <v>485</v>
      </c>
    </row>
    <row r="30" spans="1:14" x14ac:dyDescent="0.3">
      <c r="A30" s="66" t="s">
        <v>470</v>
      </c>
      <c r="B30" s="66" t="s">
        <v>634</v>
      </c>
      <c r="C30" s="66" t="s">
        <v>52</v>
      </c>
      <c r="D30" s="66">
        <v>42.401814999999999</v>
      </c>
      <c r="E30" s="66">
        <v>-92.791473999999994</v>
      </c>
      <c r="G30">
        <v>18</v>
      </c>
      <c r="M30">
        <v>32</v>
      </c>
      <c r="N30" s="66" t="s">
        <v>486</v>
      </c>
    </row>
    <row r="31" spans="1:14" x14ac:dyDescent="0.3">
      <c r="A31" s="66" t="s">
        <v>470</v>
      </c>
      <c r="B31" s="66" t="s">
        <v>635</v>
      </c>
      <c r="C31" s="66" t="s">
        <v>52</v>
      </c>
      <c r="D31" s="66">
        <v>42.383757000000003</v>
      </c>
      <c r="E31" s="66">
        <v>-93.240375999999998</v>
      </c>
      <c r="G31">
        <v>18</v>
      </c>
      <c r="M31">
        <v>33</v>
      </c>
      <c r="N31" s="66" t="s">
        <v>487</v>
      </c>
    </row>
    <row r="32" spans="1:14" x14ac:dyDescent="0.3">
      <c r="A32" s="66" t="s">
        <v>470</v>
      </c>
      <c r="B32" s="66" t="s">
        <v>570</v>
      </c>
      <c r="C32" s="66" t="s">
        <v>52</v>
      </c>
      <c r="D32" s="66">
        <v>42.171750000000003</v>
      </c>
      <c r="E32" s="66">
        <v>-90.574150000000003</v>
      </c>
      <c r="G32">
        <v>18</v>
      </c>
      <c r="M32">
        <v>35</v>
      </c>
      <c r="N32" s="66" t="s">
        <v>490</v>
      </c>
    </row>
    <row r="33" spans="1:14" x14ac:dyDescent="0.3">
      <c r="A33" s="66" t="s">
        <v>470</v>
      </c>
      <c r="B33" s="66" t="s">
        <v>636</v>
      </c>
      <c r="C33" s="66" t="s">
        <v>52</v>
      </c>
      <c r="D33" s="66">
        <v>41.335135000000001</v>
      </c>
      <c r="E33" s="66">
        <v>-92.640916000000004</v>
      </c>
      <c r="G33">
        <v>18</v>
      </c>
      <c r="M33">
        <v>36</v>
      </c>
      <c r="N33" s="66" t="s">
        <v>491</v>
      </c>
    </row>
    <row r="34" spans="1:14" x14ac:dyDescent="0.3">
      <c r="A34" s="66" t="s">
        <v>470</v>
      </c>
      <c r="B34" s="66" t="s">
        <v>637</v>
      </c>
      <c r="C34" s="66" t="s">
        <v>52</v>
      </c>
      <c r="D34" s="66">
        <v>41.685352999999999</v>
      </c>
      <c r="E34" s="66">
        <v>-93.573413000000002</v>
      </c>
      <c r="G34">
        <v>18</v>
      </c>
      <c r="M34">
        <v>37</v>
      </c>
      <c r="N34" s="66" t="s">
        <v>492</v>
      </c>
    </row>
    <row r="35" spans="1:14" x14ac:dyDescent="0.3">
      <c r="A35" s="66" t="s">
        <v>471</v>
      </c>
      <c r="B35" s="66" t="s">
        <v>362</v>
      </c>
      <c r="C35" s="66" t="s">
        <v>52</v>
      </c>
      <c r="D35" s="66">
        <v>42.470028999999997</v>
      </c>
      <c r="E35" s="66">
        <v>-92.308824000000001</v>
      </c>
      <c r="G35">
        <v>19</v>
      </c>
      <c r="M35">
        <v>38</v>
      </c>
      <c r="N35" s="66" t="s">
        <v>493</v>
      </c>
    </row>
    <row r="36" spans="1:14" x14ac:dyDescent="0.3">
      <c r="A36" s="66" t="s">
        <v>471</v>
      </c>
      <c r="B36" s="66" t="s">
        <v>635</v>
      </c>
      <c r="C36" s="66" t="s">
        <v>52</v>
      </c>
      <c r="D36" s="66">
        <v>42.383757000000003</v>
      </c>
      <c r="E36" s="66">
        <v>-93.240375999999998</v>
      </c>
      <c r="G36">
        <v>19</v>
      </c>
      <c r="M36">
        <v>39</v>
      </c>
      <c r="N36" s="66" t="s">
        <v>494</v>
      </c>
    </row>
    <row r="37" spans="1:14" x14ac:dyDescent="0.3">
      <c r="A37" s="66" t="s">
        <v>473</v>
      </c>
      <c r="B37" s="66" t="s">
        <v>629</v>
      </c>
      <c r="C37" s="66" t="s">
        <v>52</v>
      </c>
      <c r="D37" s="66">
        <v>42.036467000000002</v>
      </c>
      <c r="E37" s="66">
        <v>-93.931697</v>
      </c>
      <c r="G37">
        <v>20</v>
      </c>
      <c r="M37">
        <v>40</v>
      </c>
      <c r="N37" s="66" t="s">
        <v>496</v>
      </c>
    </row>
    <row r="38" spans="1:14" x14ac:dyDescent="0.3">
      <c r="A38" s="66" t="s">
        <v>474</v>
      </c>
      <c r="B38" s="66" t="s">
        <v>619</v>
      </c>
      <c r="C38" s="66" t="s">
        <v>49</v>
      </c>
      <c r="D38" s="66">
        <v>38.841119999999997</v>
      </c>
      <c r="E38" s="66">
        <v>-86.483440999999999</v>
      </c>
      <c r="G38">
        <v>21</v>
      </c>
      <c r="M38">
        <v>41</v>
      </c>
      <c r="N38" s="66" t="s">
        <v>497</v>
      </c>
    </row>
    <row r="39" spans="1:14" x14ac:dyDescent="0.3">
      <c r="A39" s="66" t="s">
        <v>475</v>
      </c>
      <c r="B39" s="66" t="s">
        <v>643</v>
      </c>
      <c r="C39" s="66" t="s">
        <v>80</v>
      </c>
      <c r="D39" s="66">
        <v>31.676385</v>
      </c>
      <c r="E39" s="66">
        <v>-87.830729000000005</v>
      </c>
      <c r="G39">
        <v>22</v>
      </c>
      <c r="M39">
        <v>42</v>
      </c>
      <c r="N39" s="66" t="s">
        <v>498</v>
      </c>
    </row>
    <row r="40" spans="1:14" x14ac:dyDescent="0.3">
      <c r="A40" s="66" t="s">
        <v>476</v>
      </c>
      <c r="B40" s="66" t="s">
        <v>644</v>
      </c>
      <c r="C40" s="66" t="s">
        <v>82</v>
      </c>
      <c r="D40" s="66">
        <v>40.909823000000003</v>
      </c>
      <c r="E40" s="66">
        <v>-96.140902999999994</v>
      </c>
      <c r="G40">
        <v>23</v>
      </c>
      <c r="M40">
        <v>43</v>
      </c>
      <c r="N40" s="66" t="s">
        <v>499</v>
      </c>
    </row>
    <row r="41" spans="1:14" x14ac:dyDescent="0.3">
      <c r="A41" s="66" t="s">
        <v>476</v>
      </c>
      <c r="B41" s="66" t="s">
        <v>645</v>
      </c>
      <c r="C41" s="66" t="s">
        <v>82</v>
      </c>
      <c r="D41" s="66">
        <v>41.113027000000002</v>
      </c>
      <c r="E41" s="66">
        <v>-96.111996000000005</v>
      </c>
      <c r="G41">
        <v>23</v>
      </c>
      <c r="M41">
        <v>44</v>
      </c>
      <c r="N41" s="66" t="s">
        <v>500</v>
      </c>
    </row>
    <row r="42" spans="1:14" x14ac:dyDescent="0.3">
      <c r="A42" s="66" t="s">
        <v>477</v>
      </c>
      <c r="B42" s="66" t="s">
        <v>646</v>
      </c>
      <c r="C42" s="66" t="s">
        <v>86</v>
      </c>
      <c r="D42" s="66">
        <v>38.845570000000002</v>
      </c>
      <c r="E42" s="66">
        <v>-83.472019000000003</v>
      </c>
      <c r="G42">
        <v>24</v>
      </c>
      <c r="M42">
        <v>45</v>
      </c>
      <c r="N42" s="66" t="s">
        <v>501</v>
      </c>
    </row>
    <row r="43" spans="1:14" x14ac:dyDescent="0.3">
      <c r="A43" s="66" t="s">
        <v>478</v>
      </c>
      <c r="B43" s="66" t="s">
        <v>629</v>
      </c>
      <c r="C43" s="66" t="s">
        <v>200</v>
      </c>
      <c r="D43" s="66">
        <v>38.990405000000003</v>
      </c>
      <c r="E43" s="66">
        <v>-92.309635</v>
      </c>
      <c r="G43">
        <v>25</v>
      </c>
      <c r="M43">
        <v>46</v>
      </c>
      <c r="N43" s="66" t="s">
        <v>502</v>
      </c>
    </row>
    <row r="44" spans="1:14" x14ac:dyDescent="0.3">
      <c r="A44" s="66" t="s">
        <v>479</v>
      </c>
      <c r="B44" s="66" t="s">
        <v>647</v>
      </c>
      <c r="C44" s="66" t="s">
        <v>90</v>
      </c>
      <c r="D44" s="66">
        <v>39.621636000000002</v>
      </c>
      <c r="E44" s="66">
        <v>-78.699115000000006</v>
      </c>
      <c r="G44">
        <v>26</v>
      </c>
      <c r="M44">
        <v>47</v>
      </c>
      <c r="N44" s="66" t="s">
        <v>503</v>
      </c>
    </row>
    <row r="45" spans="1:14" x14ac:dyDescent="0.3">
      <c r="A45" s="66" t="s">
        <v>479</v>
      </c>
      <c r="B45" s="66" t="s">
        <v>611</v>
      </c>
      <c r="C45" s="66" t="s">
        <v>90</v>
      </c>
      <c r="D45" s="66">
        <v>39.603701999999998</v>
      </c>
      <c r="E45" s="66">
        <v>-77.813905000000005</v>
      </c>
      <c r="G45">
        <v>26</v>
      </c>
      <c r="M45">
        <v>48</v>
      </c>
      <c r="N45" s="66" t="s">
        <v>504</v>
      </c>
    </row>
    <row r="46" spans="1:14" x14ac:dyDescent="0.3">
      <c r="A46" s="66" t="s">
        <v>479</v>
      </c>
      <c r="B46" s="66" t="s">
        <v>363</v>
      </c>
      <c r="C46" s="66" t="s">
        <v>90</v>
      </c>
      <c r="D46" s="66">
        <v>39.551119999999997</v>
      </c>
      <c r="E46" s="66">
        <v>-79.263026999999994</v>
      </c>
      <c r="G46">
        <v>26</v>
      </c>
      <c r="M46">
        <v>49</v>
      </c>
      <c r="N46" s="66" t="s">
        <v>505</v>
      </c>
    </row>
    <row r="47" spans="1:14" x14ac:dyDescent="0.3">
      <c r="A47" s="66" t="s">
        <v>481</v>
      </c>
      <c r="B47" s="66" t="s">
        <v>570</v>
      </c>
      <c r="C47" s="66" t="s">
        <v>49</v>
      </c>
      <c r="D47" s="66">
        <v>38.906370000000003</v>
      </c>
      <c r="E47" s="66">
        <v>-86.037554</v>
      </c>
      <c r="G47">
        <v>28</v>
      </c>
      <c r="M47">
        <v>50</v>
      </c>
      <c r="N47" s="66" t="s">
        <v>508</v>
      </c>
    </row>
    <row r="48" spans="1:14" x14ac:dyDescent="0.3">
      <c r="A48" s="66" t="s">
        <v>482</v>
      </c>
      <c r="B48" s="66" t="s">
        <v>648</v>
      </c>
      <c r="C48" s="66" t="s">
        <v>49</v>
      </c>
      <c r="D48" s="66">
        <v>39.853423999999997</v>
      </c>
      <c r="E48" s="66">
        <v>-87.463967999999994</v>
      </c>
      <c r="G48">
        <v>29</v>
      </c>
      <c r="M48">
        <v>51</v>
      </c>
      <c r="N48" s="66" t="s">
        <v>510</v>
      </c>
    </row>
    <row r="49" spans="1:14" x14ac:dyDescent="0.3">
      <c r="A49" s="66" t="s">
        <v>484</v>
      </c>
      <c r="B49" s="66" t="s">
        <v>650</v>
      </c>
      <c r="C49" s="66" t="s">
        <v>98</v>
      </c>
      <c r="D49" s="66">
        <v>42.351025</v>
      </c>
      <c r="E49" s="66">
        <v>-71.907509000000005</v>
      </c>
      <c r="G49">
        <v>30</v>
      </c>
      <c r="M49">
        <v>52</v>
      </c>
      <c r="N49" s="66" t="s">
        <v>511</v>
      </c>
    </row>
    <row r="50" spans="1:14" x14ac:dyDescent="0.3">
      <c r="A50" s="66" t="s">
        <v>485</v>
      </c>
      <c r="B50" s="66" t="s">
        <v>650</v>
      </c>
      <c r="C50" s="66" t="s">
        <v>98</v>
      </c>
      <c r="D50" s="66">
        <v>42.351025</v>
      </c>
      <c r="E50" s="66">
        <v>-71.907509000000005</v>
      </c>
      <c r="G50">
        <v>31</v>
      </c>
      <c r="M50">
        <v>53</v>
      </c>
      <c r="N50" s="66" t="s">
        <v>512</v>
      </c>
    </row>
    <row r="51" spans="1:14" x14ac:dyDescent="0.3">
      <c r="A51" s="66" t="s">
        <v>486</v>
      </c>
      <c r="B51" s="66" t="s">
        <v>651</v>
      </c>
      <c r="C51" s="66" t="s">
        <v>107</v>
      </c>
      <c r="D51" s="66">
        <v>31.500976999999999</v>
      </c>
      <c r="E51" s="66">
        <v>-81.414332000000002</v>
      </c>
      <c r="G51">
        <v>32</v>
      </c>
      <c r="M51">
        <v>54</v>
      </c>
      <c r="N51" s="66" t="s">
        <v>513</v>
      </c>
    </row>
    <row r="52" spans="1:14" x14ac:dyDescent="0.3">
      <c r="A52" s="66" t="s">
        <v>487</v>
      </c>
      <c r="B52" s="66" t="s">
        <v>652</v>
      </c>
      <c r="C52" s="66" t="s">
        <v>80</v>
      </c>
      <c r="D52" s="66">
        <v>32.601244000000001</v>
      </c>
      <c r="E52" s="66">
        <v>-85.355373999999998</v>
      </c>
      <c r="G52">
        <v>33</v>
      </c>
      <c r="M52">
        <v>55</v>
      </c>
      <c r="N52" s="66" t="s">
        <v>514</v>
      </c>
    </row>
    <row r="53" spans="1:14" x14ac:dyDescent="0.3">
      <c r="A53" s="66" t="s">
        <v>490</v>
      </c>
      <c r="B53" s="66" t="s">
        <v>653</v>
      </c>
      <c r="C53" s="66" t="s">
        <v>70</v>
      </c>
      <c r="D53" s="66">
        <v>38.272948</v>
      </c>
      <c r="E53" s="66">
        <v>-77.157520000000005</v>
      </c>
      <c r="G53">
        <v>35</v>
      </c>
      <c r="M53">
        <v>57</v>
      </c>
      <c r="N53" s="66" t="s">
        <v>515</v>
      </c>
    </row>
    <row r="54" spans="1:14" x14ac:dyDescent="0.3">
      <c r="A54" s="66" t="s">
        <v>490</v>
      </c>
      <c r="B54" s="66" t="s">
        <v>654</v>
      </c>
      <c r="C54" s="66" t="s">
        <v>70</v>
      </c>
      <c r="D54" s="66">
        <v>31.198606999999999</v>
      </c>
      <c r="E54" s="66">
        <v>-92.533236000000002</v>
      </c>
      <c r="G54">
        <v>35</v>
      </c>
      <c r="M54">
        <v>58</v>
      </c>
      <c r="N54" s="66" t="s">
        <v>516</v>
      </c>
    </row>
    <row r="55" spans="1:14" x14ac:dyDescent="0.3">
      <c r="A55" s="66" t="s">
        <v>490</v>
      </c>
      <c r="B55" s="66" t="s">
        <v>655</v>
      </c>
      <c r="C55" s="66" t="s">
        <v>70</v>
      </c>
      <c r="D55" s="66">
        <v>31.1083</v>
      </c>
      <c r="E55" s="66">
        <v>-93.184164999999993</v>
      </c>
      <c r="G55">
        <v>35</v>
      </c>
      <c r="M55">
        <v>59</v>
      </c>
      <c r="N55" s="66" t="s">
        <v>518</v>
      </c>
    </row>
    <row r="56" spans="1:14" x14ac:dyDescent="0.3">
      <c r="A56" s="66" t="s">
        <v>490</v>
      </c>
      <c r="B56" s="66" t="s">
        <v>572</v>
      </c>
      <c r="C56" s="66" t="s">
        <v>70</v>
      </c>
      <c r="D56" s="66">
        <v>31.94426</v>
      </c>
      <c r="E56" s="66">
        <v>-92.636878999999993</v>
      </c>
      <c r="G56">
        <v>35</v>
      </c>
      <c r="M56">
        <v>60</v>
      </c>
      <c r="N56" s="66" t="s">
        <v>520</v>
      </c>
    </row>
    <row r="57" spans="1:14" x14ac:dyDescent="0.3">
      <c r="A57" s="66" t="s">
        <v>491</v>
      </c>
      <c r="B57" s="66" t="s">
        <v>656</v>
      </c>
      <c r="C57" s="66" t="s">
        <v>120</v>
      </c>
      <c r="D57" s="66">
        <v>31.296422</v>
      </c>
      <c r="E57" s="66">
        <v>-95.995947000000001</v>
      </c>
      <c r="G57">
        <v>36</v>
      </c>
      <c r="M57">
        <v>61</v>
      </c>
      <c r="N57" s="66" t="s">
        <v>521</v>
      </c>
    </row>
    <row r="58" spans="1:14" x14ac:dyDescent="0.3">
      <c r="A58" s="66" t="s">
        <v>492</v>
      </c>
      <c r="B58" s="66" t="s">
        <v>657</v>
      </c>
      <c r="C58" s="66" t="s">
        <v>120</v>
      </c>
      <c r="D58" s="66">
        <v>29.811057000000002</v>
      </c>
      <c r="E58" s="66">
        <v>-103.251637</v>
      </c>
      <c r="G58">
        <v>37</v>
      </c>
      <c r="M58">
        <v>62</v>
      </c>
      <c r="N58" s="66" t="s">
        <v>522</v>
      </c>
    </row>
    <row r="59" spans="1:14" x14ac:dyDescent="0.3">
      <c r="A59" s="66" t="s">
        <v>492</v>
      </c>
      <c r="B59" s="66" t="s">
        <v>658</v>
      </c>
      <c r="C59" s="66" t="s">
        <v>120</v>
      </c>
      <c r="D59" s="66">
        <v>30.224731999999999</v>
      </c>
      <c r="E59" s="66">
        <v>-102.076612</v>
      </c>
      <c r="G59">
        <v>37</v>
      </c>
      <c r="M59">
        <v>63</v>
      </c>
      <c r="N59" s="66" t="s">
        <v>523</v>
      </c>
    </row>
    <row r="60" spans="1:14" x14ac:dyDescent="0.3">
      <c r="A60" s="66" t="s">
        <v>493</v>
      </c>
      <c r="B60" s="66" t="s">
        <v>594</v>
      </c>
      <c r="C60" s="66" t="s">
        <v>107</v>
      </c>
      <c r="D60" s="66">
        <v>34.788341000000003</v>
      </c>
      <c r="E60" s="66">
        <v>-84.748152000000005</v>
      </c>
      <c r="G60">
        <v>38</v>
      </c>
      <c r="M60">
        <v>64</v>
      </c>
      <c r="N60" s="66" t="s">
        <v>524</v>
      </c>
    </row>
    <row r="61" spans="1:14" x14ac:dyDescent="0.3">
      <c r="A61" s="66" t="s">
        <v>494</v>
      </c>
      <c r="B61" s="66" t="s">
        <v>646</v>
      </c>
      <c r="C61" s="66" t="s">
        <v>128</v>
      </c>
      <c r="D61" s="66">
        <v>31.483062</v>
      </c>
      <c r="E61" s="66">
        <v>-91.353290000000001</v>
      </c>
      <c r="G61">
        <v>39</v>
      </c>
      <c r="M61">
        <v>65</v>
      </c>
      <c r="N61" s="66" t="s">
        <v>525</v>
      </c>
    </row>
    <row r="62" spans="1:14" x14ac:dyDescent="0.3">
      <c r="A62" s="66" t="s">
        <v>494</v>
      </c>
      <c r="B62" s="66" t="s">
        <v>659</v>
      </c>
      <c r="C62" s="66" t="s">
        <v>128</v>
      </c>
      <c r="D62" s="66">
        <v>31.188654</v>
      </c>
      <c r="E62" s="66">
        <v>-89.257800000000003</v>
      </c>
      <c r="G62">
        <v>39</v>
      </c>
      <c r="M62">
        <v>66</v>
      </c>
      <c r="N62" s="66" t="s">
        <v>526</v>
      </c>
    </row>
    <row r="63" spans="1:14" x14ac:dyDescent="0.3">
      <c r="A63" s="66" t="s">
        <v>494</v>
      </c>
      <c r="B63" s="66" t="s">
        <v>570</v>
      </c>
      <c r="C63" s="66" t="s">
        <v>128</v>
      </c>
      <c r="D63" s="66">
        <v>30.542345000000001</v>
      </c>
      <c r="E63" s="66">
        <v>-88.635655</v>
      </c>
      <c r="G63">
        <v>39</v>
      </c>
      <c r="M63">
        <v>67</v>
      </c>
      <c r="N63" s="66" t="s">
        <v>527</v>
      </c>
    </row>
    <row r="64" spans="1:14" x14ac:dyDescent="0.3">
      <c r="A64" s="66" t="s">
        <v>494</v>
      </c>
      <c r="B64" s="66" t="s">
        <v>589</v>
      </c>
      <c r="C64" s="66" t="s">
        <v>128</v>
      </c>
      <c r="D64" s="66">
        <v>31.622523000000001</v>
      </c>
      <c r="E64" s="66">
        <v>-89.168812000000003</v>
      </c>
      <c r="G64">
        <v>39</v>
      </c>
      <c r="M64">
        <v>68</v>
      </c>
      <c r="N64" s="66" t="s">
        <v>528</v>
      </c>
    </row>
    <row r="65" spans="1:14" x14ac:dyDescent="0.3">
      <c r="A65" s="66" t="s">
        <v>494</v>
      </c>
      <c r="B65" s="66" t="s">
        <v>660</v>
      </c>
      <c r="C65" s="66" t="s">
        <v>128</v>
      </c>
      <c r="D65" s="66">
        <v>31.205766000000001</v>
      </c>
      <c r="E65" s="66">
        <v>-89.508657999999997</v>
      </c>
      <c r="G65">
        <v>39</v>
      </c>
      <c r="M65">
        <v>69</v>
      </c>
      <c r="N65" s="66" t="s">
        <v>529</v>
      </c>
    </row>
    <row r="66" spans="1:14" x14ac:dyDescent="0.3">
      <c r="A66" s="66" t="s">
        <v>494</v>
      </c>
      <c r="B66" s="66" t="s">
        <v>661</v>
      </c>
      <c r="C66" s="66" t="s">
        <v>128</v>
      </c>
      <c r="D66" s="66">
        <v>30.768501000000001</v>
      </c>
      <c r="E66" s="66">
        <v>-89.589913999999993</v>
      </c>
      <c r="G66">
        <v>39</v>
      </c>
      <c r="M66">
        <v>70</v>
      </c>
      <c r="N66" s="66" t="s">
        <v>532</v>
      </c>
    </row>
    <row r="67" spans="1:14" x14ac:dyDescent="0.3">
      <c r="A67" s="66" t="s">
        <v>494</v>
      </c>
      <c r="B67" s="66" t="s">
        <v>662</v>
      </c>
      <c r="C67" s="66" t="s">
        <v>128</v>
      </c>
      <c r="D67" s="66">
        <v>30.789992000000002</v>
      </c>
      <c r="E67" s="66">
        <v>-89.117718999999994</v>
      </c>
      <c r="G67">
        <v>39</v>
      </c>
      <c r="M67">
        <v>71</v>
      </c>
      <c r="N67" s="66" t="s">
        <v>533</v>
      </c>
    </row>
    <row r="68" spans="1:14" x14ac:dyDescent="0.3">
      <c r="A68" s="66" t="s">
        <v>494</v>
      </c>
      <c r="B68" s="66" t="s">
        <v>663</v>
      </c>
      <c r="C68" s="66" t="s">
        <v>128</v>
      </c>
      <c r="D68" s="66">
        <v>31.640719000000001</v>
      </c>
      <c r="E68" s="66">
        <v>-88.695837999999995</v>
      </c>
      <c r="G68">
        <v>39</v>
      </c>
      <c r="M68">
        <v>72</v>
      </c>
      <c r="N68" s="66" t="s">
        <v>534</v>
      </c>
    </row>
    <row r="69" spans="1:14" x14ac:dyDescent="0.3">
      <c r="A69" s="66" t="s">
        <v>494</v>
      </c>
      <c r="B69" s="66" t="s">
        <v>664</v>
      </c>
      <c r="C69" s="66" t="s">
        <v>128</v>
      </c>
      <c r="D69" s="66">
        <v>31.161049999999999</v>
      </c>
      <c r="E69" s="66">
        <v>-91.310986999999997</v>
      </c>
      <c r="G69">
        <v>39</v>
      </c>
      <c r="M69">
        <v>73</v>
      </c>
      <c r="N69" s="66" t="s">
        <v>535</v>
      </c>
    </row>
    <row r="70" spans="1:14" x14ac:dyDescent="0.3">
      <c r="A70" s="66" t="s">
        <v>496</v>
      </c>
      <c r="B70" s="66" t="s">
        <v>666</v>
      </c>
      <c r="C70" s="66" t="s">
        <v>141</v>
      </c>
      <c r="D70" s="66">
        <v>35.588881999999998</v>
      </c>
      <c r="E70" s="66">
        <v>-94.243123999999995</v>
      </c>
      <c r="G70">
        <v>40</v>
      </c>
      <c r="M70">
        <v>75</v>
      </c>
      <c r="N70" s="66" t="s">
        <v>537</v>
      </c>
    </row>
    <row r="71" spans="1:14" x14ac:dyDescent="0.3">
      <c r="A71" s="66" t="s">
        <v>497</v>
      </c>
      <c r="B71" s="66" t="s">
        <v>181</v>
      </c>
      <c r="C71" s="66" t="s">
        <v>667</v>
      </c>
      <c r="D71" s="66">
        <v>45.150989000000003</v>
      </c>
      <c r="E71" s="66">
        <v>-63.370708</v>
      </c>
      <c r="G71">
        <v>41</v>
      </c>
      <c r="M71">
        <v>76</v>
      </c>
      <c r="N71" s="66" t="s">
        <v>538</v>
      </c>
    </row>
    <row r="72" spans="1:14" x14ac:dyDescent="0.3">
      <c r="A72" s="66" t="s">
        <v>498</v>
      </c>
      <c r="B72" s="66" t="s">
        <v>668</v>
      </c>
      <c r="C72" s="66" t="s">
        <v>45</v>
      </c>
      <c r="D72" s="66">
        <v>39.104911000000001</v>
      </c>
      <c r="E72" s="66">
        <v>-79.195556999999994</v>
      </c>
      <c r="G72">
        <v>42</v>
      </c>
      <c r="M72">
        <v>77</v>
      </c>
      <c r="N72" s="66" t="s">
        <v>539</v>
      </c>
    </row>
    <row r="73" spans="1:14" x14ac:dyDescent="0.3">
      <c r="A73" s="66" t="s">
        <v>498</v>
      </c>
      <c r="B73" s="66" t="s">
        <v>627</v>
      </c>
      <c r="C73" s="66" t="s">
        <v>45</v>
      </c>
      <c r="D73" s="66">
        <v>38.680605</v>
      </c>
      <c r="E73" s="66">
        <v>-79.350982000000002</v>
      </c>
      <c r="G73">
        <v>42</v>
      </c>
      <c r="M73">
        <v>78</v>
      </c>
      <c r="N73" s="66" t="s">
        <v>540</v>
      </c>
    </row>
    <row r="74" spans="1:14" x14ac:dyDescent="0.3">
      <c r="A74" s="66" t="s">
        <v>498</v>
      </c>
      <c r="B74" s="66" t="s">
        <v>598</v>
      </c>
      <c r="C74" s="66" t="s">
        <v>45</v>
      </c>
      <c r="D74" s="66">
        <v>38.774625999999998</v>
      </c>
      <c r="E74" s="66">
        <v>-79.876367999999999</v>
      </c>
      <c r="G74">
        <v>42</v>
      </c>
      <c r="M74">
        <v>79</v>
      </c>
      <c r="N74" s="66" t="s">
        <v>541</v>
      </c>
    </row>
    <row r="75" spans="1:14" x14ac:dyDescent="0.3">
      <c r="A75" s="66" t="s">
        <v>499</v>
      </c>
      <c r="B75" s="66" t="s">
        <v>669</v>
      </c>
      <c r="C75" s="66" t="s">
        <v>128</v>
      </c>
      <c r="D75" s="66">
        <v>33.347219000000003</v>
      </c>
      <c r="E75" s="66">
        <v>-89.248403999999994</v>
      </c>
      <c r="G75">
        <v>43</v>
      </c>
      <c r="M75">
        <v>80</v>
      </c>
      <c r="N75" s="66" t="s">
        <v>543</v>
      </c>
    </row>
    <row r="76" spans="1:14" x14ac:dyDescent="0.3">
      <c r="A76" s="66" t="s">
        <v>499</v>
      </c>
      <c r="B76" s="66" t="s">
        <v>670</v>
      </c>
      <c r="C76" s="66" t="s">
        <v>128</v>
      </c>
      <c r="D76" s="66">
        <v>32.754587000000001</v>
      </c>
      <c r="E76" s="66">
        <v>-88.641183999999996</v>
      </c>
      <c r="G76">
        <v>43</v>
      </c>
      <c r="M76">
        <v>81</v>
      </c>
      <c r="N76" s="66" t="s">
        <v>544</v>
      </c>
    </row>
    <row r="77" spans="1:14" x14ac:dyDescent="0.3">
      <c r="A77" s="66" t="s">
        <v>499</v>
      </c>
      <c r="B77" s="66" t="s">
        <v>671</v>
      </c>
      <c r="C77" s="66" t="s">
        <v>128</v>
      </c>
      <c r="D77" s="66">
        <v>33.472856</v>
      </c>
      <c r="E77" s="66">
        <v>-88.443462999999994</v>
      </c>
      <c r="G77">
        <v>43</v>
      </c>
      <c r="M77">
        <v>82</v>
      </c>
      <c r="N77" s="66" t="s">
        <v>545</v>
      </c>
    </row>
    <row r="78" spans="1:14" x14ac:dyDescent="0.3">
      <c r="A78" s="66" t="s">
        <v>499</v>
      </c>
      <c r="B78" s="66" t="s">
        <v>625</v>
      </c>
      <c r="C78" s="66" t="s">
        <v>128</v>
      </c>
      <c r="D78" s="66">
        <v>33.892209000000001</v>
      </c>
      <c r="E78" s="66">
        <v>-88.480511000000007</v>
      </c>
      <c r="G78">
        <v>43</v>
      </c>
      <c r="M78">
        <v>83</v>
      </c>
      <c r="N78" s="66" t="s">
        <v>546</v>
      </c>
    </row>
    <row r="79" spans="1:14" x14ac:dyDescent="0.3">
      <c r="A79" s="66" t="s">
        <v>499</v>
      </c>
      <c r="B79" s="66" t="s">
        <v>605</v>
      </c>
      <c r="C79" s="66" t="s">
        <v>128</v>
      </c>
      <c r="D79" s="66">
        <v>33.613103000000002</v>
      </c>
      <c r="E79" s="66">
        <v>-89.284904999999995</v>
      </c>
      <c r="G79">
        <v>43</v>
      </c>
      <c r="M79">
        <v>84</v>
      </c>
      <c r="N79" s="66" t="s">
        <v>547</v>
      </c>
    </row>
    <row r="80" spans="1:14" x14ac:dyDescent="0.3">
      <c r="A80" s="66" t="s">
        <v>500</v>
      </c>
      <c r="B80" s="66" t="s">
        <v>672</v>
      </c>
      <c r="C80" s="66" t="s">
        <v>49</v>
      </c>
      <c r="D80" s="66">
        <v>39.430517999999999</v>
      </c>
      <c r="E80" s="66">
        <v>-87.390047999999993</v>
      </c>
      <c r="G80">
        <v>44</v>
      </c>
      <c r="M80">
        <v>85</v>
      </c>
      <c r="N80" s="66" t="s">
        <v>548</v>
      </c>
    </row>
    <row r="81" spans="1:14" x14ac:dyDescent="0.3">
      <c r="A81" s="66" t="s">
        <v>501</v>
      </c>
      <c r="B81" s="66" t="s">
        <v>673</v>
      </c>
      <c r="C81" s="66" t="s">
        <v>82</v>
      </c>
      <c r="D81" s="66">
        <v>42.545167999999997</v>
      </c>
      <c r="E81" s="66">
        <v>-101.118419</v>
      </c>
      <c r="G81">
        <v>45</v>
      </c>
      <c r="M81">
        <v>86</v>
      </c>
      <c r="N81" s="66" t="s">
        <v>549</v>
      </c>
    </row>
    <row r="82" spans="1:14" x14ac:dyDescent="0.3">
      <c r="A82" s="66" t="s">
        <v>501</v>
      </c>
      <c r="B82" s="66" t="s">
        <v>674</v>
      </c>
      <c r="C82" s="66" t="s">
        <v>82</v>
      </c>
      <c r="D82" s="66">
        <v>42.492978999999998</v>
      </c>
      <c r="E82" s="66">
        <v>-96.867718999999994</v>
      </c>
      <c r="G82">
        <v>45</v>
      </c>
      <c r="M82">
        <v>88</v>
      </c>
      <c r="N82" s="66" t="s">
        <v>551</v>
      </c>
    </row>
    <row r="83" spans="1:14" x14ac:dyDescent="0.3">
      <c r="A83" s="66" t="s">
        <v>501</v>
      </c>
      <c r="B83" s="66" t="s">
        <v>675</v>
      </c>
      <c r="C83" s="66" t="s">
        <v>82</v>
      </c>
      <c r="D83" s="66">
        <v>41.567368999999999</v>
      </c>
      <c r="E83" s="66">
        <v>-98.521235000000004</v>
      </c>
      <c r="G83">
        <v>45</v>
      </c>
      <c r="M83">
        <v>89</v>
      </c>
      <c r="N83" s="66" t="s">
        <v>552</v>
      </c>
    </row>
    <row r="84" spans="1:14" x14ac:dyDescent="0.3">
      <c r="A84" s="66" t="s">
        <v>502</v>
      </c>
      <c r="B84" s="66" t="s">
        <v>645</v>
      </c>
      <c r="C84" s="66" t="s">
        <v>82</v>
      </c>
      <c r="D84" s="66">
        <v>41.113027000000002</v>
      </c>
      <c r="E84" s="66">
        <v>-96.111996000000005</v>
      </c>
      <c r="G84">
        <v>46</v>
      </c>
      <c r="M84">
        <v>90</v>
      </c>
      <c r="N84" s="66" t="s">
        <v>554</v>
      </c>
    </row>
    <row r="85" spans="1:14" x14ac:dyDescent="0.3">
      <c r="A85" s="66" t="s">
        <v>503</v>
      </c>
      <c r="B85" s="66" t="s">
        <v>672</v>
      </c>
      <c r="C85" s="66" t="s">
        <v>49</v>
      </c>
      <c r="D85" s="66">
        <v>39.430517999999999</v>
      </c>
      <c r="E85" s="66">
        <v>-87.390047999999993</v>
      </c>
      <c r="G85">
        <v>47</v>
      </c>
      <c r="M85">
        <v>92</v>
      </c>
      <c r="N85" s="66" t="s">
        <v>556</v>
      </c>
    </row>
    <row r="86" spans="1:14" x14ac:dyDescent="0.3">
      <c r="A86" s="66" t="s">
        <v>504</v>
      </c>
      <c r="B86" s="66" t="s">
        <v>657</v>
      </c>
      <c r="C86" s="66" t="s">
        <v>120</v>
      </c>
      <c r="D86" s="66">
        <v>29.811057000000002</v>
      </c>
      <c r="E86" s="66">
        <v>-103.251637</v>
      </c>
      <c r="G86">
        <v>48</v>
      </c>
      <c r="M86">
        <v>93</v>
      </c>
      <c r="N86" s="66" t="s">
        <v>557</v>
      </c>
    </row>
    <row r="87" spans="1:14" x14ac:dyDescent="0.3">
      <c r="A87" s="66" t="s">
        <v>505</v>
      </c>
      <c r="B87" s="66" t="s">
        <v>668</v>
      </c>
      <c r="C87" s="66" t="s">
        <v>70</v>
      </c>
      <c r="D87" s="66">
        <v>31.599658999999999</v>
      </c>
      <c r="E87" s="66">
        <v>-92.559381000000002</v>
      </c>
      <c r="G87">
        <v>49</v>
      </c>
      <c r="M87">
        <v>94</v>
      </c>
      <c r="N87" s="66" t="s">
        <v>558</v>
      </c>
    </row>
    <row r="88" spans="1:14" x14ac:dyDescent="0.3">
      <c r="A88" s="66" t="s">
        <v>505</v>
      </c>
      <c r="B88" s="66" t="s">
        <v>676</v>
      </c>
      <c r="C88" s="66" t="s">
        <v>70</v>
      </c>
      <c r="D88" s="66">
        <v>31.723139</v>
      </c>
      <c r="E88" s="66">
        <v>-93.096041</v>
      </c>
      <c r="G88">
        <v>49</v>
      </c>
      <c r="M88">
        <v>95</v>
      </c>
      <c r="N88" s="66" t="s">
        <v>559</v>
      </c>
    </row>
    <row r="89" spans="1:14" x14ac:dyDescent="0.3">
      <c r="A89" s="66" t="s">
        <v>505</v>
      </c>
      <c r="B89" s="66" t="s">
        <v>572</v>
      </c>
      <c r="C89" s="66" t="s">
        <v>70</v>
      </c>
      <c r="D89" s="66">
        <v>31.94426</v>
      </c>
      <c r="E89" s="66">
        <v>-92.636878999999993</v>
      </c>
      <c r="G89">
        <v>49</v>
      </c>
      <c r="M89">
        <v>97</v>
      </c>
      <c r="N89" s="66" t="s">
        <v>561</v>
      </c>
    </row>
    <row r="90" spans="1:14" x14ac:dyDescent="0.3">
      <c r="A90" s="66" t="s">
        <v>508</v>
      </c>
      <c r="B90" s="66" t="s">
        <v>677</v>
      </c>
      <c r="C90" s="66" t="s">
        <v>678</v>
      </c>
      <c r="D90" s="66">
        <v>44.004995000000001</v>
      </c>
      <c r="E90" s="66">
        <v>-102.824134</v>
      </c>
      <c r="G90">
        <v>50</v>
      </c>
      <c r="M90">
        <v>98</v>
      </c>
      <c r="N90" s="66" t="s">
        <v>562</v>
      </c>
    </row>
    <row r="91" spans="1:14" x14ac:dyDescent="0.3">
      <c r="A91" s="66" t="s">
        <v>508</v>
      </c>
      <c r="B91" s="66" t="s">
        <v>679</v>
      </c>
      <c r="C91" s="66" t="s">
        <v>120</v>
      </c>
      <c r="D91" s="66">
        <v>29.999224999999999</v>
      </c>
      <c r="E91" s="66">
        <v>-104.239661</v>
      </c>
      <c r="G91">
        <v>50</v>
      </c>
      <c r="M91">
        <v>99</v>
      </c>
      <c r="N91" s="66" t="s">
        <v>563</v>
      </c>
    </row>
    <row r="92" spans="1:14" x14ac:dyDescent="0.3">
      <c r="A92" s="66" t="s">
        <v>508</v>
      </c>
      <c r="B92" s="66" t="s">
        <v>604</v>
      </c>
      <c r="C92" s="66" t="s">
        <v>169</v>
      </c>
      <c r="D92" s="66">
        <v>36.480865999999999</v>
      </c>
      <c r="E92" s="66">
        <v>-103.470423</v>
      </c>
      <c r="G92">
        <v>50</v>
      </c>
      <c r="M92">
        <v>100</v>
      </c>
      <c r="N92" s="66" t="s">
        <v>455</v>
      </c>
    </row>
    <row r="93" spans="1:14" x14ac:dyDescent="0.3">
      <c r="A93" s="66" t="s">
        <v>510</v>
      </c>
      <c r="B93" s="66" t="s">
        <v>680</v>
      </c>
      <c r="C93" s="66" t="s">
        <v>169</v>
      </c>
      <c r="D93" s="66">
        <v>32.471165999999997</v>
      </c>
      <c r="E93" s="66">
        <v>-104.304147</v>
      </c>
      <c r="G93">
        <v>51</v>
      </c>
      <c r="M93">
        <v>101</v>
      </c>
      <c r="N93" s="66" t="s">
        <v>456</v>
      </c>
    </row>
    <row r="94" spans="1:14" x14ac:dyDescent="0.3">
      <c r="A94" s="66" t="s">
        <v>511</v>
      </c>
      <c r="B94" s="66" t="s">
        <v>681</v>
      </c>
      <c r="C94" s="66" t="s">
        <v>173</v>
      </c>
      <c r="D94" s="66">
        <v>36.079369</v>
      </c>
      <c r="E94" s="66">
        <v>-79.789061000000004</v>
      </c>
      <c r="G94">
        <v>52</v>
      </c>
      <c r="M94">
        <v>102</v>
      </c>
      <c r="N94" s="66" t="s">
        <v>457</v>
      </c>
    </row>
    <row r="95" spans="1:14" x14ac:dyDescent="0.3">
      <c r="A95" s="66" t="s">
        <v>512</v>
      </c>
      <c r="B95" s="66" t="s">
        <v>606</v>
      </c>
      <c r="C95" s="66" t="s">
        <v>141</v>
      </c>
      <c r="D95" s="66">
        <v>34.646639</v>
      </c>
      <c r="E95" s="66">
        <v>-92.676244999999994</v>
      </c>
      <c r="G95">
        <v>53</v>
      </c>
      <c r="M95">
        <v>103</v>
      </c>
      <c r="N95" s="66" t="s">
        <v>458</v>
      </c>
    </row>
    <row r="96" spans="1:14" x14ac:dyDescent="0.3">
      <c r="A96" s="66" t="s">
        <v>513</v>
      </c>
      <c r="B96" s="66" t="s">
        <v>682</v>
      </c>
      <c r="C96" s="66" t="s">
        <v>182</v>
      </c>
      <c r="D96" s="66">
        <v>45.150989000000003</v>
      </c>
      <c r="E96" s="66">
        <v>-63.370708</v>
      </c>
      <c r="G96">
        <v>54</v>
      </c>
      <c r="M96">
        <v>104</v>
      </c>
      <c r="N96" s="66" t="s">
        <v>459</v>
      </c>
    </row>
    <row r="97" spans="1:14" x14ac:dyDescent="0.3">
      <c r="A97" s="66" t="s">
        <v>514</v>
      </c>
      <c r="B97" s="66" t="s">
        <v>675</v>
      </c>
      <c r="C97" s="66" t="s">
        <v>82</v>
      </c>
      <c r="D97" s="66">
        <v>41.567368999999999</v>
      </c>
      <c r="E97" s="66">
        <v>-98.521235000000004</v>
      </c>
      <c r="G97">
        <v>55</v>
      </c>
      <c r="M97">
        <v>105</v>
      </c>
      <c r="N97" s="66" t="s">
        <v>460</v>
      </c>
    </row>
    <row r="98" spans="1:14" x14ac:dyDescent="0.3">
      <c r="A98" s="66" t="s">
        <v>515</v>
      </c>
      <c r="B98" s="66" t="s">
        <v>606</v>
      </c>
      <c r="C98" s="66" t="s">
        <v>187</v>
      </c>
      <c r="D98" s="66">
        <v>37.753166999999998</v>
      </c>
      <c r="E98" s="66">
        <v>-88.540822000000006</v>
      </c>
      <c r="G98">
        <v>57</v>
      </c>
      <c r="M98">
        <v>106</v>
      </c>
      <c r="N98" s="66" t="s">
        <v>461</v>
      </c>
    </row>
    <row r="99" spans="1:14" x14ac:dyDescent="0.3">
      <c r="A99" s="66" t="s">
        <v>516</v>
      </c>
      <c r="B99" s="66" t="s">
        <v>683</v>
      </c>
      <c r="C99" s="66" t="s">
        <v>169</v>
      </c>
      <c r="D99" s="66">
        <v>33.362459000000001</v>
      </c>
      <c r="E99" s="66">
        <v>-104.468958</v>
      </c>
      <c r="G99">
        <v>58</v>
      </c>
      <c r="M99">
        <v>107</v>
      </c>
      <c r="N99" s="66" t="s">
        <v>462</v>
      </c>
    </row>
    <row r="100" spans="1:14" x14ac:dyDescent="0.3">
      <c r="A100" s="66" t="s">
        <v>516</v>
      </c>
      <c r="B100" s="66" t="s">
        <v>680</v>
      </c>
      <c r="C100" s="66" t="s">
        <v>169</v>
      </c>
      <c r="D100" s="66">
        <v>32.471165999999997</v>
      </c>
      <c r="E100" s="66">
        <v>-104.304147</v>
      </c>
      <c r="G100">
        <v>58</v>
      </c>
      <c r="M100" t="s">
        <v>796</v>
      </c>
      <c r="N100" s="66" t="s">
        <v>488</v>
      </c>
    </row>
    <row r="101" spans="1:14" x14ac:dyDescent="0.3">
      <c r="A101" s="66" t="s">
        <v>518</v>
      </c>
      <c r="B101" s="66" t="s">
        <v>684</v>
      </c>
      <c r="C101" s="66" t="s">
        <v>205</v>
      </c>
      <c r="D101" s="66">
        <v>35.973112</v>
      </c>
      <c r="E101" s="66">
        <v>-88.450333000000001</v>
      </c>
      <c r="G101">
        <v>59</v>
      </c>
      <c r="M101" t="s">
        <v>797</v>
      </c>
      <c r="N101" s="66" t="s">
        <v>506</v>
      </c>
    </row>
    <row r="102" spans="1:14" x14ac:dyDescent="0.3">
      <c r="A102" s="66" t="s">
        <v>518</v>
      </c>
      <c r="B102" s="66" t="s">
        <v>685</v>
      </c>
      <c r="C102" s="66" t="s">
        <v>205</v>
      </c>
      <c r="D102" s="66">
        <v>35.996536999999996</v>
      </c>
      <c r="E102" s="66">
        <v>-88.932513999999998</v>
      </c>
      <c r="G102">
        <v>59</v>
      </c>
      <c r="M102" t="s">
        <v>798</v>
      </c>
      <c r="N102" s="66" t="s">
        <v>509</v>
      </c>
    </row>
    <row r="103" spans="1:14" x14ac:dyDescent="0.3">
      <c r="A103" s="66" t="s">
        <v>520</v>
      </c>
      <c r="B103" s="66" t="s">
        <v>687</v>
      </c>
      <c r="C103" s="66" t="s">
        <v>49</v>
      </c>
      <c r="D103" s="66">
        <v>39.769440000000003</v>
      </c>
      <c r="E103" s="66">
        <v>-86.509979999999999</v>
      </c>
      <c r="G103">
        <v>60</v>
      </c>
      <c r="M103" t="s">
        <v>799</v>
      </c>
      <c r="N103" s="66" t="s">
        <v>517</v>
      </c>
    </row>
    <row r="104" spans="1:14" x14ac:dyDescent="0.3">
      <c r="A104" s="66" t="s">
        <v>521</v>
      </c>
      <c r="B104" s="66" t="s">
        <v>606</v>
      </c>
      <c r="C104" s="66" t="s">
        <v>141</v>
      </c>
      <c r="D104" s="66">
        <v>34.646639</v>
      </c>
      <c r="E104" s="66">
        <v>-92.676244999999994</v>
      </c>
      <c r="G104">
        <v>61</v>
      </c>
      <c r="M104" t="s">
        <v>800</v>
      </c>
      <c r="N104" s="66" t="s">
        <v>530</v>
      </c>
    </row>
    <row r="105" spans="1:14" x14ac:dyDescent="0.3">
      <c r="A105" s="66" t="s">
        <v>522</v>
      </c>
      <c r="B105" s="66" t="s">
        <v>682</v>
      </c>
      <c r="C105" s="66" t="s">
        <v>182</v>
      </c>
      <c r="D105" s="66">
        <v>45.150989000000003</v>
      </c>
      <c r="E105" s="66">
        <v>-63.370708</v>
      </c>
      <c r="G105">
        <v>62</v>
      </c>
    </row>
    <row r="106" spans="1:14" x14ac:dyDescent="0.3">
      <c r="A106" s="66" t="s">
        <v>523</v>
      </c>
      <c r="B106" s="66" t="s">
        <v>688</v>
      </c>
      <c r="C106" s="66" t="s">
        <v>34</v>
      </c>
      <c r="D106" s="66">
        <v>37.228808000000001</v>
      </c>
      <c r="E106" s="66">
        <v>-98.684757000000005</v>
      </c>
      <c r="G106">
        <v>63</v>
      </c>
      <c r="N106"/>
    </row>
    <row r="107" spans="1:14" x14ac:dyDescent="0.3">
      <c r="A107" s="66" t="s">
        <v>523</v>
      </c>
      <c r="B107" s="66" t="s">
        <v>689</v>
      </c>
      <c r="C107" s="66" t="s">
        <v>34</v>
      </c>
      <c r="D107" s="66">
        <v>37.19126</v>
      </c>
      <c r="E107" s="66">
        <v>-99.271877000000003</v>
      </c>
      <c r="G107">
        <v>63</v>
      </c>
      <c r="N107"/>
    </row>
    <row r="108" spans="1:14" x14ac:dyDescent="0.3">
      <c r="A108" s="66" t="s">
        <v>523</v>
      </c>
      <c r="B108" s="66" t="s">
        <v>690</v>
      </c>
      <c r="C108" s="66" t="s">
        <v>231</v>
      </c>
      <c r="D108" s="66">
        <v>36.766851000000003</v>
      </c>
      <c r="E108" s="66">
        <v>-98.864659000000003</v>
      </c>
      <c r="G108">
        <v>63</v>
      </c>
      <c r="N108"/>
    </row>
    <row r="109" spans="1:14" x14ac:dyDescent="0.3">
      <c r="A109" s="66" t="s">
        <v>524</v>
      </c>
      <c r="B109" s="66" t="s">
        <v>691</v>
      </c>
      <c r="C109" s="66" t="s">
        <v>200</v>
      </c>
      <c r="D109" s="66">
        <v>37.503539000000004</v>
      </c>
      <c r="E109" s="66">
        <v>-90.684404000000001</v>
      </c>
      <c r="G109">
        <v>64</v>
      </c>
      <c r="N109"/>
    </row>
    <row r="110" spans="1:14" x14ac:dyDescent="0.3">
      <c r="A110" s="66" t="s">
        <v>524</v>
      </c>
      <c r="B110" s="66" t="s">
        <v>692</v>
      </c>
      <c r="C110" s="66" t="s">
        <v>200</v>
      </c>
      <c r="D110" s="66">
        <v>37.478045999999999</v>
      </c>
      <c r="E110" s="66">
        <v>-90.345040999999995</v>
      </c>
      <c r="G110">
        <v>64</v>
      </c>
      <c r="N110"/>
    </row>
    <row r="111" spans="1:14" x14ac:dyDescent="0.3">
      <c r="A111" s="66" t="s">
        <v>524</v>
      </c>
      <c r="B111" s="66" t="s">
        <v>663</v>
      </c>
      <c r="C111" s="66" t="s">
        <v>200</v>
      </c>
      <c r="D111" s="66">
        <v>37.112609999999997</v>
      </c>
      <c r="E111" s="66">
        <v>-90.461437000000004</v>
      </c>
      <c r="G111">
        <v>64</v>
      </c>
      <c r="N111"/>
    </row>
    <row r="112" spans="1:14" x14ac:dyDescent="0.3">
      <c r="A112" s="66" t="s">
        <v>525</v>
      </c>
      <c r="B112" s="66" t="s">
        <v>682</v>
      </c>
      <c r="C112" s="66" t="s">
        <v>182</v>
      </c>
      <c r="D112" s="66">
        <v>45.150989000000003</v>
      </c>
      <c r="E112" s="66">
        <v>-63.370708</v>
      </c>
      <c r="G112">
        <v>65</v>
      </c>
      <c r="N112"/>
    </row>
    <row r="113" spans="1:14" x14ac:dyDescent="0.3">
      <c r="A113" s="66" t="s">
        <v>526</v>
      </c>
      <c r="B113" s="66" t="s">
        <v>693</v>
      </c>
      <c r="C113" s="66" t="s">
        <v>13</v>
      </c>
      <c r="D113" s="66">
        <v>44.040613999999998</v>
      </c>
      <c r="E113" s="66">
        <v>-75.912340999999998</v>
      </c>
      <c r="G113">
        <v>66</v>
      </c>
      <c r="N113"/>
    </row>
    <row r="114" spans="1:14" x14ac:dyDescent="0.3">
      <c r="A114" s="66" t="s">
        <v>526</v>
      </c>
      <c r="B114" s="66" t="s">
        <v>694</v>
      </c>
      <c r="C114" s="66" t="s">
        <v>13</v>
      </c>
      <c r="D114" s="66">
        <v>43.784280000000003</v>
      </c>
      <c r="E114" s="66">
        <v>-75.449275999999998</v>
      </c>
      <c r="G114">
        <v>66</v>
      </c>
      <c r="N114"/>
    </row>
    <row r="115" spans="1:14" x14ac:dyDescent="0.3">
      <c r="A115" s="66" t="s">
        <v>527</v>
      </c>
      <c r="B115" s="66" t="s">
        <v>650</v>
      </c>
      <c r="C115" s="66" t="s">
        <v>90</v>
      </c>
      <c r="D115" s="66">
        <v>38.219914000000003</v>
      </c>
      <c r="E115" s="66">
        <v>-75.356924000000006</v>
      </c>
      <c r="G115">
        <v>67</v>
      </c>
      <c r="N115"/>
    </row>
    <row r="116" spans="1:14" x14ac:dyDescent="0.3">
      <c r="A116" s="66" t="s">
        <v>528</v>
      </c>
      <c r="B116" s="66" t="s">
        <v>637</v>
      </c>
      <c r="C116" s="66" t="s">
        <v>141</v>
      </c>
      <c r="D116" s="66">
        <v>34.485747000000003</v>
      </c>
      <c r="E116" s="66">
        <v>-94.228194000000002</v>
      </c>
      <c r="G116">
        <v>68</v>
      </c>
      <c r="N116"/>
    </row>
    <row r="117" spans="1:14" x14ac:dyDescent="0.3">
      <c r="A117" s="66" t="s">
        <v>529</v>
      </c>
      <c r="B117" s="66" t="s">
        <v>591</v>
      </c>
      <c r="C117" s="66" t="s">
        <v>141</v>
      </c>
      <c r="D117" s="66">
        <v>36.268227000000003</v>
      </c>
      <c r="E117" s="66">
        <v>-92.684139000000002</v>
      </c>
      <c r="G117">
        <v>69</v>
      </c>
      <c r="N117"/>
    </row>
    <row r="118" spans="1:14" x14ac:dyDescent="0.3">
      <c r="A118" s="66" t="s">
        <v>529</v>
      </c>
      <c r="B118" s="66" t="s">
        <v>637</v>
      </c>
      <c r="C118" s="66" t="s">
        <v>141</v>
      </c>
      <c r="D118" s="66">
        <v>34.485747000000003</v>
      </c>
      <c r="E118" s="66">
        <v>-94.228194000000002</v>
      </c>
      <c r="G118">
        <v>69</v>
      </c>
      <c r="N118"/>
    </row>
    <row r="119" spans="1:14" x14ac:dyDescent="0.3">
      <c r="A119" s="66" t="s">
        <v>529</v>
      </c>
      <c r="B119" s="66" t="s">
        <v>695</v>
      </c>
      <c r="C119" s="66" t="s">
        <v>141</v>
      </c>
      <c r="D119" s="66">
        <v>35.910901000000003</v>
      </c>
      <c r="E119" s="66">
        <v>-92.699532000000005</v>
      </c>
      <c r="G119">
        <v>69</v>
      </c>
      <c r="N119"/>
    </row>
    <row r="120" spans="1:14" x14ac:dyDescent="0.3">
      <c r="A120" s="66" t="s">
        <v>532</v>
      </c>
      <c r="B120" s="66" t="s">
        <v>682</v>
      </c>
      <c r="C120" s="66" t="s">
        <v>182</v>
      </c>
      <c r="D120" s="66">
        <v>45.150989000000003</v>
      </c>
      <c r="E120" s="66">
        <v>-63.370708</v>
      </c>
      <c r="G120">
        <v>70</v>
      </c>
      <c r="N120"/>
    </row>
    <row r="121" spans="1:14" x14ac:dyDescent="0.3">
      <c r="A121" s="66" t="s">
        <v>533</v>
      </c>
      <c r="B121" s="66" t="s">
        <v>777</v>
      </c>
      <c r="C121" s="66" t="s">
        <v>364</v>
      </c>
      <c r="D121" s="66">
        <v>45.834485999999998</v>
      </c>
      <c r="E121" s="66">
        <v>-69.285252999999997</v>
      </c>
      <c r="G121">
        <v>71</v>
      </c>
      <c r="N121"/>
    </row>
    <row r="122" spans="1:14" x14ac:dyDescent="0.3">
      <c r="A122" s="66" t="s">
        <v>533</v>
      </c>
      <c r="B122" s="66" t="s">
        <v>778</v>
      </c>
      <c r="C122" s="66" t="s">
        <v>90</v>
      </c>
      <c r="D122" s="66">
        <v>39.250751000000001</v>
      </c>
      <c r="E122" s="66">
        <v>-76.931334000000007</v>
      </c>
      <c r="G122">
        <v>71</v>
      </c>
      <c r="N122"/>
    </row>
    <row r="123" spans="1:14" x14ac:dyDescent="0.3">
      <c r="A123" s="66" t="s">
        <v>533</v>
      </c>
      <c r="B123" s="66" t="s">
        <v>650</v>
      </c>
      <c r="C123" s="66" t="s">
        <v>779</v>
      </c>
      <c r="D123" s="66">
        <v>42.351025</v>
      </c>
      <c r="E123" s="66">
        <v>-71.907509000000005</v>
      </c>
      <c r="G123">
        <v>71</v>
      </c>
      <c r="N123"/>
    </row>
    <row r="124" spans="1:14" x14ac:dyDescent="0.3">
      <c r="A124" s="66" t="s">
        <v>533</v>
      </c>
      <c r="B124" s="66" t="s">
        <v>780</v>
      </c>
      <c r="C124" s="66" t="s">
        <v>781</v>
      </c>
      <c r="D124" s="66">
        <v>43.518537000000002</v>
      </c>
      <c r="E124" s="66">
        <v>-71.422974999999994</v>
      </c>
      <c r="G124">
        <v>71</v>
      </c>
      <c r="N124"/>
    </row>
    <row r="125" spans="1:14" x14ac:dyDescent="0.3">
      <c r="A125" s="66" t="s">
        <v>533</v>
      </c>
      <c r="B125" s="66" t="s">
        <v>782</v>
      </c>
      <c r="C125" s="66" t="s">
        <v>13</v>
      </c>
      <c r="D125" s="66">
        <v>43.241481</v>
      </c>
      <c r="E125" s="66">
        <v>-75.435907</v>
      </c>
      <c r="G125">
        <v>71</v>
      </c>
      <c r="N125"/>
    </row>
    <row r="126" spans="1:14" x14ac:dyDescent="0.3">
      <c r="A126" s="66" t="s">
        <v>534</v>
      </c>
      <c r="B126" s="66" t="s">
        <v>696</v>
      </c>
      <c r="C126" s="66" t="s">
        <v>219</v>
      </c>
      <c r="D126" s="66">
        <v>34.8874</v>
      </c>
      <c r="E126" s="66">
        <v>-82.725370999999996</v>
      </c>
      <c r="G126">
        <v>72</v>
      </c>
      <c r="N126"/>
    </row>
    <row r="127" spans="1:14" x14ac:dyDescent="0.3">
      <c r="A127" s="66" t="s">
        <v>534</v>
      </c>
      <c r="B127" s="66" t="s">
        <v>697</v>
      </c>
      <c r="C127" s="66" t="s">
        <v>219</v>
      </c>
      <c r="D127" s="66">
        <v>34.021712999999998</v>
      </c>
      <c r="E127" s="66">
        <v>-80.902738999999997</v>
      </c>
      <c r="G127">
        <v>72</v>
      </c>
      <c r="N127"/>
    </row>
    <row r="128" spans="1:14" x14ac:dyDescent="0.3">
      <c r="A128" s="66" t="s">
        <v>535</v>
      </c>
      <c r="B128" s="66" t="s">
        <v>698</v>
      </c>
      <c r="C128" s="66" t="s">
        <v>56</v>
      </c>
      <c r="D128" s="66">
        <v>36.965454999999999</v>
      </c>
      <c r="E128" s="66">
        <v>-85.933639999999997</v>
      </c>
      <c r="G128">
        <v>73</v>
      </c>
      <c r="N128"/>
    </row>
    <row r="129" spans="1:14" x14ac:dyDescent="0.3">
      <c r="A129" s="66" t="s">
        <v>535</v>
      </c>
      <c r="B129" s="66" t="s">
        <v>699</v>
      </c>
      <c r="C129" s="66" t="s">
        <v>56</v>
      </c>
      <c r="D129" s="66">
        <v>37.208725000000001</v>
      </c>
      <c r="E129" s="66">
        <v>-86.238433999999998</v>
      </c>
      <c r="G129">
        <v>73</v>
      </c>
      <c r="N129"/>
    </row>
    <row r="130" spans="1:14" x14ac:dyDescent="0.3">
      <c r="A130" s="66" t="s">
        <v>535</v>
      </c>
      <c r="B130" s="66" t="s">
        <v>700</v>
      </c>
      <c r="C130" s="66" t="s">
        <v>56</v>
      </c>
      <c r="D130" s="66">
        <v>37.299892</v>
      </c>
      <c r="E130" s="66">
        <v>-85.884742000000003</v>
      </c>
      <c r="G130">
        <v>73</v>
      </c>
      <c r="N130"/>
    </row>
    <row r="131" spans="1:14" x14ac:dyDescent="0.3">
      <c r="A131" s="66" t="s">
        <v>537</v>
      </c>
      <c r="B131" s="66" t="s">
        <v>365</v>
      </c>
      <c r="C131" s="66" t="s">
        <v>227</v>
      </c>
      <c r="D131" s="66">
        <v>38.058658000000001</v>
      </c>
      <c r="E131" s="66">
        <v>-79.741158999999996</v>
      </c>
      <c r="G131">
        <v>75</v>
      </c>
      <c r="N131"/>
    </row>
    <row r="132" spans="1:14" x14ac:dyDescent="0.3">
      <c r="A132" s="66" t="s">
        <v>537</v>
      </c>
      <c r="B132" s="66" t="s">
        <v>701</v>
      </c>
      <c r="C132" s="66" t="s">
        <v>227</v>
      </c>
      <c r="D132" s="66">
        <v>37.133983000000001</v>
      </c>
      <c r="E132" s="66">
        <v>-81.130436000000003</v>
      </c>
      <c r="G132">
        <v>75</v>
      </c>
      <c r="N132"/>
    </row>
    <row r="133" spans="1:14" x14ac:dyDescent="0.3">
      <c r="A133" s="66" t="s">
        <v>537</v>
      </c>
      <c r="B133" s="66" t="s">
        <v>702</v>
      </c>
      <c r="C133" s="66" t="s">
        <v>227</v>
      </c>
      <c r="D133" s="66">
        <v>37.481245000000001</v>
      </c>
      <c r="E133" s="66">
        <v>-80.212513000000001</v>
      </c>
      <c r="G133">
        <v>75</v>
      </c>
      <c r="N133"/>
    </row>
    <row r="134" spans="1:14" x14ac:dyDescent="0.3">
      <c r="A134" s="66" t="s">
        <v>537</v>
      </c>
      <c r="B134" s="66" t="s">
        <v>703</v>
      </c>
      <c r="C134" s="66" t="s">
        <v>227</v>
      </c>
      <c r="D134" s="66">
        <v>37.314062</v>
      </c>
      <c r="E134" s="66">
        <v>-80.703907999999998</v>
      </c>
      <c r="G134">
        <v>75</v>
      </c>
      <c r="N134"/>
    </row>
    <row r="135" spans="1:14" x14ac:dyDescent="0.3">
      <c r="A135" s="66" t="s">
        <v>537</v>
      </c>
      <c r="B135" s="66" t="s">
        <v>704</v>
      </c>
      <c r="C135" s="66" t="s">
        <v>227</v>
      </c>
      <c r="D135" s="66">
        <v>38.362264000000003</v>
      </c>
      <c r="E135" s="66">
        <v>-79.568568999999997</v>
      </c>
      <c r="G135">
        <v>75</v>
      </c>
      <c r="N135"/>
    </row>
    <row r="136" spans="1:14" x14ac:dyDescent="0.3">
      <c r="A136" s="66" t="s">
        <v>537</v>
      </c>
      <c r="B136" s="66" t="s">
        <v>652</v>
      </c>
      <c r="C136" s="66" t="s">
        <v>227</v>
      </c>
      <c r="D136" s="66">
        <v>36.705570999999999</v>
      </c>
      <c r="E136" s="66">
        <v>-83.128816999999998</v>
      </c>
      <c r="G136">
        <v>75</v>
      </c>
      <c r="N136"/>
    </row>
    <row r="137" spans="1:14" x14ac:dyDescent="0.3">
      <c r="A137" s="66" t="s">
        <v>537</v>
      </c>
      <c r="B137" s="66" t="s">
        <v>705</v>
      </c>
      <c r="C137" s="66" t="s">
        <v>227</v>
      </c>
      <c r="D137" s="66">
        <v>37.125010000000003</v>
      </c>
      <c r="E137" s="66">
        <v>-81.560834</v>
      </c>
      <c r="G137">
        <v>75</v>
      </c>
      <c r="N137"/>
    </row>
    <row r="138" spans="1:14" x14ac:dyDescent="0.3">
      <c r="A138" s="66" t="s">
        <v>537</v>
      </c>
      <c r="B138" s="66" t="s">
        <v>706</v>
      </c>
      <c r="C138" s="66" t="s">
        <v>227</v>
      </c>
      <c r="D138" s="66">
        <v>36.975259000000001</v>
      </c>
      <c r="E138" s="66">
        <v>-82.621307999999999</v>
      </c>
      <c r="G138">
        <v>75</v>
      </c>
      <c r="N138"/>
    </row>
    <row r="139" spans="1:14" x14ac:dyDescent="0.3">
      <c r="A139" s="66" t="s">
        <v>538</v>
      </c>
      <c r="B139" s="66" t="s">
        <v>586</v>
      </c>
      <c r="C139" s="66" t="s">
        <v>49</v>
      </c>
      <c r="D139" s="66">
        <v>39.036383999999998</v>
      </c>
      <c r="E139" s="66">
        <v>-86.962023000000002</v>
      </c>
      <c r="G139">
        <v>76</v>
      </c>
      <c r="N139"/>
    </row>
    <row r="140" spans="1:14" x14ac:dyDescent="0.3">
      <c r="A140" s="66" t="s">
        <v>539</v>
      </c>
      <c r="B140" s="66" t="s">
        <v>570</v>
      </c>
      <c r="C140" s="66" t="s">
        <v>86</v>
      </c>
      <c r="D140" s="66">
        <v>39.019545000000001</v>
      </c>
      <c r="E140" s="66">
        <v>-82.618330999999998</v>
      </c>
      <c r="G140">
        <v>77</v>
      </c>
      <c r="N140"/>
    </row>
    <row r="141" spans="1:14" x14ac:dyDescent="0.3">
      <c r="A141" s="66" t="s">
        <v>539</v>
      </c>
      <c r="B141" s="66" t="s">
        <v>707</v>
      </c>
      <c r="C141" s="66" t="s">
        <v>86</v>
      </c>
      <c r="D141" s="66">
        <v>39.250957</v>
      </c>
      <c r="E141" s="66">
        <v>-82.485281000000001</v>
      </c>
      <c r="G141">
        <v>77</v>
      </c>
      <c r="N141"/>
    </row>
    <row r="142" spans="1:14" x14ac:dyDescent="0.3">
      <c r="A142" s="66" t="s">
        <v>540</v>
      </c>
      <c r="B142" s="66" t="s">
        <v>783</v>
      </c>
      <c r="C142" s="66" t="s">
        <v>82</v>
      </c>
      <c r="G142">
        <v>78</v>
      </c>
      <c r="N142"/>
    </row>
    <row r="143" spans="1:14" x14ac:dyDescent="0.3">
      <c r="A143" s="66" t="s">
        <v>540</v>
      </c>
      <c r="B143" s="66" t="s">
        <v>784</v>
      </c>
      <c r="C143" s="66" t="s">
        <v>82</v>
      </c>
      <c r="G143">
        <v>78</v>
      </c>
      <c r="N143"/>
    </row>
    <row r="144" spans="1:14" x14ac:dyDescent="0.3">
      <c r="A144" s="66" t="s">
        <v>540</v>
      </c>
      <c r="B144" s="66" t="s">
        <v>785</v>
      </c>
      <c r="C144" s="66" t="s">
        <v>82</v>
      </c>
      <c r="G144">
        <v>78</v>
      </c>
      <c r="N144"/>
    </row>
    <row r="145" spans="1:14" x14ac:dyDescent="0.3">
      <c r="A145" s="66" t="s">
        <v>540</v>
      </c>
      <c r="B145" s="66" t="s">
        <v>786</v>
      </c>
      <c r="C145" s="66" t="s">
        <v>82</v>
      </c>
      <c r="G145">
        <v>78</v>
      </c>
      <c r="N145"/>
    </row>
    <row r="146" spans="1:14" x14ac:dyDescent="0.3">
      <c r="A146" s="66" t="s">
        <v>540</v>
      </c>
      <c r="B146" s="66" t="s">
        <v>787</v>
      </c>
      <c r="C146" s="66" t="s">
        <v>82</v>
      </c>
      <c r="G146">
        <v>78</v>
      </c>
      <c r="N146"/>
    </row>
    <row r="147" spans="1:14" x14ac:dyDescent="0.3">
      <c r="A147" s="66" t="s">
        <v>540</v>
      </c>
      <c r="B147" s="66" t="s">
        <v>674</v>
      </c>
      <c r="C147" s="66" t="s">
        <v>82</v>
      </c>
      <c r="G147">
        <v>78</v>
      </c>
      <c r="N147"/>
    </row>
    <row r="148" spans="1:14" x14ac:dyDescent="0.3">
      <c r="A148" s="66" t="s">
        <v>540</v>
      </c>
      <c r="B148" s="66" t="s">
        <v>645</v>
      </c>
      <c r="C148" s="66" t="s">
        <v>82</v>
      </c>
      <c r="G148">
        <v>78</v>
      </c>
      <c r="N148"/>
    </row>
    <row r="149" spans="1:14" x14ac:dyDescent="0.3">
      <c r="A149" s="66" t="s">
        <v>540</v>
      </c>
      <c r="B149" s="66" t="s">
        <v>644</v>
      </c>
      <c r="C149" s="66" t="s">
        <v>82</v>
      </c>
      <c r="G149">
        <v>78</v>
      </c>
      <c r="N149"/>
    </row>
    <row r="150" spans="1:14" x14ac:dyDescent="0.3">
      <c r="A150" s="66" t="s">
        <v>540</v>
      </c>
      <c r="B150" s="66" t="s">
        <v>686</v>
      </c>
      <c r="C150" s="66" t="s">
        <v>82</v>
      </c>
      <c r="G150">
        <v>78</v>
      </c>
      <c r="N150"/>
    </row>
    <row r="151" spans="1:14" x14ac:dyDescent="0.3">
      <c r="A151" s="66" t="s">
        <v>540</v>
      </c>
      <c r="B151" s="66" t="s">
        <v>788</v>
      </c>
      <c r="C151" s="66" t="s">
        <v>82</v>
      </c>
      <c r="G151">
        <v>78</v>
      </c>
      <c r="N151"/>
    </row>
    <row r="152" spans="1:14" x14ac:dyDescent="0.3">
      <c r="A152" s="66" t="s">
        <v>540</v>
      </c>
      <c r="B152" s="66" t="s">
        <v>789</v>
      </c>
      <c r="C152" s="66" t="s">
        <v>82</v>
      </c>
      <c r="G152">
        <v>78</v>
      </c>
      <c r="N152"/>
    </row>
    <row r="153" spans="1:14" x14ac:dyDescent="0.3">
      <c r="A153" s="66" t="s">
        <v>540</v>
      </c>
      <c r="B153" s="66" t="s">
        <v>790</v>
      </c>
      <c r="C153" s="66" t="s">
        <v>82</v>
      </c>
      <c r="G153">
        <v>78</v>
      </c>
      <c r="N153"/>
    </row>
    <row r="154" spans="1:14" x14ac:dyDescent="0.3">
      <c r="A154" s="66" t="s">
        <v>540</v>
      </c>
      <c r="B154" s="66" t="s">
        <v>791</v>
      </c>
      <c r="C154" s="66" t="s">
        <v>82</v>
      </c>
      <c r="G154">
        <v>78</v>
      </c>
      <c r="N154"/>
    </row>
    <row r="155" spans="1:14" x14ac:dyDescent="0.3">
      <c r="A155" s="66" t="s">
        <v>540</v>
      </c>
      <c r="B155" s="66" t="s">
        <v>792</v>
      </c>
      <c r="C155" s="66" t="s">
        <v>82</v>
      </c>
      <c r="G155">
        <v>78</v>
      </c>
      <c r="N155"/>
    </row>
    <row r="156" spans="1:14" x14ac:dyDescent="0.3">
      <c r="A156" s="66" t="s">
        <v>540</v>
      </c>
      <c r="B156" s="66" t="s">
        <v>693</v>
      </c>
      <c r="C156" s="66" t="s">
        <v>82</v>
      </c>
      <c r="G156">
        <v>78</v>
      </c>
      <c r="N156"/>
    </row>
    <row r="157" spans="1:14" x14ac:dyDescent="0.3">
      <c r="A157" s="66" t="s">
        <v>540</v>
      </c>
      <c r="B157" s="66" t="s">
        <v>606</v>
      </c>
      <c r="C157" s="66" t="s">
        <v>82</v>
      </c>
      <c r="G157">
        <v>78</v>
      </c>
      <c r="N157"/>
    </row>
    <row r="158" spans="1:14" x14ac:dyDescent="0.3">
      <c r="A158" s="66" t="s">
        <v>540</v>
      </c>
      <c r="B158" s="66" t="s">
        <v>605</v>
      </c>
      <c r="C158" s="66" t="s">
        <v>82</v>
      </c>
      <c r="G158">
        <v>78</v>
      </c>
      <c r="N158"/>
    </row>
    <row r="159" spans="1:14" x14ac:dyDescent="0.3">
      <c r="A159" s="66" t="s">
        <v>540</v>
      </c>
      <c r="B159" s="66" t="s">
        <v>793</v>
      </c>
      <c r="C159" s="66" t="s">
        <v>82</v>
      </c>
      <c r="G159">
        <v>78</v>
      </c>
      <c r="N159"/>
    </row>
    <row r="160" spans="1:14" x14ac:dyDescent="0.3">
      <c r="A160" s="66" t="s">
        <v>540</v>
      </c>
      <c r="B160" s="66" t="s">
        <v>794</v>
      </c>
      <c r="C160" s="66" t="s">
        <v>82</v>
      </c>
      <c r="G160">
        <v>78</v>
      </c>
      <c r="N160"/>
    </row>
    <row r="161" spans="1:14" x14ac:dyDescent="0.3">
      <c r="A161" s="66" t="s">
        <v>541</v>
      </c>
      <c r="B161" s="66" t="s">
        <v>708</v>
      </c>
      <c r="C161" s="66" t="s">
        <v>231</v>
      </c>
      <c r="D161" s="66">
        <v>36.408011000000002</v>
      </c>
      <c r="E161" s="66">
        <v>-94.802683000000002</v>
      </c>
      <c r="G161">
        <v>79</v>
      </c>
      <c r="N161"/>
    </row>
    <row r="162" spans="1:14" x14ac:dyDescent="0.3">
      <c r="A162" s="66" t="s">
        <v>543</v>
      </c>
      <c r="B162" s="66" t="s">
        <v>687</v>
      </c>
      <c r="C162" s="66" t="s">
        <v>49</v>
      </c>
      <c r="D162" s="66">
        <v>39.769440000000003</v>
      </c>
      <c r="E162" s="66">
        <v>-86.509979999999999</v>
      </c>
      <c r="G162">
        <v>80</v>
      </c>
      <c r="N162"/>
    </row>
    <row r="163" spans="1:14" x14ac:dyDescent="0.3">
      <c r="A163" s="66" t="s">
        <v>544</v>
      </c>
      <c r="B163" s="66" t="s">
        <v>575</v>
      </c>
      <c r="C163" s="66" t="s">
        <v>205</v>
      </c>
      <c r="D163" s="66">
        <v>35.687216999999997</v>
      </c>
      <c r="E163" s="66">
        <v>-83.925522000000001</v>
      </c>
      <c r="G163">
        <v>81</v>
      </c>
      <c r="N163"/>
    </row>
    <row r="164" spans="1:14" x14ac:dyDescent="0.3">
      <c r="A164" s="66" t="s">
        <v>544</v>
      </c>
      <c r="B164" s="66" t="s">
        <v>710</v>
      </c>
      <c r="C164" s="66" t="s">
        <v>205</v>
      </c>
      <c r="D164" s="66">
        <v>36.403502000000003</v>
      </c>
      <c r="E164" s="66">
        <v>-84.149441999999993</v>
      </c>
      <c r="G164">
        <v>81</v>
      </c>
      <c r="N164"/>
    </row>
    <row r="165" spans="1:14" x14ac:dyDescent="0.3">
      <c r="A165" s="66" t="s">
        <v>544</v>
      </c>
      <c r="B165" s="66" t="s">
        <v>576</v>
      </c>
      <c r="C165" s="66" t="s">
        <v>205</v>
      </c>
      <c r="D165" s="66">
        <v>36.441200000000002</v>
      </c>
      <c r="E165" s="66">
        <v>-82.944980999999999</v>
      </c>
      <c r="G165">
        <v>81</v>
      </c>
      <c r="N165"/>
    </row>
    <row r="166" spans="1:14" x14ac:dyDescent="0.3">
      <c r="A166" s="66" t="s">
        <v>544</v>
      </c>
      <c r="B166" s="66" t="s">
        <v>711</v>
      </c>
      <c r="C166" s="66" t="s">
        <v>205</v>
      </c>
      <c r="D166" s="66">
        <v>35.678688000000001</v>
      </c>
      <c r="E166" s="66">
        <v>-85.778473000000005</v>
      </c>
      <c r="G166">
        <v>81</v>
      </c>
      <c r="N166"/>
    </row>
    <row r="167" spans="1:14" x14ac:dyDescent="0.3">
      <c r="A167" s="66" t="s">
        <v>544</v>
      </c>
      <c r="B167" s="66" t="s">
        <v>577</v>
      </c>
      <c r="C167" s="66" t="s">
        <v>205</v>
      </c>
      <c r="D167" s="66">
        <v>35.926355999999998</v>
      </c>
      <c r="E167" s="66">
        <v>-85.455173000000002</v>
      </c>
      <c r="G167">
        <v>81</v>
      </c>
      <c r="N167"/>
    </row>
    <row r="168" spans="1:14" x14ac:dyDescent="0.3">
      <c r="A168" s="66" t="s">
        <v>545</v>
      </c>
      <c r="B168" s="66" t="s">
        <v>712</v>
      </c>
      <c r="C168" s="66" t="s">
        <v>239</v>
      </c>
      <c r="D168" s="66">
        <v>40.092474000000003</v>
      </c>
      <c r="E168" s="66">
        <v>-105.357733</v>
      </c>
      <c r="G168">
        <v>82</v>
      </c>
      <c r="N168"/>
    </row>
    <row r="169" spans="1:14" x14ac:dyDescent="0.3">
      <c r="A169" s="66" t="s">
        <v>545</v>
      </c>
      <c r="B169" s="66" t="s">
        <v>713</v>
      </c>
      <c r="C169" s="66" t="s">
        <v>239</v>
      </c>
      <c r="D169" s="66">
        <v>40.554276999999999</v>
      </c>
      <c r="E169" s="66">
        <v>-104.39370599999999</v>
      </c>
      <c r="G169">
        <v>82</v>
      </c>
      <c r="N169"/>
    </row>
    <row r="170" spans="1:14" x14ac:dyDescent="0.3">
      <c r="A170" s="66" t="s">
        <v>546</v>
      </c>
      <c r="B170" s="66" t="s">
        <v>714</v>
      </c>
      <c r="C170" s="66" t="s">
        <v>120</v>
      </c>
      <c r="D170" s="66">
        <v>32.374898000000002</v>
      </c>
      <c r="E170" s="66">
        <v>-95.269081999999997</v>
      </c>
      <c r="G170">
        <v>83</v>
      </c>
      <c r="N170"/>
    </row>
    <row r="171" spans="1:14" x14ac:dyDescent="0.3">
      <c r="A171" s="66" t="s">
        <v>547</v>
      </c>
      <c r="B171" s="66" t="s">
        <v>668</v>
      </c>
      <c r="C171" s="66" t="s">
        <v>245</v>
      </c>
      <c r="D171" s="66">
        <v>42.867193</v>
      </c>
      <c r="E171" s="66">
        <v>-90.706204999999997</v>
      </c>
      <c r="G171">
        <v>84</v>
      </c>
      <c r="N171"/>
    </row>
    <row r="172" spans="1:14" x14ac:dyDescent="0.3">
      <c r="A172" s="66" t="s">
        <v>548</v>
      </c>
      <c r="B172" s="66" t="s">
        <v>612</v>
      </c>
      <c r="C172" s="66" t="s">
        <v>120</v>
      </c>
      <c r="D172" s="66">
        <v>34.964860000000002</v>
      </c>
      <c r="E172" s="66">
        <v>-101.35739100000001</v>
      </c>
      <c r="G172">
        <v>85</v>
      </c>
      <c r="N172"/>
    </row>
    <row r="173" spans="1:14" x14ac:dyDescent="0.3">
      <c r="A173" s="66" t="s">
        <v>548</v>
      </c>
      <c r="B173" s="66" t="s">
        <v>715</v>
      </c>
      <c r="C173" s="66" t="s">
        <v>120</v>
      </c>
      <c r="D173" s="66">
        <v>30.266249999999999</v>
      </c>
      <c r="E173" s="66">
        <v>-98.399890999999997</v>
      </c>
      <c r="G173">
        <v>85</v>
      </c>
      <c r="N173"/>
    </row>
    <row r="174" spans="1:14" x14ac:dyDescent="0.3">
      <c r="A174" s="66" t="s">
        <v>548</v>
      </c>
      <c r="B174" s="66" t="s">
        <v>716</v>
      </c>
      <c r="C174" s="66" t="s">
        <v>120</v>
      </c>
      <c r="D174" s="66">
        <v>30.788163999999998</v>
      </c>
      <c r="E174" s="66">
        <v>-98.182546000000002</v>
      </c>
      <c r="G174">
        <v>85</v>
      </c>
      <c r="N174"/>
    </row>
    <row r="175" spans="1:14" x14ac:dyDescent="0.3">
      <c r="A175" s="66" t="s">
        <v>548</v>
      </c>
      <c r="B175" s="66" t="s">
        <v>644</v>
      </c>
      <c r="C175" s="66" t="s">
        <v>120</v>
      </c>
      <c r="D175" s="66">
        <v>33.077537999999997</v>
      </c>
      <c r="E175" s="66">
        <v>-94.343673999999993</v>
      </c>
      <c r="G175">
        <v>85</v>
      </c>
      <c r="N175"/>
    </row>
    <row r="176" spans="1:14" x14ac:dyDescent="0.3">
      <c r="A176" s="66" t="s">
        <v>548</v>
      </c>
      <c r="B176" s="66" t="s">
        <v>717</v>
      </c>
      <c r="C176" s="66" t="s">
        <v>120</v>
      </c>
      <c r="D176" s="66">
        <v>34.529086</v>
      </c>
      <c r="E176" s="66">
        <v>-100.207584</v>
      </c>
      <c r="G176">
        <v>85</v>
      </c>
      <c r="N176"/>
    </row>
    <row r="177" spans="1:14" x14ac:dyDescent="0.3">
      <c r="A177" s="66" t="s">
        <v>548</v>
      </c>
      <c r="B177" s="66" t="s">
        <v>718</v>
      </c>
      <c r="C177" s="66" t="s">
        <v>120</v>
      </c>
      <c r="D177" s="66">
        <v>34.964824</v>
      </c>
      <c r="E177" s="66">
        <v>-100.27007</v>
      </c>
      <c r="G177">
        <v>85</v>
      </c>
      <c r="N177"/>
    </row>
    <row r="178" spans="1:14" x14ac:dyDescent="0.3">
      <c r="A178" s="66" t="s">
        <v>548</v>
      </c>
      <c r="B178" s="66" t="s">
        <v>719</v>
      </c>
      <c r="C178" s="66" t="s">
        <v>120</v>
      </c>
      <c r="D178" s="66">
        <v>29.808167999999998</v>
      </c>
      <c r="E178" s="66">
        <v>-98.278227000000001</v>
      </c>
      <c r="G178">
        <v>85</v>
      </c>
      <c r="N178"/>
    </row>
    <row r="179" spans="1:14" x14ac:dyDescent="0.3">
      <c r="A179" s="66" t="s">
        <v>548</v>
      </c>
      <c r="B179" s="66" t="s">
        <v>720</v>
      </c>
      <c r="C179" s="66" t="s">
        <v>120</v>
      </c>
      <c r="D179" s="66">
        <v>29.982548000000001</v>
      </c>
      <c r="E179" s="66">
        <v>-100.30496599999999</v>
      </c>
      <c r="G179">
        <v>85</v>
      </c>
      <c r="N179"/>
    </row>
    <row r="180" spans="1:14" x14ac:dyDescent="0.3">
      <c r="A180" s="66" t="s">
        <v>548</v>
      </c>
      <c r="B180" s="66" t="s">
        <v>721</v>
      </c>
      <c r="C180" s="66" t="s">
        <v>120</v>
      </c>
      <c r="D180" s="66">
        <v>33.974626999999998</v>
      </c>
      <c r="E180" s="66">
        <v>-99.777826000000005</v>
      </c>
      <c r="G180">
        <v>85</v>
      </c>
      <c r="N180"/>
    </row>
    <row r="181" spans="1:14" x14ac:dyDescent="0.3">
      <c r="A181" s="66" t="s">
        <v>548</v>
      </c>
      <c r="B181" s="66" t="s">
        <v>722</v>
      </c>
      <c r="C181" s="66" t="s">
        <v>120</v>
      </c>
      <c r="D181" s="66">
        <v>31.704818</v>
      </c>
      <c r="E181" s="66">
        <v>-96.149011999999999</v>
      </c>
      <c r="G181">
        <v>85</v>
      </c>
      <c r="N181"/>
    </row>
    <row r="182" spans="1:14" x14ac:dyDescent="0.3">
      <c r="A182" s="66" t="s">
        <v>548</v>
      </c>
      <c r="B182" s="66" t="s">
        <v>723</v>
      </c>
      <c r="C182" s="66" t="s">
        <v>120</v>
      </c>
      <c r="D182" s="66">
        <v>32.548234999999998</v>
      </c>
      <c r="E182" s="66">
        <v>-94.371317000000005</v>
      </c>
      <c r="G182">
        <v>85</v>
      </c>
      <c r="N182"/>
    </row>
    <row r="183" spans="1:14" x14ac:dyDescent="0.3">
      <c r="A183" s="66" t="s">
        <v>548</v>
      </c>
      <c r="B183" s="66" t="s">
        <v>724</v>
      </c>
      <c r="C183" s="66" t="s">
        <v>120</v>
      </c>
      <c r="D183" s="66">
        <v>30.057957999999999</v>
      </c>
      <c r="E183" s="66">
        <v>-98.030959999999993</v>
      </c>
      <c r="G183">
        <v>85</v>
      </c>
      <c r="N183"/>
    </row>
    <row r="184" spans="1:14" x14ac:dyDescent="0.3">
      <c r="A184" s="66" t="s">
        <v>548</v>
      </c>
      <c r="B184" s="66" t="s">
        <v>725</v>
      </c>
      <c r="C184" s="66" t="s">
        <v>120</v>
      </c>
      <c r="D184" s="66">
        <v>30.743355999999999</v>
      </c>
      <c r="E184" s="66">
        <v>-94.024951000000001</v>
      </c>
      <c r="G184">
        <v>85</v>
      </c>
      <c r="N184"/>
    </row>
    <row r="185" spans="1:14" x14ac:dyDescent="0.3">
      <c r="A185" s="66" t="s">
        <v>548</v>
      </c>
      <c r="B185" s="66" t="s">
        <v>726</v>
      </c>
      <c r="C185" s="66" t="s">
        <v>120</v>
      </c>
      <c r="D185" s="66">
        <v>29.944671</v>
      </c>
      <c r="E185" s="66">
        <v>-98.711572000000004</v>
      </c>
      <c r="G185">
        <v>85</v>
      </c>
      <c r="N185"/>
    </row>
    <row r="186" spans="1:14" x14ac:dyDescent="0.3">
      <c r="A186" s="66" t="s">
        <v>548</v>
      </c>
      <c r="B186" s="66" t="s">
        <v>727</v>
      </c>
      <c r="C186" s="66" t="s">
        <v>120</v>
      </c>
      <c r="D186" s="66">
        <v>30.061693999999999</v>
      </c>
      <c r="E186" s="66">
        <v>-99.349840999999998</v>
      </c>
      <c r="G186">
        <v>85</v>
      </c>
      <c r="N186"/>
    </row>
    <row r="187" spans="1:14" x14ac:dyDescent="0.3">
      <c r="A187" s="66" t="s">
        <v>548</v>
      </c>
      <c r="B187" s="66" t="s">
        <v>656</v>
      </c>
      <c r="C187" s="66" t="s">
        <v>120</v>
      </c>
      <c r="D187" s="66">
        <v>31.296422</v>
      </c>
      <c r="E187" s="66">
        <v>-95.995947000000001</v>
      </c>
      <c r="G187">
        <v>85</v>
      </c>
      <c r="N187"/>
    </row>
    <row r="188" spans="1:14" x14ac:dyDescent="0.3">
      <c r="A188" s="66" t="s">
        <v>548</v>
      </c>
      <c r="B188" s="66" t="s">
        <v>728</v>
      </c>
      <c r="C188" s="66" t="s">
        <v>120</v>
      </c>
      <c r="D188" s="66">
        <v>30.889814000000001</v>
      </c>
      <c r="E188" s="66">
        <v>-99.820577</v>
      </c>
      <c r="G188">
        <v>85</v>
      </c>
      <c r="N188"/>
    </row>
    <row r="189" spans="1:14" x14ac:dyDescent="0.3">
      <c r="A189" s="66" t="s">
        <v>548</v>
      </c>
      <c r="B189" s="66" t="s">
        <v>729</v>
      </c>
      <c r="C189" s="66" t="s">
        <v>120</v>
      </c>
      <c r="D189" s="66">
        <v>30.300267999999999</v>
      </c>
      <c r="E189" s="66">
        <v>-95.502786</v>
      </c>
      <c r="G189">
        <v>85</v>
      </c>
      <c r="N189"/>
    </row>
    <row r="190" spans="1:14" x14ac:dyDescent="0.3">
      <c r="A190" s="66" t="s">
        <v>548</v>
      </c>
      <c r="B190" s="66" t="s">
        <v>730</v>
      </c>
      <c r="C190" s="66" t="s">
        <v>120</v>
      </c>
      <c r="D190" s="66">
        <v>31.615960999999999</v>
      </c>
      <c r="E190" s="66">
        <v>-94.615600999999998</v>
      </c>
      <c r="G190">
        <v>85</v>
      </c>
      <c r="N190"/>
    </row>
    <row r="191" spans="1:14" x14ac:dyDescent="0.3">
      <c r="A191" s="66" t="s">
        <v>548</v>
      </c>
      <c r="B191" s="66" t="s">
        <v>731</v>
      </c>
      <c r="C191" s="66" t="s">
        <v>120</v>
      </c>
      <c r="D191" s="66">
        <v>32.162362999999999</v>
      </c>
      <c r="E191" s="66">
        <v>-94.305735999999996</v>
      </c>
      <c r="G191">
        <v>85</v>
      </c>
      <c r="N191"/>
    </row>
    <row r="192" spans="1:14" x14ac:dyDescent="0.3">
      <c r="A192" s="66" t="s">
        <v>548</v>
      </c>
      <c r="B192" s="66" t="s">
        <v>732</v>
      </c>
      <c r="C192" s="66" t="s">
        <v>120</v>
      </c>
      <c r="D192" s="66">
        <v>30.781168999999998</v>
      </c>
      <c r="E192" s="66">
        <v>-102.723325</v>
      </c>
      <c r="G192">
        <v>85</v>
      </c>
      <c r="N192"/>
    </row>
    <row r="193" spans="1:14" x14ac:dyDescent="0.3">
      <c r="A193" s="66" t="s">
        <v>548</v>
      </c>
      <c r="B193" s="66" t="s">
        <v>733</v>
      </c>
      <c r="C193" s="66" t="s">
        <v>120</v>
      </c>
      <c r="D193" s="66">
        <v>32.87032</v>
      </c>
      <c r="E193" s="66">
        <v>-95.793368999999998</v>
      </c>
      <c r="G193">
        <v>85</v>
      </c>
      <c r="N193"/>
    </row>
    <row r="194" spans="1:14" x14ac:dyDescent="0.3">
      <c r="A194" s="66" t="s">
        <v>548</v>
      </c>
      <c r="B194" s="66" t="s">
        <v>734</v>
      </c>
      <c r="C194" s="66" t="s">
        <v>120</v>
      </c>
      <c r="D194" s="66">
        <v>29.831690999999999</v>
      </c>
      <c r="E194" s="66">
        <v>-99.822108999999998</v>
      </c>
      <c r="G194">
        <v>85</v>
      </c>
      <c r="N194"/>
    </row>
    <row r="195" spans="1:14" x14ac:dyDescent="0.3">
      <c r="A195" s="66" t="s">
        <v>548</v>
      </c>
      <c r="B195" s="66" t="s">
        <v>735</v>
      </c>
      <c r="C195" s="66" t="s">
        <v>120</v>
      </c>
      <c r="D195" s="66">
        <v>32.107560999999997</v>
      </c>
      <c r="E195" s="66">
        <v>-94.761830000000003</v>
      </c>
      <c r="G195">
        <v>85</v>
      </c>
      <c r="N195"/>
    </row>
    <row r="196" spans="1:14" x14ac:dyDescent="0.3">
      <c r="A196" s="66" t="s">
        <v>548</v>
      </c>
      <c r="B196" s="66" t="s">
        <v>736</v>
      </c>
      <c r="C196" s="66" t="s">
        <v>120</v>
      </c>
      <c r="D196" s="66">
        <v>31.792449000000001</v>
      </c>
      <c r="E196" s="66">
        <v>-94.144856000000004</v>
      </c>
      <c r="G196">
        <v>85</v>
      </c>
      <c r="N196"/>
    </row>
    <row r="197" spans="1:14" x14ac:dyDescent="0.3">
      <c r="A197" s="66" t="s">
        <v>548</v>
      </c>
      <c r="B197" s="66" t="s">
        <v>714</v>
      </c>
      <c r="C197" s="66" t="s">
        <v>120</v>
      </c>
      <c r="D197" s="66">
        <v>32.374898000000002</v>
      </c>
      <c r="E197" s="66">
        <v>-95.269081999999997</v>
      </c>
      <c r="G197">
        <v>85</v>
      </c>
      <c r="N197"/>
    </row>
    <row r="198" spans="1:14" x14ac:dyDescent="0.3">
      <c r="A198" s="66" t="s">
        <v>548</v>
      </c>
      <c r="B198" s="66" t="s">
        <v>737</v>
      </c>
      <c r="C198" s="66" t="s">
        <v>120</v>
      </c>
      <c r="D198" s="66">
        <v>30.334592000000001</v>
      </c>
      <c r="E198" s="66">
        <v>-97.781825999999995</v>
      </c>
      <c r="G198">
        <v>85</v>
      </c>
      <c r="N198"/>
    </row>
    <row r="199" spans="1:14" x14ac:dyDescent="0.3">
      <c r="A199" s="66" t="s">
        <v>548</v>
      </c>
      <c r="B199" s="66" t="s">
        <v>738</v>
      </c>
      <c r="C199" s="66" t="s">
        <v>120</v>
      </c>
      <c r="D199" s="66">
        <v>29.357316000000001</v>
      </c>
      <c r="E199" s="66">
        <v>-99.762206000000006</v>
      </c>
      <c r="G199">
        <v>85</v>
      </c>
      <c r="N199"/>
    </row>
    <row r="200" spans="1:14" x14ac:dyDescent="0.3">
      <c r="A200" s="66" t="s">
        <v>548</v>
      </c>
      <c r="B200" s="66" t="s">
        <v>739</v>
      </c>
      <c r="C200" s="66" t="s">
        <v>120</v>
      </c>
      <c r="D200" s="66">
        <v>29.892834000000001</v>
      </c>
      <c r="E200" s="66">
        <v>-101.15114</v>
      </c>
      <c r="G200">
        <v>85</v>
      </c>
      <c r="N200"/>
    </row>
    <row r="201" spans="1:14" x14ac:dyDescent="0.3">
      <c r="A201" s="66" t="s">
        <v>548</v>
      </c>
      <c r="B201" s="66" t="s">
        <v>368</v>
      </c>
      <c r="C201" s="66" t="s">
        <v>120</v>
      </c>
      <c r="D201" s="66">
        <v>30.738994999999999</v>
      </c>
      <c r="E201" s="66">
        <v>-95.572246000000007</v>
      </c>
      <c r="G201">
        <v>85</v>
      </c>
      <c r="N201"/>
    </row>
    <row r="202" spans="1:14" x14ac:dyDescent="0.3">
      <c r="A202" s="66" t="s">
        <v>549</v>
      </c>
      <c r="B202" s="66" t="s">
        <v>612</v>
      </c>
      <c r="C202" s="66" t="s">
        <v>120</v>
      </c>
      <c r="D202" s="66">
        <v>34.964860000000002</v>
      </c>
      <c r="E202" s="66">
        <v>-101.35739100000001</v>
      </c>
      <c r="G202">
        <v>86</v>
      </c>
      <c r="N202"/>
    </row>
    <row r="203" spans="1:14" x14ac:dyDescent="0.3">
      <c r="A203" s="66" t="s">
        <v>549</v>
      </c>
      <c r="B203" s="66" t="s">
        <v>715</v>
      </c>
      <c r="C203" s="66" t="s">
        <v>120</v>
      </c>
      <c r="D203" s="66">
        <v>30.266249999999999</v>
      </c>
      <c r="E203" s="66">
        <v>-98.399890999999997</v>
      </c>
      <c r="G203">
        <v>86</v>
      </c>
      <c r="N203"/>
    </row>
    <row r="204" spans="1:14" x14ac:dyDescent="0.3">
      <c r="A204" s="66" t="s">
        <v>549</v>
      </c>
      <c r="B204" s="66" t="s">
        <v>716</v>
      </c>
      <c r="C204" s="66" t="s">
        <v>120</v>
      </c>
      <c r="D204" s="66">
        <v>30.788163999999998</v>
      </c>
      <c r="E204" s="66">
        <v>-98.182546000000002</v>
      </c>
      <c r="G204">
        <v>86</v>
      </c>
      <c r="N204"/>
    </row>
    <row r="205" spans="1:14" x14ac:dyDescent="0.3">
      <c r="A205" s="66" t="s">
        <v>549</v>
      </c>
      <c r="B205" s="66" t="s">
        <v>644</v>
      </c>
      <c r="C205" s="66" t="s">
        <v>120</v>
      </c>
      <c r="D205" s="66">
        <v>33.077537999999997</v>
      </c>
      <c r="E205" s="66">
        <v>-94.343673999999993</v>
      </c>
      <c r="G205">
        <v>86</v>
      </c>
      <c r="N205"/>
    </row>
    <row r="206" spans="1:14" x14ac:dyDescent="0.3">
      <c r="A206" s="66" t="s">
        <v>549</v>
      </c>
      <c r="B206" s="66" t="s">
        <v>717</v>
      </c>
      <c r="C206" s="66" t="s">
        <v>120</v>
      </c>
      <c r="D206" s="66">
        <v>34.529086</v>
      </c>
      <c r="E206" s="66">
        <v>-100.207584</v>
      </c>
      <c r="G206">
        <v>86</v>
      </c>
      <c r="N206"/>
    </row>
    <row r="207" spans="1:14" x14ac:dyDescent="0.3">
      <c r="A207" s="66" t="s">
        <v>549</v>
      </c>
      <c r="B207" s="66" t="s">
        <v>718</v>
      </c>
      <c r="C207" s="66" t="s">
        <v>120</v>
      </c>
      <c r="D207" s="66">
        <v>34.964824</v>
      </c>
      <c r="E207" s="66">
        <v>-100.27007</v>
      </c>
      <c r="G207">
        <v>86</v>
      </c>
      <c r="N207"/>
    </row>
    <row r="208" spans="1:14" x14ac:dyDescent="0.3">
      <c r="A208" s="66" t="s">
        <v>549</v>
      </c>
      <c r="B208" s="66" t="s">
        <v>719</v>
      </c>
      <c r="C208" s="66" t="s">
        <v>120</v>
      </c>
      <c r="D208" s="66">
        <v>29.808167999999998</v>
      </c>
      <c r="E208" s="66">
        <v>-98.278227000000001</v>
      </c>
      <c r="G208">
        <v>86</v>
      </c>
      <c r="N208"/>
    </row>
    <row r="209" spans="1:14" x14ac:dyDescent="0.3">
      <c r="A209" s="66" t="s">
        <v>549</v>
      </c>
      <c r="B209" s="66" t="s">
        <v>720</v>
      </c>
      <c r="C209" s="66" t="s">
        <v>120</v>
      </c>
      <c r="D209" s="66">
        <v>29.982548000000001</v>
      </c>
      <c r="E209" s="66">
        <v>-100.30496599999999</v>
      </c>
      <c r="G209">
        <v>86</v>
      </c>
      <c r="N209"/>
    </row>
    <row r="210" spans="1:14" x14ac:dyDescent="0.3">
      <c r="A210" s="66" t="s">
        <v>549</v>
      </c>
      <c r="B210" s="66" t="s">
        <v>721</v>
      </c>
      <c r="C210" s="66" t="s">
        <v>120</v>
      </c>
      <c r="D210" s="66">
        <v>33.974626999999998</v>
      </c>
      <c r="E210" s="66">
        <v>-99.777826000000005</v>
      </c>
      <c r="G210">
        <v>86</v>
      </c>
      <c r="N210"/>
    </row>
    <row r="211" spans="1:14" x14ac:dyDescent="0.3">
      <c r="A211" s="66" t="s">
        <v>549</v>
      </c>
      <c r="B211" s="66" t="s">
        <v>722</v>
      </c>
      <c r="C211" s="66" t="s">
        <v>120</v>
      </c>
      <c r="D211" s="66">
        <v>31.704818</v>
      </c>
      <c r="E211" s="66">
        <v>-96.149011999999999</v>
      </c>
      <c r="G211">
        <v>86</v>
      </c>
      <c r="N211"/>
    </row>
    <row r="212" spans="1:14" x14ac:dyDescent="0.3">
      <c r="A212" s="66" t="s">
        <v>549</v>
      </c>
      <c r="B212" s="66" t="s">
        <v>723</v>
      </c>
      <c r="C212" s="66" t="s">
        <v>120</v>
      </c>
      <c r="D212" s="66">
        <v>32.548234999999998</v>
      </c>
      <c r="E212" s="66">
        <v>-94.371317000000005</v>
      </c>
      <c r="G212">
        <v>86</v>
      </c>
      <c r="N212"/>
    </row>
    <row r="213" spans="1:14" x14ac:dyDescent="0.3">
      <c r="A213" s="66" t="s">
        <v>549</v>
      </c>
      <c r="B213" s="66" t="s">
        <v>724</v>
      </c>
      <c r="C213" s="66" t="s">
        <v>120</v>
      </c>
      <c r="D213" s="66">
        <v>30.057957999999999</v>
      </c>
      <c r="E213" s="66">
        <v>-98.030959999999993</v>
      </c>
      <c r="G213">
        <v>86</v>
      </c>
      <c r="N213"/>
    </row>
    <row r="214" spans="1:14" x14ac:dyDescent="0.3">
      <c r="A214" s="66" t="s">
        <v>549</v>
      </c>
      <c r="B214" s="66" t="s">
        <v>725</v>
      </c>
      <c r="C214" s="66" t="s">
        <v>120</v>
      </c>
      <c r="D214" s="66">
        <v>30.743355999999999</v>
      </c>
      <c r="E214" s="66">
        <v>-94.024951000000001</v>
      </c>
      <c r="G214">
        <v>86</v>
      </c>
      <c r="N214"/>
    </row>
    <row r="215" spans="1:14" x14ac:dyDescent="0.3">
      <c r="A215" s="66" t="s">
        <v>549</v>
      </c>
      <c r="B215" s="66" t="s">
        <v>726</v>
      </c>
      <c r="C215" s="66" t="s">
        <v>120</v>
      </c>
      <c r="D215" s="66">
        <v>29.944671</v>
      </c>
      <c r="E215" s="66">
        <v>-98.711572000000004</v>
      </c>
      <c r="G215">
        <v>86</v>
      </c>
      <c r="N215"/>
    </row>
    <row r="216" spans="1:14" x14ac:dyDescent="0.3">
      <c r="A216" s="66" t="s">
        <v>549</v>
      </c>
      <c r="B216" s="66" t="s">
        <v>727</v>
      </c>
      <c r="C216" s="66" t="s">
        <v>120</v>
      </c>
      <c r="D216" s="66">
        <v>30.061693999999999</v>
      </c>
      <c r="E216" s="66">
        <v>-99.349840999999998</v>
      </c>
      <c r="G216">
        <v>86</v>
      </c>
      <c r="N216"/>
    </row>
    <row r="217" spans="1:14" x14ac:dyDescent="0.3">
      <c r="A217" s="66" t="s">
        <v>549</v>
      </c>
      <c r="B217" s="66" t="s">
        <v>656</v>
      </c>
      <c r="C217" s="66" t="s">
        <v>120</v>
      </c>
      <c r="D217" s="66">
        <v>31.296422</v>
      </c>
      <c r="E217" s="66">
        <v>-95.995947000000001</v>
      </c>
      <c r="G217">
        <v>86</v>
      </c>
      <c r="N217"/>
    </row>
    <row r="218" spans="1:14" x14ac:dyDescent="0.3">
      <c r="A218" s="66" t="s">
        <v>549</v>
      </c>
      <c r="B218" s="66" t="s">
        <v>728</v>
      </c>
      <c r="C218" s="66" t="s">
        <v>120</v>
      </c>
      <c r="D218" s="66">
        <v>30.889814000000001</v>
      </c>
      <c r="E218" s="66">
        <v>-99.820577</v>
      </c>
      <c r="G218">
        <v>86</v>
      </c>
      <c r="N218"/>
    </row>
    <row r="219" spans="1:14" x14ac:dyDescent="0.3">
      <c r="A219" s="66" t="s">
        <v>549</v>
      </c>
      <c r="B219" s="66" t="s">
        <v>729</v>
      </c>
      <c r="C219" s="66" t="s">
        <v>120</v>
      </c>
      <c r="D219" s="66">
        <v>30.300267999999999</v>
      </c>
      <c r="E219" s="66">
        <v>-95.502786</v>
      </c>
      <c r="G219">
        <v>86</v>
      </c>
      <c r="N219"/>
    </row>
    <row r="220" spans="1:14" x14ac:dyDescent="0.3">
      <c r="A220" s="66" t="s">
        <v>549</v>
      </c>
      <c r="B220" s="66" t="s">
        <v>730</v>
      </c>
      <c r="C220" s="66" t="s">
        <v>120</v>
      </c>
      <c r="D220" s="66">
        <v>31.615960999999999</v>
      </c>
      <c r="E220" s="66">
        <v>-94.615600999999998</v>
      </c>
      <c r="G220">
        <v>86</v>
      </c>
      <c r="N220"/>
    </row>
    <row r="221" spans="1:14" x14ac:dyDescent="0.3">
      <c r="A221" s="66" t="s">
        <v>549</v>
      </c>
      <c r="B221" s="66" t="s">
        <v>731</v>
      </c>
      <c r="C221" s="66" t="s">
        <v>120</v>
      </c>
      <c r="D221" s="66">
        <v>32.162362999999999</v>
      </c>
      <c r="E221" s="66">
        <v>-94.305735999999996</v>
      </c>
      <c r="G221">
        <v>86</v>
      </c>
      <c r="N221"/>
    </row>
    <row r="222" spans="1:14" x14ac:dyDescent="0.3">
      <c r="A222" s="66" t="s">
        <v>549</v>
      </c>
      <c r="B222" s="66" t="s">
        <v>732</v>
      </c>
      <c r="C222" s="66" t="s">
        <v>120</v>
      </c>
      <c r="D222" s="66">
        <v>30.781168999999998</v>
      </c>
      <c r="E222" s="66">
        <v>-102.723325</v>
      </c>
      <c r="G222">
        <v>86</v>
      </c>
      <c r="N222"/>
    </row>
    <row r="223" spans="1:14" x14ac:dyDescent="0.3">
      <c r="A223" s="66" t="s">
        <v>549</v>
      </c>
      <c r="B223" s="66" t="s">
        <v>733</v>
      </c>
      <c r="C223" s="66" t="s">
        <v>120</v>
      </c>
      <c r="D223" s="66">
        <v>32.87032</v>
      </c>
      <c r="E223" s="66">
        <v>-95.793368999999998</v>
      </c>
      <c r="G223">
        <v>86</v>
      </c>
      <c r="N223"/>
    </row>
    <row r="224" spans="1:14" x14ac:dyDescent="0.3">
      <c r="A224" s="66" t="s">
        <v>549</v>
      </c>
      <c r="B224" s="66" t="s">
        <v>734</v>
      </c>
      <c r="C224" s="66" t="s">
        <v>120</v>
      </c>
      <c r="D224" s="66">
        <v>29.831690999999999</v>
      </c>
      <c r="E224" s="66">
        <v>-99.822108999999998</v>
      </c>
      <c r="G224">
        <v>86</v>
      </c>
      <c r="N224"/>
    </row>
    <row r="225" spans="1:14" x14ac:dyDescent="0.3">
      <c r="A225" s="66" t="s">
        <v>549</v>
      </c>
      <c r="B225" s="66" t="s">
        <v>735</v>
      </c>
      <c r="C225" s="66" t="s">
        <v>120</v>
      </c>
      <c r="D225" s="66">
        <v>32.107560999999997</v>
      </c>
      <c r="E225" s="66">
        <v>-94.761830000000003</v>
      </c>
      <c r="G225">
        <v>86</v>
      </c>
      <c r="N225"/>
    </row>
    <row r="226" spans="1:14" x14ac:dyDescent="0.3">
      <c r="A226" s="66" t="s">
        <v>549</v>
      </c>
      <c r="B226" s="66" t="s">
        <v>736</v>
      </c>
      <c r="C226" s="66" t="s">
        <v>120</v>
      </c>
      <c r="D226" s="66">
        <v>31.792449000000001</v>
      </c>
      <c r="E226" s="66">
        <v>-94.144856000000004</v>
      </c>
      <c r="G226">
        <v>86</v>
      </c>
      <c r="N226"/>
    </row>
    <row r="227" spans="1:14" x14ac:dyDescent="0.3">
      <c r="A227" s="66" t="s">
        <v>549</v>
      </c>
      <c r="B227" s="66" t="s">
        <v>714</v>
      </c>
      <c r="C227" s="66" t="s">
        <v>120</v>
      </c>
      <c r="D227" s="66">
        <v>32.374898000000002</v>
      </c>
      <c r="E227" s="66">
        <v>-95.269081999999997</v>
      </c>
      <c r="G227">
        <v>86</v>
      </c>
      <c r="N227"/>
    </row>
    <row r="228" spans="1:14" x14ac:dyDescent="0.3">
      <c r="A228" s="66" t="s">
        <v>549</v>
      </c>
      <c r="B228" s="66" t="s">
        <v>737</v>
      </c>
      <c r="C228" s="66" t="s">
        <v>120</v>
      </c>
      <c r="D228" s="66">
        <v>30.334592000000001</v>
      </c>
      <c r="E228" s="66">
        <v>-97.781825999999995</v>
      </c>
      <c r="G228">
        <v>86</v>
      </c>
      <c r="N228"/>
    </row>
    <row r="229" spans="1:14" x14ac:dyDescent="0.3">
      <c r="A229" s="66" t="s">
        <v>549</v>
      </c>
      <c r="B229" s="66" t="s">
        <v>738</v>
      </c>
      <c r="C229" s="66" t="s">
        <v>120</v>
      </c>
      <c r="D229" s="66">
        <v>29.357316000000001</v>
      </c>
      <c r="E229" s="66">
        <v>-99.762206000000006</v>
      </c>
      <c r="G229">
        <v>86</v>
      </c>
      <c r="N229"/>
    </row>
    <row r="230" spans="1:14" x14ac:dyDescent="0.3">
      <c r="A230" s="66" t="s">
        <v>549</v>
      </c>
      <c r="B230" s="66" t="s">
        <v>739</v>
      </c>
      <c r="C230" s="66" t="s">
        <v>120</v>
      </c>
      <c r="D230" s="66">
        <v>29.892834000000001</v>
      </c>
      <c r="E230" s="66">
        <v>-101.15114</v>
      </c>
      <c r="G230">
        <v>86</v>
      </c>
      <c r="N230"/>
    </row>
    <row r="231" spans="1:14" x14ac:dyDescent="0.3">
      <c r="A231" s="66" t="s">
        <v>549</v>
      </c>
      <c r="B231" s="66" t="s">
        <v>368</v>
      </c>
      <c r="C231" s="66" t="s">
        <v>120</v>
      </c>
      <c r="D231" s="66">
        <v>30.738994999999999</v>
      </c>
      <c r="E231" s="66">
        <v>-95.572246000000007</v>
      </c>
      <c r="G231">
        <v>86</v>
      </c>
      <c r="N231"/>
    </row>
    <row r="232" spans="1:14" x14ac:dyDescent="0.3">
      <c r="A232" s="66" t="s">
        <v>551</v>
      </c>
      <c r="B232" s="66" t="s">
        <v>575</v>
      </c>
      <c r="C232" s="66" t="s">
        <v>205</v>
      </c>
      <c r="D232" s="66">
        <v>35.687216999999997</v>
      </c>
      <c r="E232" s="66">
        <v>-83.925522000000001</v>
      </c>
      <c r="G232">
        <v>88</v>
      </c>
      <c r="N232"/>
    </row>
    <row r="233" spans="1:14" x14ac:dyDescent="0.3">
      <c r="A233" s="66" t="s">
        <v>551</v>
      </c>
      <c r="B233" s="66" t="s">
        <v>740</v>
      </c>
      <c r="C233" s="66" t="s">
        <v>205</v>
      </c>
      <c r="D233" s="66">
        <v>35.925449999999998</v>
      </c>
      <c r="E233" s="66">
        <v>-83.121227000000005</v>
      </c>
      <c r="G233">
        <v>88</v>
      </c>
      <c r="N233"/>
    </row>
    <row r="234" spans="1:14" x14ac:dyDescent="0.3">
      <c r="A234" s="66" t="s">
        <v>551</v>
      </c>
      <c r="B234" s="66" t="s">
        <v>741</v>
      </c>
      <c r="C234" s="66" t="s">
        <v>173</v>
      </c>
      <c r="D234" s="66">
        <v>35.555919000000003</v>
      </c>
      <c r="E234" s="66">
        <v>-82.982091999999994</v>
      </c>
      <c r="G234">
        <v>88</v>
      </c>
      <c r="N234"/>
    </row>
    <row r="235" spans="1:14" x14ac:dyDescent="0.3">
      <c r="A235" s="66" t="s">
        <v>551</v>
      </c>
      <c r="B235" s="66" t="s">
        <v>742</v>
      </c>
      <c r="C235" s="66" t="s">
        <v>205</v>
      </c>
      <c r="D235" s="66">
        <v>35.784619999999997</v>
      </c>
      <c r="E235" s="66">
        <v>-83.524135999999999</v>
      </c>
      <c r="G235">
        <v>88</v>
      </c>
      <c r="N235"/>
    </row>
    <row r="236" spans="1:14" x14ac:dyDescent="0.3">
      <c r="A236" s="66" t="s">
        <v>551</v>
      </c>
      <c r="B236" s="66" t="s">
        <v>743</v>
      </c>
      <c r="C236" s="66" t="s">
        <v>173</v>
      </c>
      <c r="D236" s="66">
        <v>35.486766000000003</v>
      </c>
      <c r="E236" s="66">
        <v>-83.492898999999994</v>
      </c>
      <c r="G236">
        <v>88</v>
      </c>
      <c r="N236"/>
    </row>
    <row r="237" spans="1:14" x14ac:dyDescent="0.3">
      <c r="A237" s="66" t="s">
        <v>552</v>
      </c>
      <c r="B237" s="66" t="s">
        <v>591</v>
      </c>
      <c r="C237" s="66" t="s">
        <v>141</v>
      </c>
      <c r="D237" s="66">
        <v>36.268227000000003</v>
      </c>
      <c r="E237" s="66">
        <v>-92.684139000000002</v>
      </c>
      <c r="G237">
        <v>89</v>
      </c>
      <c r="N237"/>
    </row>
    <row r="238" spans="1:14" x14ac:dyDescent="0.3">
      <c r="A238" s="66" t="s">
        <v>554</v>
      </c>
      <c r="B238" s="66" t="s">
        <v>745</v>
      </c>
      <c r="C238" s="66" t="s">
        <v>141</v>
      </c>
      <c r="D238" s="66">
        <v>34.57667</v>
      </c>
      <c r="E238" s="66">
        <v>-93.150408999999996</v>
      </c>
      <c r="G238">
        <v>90</v>
      </c>
      <c r="N238"/>
    </row>
    <row r="239" spans="1:14" x14ac:dyDescent="0.3">
      <c r="A239" s="66" t="s">
        <v>556</v>
      </c>
      <c r="B239" s="66" t="s">
        <v>746</v>
      </c>
      <c r="C239" s="66" t="s">
        <v>746</v>
      </c>
      <c r="D239" s="66">
        <v>38.909902000000002</v>
      </c>
      <c r="E239" s="66">
        <v>-77.014666000000005</v>
      </c>
      <c r="G239">
        <v>92</v>
      </c>
      <c r="N239"/>
    </row>
    <row r="240" spans="1:14" x14ac:dyDescent="0.3">
      <c r="A240" s="66" t="s">
        <v>556</v>
      </c>
      <c r="B240" s="66" t="s">
        <v>647</v>
      </c>
      <c r="C240" s="66" t="s">
        <v>90</v>
      </c>
      <c r="D240" s="66">
        <v>39.621636000000002</v>
      </c>
      <c r="E240" s="66">
        <v>-78.699115000000006</v>
      </c>
      <c r="G240">
        <v>92</v>
      </c>
      <c r="N240"/>
    </row>
    <row r="241" spans="1:14" x14ac:dyDescent="0.3">
      <c r="A241" s="66" t="s">
        <v>556</v>
      </c>
      <c r="B241" s="66" t="s">
        <v>747</v>
      </c>
      <c r="C241" s="66" t="s">
        <v>227</v>
      </c>
      <c r="D241" s="66">
        <v>38.878641000000002</v>
      </c>
      <c r="E241" s="66">
        <v>-77.100976000000003</v>
      </c>
      <c r="G241">
        <v>92</v>
      </c>
      <c r="N241"/>
    </row>
    <row r="242" spans="1:14" x14ac:dyDescent="0.3">
      <c r="A242" s="66" t="s">
        <v>556</v>
      </c>
      <c r="B242" s="66" t="s">
        <v>748</v>
      </c>
      <c r="C242" s="66" t="s">
        <v>749</v>
      </c>
      <c r="D242" s="66">
        <v>43.518537000000002</v>
      </c>
      <c r="E242" s="66">
        <v>-71.422974999999994</v>
      </c>
      <c r="G242">
        <v>92</v>
      </c>
      <c r="N242"/>
    </row>
    <row r="243" spans="1:14" x14ac:dyDescent="0.3">
      <c r="A243" s="66" t="s">
        <v>556</v>
      </c>
      <c r="B243" s="66" t="s">
        <v>750</v>
      </c>
      <c r="C243" s="66" t="s">
        <v>227</v>
      </c>
      <c r="D243" s="66">
        <v>38.026963000000002</v>
      </c>
      <c r="E243" s="66">
        <v>-77.347509000000002</v>
      </c>
      <c r="G243">
        <v>92</v>
      </c>
      <c r="N243"/>
    </row>
    <row r="244" spans="1:14" x14ac:dyDescent="0.3">
      <c r="A244" s="66" t="s">
        <v>556</v>
      </c>
      <c r="B244" s="66" t="s">
        <v>751</v>
      </c>
      <c r="C244" s="66" t="s">
        <v>90</v>
      </c>
      <c r="D244" s="66">
        <v>38.507303999999998</v>
      </c>
      <c r="E244" s="66">
        <v>-76.990285</v>
      </c>
      <c r="G244">
        <v>92</v>
      </c>
      <c r="N244"/>
    </row>
    <row r="245" spans="1:14" x14ac:dyDescent="0.3">
      <c r="A245" s="66" t="s">
        <v>556</v>
      </c>
      <c r="B245" s="66" t="s">
        <v>752</v>
      </c>
      <c r="C245" s="66" t="s">
        <v>227</v>
      </c>
      <c r="D245" s="66">
        <v>38.838518999999998</v>
      </c>
      <c r="E245" s="66">
        <v>-77.278807</v>
      </c>
      <c r="G245">
        <v>92</v>
      </c>
      <c r="N245"/>
    </row>
    <row r="246" spans="1:14" x14ac:dyDescent="0.3">
      <c r="A246" s="66" t="s">
        <v>556</v>
      </c>
      <c r="B246" s="66" t="s">
        <v>753</v>
      </c>
      <c r="C246" s="66" t="s">
        <v>90</v>
      </c>
      <c r="D246" s="66">
        <v>39.472191000000002</v>
      </c>
      <c r="E246" s="66">
        <v>-77.397965999999997</v>
      </c>
      <c r="G246">
        <v>92</v>
      </c>
      <c r="N246"/>
    </row>
    <row r="247" spans="1:14" x14ac:dyDescent="0.3">
      <c r="A247" s="66" t="s">
        <v>556</v>
      </c>
      <c r="B247" s="66" t="s">
        <v>754</v>
      </c>
      <c r="C247" s="66" t="s">
        <v>227</v>
      </c>
      <c r="D247" s="66">
        <v>37.423492000000003</v>
      </c>
      <c r="E247" s="66">
        <v>-76.542784999999995</v>
      </c>
      <c r="G247">
        <v>92</v>
      </c>
      <c r="N247"/>
    </row>
    <row r="248" spans="1:14" x14ac:dyDescent="0.3">
      <c r="A248" s="66" t="s">
        <v>556</v>
      </c>
      <c r="B248" s="66" t="s">
        <v>755</v>
      </c>
      <c r="C248" s="66" t="s">
        <v>749</v>
      </c>
      <c r="D248" s="66">
        <v>34.630961999999997</v>
      </c>
      <c r="E248" s="66">
        <v>-83.531109999999998</v>
      </c>
      <c r="G248">
        <v>92</v>
      </c>
      <c r="N248"/>
    </row>
    <row r="249" spans="1:14" x14ac:dyDescent="0.3">
      <c r="A249" s="66" t="s">
        <v>556</v>
      </c>
      <c r="B249" s="66" t="s">
        <v>756</v>
      </c>
      <c r="C249" s="66" t="s">
        <v>227</v>
      </c>
      <c r="D249" s="66">
        <v>37.760150000000003</v>
      </c>
      <c r="E249" s="66">
        <v>-77.490595999999996</v>
      </c>
      <c r="G249">
        <v>92</v>
      </c>
      <c r="N249"/>
    </row>
    <row r="250" spans="1:14" x14ac:dyDescent="0.3">
      <c r="A250" s="66" t="s">
        <v>556</v>
      </c>
      <c r="B250" s="66" t="s">
        <v>693</v>
      </c>
      <c r="C250" s="66" t="s">
        <v>749</v>
      </c>
      <c r="D250" s="66">
        <v>30.743355999999999</v>
      </c>
      <c r="E250" s="66">
        <v>-94.024951000000001</v>
      </c>
      <c r="G250">
        <v>92</v>
      </c>
      <c r="N250"/>
    </row>
    <row r="251" spans="1:14" x14ac:dyDescent="0.3">
      <c r="A251" s="66" t="s">
        <v>556</v>
      </c>
      <c r="B251" s="66" t="s">
        <v>757</v>
      </c>
      <c r="C251" s="66" t="s">
        <v>227</v>
      </c>
      <c r="D251" s="66">
        <v>38.272948</v>
      </c>
      <c r="E251" s="66">
        <v>-77.157520000000005</v>
      </c>
      <c r="G251">
        <v>92</v>
      </c>
      <c r="N251"/>
    </row>
    <row r="252" spans="1:14" x14ac:dyDescent="0.3">
      <c r="A252" s="66" t="s">
        <v>556</v>
      </c>
      <c r="B252" s="66" t="s">
        <v>686</v>
      </c>
      <c r="C252" s="66" t="s">
        <v>227</v>
      </c>
      <c r="D252" s="66">
        <v>37.736531999999997</v>
      </c>
      <c r="E252" s="66">
        <v>-76.463267000000002</v>
      </c>
      <c r="G252">
        <v>92</v>
      </c>
      <c r="N252"/>
    </row>
    <row r="253" spans="1:14" x14ac:dyDescent="0.3">
      <c r="A253" s="66" t="s">
        <v>556</v>
      </c>
      <c r="B253" s="66" t="s">
        <v>758</v>
      </c>
      <c r="C253" s="66" t="s">
        <v>227</v>
      </c>
      <c r="D253" s="66">
        <v>39.090648999999999</v>
      </c>
      <c r="E253" s="66">
        <v>-77.635668999999993</v>
      </c>
      <c r="G253">
        <v>92</v>
      </c>
      <c r="N253"/>
    </row>
    <row r="254" spans="1:14" x14ac:dyDescent="0.3">
      <c r="A254" s="66" t="s">
        <v>556</v>
      </c>
      <c r="B254" s="66" t="s">
        <v>759</v>
      </c>
      <c r="C254" s="66" t="s">
        <v>227</v>
      </c>
      <c r="D254" s="66">
        <v>37.436748999999999</v>
      </c>
      <c r="E254" s="66">
        <v>-76.344650000000001</v>
      </c>
      <c r="G254">
        <v>92</v>
      </c>
      <c r="N254"/>
    </row>
    <row r="255" spans="1:14" x14ac:dyDescent="0.3">
      <c r="A255" s="66" t="s">
        <v>556</v>
      </c>
      <c r="B255" s="66" t="s">
        <v>760</v>
      </c>
      <c r="C255" s="66" t="s">
        <v>227</v>
      </c>
      <c r="D255" s="66">
        <v>37.633507999999999</v>
      </c>
      <c r="E255" s="66">
        <v>-76.574569999999994</v>
      </c>
      <c r="G255">
        <v>92</v>
      </c>
      <c r="N255"/>
    </row>
    <row r="256" spans="1:14" x14ac:dyDescent="0.3">
      <c r="A256" s="66" t="s">
        <v>556</v>
      </c>
      <c r="B256" s="66" t="s">
        <v>761</v>
      </c>
      <c r="C256" s="66" t="s">
        <v>749</v>
      </c>
      <c r="D256" s="66">
        <v>40.610277000000004</v>
      </c>
      <c r="E256" s="66">
        <v>-77.617566999999994</v>
      </c>
      <c r="G256">
        <v>92</v>
      </c>
      <c r="N256"/>
    </row>
    <row r="257" spans="1:14" x14ac:dyDescent="0.3">
      <c r="A257" s="66" t="s">
        <v>556</v>
      </c>
      <c r="B257" s="66" t="s">
        <v>729</v>
      </c>
      <c r="C257" s="66" t="s">
        <v>90</v>
      </c>
      <c r="D257" s="66">
        <v>39.136341999999999</v>
      </c>
      <c r="E257" s="66">
        <v>-77.204239000000001</v>
      </c>
      <c r="G257">
        <v>92</v>
      </c>
      <c r="N257"/>
    </row>
    <row r="258" spans="1:14" x14ac:dyDescent="0.3">
      <c r="A258" s="66" t="s">
        <v>556</v>
      </c>
      <c r="B258" s="66" t="s">
        <v>593</v>
      </c>
      <c r="C258" s="66" t="s">
        <v>749</v>
      </c>
      <c r="D258" s="66">
        <v>30.300267999999999</v>
      </c>
      <c r="E258" s="66">
        <v>-95.502786</v>
      </c>
      <c r="G258">
        <v>92</v>
      </c>
      <c r="N258"/>
    </row>
    <row r="259" spans="1:14" x14ac:dyDescent="0.3">
      <c r="A259" s="66" t="s">
        <v>556</v>
      </c>
      <c r="B259" s="66" t="s">
        <v>762</v>
      </c>
      <c r="C259" s="66" t="s">
        <v>227</v>
      </c>
      <c r="D259" s="66">
        <v>37.889412999999998</v>
      </c>
      <c r="E259" s="66">
        <v>-76.424897999999999</v>
      </c>
      <c r="G259">
        <v>92</v>
      </c>
      <c r="N259"/>
    </row>
    <row r="260" spans="1:14" x14ac:dyDescent="0.3">
      <c r="A260" s="66" t="s">
        <v>556</v>
      </c>
      <c r="B260" s="66" t="s">
        <v>763</v>
      </c>
      <c r="C260" s="66" t="s">
        <v>90</v>
      </c>
      <c r="D260" s="66">
        <v>38.832037999999997</v>
      </c>
      <c r="E260" s="66">
        <v>-76.844486000000003</v>
      </c>
      <c r="G260">
        <v>92</v>
      </c>
      <c r="N260"/>
    </row>
    <row r="261" spans="1:14" x14ac:dyDescent="0.3">
      <c r="A261" s="66" t="s">
        <v>556</v>
      </c>
      <c r="B261" s="66" t="s">
        <v>764</v>
      </c>
      <c r="C261" s="66" t="s">
        <v>227</v>
      </c>
      <c r="D261" s="66">
        <v>38.703781999999997</v>
      </c>
      <c r="E261" s="66">
        <v>-77.482046999999994</v>
      </c>
      <c r="G261">
        <v>92</v>
      </c>
      <c r="N261"/>
    </row>
    <row r="262" spans="1:14" x14ac:dyDescent="0.3">
      <c r="A262" s="66" t="s">
        <v>556</v>
      </c>
      <c r="B262" s="66" t="s">
        <v>765</v>
      </c>
      <c r="C262" s="66" t="s">
        <v>227</v>
      </c>
      <c r="D262" s="66">
        <v>38.421207000000003</v>
      </c>
      <c r="E262" s="66">
        <v>-77.460409999999996</v>
      </c>
      <c r="G262">
        <v>92</v>
      </c>
      <c r="N262"/>
    </row>
    <row r="263" spans="1:14" x14ac:dyDescent="0.3">
      <c r="A263" s="66" t="s">
        <v>556</v>
      </c>
      <c r="B263" s="66" t="s">
        <v>611</v>
      </c>
      <c r="C263" s="66" t="s">
        <v>90</v>
      </c>
      <c r="D263" s="66">
        <v>39.603701999999998</v>
      </c>
      <c r="E263" s="66">
        <v>-77.813905000000005</v>
      </c>
      <c r="G263">
        <v>92</v>
      </c>
      <c r="N263"/>
    </row>
    <row r="264" spans="1:14" x14ac:dyDescent="0.3">
      <c r="A264" s="66" t="s">
        <v>556</v>
      </c>
      <c r="B264" s="66" t="s">
        <v>624</v>
      </c>
      <c r="C264" s="66" t="s">
        <v>227</v>
      </c>
      <c r="D264" s="66">
        <v>38.110886999999998</v>
      </c>
      <c r="E264" s="66">
        <v>-76.805268999999996</v>
      </c>
      <c r="G264">
        <v>92</v>
      </c>
      <c r="N264"/>
    </row>
    <row r="265" spans="1:14" x14ac:dyDescent="0.3">
      <c r="A265" s="66" t="s">
        <v>556</v>
      </c>
      <c r="B265" s="66" t="s">
        <v>766</v>
      </c>
      <c r="C265" s="66" t="s">
        <v>227</v>
      </c>
      <c r="D265" s="66">
        <v>37.237395999999997</v>
      </c>
      <c r="E265" s="66">
        <v>-76.564318999999998</v>
      </c>
      <c r="G265">
        <v>92</v>
      </c>
      <c r="N265"/>
    </row>
    <row r="266" spans="1:14" x14ac:dyDescent="0.3">
      <c r="A266" s="66" t="s">
        <v>557</v>
      </c>
      <c r="B266" s="66" t="s">
        <v>575</v>
      </c>
      <c r="C266" s="66" t="s">
        <v>205</v>
      </c>
      <c r="D266" s="66">
        <v>35.687216999999997</v>
      </c>
      <c r="E266" s="66">
        <v>-83.925522000000001</v>
      </c>
      <c r="G266">
        <v>93</v>
      </c>
      <c r="N266"/>
    </row>
    <row r="267" spans="1:14" x14ac:dyDescent="0.3">
      <c r="A267" s="66" t="s">
        <v>557</v>
      </c>
      <c r="B267" s="66" t="s">
        <v>710</v>
      </c>
      <c r="C267" s="66" t="s">
        <v>205</v>
      </c>
      <c r="D267" s="66">
        <v>36.403502000000003</v>
      </c>
      <c r="E267" s="66">
        <v>-84.149441999999993</v>
      </c>
      <c r="G267">
        <v>93</v>
      </c>
      <c r="N267"/>
    </row>
    <row r="268" spans="1:14" x14ac:dyDescent="0.3">
      <c r="A268" s="66" t="s">
        <v>557</v>
      </c>
      <c r="B268" s="66" t="s">
        <v>576</v>
      </c>
      <c r="C268" s="66" t="s">
        <v>205</v>
      </c>
      <c r="D268" s="66">
        <v>36.441200000000002</v>
      </c>
      <c r="E268" s="66">
        <v>-82.944980999999999</v>
      </c>
      <c r="G268">
        <v>93</v>
      </c>
      <c r="N268"/>
    </row>
    <row r="269" spans="1:14" x14ac:dyDescent="0.3">
      <c r="A269" s="66" t="s">
        <v>557</v>
      </c>
      <c r="B269" s="66" t="s">
        <v>711</v>
      </c>
      <c r="C269" s="66" t="s">
        <v>205</v>
      </c>
      <c r="D269" s="66">
        <v>35.678688000000001</v>
      </c>
      <c r="E269" s="66">
        <v>-85.778473000000005</v>
      </c>
      <c r="G269">
        <v>93</v>
      </c>
      <c r="N269"/>
    </row>
    <row r="270" spans="1:14" x14ac:dyDescent="0.3">
      <c r="A270" s="66" t="s">
        <v>557</v>
      </c>
      <c r="B270" s="66" t="s">
        <v>577</v>
      </c>
      <c r="C270" s="66" t="s">
        <v>205</v>
      </c>
      <c r="D270" s="66">
        <v>35.926355999999998</v>
      </c>
      <c r="E270" s="66">
        <v>-85.455173000000002</v>
      </c>
      <c r="G270">
        <v>93</v>
      </c>
      <c r="N270"/>
    </row>
    <row r="271" spans="1:14" x14ac:dyDescent="0.3">
      <c r="A271" s="66" t="s">
        <v>558</v>
      </c>
      <c r="B271" s="66" t="s">
        <v>767</v>
      </c>
      <c r="C271" s="66" t="s">
        <v>120</v>
      </c>
      <c r="D271" s="66">
        <v>31.446314999999998</v>
      </c>
      <c r="E271" s="66">
        <v>-104.517764</v>
      </c>
      <c r="G271">
        <v>94</v>
      </c>
      <c r="N271"/>
    </row>
    <row r="272" spans="1:14" x14ac:dyDescent="0.3">
      <c r="A272" s="66" t="s">
        <v>559</v>
      </c>
      <c r="B272" s="66" t="s">
        <v>668</v>
      </c>
      <c r="C272" s="66" t="s">
        <v>45</v>
      </c>
      <c r="D272" s="66">
        <v>39.104911000000001</v>
      </c>
      <c r="E272" s="66">
        <v>-79.195556999999994</v>
      </c>
      <c r="G272">
        <v>95</v>
      </c>
      <c r="N272"/>
    </row>
    <row r="273" spans="1:14" x14ac:dyDescent="0.3">
      <c r="A273" s="66" t="s">
        <v>559</v>
      </c>
      <c r="B273" s="66" t="s">
        <v>768</v>
      </c>
      <c r="C273" s="66" t="s">
        <v>45</v>
      </c>
      <c r="D273" s="66">
        <v>37.946883999999997</v>
      </c>
      <c r="E273" s="66">
        <v>-80.452959000000007</v>
      </c>
      <c r="G273">
        <v>95</v>
      </c>
      <c r="N273"/>
    </row>
    <row r="274" spans="1:14" x14ac:dyDescent="0.3">
      <c r="A274" s="66" t="s">
        <v>559</v>
      </c>
      <c r="B274" s="66" t="s">
        <v>769</v>
      </c>
      <c r="C274" s="66" t="s">
        <v>45</v>
      </c>
      <c r="D274" s="66">
        <v>38.291626000000001</v>
      </c>
      <c r="E274" s="66">
        <v>-80.799430999999998</v>
      </c>
      <c r="G274">
        <v>95</v>
      </c>
      <c r="N274"/>
    </row>
    <row r="275" spans="1:14" x14ac:dyDescent="0.3">
      <c r="A275" s="66" t="s">
        <v>559</v>
      </c>
      <c r="B275" s="66" t="s">
        <v>627</v>
      </c>
      <c r="C275" s="66" t="s">
        <v>45</v>
      </c>
      <c r="D275" s="66">
        <v>38.680605</v>
      </c>
      <c r="E275" s="66">
        <v>-79.350982000000002</v>
      </c>
      <c r="G275">
        <v>95</v>
      </c>
      <c r="N275"/>
    </row>
    <row r="276" spans="1:14" x14ac:dyDescent="0.3">
      <c r="A276" s="66" t="s">
        <v>559</v>
      </c>
      <c r="B276" s="66" t="s">
        <v>770</v>
      </c>
      <c r="C276" s="66" t="s">
        <v>45</v>
      </c>
      <c r="D276" s="66">
        <v>38.331626</v>
      </c>
      <c r="E276" s="66">
        <v>-80.008420999999998</v>
      </c>
      <c r="G276">
        <v>95</v>
      </c>
      <c r="N276"/>
    </row>
    <row r="277" spans="1:14" x14ac:dyDescent="0.3">
      <c r="A277" s="66" t="s">
        <v>559</v>
      </c>
      <c r="B277" s="66" t="s">
        <v>771</v>
      </c>
      <c r="C277" s="66" t="s">
        <v>45</v>
      </c>
      <c r="D277" s="66">
        <v>39.469107999999999</v>
      </c>
      <c r="E277" s="66">
        <v>-79.668262999999996</v>
      </c>
      <c r="G277">
        <v>95</v>
      </c>
      <c r="N277"/>
    </row>
    <row r="278" spans="1:14" x14ac:dyDescent="0.3">
      <c r="A278" s="66" t="s">
        <v>559</v>
      </c>
      <c r="B278" s="66" t="s">
        <v>598</v>
      </c>
      <c r="C278" s="66" t="s">
        <v>45</v>
      </c>
      <c r="D278" s="66">
        <v>38.774625999999998</v>
      </c>
      <c r="E278" s="66">
        <v>-79.876367999999999</v>
      </c>
      <c r="G278">
        <v>95</v>
      </c>
      <c r="N278"/>
    </row>
    <row r="279" spans="1:14" x14ac:dyDescent="0.3">
      <c r="A279" s="66" t="s">
        <v>559</v>
      </c>
      <c r="B279" s="66" t="s">
        <v>772</v>
      </c>
      <c r="C279" s="66" t="s">
        <v>45</v>
      </c>
      <c r="D279" s="66">
        <v>39.113616</v>
      </c>
      <c r="E279" s="66">
        <v>-79.564920000000001</v>
      </c>
      <c r="G279">
        <v>95</v>
      </c>
      <c r="N279"/>
    </row>
    <row r="280" spans="1:14" x14ac:dyDescent="0.3">
      <c r="A280" s="66" t="s">
        <v>559</v>
      </c>
      <c r="B280" s="66" t="s">
        <v>605</v>
      </c>
      <c r="C280" s="66" t="s">
        <v>45</v>
      </c>
      <c r="D280" s="66">
        <v>38.494596999999999</v>
      </c>
      <c r="E280" s="66">
        <v>-80.421968000000007</v>
      </c>
      <c r="G280">
        <v>95</v>
      </c>
      <c r="N280"/>
    </row>
    <row r="281" spans="1:14" x14ac:dyDescent="0.3">
      <c r="A281" s="66" t="s">
        <v>561</v>
      </c>
      <c r="B281" s="66" t="s">
        <v>773</v>
      </c>
      <c r="C281" s="66" t="s">
        <v>219</v>
      </c>
      <c r="D281" s="66">
        <v>33.544229000000001</v>
      </c>
      <c r="E281" s="66">
        <v>-81.635171</v>
      </c>
      <c r="G281">
        <v>97</v>
      </c>
      <c r="N281"/>
    </row>
    <row r="282" spans="1:14" x14ac:dyDescent="0.3">
      <c r="A282" s="66" t="s">
        <v>562</v>
      </c>
      <c r="B282" s="66" t="s">
        <v>774</v>
      </c>
      <c r="C282" s="66" t="s">
        <v>219</v>
      </c>
      <c r="D282" s="66">
        <v>32.385849</v>
      </c>
      <c r="E282" s="66">
        <v>-80.737958000000006</v>
      </c>
      <c r="G282">
        <v>98</v>
      </c>
      <c r="N282"/>
    </row>
    <row r="283" spans="1:14" x14ac:dyDescent="0.3">
      <c r="A283" s="66" t="s">
        <v>563</v>
      </c>
      <c r="B283" s="66" t="s">
        <v>607</v>
      </c>
      <c r="C283" s="66" t="s">
        <v>372</v>
      </c>
      <c r="D283" s="66">
        <v>29.674821999999999</v>
      </c>
      <c r="E283" s="66">
        <v>-82.357613999999998</v>
      </c>
      <c r="G283">
        <v>99</v>
      </c>
      <c r="N283"/>
    </row>
    <row r="284" spans="1:14" x14ac:dyDescent="0.3">
      <c r="A284" s="66" t="s">
        <v>563</v>
      </c>
      <c r="B284" s="66" t="s">
        <v>608</v>
      </c>
      <c r="C284" s="66" t="s">
        <v>372</v>
      </c>
      <c r="D284" s="66">
        <v>28.850428999999998</v>
      </c>
      <c r="E284" s="66">
        <v>-82.469624999999994</v>
      </c>
      <c r="G284">
        <v>99</v>
      </c>
      <c r="N284"/>
    </row>
    <row r="285" spans="1:14" x14ac:dyDescent="0.3">
      <c r="A285" s="66" t="s">
        <v>563</v>
      </c>
      <c r="B285" s="66" t="s">
        <v>775</v>
      </c>
      <c r="C285" s="66" t="s">
        <v>372</v>
      </c>
      <c r="D285" s="66">
        <v>29.725871000000001</v>
      </c>
      <c r="E285" s="66">
        <v>-82.800362000000007</v>
      </c>
      <c r="G285">
        <v>99</v>
      </c>
      <c r="N285"/>
    </row>
    <row r="286" spans="1:14" x14ac:dyDescent="0.3">
      <c r="A286" s="66" t="s">
        <v>563</v>
      </c>
      <c r="B286" s="66" t="s">
        <v>570</v>
      </c>
      <c r="C286" s="66" t="s">
        <v>372</v>
      </c>
      <c r="D286" s="66">
        <v>30.795455</v>
      </c>
      <c r="E286" s="66">
        <v>-85.215446999999998</v>
      </c>
      <c r="G286">
        <v>99</v>
      </c>
      <c r="N286"/>
    </row>
    <row r="287" spans="1:14" x14ac:dyDescent="0.3">
      <c r="A287" s="66" t="s">
        <v>563</v>
      </c>
      <c r="B287" s="66" t="s">
        <v>610</v>
      </c>
      <c r="C287" s="66" t="s">
        <v>372</v>
      </c>
      <c r="D287" s="66">
        <v>29.321518999999999</v>
      </c>
      <c r="E287" s="66">
        <v>-82.738932000000005</v>
      </c>
      <c r="G287">
        <v>99</v>
      </c>
      <c r="N287"/>
    </row>
    <row r="288" spans="1:14" x14ac:dyDescent="0.3">
      <c r="A288" s="66" t="s">
        <v>563</v>
      </c>
      <c r="B288" s="66" t="s">
        <v>591</v>
      </c>
      <c r="C288" s="66" t="s">
        <v>372</v>
      </c>
      <c r="D288" s="66">
        <v>29.210301999999999</v>
      </c>
      <c r="E288" s="66">
        <v>-82.056768000000005</v>
      </c>
      <c r="G288">
        <v>99</v>
      </c>
      <c r="N288"/>
    </row>
    <row r="289" spans="1:14" x14ac:dyDescent="0.3">
      <c r="A289" s="66" t="s">
        <v>563</v>
      </c>
      <c r="B289" s="66" t="s">
        <v>776</v>
      </c>
      <c r="C289" s="66" t="s">
        <v>372</v>
      </c>
      <c r="D289" s="66">
        <v>28.704522000000001</v>
      </c>
      <c r="E289" s="66">
        <v>-82.080950000000001</v>
      </c>
      <c r="G289">
        <v>99</v>
      </c>
      <c r="N289"/>
    </row>
    <row r="290" spans="1:14" x14ac:dyDescent="0.3">
      <c r="A290" s="66" t="s">
        <v>563</v>
      </c>
      <c r="B290" s="66" t="s">
        <v>611</v>
      </c>
      <c r="C290" s="66" t="s">
        <v>372</v>
      </c>
      <c r="D290" s="66">
        <v>30.610621999999999</v>
      </c>
      <c r="E290" s="66">
        <v>-85.665493999999995</v>
      </c>
      <c r="G290">
        <v>99</v>
      </c>
      <c r="N290"/>
    </row>
    <row r="291" spans="1:14" x14ac:dyDescent="0.3">
      <c r="A291" s="66" t="s">
        <v>455</v>
      </c>
      <c r="B291" s="66" t="s">
        <v>569</v>
      </c>
      <c r="C291" s="66" t="s">
        <v>70</v>
      </c>
      <c r="D291" s="66">
        <v>32.347231999999998</v>
      </c>
      <c r="E291" s="66">
        <v>-93.055916999999994</v>
      </c>
      <c r="G291">
        <v>100</v>
      </c>
      <c r="N291"/>
    </row>
    <row r="292" spans="1:14" x14ac:dyDescent="0.3">
      <c r="A292" s="66" t="s">
        <v>455</v>
      </c>
      <c r="B292" s="66" t="s">
        <v>570</v>
      </c>
      <c r="C292" s="66" t="s">
        <v>70</v>
      </c>
      <c r="D292" s="66">
        <v>32.302010000000003</v>
      </c>
      <c r="E292" s="66">
        <v>-92.557772</v>
      </c>
      <c r="G292">
        <v>100</v>
      </c>
      <c r="N292"/>
    </row>
    <row r="293" spans="1:14" x14ac:dyDescent="0.3">
      <c r="A293" s="66" t="s">
        <v>455</v>
      </c>
      <c r="B293" s="66" t="s">
        <v>571</v>
      </c>
      <c r="C293" s="66" t="s">
        <v>120</v>
      </c>
      <c r="D293" s="66">
        <v>30.785706000000001</v>
      </c>
      <c r="E293" s="66">
        <v>-93.745023000000003</v>
      </c>
      <c r="G293">
        <v>100</v>
      </c>
      <c r="N293"/>
    </row>
    <row r="294" spans="1:14" x14ac:dyDescent="0.3">
      <c r="A294" s="66" t="s">
        <v>455</v>
      </c>
      <c r="B294" s="66" t="s">
        <v>572</v>
      </c>
      <c r="C294" s="66" t="s">
        <v>70</v>
      </c>
      <c r="D294" s="66">
        <v>31.94426</v>
      </c>
      <c r="E294" s="66">
        <v>-92.636878999999993</v>
      </c>
      <c r="G294">
        <v>100</v>
      </c>
      <c r="N294"/>
    </row>
    <row r="295" spans="1:14" x14ac:dyDescent="0.3">
      <c r="A295" s="66" t="s">
        <v>456</v>
      </c>
      <c r="B295" s="66" t="s">
        <v>573</v>
      </c>
      <c r="C295" s="66" t="s">
        <v>200</v>
      </c>
      <c r="D295" s="66">
        <v>36.941324000000002</v>
      </c>
      <c r="E295" s="66">
        <v>-90.962265000000002</v>
      </c>
      <c r="G295">
        <v>101</v>
      </c>
      <c r="N295"/>
    </row>
    <row r="296" spans="1:14" x14ac:dyDescent="0.3">
      <c r="A296" s="66" t="s">
        <v>456</v>
      </c>
      <c r="B296" s="66" t="s">
        <v>574</v>
      </c>
      <c r="C296" s="66" t="s">
        <v>200</v>
      </c>
      <c r="D296" s="66">
        <v>37.362129000000003</v>
      </c>
      <c r="E296" s="66">
        <v>-90.968924000000001</v>
      </c>
      <c r="G296">
        <v>101</v>
      </c>
      <c r="N296"/>
    </row>
    <row r="297" spans="1:14" x14ac:dyDescent="0.3">
      <c r="A297" s="66" t="s">
        <v>456</v>
      </c>
      <c r="B297" s="66" t="s">
        <v>367</v>
      </c>
      <c r="C297" s="66" t="s">
        <v>200</v>
      </c>
      <c r="D297" s="66">
        <v>37.157212999999999</v>
      </c>
      <c r="E297" s="66">
        <v>-91.400575000000003</v>
      </c>
      <c r="G297">
        <v>101</v>
      </c>
      <c r="N297"/>
    </row>
    <row r="298" spans="1:14" x14ac:dyDescent="0.3">
      <c r="A298" s="66" t="s">
        <v>457</v>
      </c>
      <c r="B298" s="66" t="s">
        <v>575</v>
      </c>
      <c r="C298" s="66" t="s">
        <v>205</v>
      </c>
      <c r="D298" s="66">
        <v>35.687216999999997</v>
      </c>
      <c r="E298" s="66">
        <v>-83.925522000000001</v>
      </c>
      <c r="G298">
        <v>102</v>
      </c>
      <c r="N298"/>
    </row>
    <row r="299" spans="1:14" x14ac:dyDescent="0.3">
      <c r="A299" s="66" t="s">
        <v>457</v>
      </c>
      <c r="B299" s="66" t="s">
        <v>576</v>
      </c>
      <c r="C299" s="66" t="s">
        <v>205</v>
      </c>
      <c r="D299" s="66">
        <v>36.441200000000002</v>
      </c>
      <c r="E299" s="66">
        <v>-82.944980999999999</v>
      </c>
      <c r="G299">
        <v>102</v>
      </c>
      <c r="N299"/>
    </row>
    <row r="300" spans="1:14" x14ac:dyDescent="0.3">
      <c r="A300" s="66" t="s">
        <v>457</v>
      </c>
      <c r="B300" s="66" t="s">
        <v>577</v>
      </c>
      <c r="C300" s="66" t="s">
        <v>205</v>
      </c>
      <c r="D300" s="66">
        <v>35.926355999999998</v>
      </c>
      <c r="E300" s="66">
        <v>-85.455173000000002</v>
      </c>
      <c r="G300">
        <v>102</v>
      </c>
      <c r="N300"/>
    </row>
    <row r="301" spans="1:14" x14ac:dyDescent="0.3">
      <c r="A301" s="66" t="s">
        <v>458</v>
      </c>
      <c r="B301" s="66" t="s">
        <v>575</v>
      </c>
      <c r="C301" s="66" t="s">
        <v>205</v>
      </c>
      <c r="D301" s="66">
        <v>35.687216999999997</v>
      </c>
      <c r="E301" s="66">
        <v>-83.925522000000001</v>
      </c>
      <c r="G301">
        <v>103</v>
      </c>
      <c r="N301"/>
    </row>
    <row r="302" spans="1:14" x14ac:dyDescent="0.3">
      <c r="A302" s="66" t="s">
        <v>458</v>
      </c>
      <c r="B302" s="66" t="s">
        <v>576</v>
      </c>
      <c r="C302" s="66" t="s">
        <v>205</v>
      </c>
      <c r="D302" s="66">
        <v>36.441200000000002</v>
      </c>
      <c r="E302" s="66">
        <v>-82.944980999999999</v>
      </c>
      <c r="G302">
        <v>103</v>
      </c>
      <c r="N302"/>
    </row>
    <row r="303" spans="1:14" x14ac:dyDescent="0.3">
      <c r="A303" s="66" t="s">
        <v>458</v>
      </c>
      <c r="B303" s="66" t="s">
        <v>577</v>
      </c>
      <c r="C303" s="66" t="s">
        <v>205</v>
      </c>
      <c r="D303" s="66">
        <v>35.926355999999998</v>
      </c>
      <c r="E303" s="66">
        <v>-85.455173000000002</v>
      </c>
      <c r="G303">
        <v>103</v>
      </c>
      <c r="N303"/>
    </row>
    <row r="304" spans="1:14" x14ac:dyDescent="0.3">
      <c r="A304" s="66" t="s">
        <v>459</v>
      </c>
      <c r="B304" s="66" t="s">
        <v>578</v>
      </c>
      <c r="C304" s="66" t="s">
        <v>107</v>
      </c>
      <c r="D304" s="66">
        <v>34.237822000000001</v>
      </c>
      <c r="E304" s="66">
        <v>-84.840557000000004</v>
      </c>
      <c r="G304">
        <v>104</v>
      </c>
      <c r="N304"/>
    </row>
    <row r="305" spans="1:14" x14ac:dyDescent="0.3">
      <c r="A305" s="66" t="s">
        <v>459</v>
      </c>
      <c r="B305" s="66" t="s">
        <v>579</v>
      </c>
      <c r="C305" s="66" t="s">
        <v>107</v>
      </c>
      <c r="D305" s="66">
        <v>31.529246000000001</v>
      </c>
      <c r="E305" s="66">
        <v>-84.624566999999999</v>
      </c>
      <c r="G305">
        <v>104</v>
      </c>
      <c r="N305"/>
    </row>
    <row r="306" spans="1:14" x14ac:dyDescent="0.3">
      <c r="A306" s="66" t="s">
        <v>459</v>
      </c>
      <c r="B306" s="66" t="s">
        <v>580</v>
      </c>
      <c r="C306" s="66" t="s">
        <v>107</v>
      </c>
      <c r="D306" s="66">
        <v>34.474981999999997</v>
      </c>
      <c r="E306" s="66">
        <v>-85.345330000000004</v>
      </c>
      <c r="G306">
        <v>104</v>
      </c>
      <c r="N306"/>
    </row>
    <row r="307" spans="1:14" x14ac:dyDescent="0.3">
      <c r="A307" s="66" t="s">
        <v>459</v>
      </c>
      <c r="B307" s="66" t="s">
        <v>581</v>
      </c>
      <c r="C307" s="66" t="s">
        <v>107</v>
      </c>
      <c r="D307" s="66">
        <v>34.243881999999999</v>
      </c>
      <c r="E307" s="66">
        <v>-84.476409000000004</v>
      </c>
      <c r="G307">
        <v>104</v>
      </c>
      <c r="N307"/>
    </row>
    <row r="308" spans="1:14" x14ac:dyDescent="0.3">
      <c r="A308" s="66" t="s">
        <v>459</v>
      </c>
      <c r="B308" s="66" t="s">
        <v>582</v>
      </c>
      <c r="C308" s="66" t="s">
        <v>107</v>
      </c>
      <c r="D308" s="66">
        <v>33.544195000000002</v>
      </c>
      <c r="E308" s="66">
        <v>-82.264087000000004</v>
      </c>
      <c r="G308">
        <v>104</v>
      </c>
      <c r="N308"/>
    </row>
    <row r="309" spans="1:14" x14ac:dyDescent="0.3">
      <c r="A309" s="66" t="s">
        <v>459</v>
      </c>
      <c r="B309" s="66" t="s">
        <v>583</v>
      </c>
      <c r="C309" s="66" t="s">
        <v>107</v>
      </c>
      <c r="D309" s="66">
        <v>34.864064999999997</v>
      </c>
      <c r="E309" s="66">
        <v>-84.319632999999996</v>
      </c>
      <c r="G309">
        <v>104</v>
      </c>
      <c r="N309"/>
    </row>
    <row r="310" spans="1:14" x14ac:dyDescent="0.3">
      <c r="A310" s="66" t="s">
        <v>459</v>
      </c>
      <c r="B310" s="66" t="s">
        <v>584</v>
      </c>
      <c r="C310" s="66" t="s">
        <v>107</v>
      </c>
      <c r="D310" s="66">
        <v>34.263103000000001</v>
      </c>
      <c r="E310" s="66">
        <v>-85.214387000000002</v>
      </c>
      <c r="G310">
        <v>104</v>
      </c>
      <c r="N310"/>
    </row>
    <row r="311" spans="1:14" x14ac:dyDescent="0.3">
      <c r="A311" s="66" t="s">
        <v>459</v>
      </c>
      <c r="B311" s="66" t="s">
        <v>585</v>
      </c>
      <c r="C311" s="66" t="s">
        <v>107</v>
      </c>
      <c r="D311" s="66">
        <v>34.691240000000001</v>
      </c>
      <c r="E311" s="66">
        <v>-84.455561000000003</v>
      </c>
      <c r="G311">
        <v>104</v>
      </c>
      <c r="N311"/>
    </row>
    <row r="312" spans="1:14" x14ac:dyDescent="0.3">
      <c r="A312" s="66" t="s">
        <v>459</v>
      </c>
      <c r="B312" s="66" t="s">
        <v>586</v>
      </c>
      <c r="C312" s="66" t="s">
        <v>107</v>
      </c>
      <c r="D312" s="66">
        <v>33.578785000000003</v>
      </c>
      <c r="E312" s="66">
        <v>-83.166689000000005</v>
      </c>
      <c r="G312">
        <v>104</v>
      </c>
      <c r="N312"/>
    </row>
    <row r="313" spans="1:14" x14ac:dyDescent="0.3">
      <c r="A313" s="66" t="s">
        <v>459</v>
      </c>
      <c r="B313" s="66" t="s">
        <v>587</v>
      </c>
      <c r="C313" s="66" t="s">
        <v>107</v>
      </c>
      <c r="D313" s="66">
        <v>34.630961999999997</v>
      </c>
      <c r="E313" s="66">
        <v>-83.531109999999998</v>
      </c>
      <c r="G313">
        <v>104</v>
      </c>
      <c r="N313"/>
    </row>
    <row r="314" spans="1:14" x14ac:dyDescent="0.3">
      <c r="A314" s="66" t="s">
        <v>459</v>
      </c>
      <c r="B314" s="66" t="s">
        <v>588</v>
      </c>
      <c r="C314" s="66" t="s">
        <v>107</v>
      </c>
      <c r="D314" s="66">
        <v>32.736123999999997</v>
      </c>
      <c r="E314" s="66">
        <v>-84.908827000000002</v>
      </c>
      <c r="G314">
        <v>104</v>
      </c>
      <c r="N314"/>
    </row>
    <row r="315" spans="1:14" x14ac:dyDescent="0.3">
      <c r="A315" s="66" t="s">
        <v>459</v>
      </c>
      <c r="B315" s="66" t="s">
        <v>589</v>
      </c>
      <c r="C315" s="66" t="s">
        <v>107</v>
      </c>
      <c r="D315" s="66">
        <v>33.025097000000002</v>
      </c>
      <c r="E315" s="66">
        <v>-83.560490000000001</v>
      </c>
      <c r="G315">
        <v>104</v>
      </c>
      <c r="N315"/>
    </row>
    <row r="316" spans="1:14" x14ac:dyDescent="0.3">
      <c r="A316" s="66" t="s">
        <v>459</v>
      </c>
      <c r="B316" s="66" t="s">
        <v>590</v>
      </c>
      <c r="C316" s="66" t="s">
        <v>107</v>
      </c>
      <c r="D316" s="66">
        <v>34.572127000000002</v>
      </c>
      <c r="E316" s="66">
        <v>-84.003026000000006</v>
      </c>
      <c r="G316">
        <v>104</v>
      </c>
      <c r="N316"/>
    </row>
    <row r="317" spans="1:14" x14ac:dyDescent="0.3">
      <c r="A317" s="66" t="s">
        <v>459</v>
      </c>
      <c r="B317" s="66" t="s">
        <v>591</v>
      </c>
      <c r="C317" s="66" t="s">
        <v>107</v>
      </c>
      <c r="D317" s="66">
        <v>32.353296</v>
      </c>
      <c r="E317" s="66">
        <v>-84.524638999999993</v>
      </c>
      <c r="G317">
        <v>104</v>
      </c>
      <c r="N317"/>
    </row>
    <row r="318" spans="1:14" x14ac:dyDescent="0.3">
      <c r="A318" s="66" t="s">
        <v>459</v>
      </c>
      <c r="B318" s="66" t="s">
        <v>592</v>
      </c>
      <c r="C318" s="66" t="s">
        <v>107</v>
      </c>
      <c r="D318" s="66">
        <v>33.040605999999997</v>
      </c>
      <c r="E318" s="66">
        <v>-84.688276999999999</v>
      </c>
      <c r="G318">
        <v>104</v>
      </c>
      <c r="N318"/>
    </row>
    <row r="319" spans="1:14" x14ac:dyDescent="0.3">
      <c r="A319" s="66" t="s">
        <v>459</v>
      </c>
      <c r="B319" s="66" t="s">
        <v>593</v>
      </c>
      <c r="C319" s="66" t="s">
        <v>107</v>
      </c>
      <c r="D319" s="66">
        <v>33.590777000000003</v>
      </c>
      <c r="E319" s="66">
        <v>-83.492378000000002</v>
      </c>
      <c r="G319">
        <v>104</v>
      </c>
      <c r="N319"/>
    </row>
    <row r="320" spans="1:14" x14ac:dyDescent="0.3">
      <c r="A320" s="66" t="s">
        <v>459</v>
      </c>
      <c r="B320" s="66" t="s">
        <v>594</v>
      </c>
      <c r="C320" s="66" t="s">
        <v>107</v>
      </c>
      <c r="D320" s="66">
        <v>34.788341000000003</v>
      </c>
      <c r="E320" s="66">
        <v>-84.748152000000005</v>
      </c>
      <c r="G320">
        <v>104</v>
      </c>
      <c r="N320"/>
    </row>
    <row r="321" spans="1:14" x14ac:dyDescent="0.3">
      <c r="A321" s="66" t="s">
        <v>459</v>
      </c>
      <c r="B321" s="66" t="s">
        <v>595</v>
      </c>
      <c r="C321" s="66" t="s">
        <v>107</v>
      </c>
      <c r="D321" s="66">
        <v>33.834927999999998</v>
      </c>
      <c r="E321" s="66">
        <v>-83.436992000000004</v>
      </c>
      <c r="G321">
        <v>104</v>
      </c>
      <c r="N321"/>
    </row>
    <row r="322" spans="1:14" x14ac:dyDescent="0.3">
      <c r="A322" s="66" t="s">
        <v>459</v>
      </c>
      <c r="B322" s="66" t="s">
        <v>596</v>
      </c>
      <c r="C322" s="66" t="s">
        <v>107</v>
      </c>
      <c r="D322" s="66">
        <v>33.321764999999999</v>
      </c>
      <c r="E322" s="66">
        <v>-83.372867999999997</v>
      </c>
      <c r="G322">
        <v>104</v>
      </c>
      <c r="N322"/>
    </row>
    <row r="323" spans="1:14" x14ac:dyDescent="0.3">
      <c r="A323" s="66" t="s">
        <v>459</v>
      </c>
      <c r="B323" s="66" t="s">
        <v>597</v>
      </c>
      <c r="C323" s="66" t="s">
        <v>107</v>
      </c>
      <c r="D323" s="66">
        <v>34.881760999999997</v>
      </c>
      <c r="E323" s="66">
        <v>-83.402162000000004</v>
      </c>
      <c r="G323">
        <v>104</v>
      </c>
      <c r="N323"/>
    </row>
    <row r="324" spans="1:14" x14ac:dyDescent="0.3">
      <c r="A324" s="66" t="s">
        <v>459</v>
      </c>
      <c r="B324" s="66" t="s">
        <v>598</v>
      </c>
      <c r="C324" s="66" t="s">
        <v>107</v>
      </c>
      <c r="D324" s="66">
        <v>31.762619000000001</v>
      </c>
      <c r="E324" s="66">
        <v>-84.754198000000002</v>
      </c>
      <c r="G324">
        <v>104</v>
      </c>
      <c r="N324"/>
    </row>
    <row r="325" spans="1:14" x14ac:dyDescent="0.3">
      <c r="A325" s="66" t="s">
        <v>459</v>
      </c>
      <c r="B325" s="66" t="s">
        <v>599</v>
      </c>
      <c r="C325" s="66" t="s">
        <v>107</v>
      </c>
      <c r="D325" s="66">
        <v>32.261660999999997</v>
      </c>
      <c r="E325" s="66">
        <v>-84.314712999999998</v>
      </c>
      <c r="G325">
        <v>104</v>
      </c>
      <c r="N325"/>
    </row>
    <row r="326" spans="1:14" x14ac:dyDescent="0.3">
      <c r="A326" s="66" t="s">
        <v>459</v>
      </c>
      <c r="B326" s="66" t="s">
        <v>600</v>
      </c>
      <c r="C326" s="66" t="s">
        <v>107</v>
      </c>
      <c r="D326" s="66">
        <v>34.553905</v>
      </c>
      <c r="E326" s="66">
        <v>-83.293387999999993</v>
      </c>
      <c r="G326">
        <v>104</v>
      </c>
      <c r="N326"/>
    </row>
    <row r="327" spans="1:14" x14ac:dyDescent="0.3">
      <c r="A327" s="66" t="s">
        <v>459</v>
      </c>
      <c r="B327" s="66" t="s">
        <v>601</v>
      </c>
      <c r="C327" s="66" t="s">
        <v>107</v>
      </c>
      <c r="D327" s="66">
        <v>32.699452999999998</v>
      </c>
      <c r="E327" s="66">
        <v>-84.533051</v>
      </c>
      <c r="G327">
        <v>104</v>
      </c>
      <c r="N327"/>
    </row>
    <row r="328" spans="1:14" x14ac:dyDescent="0.3">
      <c r="A328" s="66" t="s">
        <v>459</v>
      </c>
      <c r="B328" s="66" t="s">
        <v>602</v>
      </c>
      <c r="C328" s="66" t="s">
        <v>107</v>
      </c>
      <c r="D328" s="66">
        <v>32.555424000000002</v>
      </c>
      <c r="E328" s="66">
        <v>-84.250499000000005</v>
      </c>
      <c r="G328">
        <v>104</v>
      </c>
      <c r="N328"/>
    </row>
    <row r="329" spans="1:14" x14ac:dyDescent="0.3">
      <c r="A329" s="66" t="s">
        <v>459</v>
      </c>
      <c r="B329" s="66" t="s">
        <v>603</v>
      </c>
      <c r="C329" s="66" t="s">
        <v>107</v>
      </c>
      <c r="D329" s="66">
        <v>34.91666</v>
      </c>
      <c r="E329" s="66">
        <v>-83.737195</v>
      </c>
      <c r="G329">
        <v>104</v>
      </c>
      <c r="N329"/>
    </row>
    <row r="330" spans="1:14" x14ac:dyDescent="0.3">
      <c r="A330" s="66" t="s">
        <v>459</v>
      </c>
      <c r="B330" s="66" t="s">
        <v>604</v>
      </c>
      <c r="C330" s="66" t="s">
        <v>107</v>
      </c>
      <c r="D330" s="66">
        <v>34.834040000000002</v>
      </c>
      <c r="E330" s="66">
        <v>-83.990734000000003</v>
      </c>
      <c r="G330">
        <v>104</v>
      </c>
      <c r="N330"/>
    </row>
    <row r="331" spans="1:14" x14ac:dyDescent="0.3">
      <c r="A331" s="66" t="s">
        <v>459</v>
      </c>
      <c r="B331" s="66" t="s">
        <v>368</v>
      </c>
      <c r="C331" s="66" t="s">
        <v>107</v>
      </c>
      <c r="D331" s="66">
        <v>34.735595000000004</v>
      </c>
      <c r="E331" s="66">
        <v>-85.300955999999999</v>
      </c>
      <c r="G331">
        <v>104</v>
      </c>
      <c r="N331"/>
    </row>
    <row r="332" spans="1:14" x14ac:dyDescent="0.3">
      <c r="A332" s="66" t="s">
        <v>459</v>
      </c>
      <c r="B332" s="66" t="s">
        <v>605</v>
      </c>
      <c r="C332" s="66" t="s">
        <v>107</v>
      </c>
      <c r="D332" s="66">
        <v>32.046613000000001</v>
      </c>
      <c r="E332" s="66">
        <v>-84.551035999999996</v>
      </c>
      <c r="G332">
        <v>104</v>
      </c>
      <c r="N332"/>
    </row>
    <row r="333" spans="1:14" x14ac:dyDescent="0.3">
      <c r="A333" s="66" t="s">
        <v>459</v>
      </c>
      <c r="B333" s="66" t="s">
        <v>577</v>
      </c>
      <c r="C333" s="66" t="s">
        <v>107</v>
      </c>
      <c r="D333" s="66">
        <v>34.646357999999999</v>
      </c>
      <c r="E333" s="66">
        <v>-83.747124999999997</v>
      </c>
      <c r="G333">
        <v>104</v>
      </c>
      <c r="N333"/>
    </row>
    <row r="334" spans="1:14" x14ac:dyDescent="0.3">
      <c r="A334" s="66" t="s">
        <v>460</v>
      </c>
      <c r="B334" s="66" t="s">
        <v>606</v>
      </c>
      <c r="C334" s="66" t="s">
        <v>141</v>
      </c>
      <c r="D334" s="66">
        <v>34.646639</v>
      </c>
      <c r="E334" s="66">
        <v>-92.676244999999994</v>
      </c>
      <c r="G334">
        <v>105</v>
      </c>
      <c r="N334"/>
    </row>
    <row r="335" spans="1:14" x14ac:dyDescent="0.3">
      <c r="A335" s="66" t="s">
        <v>461</v>
      </c>
      <c r="B335" s="66" t="s">
        <v>607</v>
      </c>
      <c r="C335" s="66" t="s">
        <v>372</v>
      </c>
      <c r="D335" s="66">
        <v>29.674821999999999</v>
      </c>
      <c r="E335" s="66">
        <v>-82.357613999999998</v>
      </c>
      <c r="G335">
        <v>106</v>
      </c>
      <c r="N335"/>
    </row>
    <row r="336" spans="1:14" x14ac:dyDescent="0.3">
      <c r="A336" s="66" t="s">
        <v>461</v>
      </c>
      <c r="B336" s="66" t="s">
        <v>608</v>
      </c>
      <c r="C336" s="66" t="s">
        <v>372</v>
      </c>
      <c r="D336" s="66">
        <v>28.850428999999998</v>
      </c>
      <c r="E336" s="66">
        <v>-82.469624999999994</v>
      </c>
      <c r="G336">
        <v>106</v>
      </c>
      <c r="N336"/>
    </row>
    <row r="337" spans="1:14" x14ac:dyDescent="0.3">
      <c r="A337" s="66" t="s">
        <v>461</v>
      </c>
      <c r="B337" s="66" t="s">
        <v>609</v>
      </c>
      <c r="C337" s="66" t="s">
        <v>372</v>
      </c>
      <c r="D337" s="66">
        <v>30.579532</v>
      </c>
      <c r="E337" s="66">
        <v>-84.613613000000001</v>
      </c>
      <c r="G337">
        <v>106</v>
      </c>
      <c r="N337"/>
    </row>
    <row r="338" spans="1:14" x14ac:dyDescent="0.3">
      <c r="A338" s="66" t="s">
        <v>461</v>
      </c>
      <c r="B338" s="66" t="s">
        <v>570</v>
      </c>
      <c r="C338" s="66" t="s">
        <v>372</v>
      </c>
      <c r="D338" s="66">
        <v>30.795455</v>
      </c>
      <c r="E338" s="66">
        <v>-85.215446999999998</v>
      </c>
      <c r="G338">
        <v>106</v>
      </c>
      <c r="N338"/>
    </row>
    <row r="339" spans="1:14" x14ac:dyDescent="0.3">
      <c r="A339" s="66" t="s">
        <v>461</v>
      </c>
      <c r="B339" s="66" t="s">
        <v>610</v>
      </c>
      <c r="C339" s="66" t="s">
        <v>372</v>
      </c>
      <c r="D339" s="66">
        <v>29.321518999999999</v>
      </c>
      <c r="E339" s="66">
        <v>-82.738932000000005</v>
      </c>
      <c r="G339">
        <v>106</v>
      </c>
      <c r="N339"/>
    </row>
    <row r="340" spans="1:14" x14ac:dyDescent="0.3">
      <c r="A340" s="66" t="s">
        <v>461</v>
      </c>
      <c r="B340" s="66" t="s">
        <v>591</v>
      </c>
      <c r="C340" s="66" t="s">
        <v>372</v>
      </c>
      <c r="D340" s="66">
        <v>29.210301999999999</v>
      </c>
      <c r="E340" s="66">
        <v>-82.056768000000005</v>
      </c>
      <c r="G340">
        <v>106</v>
      </c>
      <c r="N340"/>
    </row>
    <row r="341" spans="1:14" x14ac:dyDescent="0.3">
      <c r="A341" s="66" t="s">
        <v>461</v>
      </c>
      <c r="B341" s="66" t="s">
        <v>596</v>
      </c>
      <c r="C341" s="66" t="s">
        <v>372</v>
      </c>
      <c r="D341" s="66">
        <v>29.608577</v>
      </c>
      <c r="E341" s="66">
        <v>-81.744189000000006</v>
      </c>
      <c r="G341">
        <v>106</v>
      </c>
      <c r="N341"/>
    </row>
    <row r="342" spans="1:14" x14ac:dyDescent="0.3">
      <c r="A342" s="66" t="s">
        <v>461</v>
      </c>
      <c r="B342" s="66" t="s">
        <v>611</v>
      </c>
      <c r="C342" s="66" t="s">
        <v>372</v>
      </c>
      <c r="D342" s="66">
        <v>30.610621999999999</v>
      </c>
      <c r="E342" s="66">
        <v>-85.665493999999995</v>
      </c>
      <c r="G342">
        <v>106</v>
      </c>
      <c r="N342"/>
    </row>
    <row r="343" spans="1:14" x14ac:dyDescent="0.3">
      <c r="A343" s="66" t="s">
        <v>462</v>
      </c>
      <c r="B343" s="66" t="s">
        <v>612</v>
      </c>
      <c r="C343" s="66" t="s">
        <v>30</v>
      </c>
      <c r="D343" s="66">
        <v>40.812347000000003</v>
      </c>
      <c r="E343" s="66">
        <v>-79.464581999999993</v>
      </c>
      <c r="G343">
        <v>107</v>
      </c>
      <c r="N343"/>
    </row>
    <row r="344" spans="1:14" x14ac:dyDescent="0.3">
      <c r="A344" s="66" t="s">
        <v>462</v>
      </c>
      <c r="B344" s="66" t="s">
        <v>613</v>
      </c>
      <c r="C344" s="66" t="s">
        <v>30</v>
      </c>
      <c r="D344" s="66">
        <v>40.682184999999997</v>
      </c>
      <c r="E344" s="66">
        <v>-80.349332000000004</v>
      </c>
      <c r="G344">
        <v>107</v>
      </c>
      <c r="N344"/>
    </row>
    <row r="345" spans="1:14" x14ac:dyDescent="0.3">
      <c r="A345" s="66" t="s">
        <v>462</v>
      </c>
      <c r="B345" s="66" t="s">
        <v>614</v>
      </c>
      <c r="C345" s="66" t="s">
        <v>30</v>
      </c>
      <c r="D345" s="66">
        <v>40.480989999999998</v>
      </c>
      <c r="E345" s="66">
        <v>-78.348794999999996</v>
      </c>
      <c r="G345">
        <v>107</v>
      </c>
      <c r="N345"/>
    </row>
    <row r="346" spans="1:14" x14ac:dyDescent="0.3">
      <c r="A346" s="66" t="s">
        <v>462</v>
      </c>
      <c r="B346" s="66" t="s">
        <v>615</v>
      </c>
      <c r="C346" s="66" t="s">
        <v>30</v>
      </c>
      <c r="D346" s="66">
        <v>40.919353000000001</v>
      </c>
      <c r="E346" s="66">
        <v>-77.819862999999998</v>
      </c>
      <c r="G346">
        <v>107</v>
      </c>
      <c r="N346"/>
    </row>
    <row r="347" spans="1:14" x14ac:dyDescent="0.3">
      <c r="A347" s="66" t="s">
        <v>462</v>
      </c>
      <c r="B347" s="66" t="s">
        <v>616</v>
      </c>
      <c r="C347" s="66" t="s">
        <v>30</v>
      </c>
      <c r="D347" s="66">
        <v>41.000118999999998</v>
      </c>
      <c r="E347" s="66">
        <v>-78.474452999999997</v>
      </c>
      <c r="G347">
        <v>107</v>
      </c>
      <c r="N347"/>
    </row>
    <row r="348" spans="1:14" x14ac:dyDescent="0.3">
      <c r="A348" s="66" t="s">
        <v>462</v>
      </c>
      <c r="B348" s="66" t="s">
        <v>617</v>
      </c>
      <c r="C348" s="66" t="s">
        <v>30</v>
      </c>
      <c r="D348" s="66">
        <v>39.919814000000002</v>
      </c>
      <c r="E348" s="66">
        <v>-79.647463999999999</v>
      </c>
      <c r="G348">
        <v>107</v>
      </c>
      <c r="N348"/>
    </row>
    <row r="349" spans="1:14" x14ac:dyDescent="0.3">
      <c r="A349" s="66" t="s">
        <v>462</v>
      </c>
      <c r="B349" s="66" t="s">
        <v>618</v>
      </c>
      <c r="C349" s="66" t="s">
        <v>30</v>
      </c>
      <c r="D349" s="66">
        <v>40.416575999999999</v>
      </c>
      <c r="E349" s="66">
        <v>-77.981371999999993</v>
      </c>
      <c r="G349">
        <v>107</v>
      </c>
      <c r="N349"/>
    </row>
    <row r="350" spans="1:14" x14ac:dyDescent="0.3">
      <c r="A350" s="66" t="s">
        <v>462</v>
      </c>
      <c r="B350" s="66" t="s">
        <v>366</v>
      </c>
      <c r="C350" s="66" t="s">
        <v>30</v>
      </c>
      <c r="D350" s="66">
        <v>41.436779999999999</v>
      </c>
      <c r="E350" s="66">
        <v>-75.609183999999999</v>
      </c>
      <c r="G350">
        <v>107</v>
      </c>
      <c r="N350"/>
    </row>
    <row r="351" spans="1:14" x14ac:dyDescent="0.3">
      <c r="A351" s="66" t="s">
        <v>462</v>
      </c>
      <c r="B351" s="66" t="s">
        <v>619</v>
      </c>
      <c r="C351" s="66" t="s">
        <v>30</v>
      </c>
      <c r="D351" s="66">
        <v>40.991230999999999</v>
      </c>
      <c r="E351" s="66">
        <v>-80.334160999999995</v>
      </c>
      <c r="G351">
        <v>107</v>
      </c>
      <c r="N351"/>
    </row>
    <row r="352" spans="1:14" x14ac:dyDescent="0.3">
      <c r="A352" s="66" t="s">
        <v>462</v>
      </c>
      <c r="B352" s="66" t="s">
        <v>620</v>
      </c>
      <c r="C352" s="66" t="s">
        <v>30</v>
      </c>
      <c r="D352" s="66">
        <v>41.177008000000001</v>
      </c>
      <c r="E352" s="66">
        <v>-75.989035000000001</v>
      </c>
      <c r="G352">
        <v>107</v>
      </c>
      <c r="N352"/>
    </row>
    <row r="353" spans="1:14" x14ac:dyDescent="0.3">
      <c r="A353" s="66" t="s">
        <v>462</v>
      </c>
      <c r="B353" s="66" t="s">
        <v>621</v>
      </c>
      <c r="C353" s="66" t="s">
        <v>30</v>
      </c>
      <c r="D353" s="66">
        <v>41.343359999999997</v>
      </c>
      <c r="E353" s="66">
        <v>-77.064259000000007</v>
      </c>
      <c r="G353">
        <v>107</v>
      </c>
      <c r="N353"/>
    </row>
    <row r="354" spans="1:14" x14ac:dyDescent="0.3">
      <c r="A354" s="66" t="s">
        <v>462</v>
      </c>
      <c r="B354" s="66" t="s">
        <v>622</v>
      </c>
      <c r="C354" s="66" t="s">
        <v>30</v>
      </c>
      <c r="D354" s="66">
        <v>40.610277000000004</v>
      </c>
      <c r="E354" s="66">
        <v>-77.617566999999994</v>
      </c>
      <c r="G354">
        <v>107</v>
      </c>
      <c r="N354"/>
    </row>
    <row r="355" spans="1:14" x14ac:dyDescent="0.3">
      <c r="A355" s="66" t="s">
        <v>462</v>
      </c>
      <c r="B355" s="66" t="s">
        <v>623</v>
      </c>
      <c r="C355" s="66" t="s">
        <v>30</v>
      </c>
      <c r="D355" s="66">
        <v>39.972270999999999</v>
      </c>
      <c r="E355" s="66">
        <v>-79.028670000000005</v>
      </c>
      <c r="G355">
        <v>107</v>
      </c>
      <c r="N355"/>
    </row>
    <row r="356" spans="1:14" x14ac:dyDescent="0.3">
      <c r="A356" s="66" t="s">
        <v>462</v>
      </c>
      <c r="B356" s="66" t="s">
        <v>624</v>
      </c>
      <c r="C356" s="66" t="s">
        <v>30</v>
      </c>
      <c r="D356" s="66">
        <v>40.310721999999998</v>
      </c>
      <c r="E356" s="66">
        <v>-79.466767000000004</v>
      </c>
      <c r="G356">
        <v>107</v>
      </c>
      <c r="N356"/>
    </row>
    <row r="357" spans="1:14" x14ac:dyDescent="0.3">
      <c r="A357" s="66" t="s">
        <v>488</v>
      </c>
      <c r="B357" s="66" t="s">
        <v>652</v>
      </c>
      <c r="C357" s="66" t="s">
        <v>80</v>
      </c>
      <c r="D357" s="66">
        <v>32.601244000000001</v>
      </c>
      <c r="E357" s="66">
        <v>-85.355373999999998</v>
      </c>
      <c r="G357" t="s">
        <v>796</v>
      </c>
      <c r="N357"/>
    </row>
    <row r="358" spans="1:14" x14ac:dyDescent="0.3">
      <c r="A358" s="66" t="s">
        <v>506</v>
      </c>
      <c r="B358" s="66" t="s">
        <v>668</v>
      </c>
      <c r="C358" s="66" t="s">
        <v>70</v>
      </c>
      <c r="D358" s="66">
        <v>31.599658999999999</v>
      </c>
      <c r="E358" s="66">
        <v>-92.559381000000002</v>
      </c>
      <c r="G358" t="s">
        <v>797</v>
      </c>
      <c r="N358"/>
    </row>
    <row r="359" spans="1:14" x14ac:dyDescent="0.3">
      <c r="A359" s="66" t="s">
        <v>506</v>
      </c>
      <c r="B359" s="66" t="s">
        <v>676</v>
      </c>
      <c r="C359" s="66" t="s">
        <v>70</v>
      </c>
      <c r="D359" s="66">
        <v>31.723139</v>
      </c>
      <c r="E359" s="66">
        <v>-93.096041</v>
      </c>
      <c r="G359" t="s">
        <v>797</v>
      </c>
      <c r="N359"/>
    </row>
    <row r="360" spans="1:14" x14ac:dyDescent="0.3">
      <c r="A360" s="66" t="s">
        <v>506</v>
      </c>
      <c r="B360" s="66" t="s">
        <v>572</v>
      </c>
      <c r="C360" s="66" t="s">
        <v>70</v>
      </c>
      <c r="D360" s="66">
        <v>31.94426</v>
      </c>
      <c r="E360" s="66">
        <v>-92.636878999999993</v>
      </c>
      <c r="G360" t="s">
        <v>797</v>
      </c>
      <c r="N360"/>
    </row>
    <row r="361" spans="1:14" x14ac:dyDescent="0.3">
      <c r="A361" s="66" t="s">
        <v>509</v>
      </c>
      <c r="B361" s="66" t="s">
        <v>677</v>
      </c>
      <c r="C361" s="66" t="s">
        <v>678</v>
      </c>
      <c r="D361" s="66">
        <v>44.004995000000001</v>
      </c>
      <c r="E361" s="66">
        <v>-102.824134</v>
      </c>
      <c r="G361" t="s">
        <v>798</v>
      </c>
      <c r="N361"/>
    </row>
    <row r="362" spans="1:14" x14ac:dyDescent="0.3">
      <c r="A362" s="66" t="s">
        <v>509</v>
      </c>
      <c r="B362" s="66" t="s">
        <v>679</v>
      </c>
      <c r="C362" s="66" t="s">
        <v>120</v>
      </c>
      <c r="D362" s="66">
        <v>29.999224999999999</v>
      </c>
      <c r="E362" s="66">
        <v>-104.239661</v>
      </c>
      <c r="G362" t="s">
        <v>798</v>
      </c>
      <c r="N362"/>
    </row>
    <row r="363" spans="1:14" x14ac:dyDescent="0.3">
      <c r="A363" s="66" t="s">
        <v>509</v>
      </c>
      <c r="B363" s="66" t="s">
        <v>604</v>
      </c>
      <c r="C363" s="66" t="s">
        <v>169</v>
      </c>
      <c r="D363" s="66">
        <v>36.480865999999999</v>
      </c>
      <c r="E363" s="66">
        <v>-103.470423</v>
      </c>
      <c r="G363" t="s">
        <v>798</v>
      </c>
      <c r="N363"/>
    </row>
    <row r="364" spans="1:14" x14ac:dyDescent="0.3">
      <c r="A364" s="66" t="s">
        <v>517</v>
      </c>
      <c r="B364" s="66" t="s">
        <v>683</v>
      </c>
      <c r="C364" s="66" t="s">
        <v>169</v>
      </c>
      <c r="D364" s="66">
        <v>33.362459000000001</v>
      </c>
      <c r="E364" s="66">
        <v>-104.468958</v>
      </c>
      <c r="G364" t="s">
        <v>799</v>
      </c>
      <c r="N364"/>
    </row>
    <row r="365" spans="1:14" x14ac:dyDescent="0.3">
      <c r="A365" s="66" t="s">
        <v>517</v>
      </c>
      <c r="B365" s="66" t="s">
        <v>680</v>
      </c>
      <c r="C365" s="66" t="s">
        <v>169</v>
      </c>
      <c r="D365" s="66">
        <v>32.471165999999997</v>
      </c>
      <c r="E365" s="66">
        <v>-104.304147</v>
      </c>
      <c r="G365" t="s">
        <v>799</v>
      </c>
      <c r="N365"/>
    </row>
    <row r="366" spans="1:14" x14ac:dyDescent="0.3">
      <c r="A366" s="66" t="s">
        <v>530</v>
      </c>
      <c r="B366" s="66" t="s">
        <v>591</v>
      </c>
      <c r="C366" s="66" t="s">
        <v>141</v>
      </c>
      <c r="D366" s="66">
        <v>36.268227000000003</v>
      </c>
      <c r="E366" s="66">
        <v>-92.684139000000002</v>
      </c>
      <c r="G366" t="s">
        <v>800</v>
      </c>
      <c r="N366"/>
    </row>
    <row r="367" spans="1:14" x14ac:dyDescent="0.3">
      <c r="A367" s="66" t="s">
        <v>530</v>
      </c>
      <c r="B367" s="66" t="s">
        <v>637</v>
      </c>
      <c r="C367" s="66" t="s">
        <v>141</v>
      </c>
      <c r="D367" s="66">
        <v>34.485747000000003</v>
      </c>
      <c r="E367" s="66">
        <v>-94.228194000000002</v>
      </c>
      <c r="G367" t="s">
        <v>800</v>
      </c>
      <c r="N367"/>
    </row>
    <row r="368" spans="1:14" x14ac:dyDescent="0.3">
      <c r="A368" s="66" t="s">
        <v>530</v>
      </c>
      <c r="B368" s="66" t="s">
        <v>695</v>
      </c>
      <c r="C368" s="66" t="s">
        <v>141</v>
      </c>
      <c r="D368" s="66">
        <v>35.910901000000003</v>
      </c>
      <c r="E368" s="66">
        <v>-92.699532000000005</v>
      </c>
      <c r="G368" t="s">
        <v>800</v>
      </c>
      <c r="N368"/>
    </row>
    <row r="369" spans="14:14" x14ac:dyDescent="0.3">
      <c r="N369"/>
    </row>
  </sheetData>
  <sortState xmlns:xlrd2="http://schemas.microsoft.com/office/spreadsheetml/2017/richdata2" ref="A2:G368">
    <sortCondition ref="G2:G368"/>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5DA96-6D69-461D-8F63-C131F96A20A0}">
  <dimension ref="A1:O303"/>
  <sheetViews>
    <sheetView topLeftCell="C1" zoomScale="120" zoomScaleNormal="120" workbookViewId="0">
      <selection activeCell="R9" sqref="R9"/>
    </sheetView>
  </sheetViews>
  <sheetFormatPr defaultRowHeight="18" x14ac:dyDescent="0.35"/>
  <cols>
    <col min="1" max="1" width="11.88671875" style="49" customWidth="1"/>
    <col min="2" max="2" width="11.88671875" style="63" customWidth="1"/>
    <col min="3" max="3" width="72.6640625" style="48" customWidth="1"/>
    <col min="4" max="4" width="20.33203125" style="47" bestFit="1" customWidth="1"/>
    <col min="5" max="5" width="14.77734375" style="47" customWidth="1"/>
    <col min="6" max="7" width="8.77734375" style="47" bestFit="1" customWidth="1"/>
    <col min="8" max="8" width="9.21875" style="47" bestFit="1" customWidth="1"/>
    <col min="9" max="9" width="14.5546875" style="47" bestFit="1" customWidth="1"/>
    <col min="11" max="11" width="9.88671875" style="67" customWidth="1"/>
    <col min="12" max="12" width="9.88671875" style="66" customWidth="1"/>
    <col min="13" max="13" width="16" style="66" customWidth="1"/>
    <col min="14" max="14" width="8.88671875" style="66"/>
    <col min="15" max="15" width="14.44140625" style="66" customWidth="1"/>
  </cols>
  <sheetData>
    <row r="1" spans="1:11" ht="72.599999999999994" thickBot="1" x14ac:dyDescent="0.35">
      <c r="A1" s="22"/>
      <c r="B1" s="22"/>
      <c r="C1" s="22" t="s">
        <v>270</v>
      </c>
      <c r="D1" s="22" t="s">
        <v>271</v>
      </c>
      <c r="E1" s="22" t="s">
        <v>272</v>
      </c>
      <c r="F1" s="22" t="s">
        <v>273</v>
      </c>
      <c r="G1" s="22" t="s">
        <v>274</v>
      </c>
      <c r="H1" s="22" t="s">
        <v>385</v>
      </c>
      <c r="I1" s="22" t="s">
        <v>801</v>
      </c>
      <c r="J1" s="22"/>
      <c r="K1" s="67" t="s">
        <v>566</v>
      </c>
    </row>
    <row r="2" spans="1:11" ht="72.599999999999994" thickBot="1" x14ac:dyDescent="0.35">
      <c r="A2" s="50"/>
      <c r="B2" s="65" t="s">
        <v>513</v>
      </c>
      <c r="C2" s="51" t="s">
        <v>179</v>
      </c>
      <c r="D2" s="69" t="s">
        <v>17</v>
      </c>
      <c r="E2" s="69" t="s">
        <v>180</v>
      </c>
      <c r="F2" s="51">
        <v>22</v>
      </c>
      <c r="G2" s="51">
        <v>1</v>
      </c>
      <c r="H2" s="26">
        <v>23</v>
      </c>
      <c r="I2" s="51">
        <v>4.3478260869565215</v>
      </c>
      <c r="J2">
        <v>45.150989000000003</v>
      </c>
      <c r="K2" s="67">
        <v>45.150989000000003</v>
      </c>
    </row>
    <row r="3" spans="1:11" ht="54.6" thickBot="1" x14ac:dyDescent="0.35">
      <c r="A3" s="50"/>
      <c r="B3" s="65" t="s">
        <v>520</v>
      </c>
      <c r="C3" s="51" t="s">
        <v>193</v>
      </c>
      <c r="D3" s="51" t="s">
        <v>17</v>
      </c>
      <c r="E3" s="51" t="s">
        <v>194</v>
      </c>
      <c r="F3" s="51">
        <v>14</v>
      </c>
      <c r="G3" s="51">
        <v>2</v>
      </c>
      <c r="H3" s="26">
        <v>16</v>
      </c>
      <c r="I3" s="51">
        <v>12.5</v>
      </c>
      <c r="J3">
        <v>39.769440000000003</v>
      </c>
      <c r="K3" s="67">
        <v>39.769440000000003</v>
      </c>
    </row>
    <row r="4" spans="1:11" ht="54.6" thickBot="1" x14ac:dyDescent="0.35">
      <c r="A4" s="25"/>
      <c r="B4" s="65" t="s">
        <v>512</v>
      </c>
      <c r="C4" s="26" t="s">
        <v>175</v>
      </c>
      <c r="D4" s="35" t="s">
        <v>17</v>
      </c>
      <c r="E4" s="35" t="s">
        <v>176</v>
      </c>
      <c r="F4" s="26">
        <v>49</v>
      </c>
      <c r="G4" s="26">
        <v>10</v>
      </c>
      <c r="H4" s="26">
        <v>59</v>
      </c>
      <c r="I4" s="51">
        <v>16.949152542372879</v>
      </c>
      <c r="J4">
        <v>34.646639</v>
      </c>
      <c r="K4" s="67">
        <v>34.646639</v>
      </c>
    </row>
    <row r="5" spans="1:11" ht="54.6" thickBot="1" x14ac:dyDescent="0.35">
      <c r="A5" s="23"/>
      <c r="B5" s="65" t="s">
        <v>521</v>
      </c>
      <c r="C5" s="26" t="s">
        <v>344</v>
      </c>
      <c r="D5" s="26" t="s">
        <v>17</v>
      </c>
      <c r="E5" s="26" t="s">
        <v>345</v>
      </c>
      <c r="F5" s="26">
        <v>39</v>
      </c>
      <c r="G5" s="26">
        <v>13</v>
      </c>
      <c r="H5" s="26">
        <v>52</v>
      </c>
      <c r="I5" s="51">
        <v>25</v>
      </c>
      <c r="J5">
        <v>34.646639</v>
      </c>
      <c r="K5" s="67">
        <v>34.646639</v>
      </c>
    </row>
    <row r="6" spans="1:11" ht="72.599999999999994" thickBot="1" x14ac:dyDescent="0.35">
      <c r="B6" s="65" t="s">
        <v>491</v>
      </c>
      <c r="C6" s="26" t="s">
        <v>114</v>
      </c>
      <c r="D6" s="35" t="s">
        <v>17</v>
      </c>
      <c r="E6" s="35" t="s">
        <v>115</v>
      </c>
      <c r="F6" s="26">
        <v>249</v>
      </c>
      <c r="G6" s="26">
        <v>104</v>
      </c>
      <c r="H6" s="26">
        <v>353</v>
      </c>
      <c r="I6" s="51">
        <v>29.461756373937675</v>
      </c>
      <c r="J6">
        <v>31.296422</v>
      </c>
      <c r="K6" s="67">
        <v>31.296422</v>
      </c>
    </row>
    <row r="7" spans="1:11" ht="36.6" thickBot="1" x14ac:dyDescent="0.35">
      <c r="A7" s="25"/>
      <c r="B7" s="65" t="s">
        <v>501</v>
      </c>
      <c r="C7" s="26" t="s">
        <v>150</v>
      </c>
      <c r="D7" s="26" t="s">
        <v>17</v>
      </c>
      <c r="E7" s="26" t="s">
        <v>151</v>
      </c>
      <c r="F7" s="26">
        <v>7</v>
      </c>
      <c r="G7" s="26">
        <v>5</v>
      </c>
      <c r="H7" s="26">
        <v>12</v>
      </c>
      <c r="I7" s="51">
        <v>41.666666666666671</v>
      </c>
      <c r="J7">
        <v>42.545167999999997</v>
      </c>
      <c r="K7" s="67">
        <v>42.545167999999997</v>
      </c>
    </row>
    <row r="8" spans="1:11" ht="72.599999999999994" thickBot="1" x14ac:dyDescent="0.35">
      <c r="A8" s="25"/>
      <c r="B8" s="65" t="s">
        <v>491</v>
      </c>
      <c r="C8" s="26" t="s">
        <v>114</v>
      </c>
      <c r="D8" s="35" t="s">
        <v>17</v>
      </c>
      <c r="E8" s="35" t="s">
        <v>115</v>
      </c>
      <c r="F8" s="26">
        <v>95</v>
      </c>
      <c r="G8" s="26">
        <v>68</v>
      </c>
      <c r="H8" s="26">
        <v>163</v>
      </c>
      <c r="I8" s="51">
        <v>41.717791411042946</v>
      </c>
      <c r="J8">
        <v>31.296422</v>
      </c>
      <c r="K8" s="67">
        <v>31.296422</v>
      </c>
    </row>
    <row r="9" spans="1:11" ht="54.6" thickBot="1" x14ac:dyDescent="0.35">
      <c r="A9" s="25"/>
      <c r="B9" s="65" t="s">
        <v>514</v>
      </c>
      <c r="C9" s="26" t="s">
        <v>183</v>
      </c>
      <c r="D9" s="35" t="s">
        <v>17</v>
      </c>
      <c r="E9" s="35" t="s">
        <v>326</v>
      </c>
      <c r="F9" s="26">
        <v>42</v>
      </c>
      <c r="G9" s="26">
        <v>38</v>
      </c>
      <c r="H9" s="26">
        <v>80</v>
      </c>
      <c r="I9" s="51">
        <v>47.5</v>
      </c>
      <c r="J9">
        <v>41.567368999999999</v>
      </c>
      <c r="K9" s="67">
        <v>41.567368999999999</v>
      </c>
    </row>
    <row r="10" spans="1:11" ht="54.6" thickBot="1" x14ac:dyDescent="0.35">
      <c r="A10" s="25"/>
      <c r="B10" s="65" t="s">
        <v>499</v>
      </c>
      <c r="C10" s="26" t="s">
        <v>148</v>
      </c>
      <c r="D10" s="26" t="s">
        <v>17</v>
      </c>
      <c r="E10" s="26" t="s">
        <v>322</v>
      </c>
      <c r="F10" s="26">
        <v>13</v>
      </c>
      <c r="G10" s="26">
        <v>12</v>
      </c>
      <c r="H10" s="26">
        <v>25</v>
      </c>
      <c r="I10" s="51">
        <v>48</v>
      </c>
      <c r="J10">
        <v>33.347219000000003</v>
      </c>
      <c r="K10" s="67">
        <v>33.347219000000003</v>
      </c>
    </row>
    <row r="11" spans="1:11" ht="54.6" thickBot="1" x14ac:dyDescent="0.35">
      <c r="A11" s="25"/>
      <c r="B11" s="65" t="s">
        <v>485</v>
      </c>
      <c r="C11" s="26" t="s">
        <v>100</v>
      </c>
      <c r="D11" s="26" t="s">
        <v>17</v>
      </c>
      <c r="E11" s="26" t="s">
        <v>311</v>
      </c>
      <c r="F11" s="26">
        <v>15</v>
      </c>
      <c r="G11" s="26">
        <v>14</v>
      </c>
      <c r="H11" s="26">
        <v>29</v>
      </c>
      <c r="I11" s="51">
        <v>48.275862068965516</v>
      </c>
      <c r="J11">
        <v>42.351025</v>
      </c>
      <c r="K11" s="67">
        <v>42.351025</v>
      </c>
    </row>
    <row r="12" spans="1:11" ht="54.6" thickBot="1" x14ac:dyDescent="0.35">
      <c r="A12" s="25"/>
      <c r="B12" s="65" t="s">
        <v>468</v>
      </c>
      <c r="C12" s="26" t="s">
        <v>285</v>
      </c>
      <c r="D12" s="26" t="s">
        <v>17</v>
      </c>
      <c r="E12" s="26" t="s">
        <v>65</v>
      </c>
      <c r="F12" s="26">
        <v>30</v>
      </c>
      <c r="G12" s="26">
        <v>36</v>
      </c>
      <c r="H12" s="26">
        <v>66</v>
      </c>
      <c r="I12" s="51">
        <v>54.54545454545454</v>
      </c>
      <c r="J12">
        <v>29.468318</v>
      </c>
      <c r="K12" s="67">
        <v>29.468318</v>
      </c>
    </row>
    <row r="13" spans="1:11" ht="54.6" thickBot="1" x14ac:dyDescent="0.35">
      <c r="A13" s="25"/>
      <c r="B13" s="65" t="s">
        <v>547</v>
      </c>
      <c r="C13" s="26" t="s">
        <v>240</v>
      </c>
      <c r="D13" s="35" t="s">
        <v>110</v>
      </c>
      <c r="E13" s="35" t="s">
        <v>241</v>
      </c>
      <c r="F13" s="26">
        <v>22</v>
      </c>
      <c r="G13" s="26">
        <v>28</v>
      </c>
      <c r="H13" s="26">
        <v>50</v>
      </c>
      <c r="I13" s="51">
        <v>56.000000000000007</v>
      </c>
      <c r="J13">
        <v>42.867193</v>
      </c>
      <c r="K13" s="67">
        <v>42.867193</v>
      </c>
    </row>
    <row r="14" spans="1:11" ht="54.6" thickBot="1" x14ac:dyDescent="0.35">
      <c r="A14" s="25"/>
      <c r="B14" s="65" t="s">
        <v>483</v>
      </c>
      <c r="C14" s="26" t="s">
        <v>296</v>
      </c>
      <c r="D14" s="26" t="s">
        <v>17</v>
      </c>
      <c r="E14" s="26" t="s">
        <v>298</v>
      </c>
      <c r="F14" s="26">
        <v>22</v>
      </c>
      <c r="G14" s="26">
        <v>29</v>
      </c>
      <c r="H14" s="26">
        <v>51</v>
      </c>
      <c r="I14" s="51">
        <v>56.862745098039213</v>
      </c>
      <c r="J14">
        <v>40.41639</v>
      </c>
      <c r="K14" s="67">
        <v>40.41639</v>
      </c>
    </row>
    <row r="15" spans="1:11" ht="54.6" thickBot="1" x14ac:dyDescent="0.35">
      <c r="A15" s="25"/>
      <c r="B15" s="65" t="s">
        <v>485</v>
      </c>
      <c r="C15" s="26" t="s">
        <v>100</v>
      </c>
      <c r="D15" s="26" t="s">
        <v>17</v>
      </c>
      <c r="E15" s="26" t="s">
        <v>311</v>
      </c>
      <c r="F15" s="26">
        <v>14</v>
      </c>
      <c r="G15" s="26">
        <v>23</v>
      </c>
      <c r="H15" s="26">
        <v>37</v>
      </c>
      <c r="I15" s="51">
        <v>62.162162162162161</v>
      </c>
      <c r="J15">
        <v>42.351025</v>
      </c>
      <c r="K15" s="67">
        <v>42.351025</v>
      </c>
    </row>
    <row r="16" spans="1:11" ht="54.6" thickBot="1" x14ac:dyDescent="0.35">
      <c r="A16" s="25"/>
      <c r="B16" s="65" t="s">
        <v>547</v>
      </c>
      <c r="C16" s="26" t="s">
        <v>240</v>
      </c>
      <c r="D16" s="35" t="s">
        <v>110</v>
      </c>
      <c r="E16" s="35" t="s">
        <v>241</v>
      </c>
      <c r="F16" s="26">
        <v>5</v>
      </c>
      <c r="G16" s="26">
        <v>9</v>
      </c>
      <c r="H16" s="26">
        <v>14</v>
      </c>
      <c r="I16" s="51">
        <v>64.285714285714292</v>
      </c>
      <c r="J16">
        <v>42.867193</v>
      </c>
      <c r="K16" s="67">
        <v>42.867193</v>
      </c>
    </row>
    <row r="17" spans="1:11" ht="72.599999999999994" thickBot="1" x14ac:dyDescent="0.35">
      <c r="A17" s="25"/>
      <c r="B17" s="65" t="s">
        <v>493</v>
      </c>
      <c r="C17" s="26" t="s">
        <v>122</v>
      </c>
      <c r="D17" s="26" t="s">
        <v>17</v>
      </c>
      <c r="E17" s="27">
        <v>36028</v>
      </c>
      <c r="F17" s="26">
        <v>24</v>
      </c>
      <c r="G17" s="26">
        <v>101</v>
      </c>
      <c r="H17" s="26">
        <v>125</v>
      </c>
      <c r="I17" s="51">
        <v>80.800000000000011</v>
      </c>
      <c r="J17">
        <v>34.788341000000003</v>
      </c>
      <c r="K17" s="67">
        <v>35</v>
      </c>
    </row>
    <row r="18" spans="1:11" ht="54.6" thickBot="1" x14ac:dyDescent="0.35">
      <c r="A18" s="25"/>
      <c r="B18" s="65" t="s">
        <v>479</v>
      </c>
      <c r="C18" s="26" t="s">
        <v>88</v>
      </c>
      <c r="D18" s="26" t="s">
        <v>17</v>
      </c>
      <c r="E18" s="26" t="s">
        <v>89</v>
      </c>
      <c r="F18" s="26">
        <v>1</v>
      </c>
      <c r="G18" s="26">
        <v>43</v>
      </c>
      <c r="H18" s="26">
        <v>44</v>
      </c>
      <c r="I18" s="51">
        <v>97.727272727272734</v>
      </c>
      <c r="J18">
        <v>39.621636000000002</v>
      </c>
      <c r="K18" s="67">
        <v>39.621636000000002</v>
      </c>
    </row>
    <row r="19" spans="1:11" ht="54.6" thickBot="1" x14ac:dyDescent="0.4">
      <c r="A19" s="23"/>
      <c r="B19" s="65" t="s">
        <v>469</v>
      </c>
      <c r="C19" s="26" t="s">
        <v>284</v>
      </c>
      <c r="D19" s="26" t="s">
        <v>2</v>
      </c>
      <c r="E19" s="26" t="s">
        <v>65</v>
      </c>
      <c r="F19" s="47">
        <v>14</v>
      </c>
      <c r="G19" s="47">
        <v>5</v>
      </c>
      <c r="H19" s="26">
        <v>19</v>
      </c>
      <c r="I19" s="51">
        <v>26.315789473684209</v>
      </c>
      <c r="J19">
        <v>29.468318</v>
      </c>
      <c r="K19" s="67">
        <v>29.468318</v>
      </c>
    </row>
    <row r="20" spans="1:11" ht="54.6" thickBot="1" x14ac:dyDescent="0.35">
      <c r="A20" s="25"/>
      <c r="B20" s="65" t="s">
        <v>469</v>
      </c>
      <c r="C20" s="26" t="s">
        <v>284</v>
      </c>
      <c r="D20" s="26" t="s">
        <v>2</v>
      </c>
      <c r="E20" s="26" t="s">
        <v>65</v>
      </c>
      <c r="F20" s="26">
        <v>61</v>
      </c>
      <c r="G20" s="26">
        <v>44</v>
      </c>
      <c r="H20" s="26">
        <v>105</v>
      </c>
      <c r="I20" s="51">
        <v>41.904761904761905</v>
      </c>
      <c r="J20">
        <v>29.468318</v>
      </c>
      <c r="K20" s="67">
        <v>29.468318</v>
      </c>
    </row>
    <row r="21" spans="1:11" ht="54.6" thickBot="1" x14ac:dyDescent="0.35">
      <c r="A21" s="25"/>
      <c r="B21" s="65" t="s">
        <v>482</v>
      </c>
      <c r="C21" s="26" t="s">
        <v>392</v>
      </c>
      <c r="D21" s="26" t="s">
        <v>2</v>
      </c>
      <c r="E21" s="26" t="s">
        <v>393</v>
      </c>
      <c r="F21" s="26">
        <v>202</v>
      </c>
      <c r="G21" s="26">
        <v>295</v>
      </c>
      <c r="H21" s="26">
        <v>497</v>
      </c>
      <c r="I21" s="51">
        <v>59.356136820925556</v>
      </c>
      <c r="J21">
        <v>39.853423999999997</v>
      </c>
      <c r="K21" s="67">
        <v>39.853423999999997</v>
      </c>
    </row>
    <row r="22" spans="1:11" ht="54.6" thickBot="1" x14ac:dyDescent="0.35">
      <c r="A22" s="25"/>
      <c r="B22" s="65" t="s">
        <v>544</v>
      </c>
      <c r="C22" s="26" t="s">
        <v>435</v>
      </c>
      <c r="D22" s="26" t="s">
        <v>2</v>
      </c>
      <c r="E22" s="26" t="s">
        <v>233</v>
      </c>
      <c r="F22" s="26">
        <v>33</v>
      </c>
      <c r="G22" s="26">
        <v>49</v>
      </c>
      <c r="H22" s="26">
        <v>82</v>
      </c>
      <c r="I22" s="51">
        <v>59.756097560975604</v>
      </c>
      <c r="J22">
        <v>35.687216999999997</v>
      </c>
      <c r="K22" s="67">
        <v>35.687216999999997</v>
      </c>
    </row>
    <row r="23" spans="1:11" ht="54.6" thickBot="1" x14ac:dyDescent="0.35">
      <c r="A23" s="25"/>
      <c r="B23" s="65" t="s">
        <v>554</v>
      </c>
      <c r="C23" s="26" t="s">
        <v>249</v>
      </c>
      <c r="D23" s="26" t="s">
        <v>2</v>
      </c>
      <c r="E23" s="26" t="s">
        <v>250</v>
      </c>
      <c r="F23" s="26">
        <v>133</v>
      </c>
      <c r="G23" s="26">
        <v>227</v>
      </c>
      <c r="H23" s="26">
        <v>360</v>
      </c>
      <c r="I23" s="51">
        <v>63.055555555555557</v>
      </c>
      <c r="J23">
        <v>34.57667</v>
      </c>
      <c r="K23" s="67">
        <v>34.57667</v>
      </c>
    </row>
    <row r="24" spans="1:11" ht="54.6" thickBot="1" x14ac:dyDescent="0.35">
      <c r="A24" s="25"/>
      <c r="B24" s="65" t="s">
        <v>495</v>
      </c>
      <c r="C24" s="26" t="s">
        <v>295</v>
      </c>
      <c r="D24" s="26" t="s">
        <v>2</v>
      </c>
      <c r="E24" s="26" t="s">
        <v>299</v>
      </c>
      <c r="F24" s="26">
        <v>43</v>
      </c>
      <c r="G24" s="26">
        <v>85</v>
      </c>
      <c r="H24" s="26">
        <v>128</v>
      </c>
      <c r="I24" s="51">
        <v>66.40625</v>
      </c>
      <c r="J24">
        <v>39.927287</v>
      </c>
      <c r="K24" s="67">
        <v>39.927287</v>
      </c>
    </row>
    <row r="25" spans="1:11" ht="72.599999999999994" thickBot="1" x14ac:dyDescent="0.35">
      <c r="A25" s="25"/>
      <c r="B25" s="65" t="s">
        <v>535</v>
      </c>
      <c r="C25" s="26" t="s">
        <v>397</v>
      </c>
      <c r="D25" s="35" t="s">
        <v>2</v>
      </c>
      <c r="E25" s="35" t="s">
        <v>398</v>
      </c>
      <c r="F25" s="35">
        <v>31</v>
      </c>
      <c r="G25" s="35">
        <v>69</v>
      </c>
      <c r="H25" s="26">
        <v>100</v>
      </c>
      <c r="I25" s="51">
        <v>69</v>
      </c>
      <c r="J25">
        <v>36.965454999999999</v>
      </c>
      <c r="K25" s="67">
        <v>36.965454999999999</v>
      </c>
    </row>
    <row r="26" spans="1:11" ht="54.6" thickBot="1" x14ac:dyDescent="0.35">
      <c r="A26" s="25"/>
      <c r="B26" s="65" t="s">
        <v>463</v>
      </c>
      <c r="C26" s="26" t="s">
        <v>41</v>
      </c>
      <c r="D26" s="26" t="s">
        <v>2</v>
      </c>
      <c r="E26" s="26" t="s">
        <v>305</v>
      </c>
      <c r="F26" s="26">
        <v>118</v>
      </c>
      <c r="G26" s="26">
        <v>303</v>
      </c>
      <c r="H26" s="26">
        <v>421</v>
      </c>
      <c r="I26" s="51">
        <v>71.971496437054626</v>
      </c>
      <c r="J26">
        <v>37.560389999999998</v>
      </c>
      <c r="K26" s="67">
        <v>37.560389999999998</v>
      </c>
    </row>
    <row r="27" spans="1:11" ht="54.6" thickBot="1" x14ac:dyDescent="0.35">
      <c r="A27" s="25"/>
      <c r="B27" s="65" t="s">
        <v>561</v>
      </c>
      <c r="C27" s="26" t="s">
        <v>261</v>
      </c>
      <c r="D27" s="35" t="s">
        <v>2</v>
      </c>
      <c r="E27" s="35" t="s">
        <v>262</v>
      </c>
      <c r="F27" s="26">
        <v>4</v>
      </c>
      <c r="G27" s="26">
        <v>11</v>
      </c>
      <c r="H27" s="26">
        <v>15</v>
      </c>
      <c r="I27" s="51">
        <v>73.333333333333329</v>
      </c>
      <c r="J27">
        <v>33.544229000000001</v>
      </c>
      <c r="K27" s="67">
        <v>33.544229000000001</v>
      </c>
    </row>
    <row r="28" spans="1:11" ht="36.6" thickBot="1" x14ac:dyDescent="0.35">
      <c r="A28" s="25"/>
      <c r="B28" s="65" t="s">
        <v>467</v>
      </c>
      <c r="C28" s="26" t="s">
        <v>58</v>
      </c>
      <c r="D28" s="26" t="s">
        <v>2</v>
      </c>
      <c r="E28" s="26" t="s">
        <v>59</v>
      </c>
      <c r="F28" s="31">
        <v>1405</v>
      </c>
      <c r="G28" s="31">
        <v>4303</v>
      </c>
      <c r="H28" s="26">
        <v>5708</v>
      </c>
      <c r="I28" s="51">
        <v>75.385423966362993</v>
      </c>
      <c r="J28">
        <v>37.560389999999998</v>
      </c>
      <c r="K28" s="67">
        <v>37.560389999999998</v>
      </c>
    </row>
    <row r="29" spans="1:11" ht="54.6" thickBot="1" x14ac:dyDescent="0.35">
      <c r="A29" s="25"/>
      <c r="B29" s="65" t="s">
        <v>544</v>
      </c>
      <c r="C29" s="26" t="s">
        <v>435</v>
      </c>
      <c r="D29" s="26" t="s">
        <v>2</v>
      </c>
      <c r="E29" s="26" t="s">
        <v>233</v>
      </c>
      <c r="F29" s="26">
        <v>8</v>
      </c>
      <c r="G29" s="26">
        <v>25</v>
      </c>
      <c r="H29" s="26">
        <v>33</v>
      </c>
      <c r="I29" s="51">
        <v>75.757575757575751</v>
      </c>
      <c r="J29">
        <v>35.687216999999997</v>
      </c>
      <c r="K29" s="67">
        <v>35.687216999999997</v>
      </c>
    </row>
    <row r="30" spans="1:11" ht="54.6" thickBot="1" x14ac:dyDescent="0.35">
      <c r="A30" s="25"/>
      <c r="B30" s="65" t="s">
        <v>495</v>
      </c>
      <c r="C30" s="26" t="s">
        <v>295</v>
      </c>
      <c r="D30" s="26" t="s">
        <v>2</v>
      </c>
      <c r="E30" s="26" t="s">
        <v>299</v>
      </c>
      <c r="F30" s="26">
        <v>16</v>
      </c>
      <c r="G30" s="26">
        <v>50</v>
      </c>
      <c r="H30" s="26">
        <v>66</v>
      </c>
      <c r="I30" s="51">
        <v>75.757575757575751</v>
      </c>
      <c r="J30">
        <v>39.927287</v>
      </c>
      <c r="K30" s="67">
        <v>39.927287</v>
      </c>
    </row>
    <row r="31" spans="1:11" ht="90.6" thickBot="1" x14ac:dyDescent="0.35">
      <c r="A31" s="25"/>
      <c r="B31" s="65" t="s">
        <v>542</v>
      </c>
      <c r="C31" s="26" t="s">
        <v>32</v>
      </c>
      <c r="D31" s="26" t="s">
        <v>2</v>
      </c>
      <c r="E31" s="26">
        <v>1951</v>
      </c>
      <c r="F31" s="26">
        <v>12</v>
      </c>
      <c r="G31" s="26">
        <v>40</v>
      </c>
      <c r="H31" s="26">
        <v>52</v>
      </c>
      <c r="I31" s="51">
        <v>76.923076923076934</v>
      </c>
      <c r="J31">
        <v>39.783532999999998</v>
      </c>
      <c r="K31" s="67">
        <v>40</v>
      </c>
    </row>
    <row r="32" spans="1:11" ht="54.6" thickBot="1" x14ac:dyDescent="0.35">
      <c r="A32" s="25"/>
      <c r="B32" s="65" t="s">
        <v>463</v>
      </c>
      <c r="C32" s="26" t="s">
        <v>41</v>
      </c>
      <c r="D32" s="26" t="s">
        <v>2</v>
      </c>
      <c r="E32" s="26" t="s">
        <v>305</v>
      </c>
      <c r="F32" s="26">
        <v>88</v>
      </c>
      <c r="G32" s="26">
        <v>319</v>
      </c>
      <c r="H32" s="26">
        <v>407</v>
      </c>
      <c r="I32" s="51">
        <v>78.378378378378372</v>
      </c>
      <c r="J32">
        <v>37.560389999999998</v>
      </c>
      <c r="K32" s="67">
        <v>37.560389999999998</v>
      </c>
    </row>
    <row r="33" spans="1:11" ht="54.6" thickBot="1" x14ac:dyDescent="0.35">
      <c r="A33" s="25"/>
      <c r="B33" s="65" t="s">
        <v>495</v>
      </c>
      <c r="C33" s="26" t="s">
        <v>295</v>
      </c>
      <c r="D33" s="26" t="s">
        <v>2</v>
      </c>
      <c r="E33" s="26" t="s">
        <v>299</v>
      </c>
      <c r="F33" s="26">
        <v>43</v>
      </c>
      <c r="G33" s="26">
        <v>166</v>
      </c>
      <c r="H33" s="26">
        <v>209</v>
      </c>
      <c r="I33" s="51">
        <v>79.425837320574161</v>
      </c>
      <c r="J33">
        <v>39.927287</v>
      </c>
      <c r="K33" s="67">
        <v>39.927287</v>
      </c>
    </row>
    <row r="34" spans="1:11" ht="36.6" thickBot="1" x14ac:dyDescent="0.35">
      <c r="A34" s="25"/>
      <c r="B34" s="65" t="s">
        <v>467</v>
      </c>
      <c r="C34" s="26" t="s">
        <v>58</v>
      </c>
      <c r="D34" s="26" t="s">
        <v>2</v>
      </c>
      <c r="E34" s="26" t="s">
        <v>59</v>
      </c>
      <c r="F34" s="31">
        <v>1044</v>
      </c>
      <c r="G34" s="31">
        <v>4383</v>
      </c>
      <c r="H34" s="26">
        <v>5427</v>
      </c>
      <c r="I34" s="51">
        <v>80.762852404643453</v>
      </c>
      <c r="J34">
        <v>37.560389999999998</v>
      </c>
      <c r="K34" s="67">
        <v>37.560389999999998</v>
      </c>
    </row>
    <row r="35" spans="1:11" ht="72.599999999999994" thickBot="1" x14ac:dyDescent="0.4">
      <c r="A35" s="25"/>
      <c r="B35" s="65" t="s">
        <v>458</v>
      </c>
      <c r="C35" s="48" t="s">
        <v>432</v>
      </c>
      <c r="D35" s="47" t="s">
        <v>290</v>
      </c>
      <c r="E35" s="47" t="s">
        <v>350</v>
      </c>
      <c r="F35" s="48">
        <v>8</v>
      </c>
      <c r="G35" s="48">
        <v>39</v>
      </c>
      <c r="H35" s="26">
        <v>47</v>
      </c>
      <c r="I35" s="51">
        <v>82.978723404255319</v>
      </c>
      <c r="J35">
        <v>35.687216999999997</v>
      </c>
      <c r="K35" s="67">
        <v>35.687216999999997</v>
      </c>
    </row>
    <row r="36" spans="1:11" ht="72.599999999999994" thickBot="1" x14ac:dyDescent="0.4">
      <c r="A36" s="25"/>
      <c r="B36" s="65" t="s">
        <v>458</v>
      </c>
      <c r="C36" s="48" t="s">
        <v>432</v>
      </c>
      <c r="D36" s="47" t="s">
        <v>290</v>
      </c>
      <c r="E36" s="47" t="s">
        <v>350</v>
      </c>
      <c r="F36" s="26">
        <v>1</v>
      </c>
      <c r="G36" s="26">
        <v>6</v>
      </c>
      <c r="H36" s="26">
        <v>7</v>
      </c>
      <c r="I36" s="51">
        <v>85.714285714285708</v>
      </c>
      <c r="J36">
        <v>35.687216999999997</v>
      </c>
      <c r="K36" s="67">
        <v>35.687216999999997</v>
      </c>
    </row>
    <row r="37" spans="1:11" ht="72.599999999999994" thickBot="1" x14ac:dyDescent="0.4">
      <c r="A37" s="25"/>
      <c r="B37" s="65" t="s">
        <v>458</v>
      </c>
      <c r="C37" s="48" t="s">
        <v>432</v>
      </c>
      <c r="D37" s="47" t="s">
        <v>290</v>
      </c>
      <c r="E37" s="47" t="s">
        <v>350</v>
      </c>
      <c r="F37" s="48">
        <v>15</v>
      </c>
      <c r="G37" s="48">
        <v>99</v>
      </c>
      <c r="H37" s="26">
        <v>114</v>
      </c>
      <c r="I37" s="51">
        <v>86.842105263157904</v>
      </c>
      <c r="J37">
        <v>35.687216999999997</v>
      </c>
      <c r="K37" s="67">
        <v>35.687216999999997</v>
      </c>
    </row>
    <row r="38" spans="1:11" ht="72.599999999999994" thickBot="1" x14ac:dyDescent="0.35">
      <c r="A38" s="25"/>
      <c r="B38" s="65" t="s">
        <v>487</v>
      </c>
      <c r="C38" s="26" t="s">
        <v>108</v>
      </c>
      <c r="D38" s="26" t="s">
        <v>304</v>
      </c>
      <c r="E38" s="26" t="s">
        <v>303</v>
      </c>
      <c r="F38" s="26">
        <v>12</v>
      </c>
      <c r="G38" s="26">
        <v>33</v>
      </c>
      <c r="H38" s="26">
        <v>45</v>
      </c>
      <c r="I38" s="51">
        <v>73.333333333333329</v>
      </c>
      <c r="J38">
        <v>32.601244000000001</v>
      </c>
      <c r="K38" s="67">
        <v>32.601244000000001</v>
      </c>
    </row>
    <row r="39" spans="1:11" ht="18.600000000000001" thickBot="1" x14ac:dyDescent="0.35">
      <c r="A39" s="25"/>
      <c r="B39" s="65"/>
      <c r="C39" s="26"/>
      <c r="D39" s="26"/>
      <c r="E39" s="26"/>
      <c r="F39" s="26"/>
      <c r="G39" s="26"/>
      <c r="H39" s="26"/>
      <c r="I39" s="51"/>
      <c r="J39">
        <v>39.430517999999999</v>
      </c>
      <c r="K39" s="67">
        <v>39.430517999999999</v>
      </c>
    </row>
    <row r="40" spans="1:11" ht="18.600000000000001" thickBot="1" x14ac:dyDescent="0.35">
      <c r="A40" s="25"/>
      <c r="B40" s="65"/>
      <c r="C40" s="26"/>
      <c r="D40" s="26"/>
      <c r="E40" s="26"/>
      <c r="F40" s="26"/>
      <c r="G40" s="26"/>
      <c r="H40" s="26"/>
      <c r="I40" s="51"/>
      <c r="J40">
        <v>45.150989000000003</v>
      </c>
      <c r="K40" s="67">
        <v>45.150989000000003</v>
      </c>
    </row>
    <row r="41" spans="1:11" x14ac:dyDescent="0.3">
      <c r="A41" s="25"/>
      <c r="B41" s="65"/>
      <c r="C41" s="26"/>
      <c r="D41" s="26"/>
      <c r="E41" s="27"/>
      <c r="F41" s="26"/>
      <c r="G41" s="26"/>
      <c r="H41" s="26"/>
      <c r="I41" s="51"/>
      <c r="J41">
        <v>40.042312000000003</v>
      </c>
      <c r="K41" s="67">
        <v>40.042312000000003</v>
      </c>
    </row>
    <row r="103" spans="11:11" x14ac:dyDescent="0.35">
      <c r="K103" s="68"/>
    </row>
    <row r="104" spans="11:11" x14ac:dyDescent="0.35">
      <c r="K104" s="68"/>
    </row>
    <row r="105" spans="11:11" x14ac:dyDescent="0.35">
      <c r="K105" s="68"/>
    </row>
    <row r="106" spans="11:11" x14ac:dyDescent="0.35">
      <c r="K106" s="68"/>
    </row>
    <row r="107" spans="11:11" x14ac:dyDescent="0.35">
      <c r="K107" s="68"/>
    </row>
    <row r="108" spans="11:11" x14ac:dyDescent="0.35">
      <c r="K108" s="68"/>
    </row>
    <row r="109" spans="11:11" x14ac:dyDescent="0.35">
      <c r="K109" s="68"/>
    </row>
    <row r="110" spans="11:11" x14ac:dyDescent="0.35">
      <c r="K110" s="68"/>
    </row>
    <row r="111" spans="11:11" x14ac:dyDescent="0.35">
      <c r="K111" s="68"/>
    </row>
    <row r="112" spans="11:11" x14ac:dyDescent="0.35">
      <c r="K112" s="68"/>
    </row>
    <row r="113" spans="11:11" x14ac:dyDescent="0.35">
      <c r="K113" s="68"/>
    </row>
    <row r="114" spans="11:11" x14ac:dyDescent="0.35">
      <c r="K114" s="68"/>
    </row>
    <row r="115" spans="11:11" x14ac:dyDescent="0.35">
      <c r="K115" s="68"/>
    </row>
    <row r="116" spans="11:11" x14ac:dyDescent="0.35">
      <c r="K116" s="68"/>
    </row>
    <row r="117" spans="11:11" x14ac:dyDescent="0.35">
      <c r="K117" s="68"/>
    </row>
    <row r="118" spans="11:11" x14ac:dyDescent="0.35">
      <c r="K118" s="68"/>
    </row>
    <row r="119" spans="11:11" x14ac:dyDescent="0.35">
      <c r="K119" s="68"/>
    </row>
    <row r="120" spans="11:11" x14ac:dyDescent="0.35">
      <c r="K120" s="68"/>
    </row>
    <row r="121" spans="11:11" x14ac:dyDescent="0.35">
      <c r="K121" s="68"/>
    </row>
    <row r="122" spans="11:11" x14ac:dyDescent="0.35">
      <c r="K122" s="68"/>
    </row>
    <row r="123" spans="11:11" x14ac:dyDescent="0.35">
      <c r="K123" s="68"/>
    </row>
    <row r="124" spans="11:11" x14ac:dyDescent="0.35">
      <c r="K124" s="68"/>
    </row>
    <row r="125" spans="11:11" x14ac:dyDescent="0.35">
      <c r="K125" s="68"/>
    </row>
    <row r="126" spans="11:11" x14ac:dyDescent="0.35">
      <c r="K126" s="68"/>
    </row>
    <row r="127" spans="11:11" x14ac:dyDescent="0.35">
      <c r="K127" s="68"/>
    </row>
    <row r="128" spans="11:11" x14ac:dyDescent="0.35">
      <c r="K128" s="68"/>
    </row>
    <row r="129" spans="11:11" x14ac:dyDescent="0.35">
      <c r="K129" s="68"/>
    </row>
    <row r="130" spans="11:11" x14ac:dyDescent="0.35">
      <c r="K130" s="68"/>
    </row>
    <row r="131" spans="11:11" x14ac:dyDescent="0.35">
      <c r="K131" s="68"/>
    </row>
    <row r="132" spans="11:11" x14ac:dyDescent="0.35">
      <c r="K132" s="68"/>
    </row>
    <row r="133" spans="11:11" x14ac:dyDescent="0.35">
      <c r="K133" s="68"/>
    </row>
    <row r="134" spans="11:11" x14ac:dyDescent="0.35">
      <c r="K134" s="68"/>
    </row>
    <row r="135" spans="11:11" x14ac:dyDescent="0.35">
      <c r="K135" s="68"/>
    </row>
    <row r="136" spans="11:11" x14ac:dyDescent="0.35">
      <c r="K136" s="68"/>
    </row>
    <row r="137" spans="11:11" x14ac:dyDescent="0.35">
      <c r="K137" s="68"/>
    </row>
    <row r="138" spans="11:11" x14ac:dyDescent="0.35">
      <c r="K138" s="68"/>
    </row>
    <row r="139" spans="11:11" x14ac:dyDescent="0.35">
      <c r="K139" s="68"/>
    </row>
    <row r="140" spans="11:11" x14ac:dyDescent="0.35">
      <c r="K140" s="68"/>
    </row>
    <row r="141" spans="11:11" x14ac:dyDescent="0.35">
      <c r="K141" s="68"/>
    </row>
    <row r="142" spans="11:11" x14ac:dyDescent="0.35">
      <c r="K142" s="68"/>
    </row>
    <row r="143" spans="11:11" x14ac:dyDescent="0.35">
      <c r="K143" s="68"/>
    </row>
    <row r="144" spans="11:11" x14ac:dyDescent="0.35">
      <c r="K144" s="68"/>
    </row>
    <row r="145" spans="11:11" x14ac:dyDescent="0.35">
      <c r="K145" s="68"/>
    </row>
    <row r="146" spans="11:11" x14ac:dyDescent="0.35">
      <c r="K146" s="68"/>
    </row>
    <row r="147" spans="11:11" x14ac:dyDescent="0.35">
      <c r="K147" s="68"/>
    </row>
    <row r="148" spans="11:11" x14ac:dyDescent="0.35">
      <c r="K148" s="68"/>
    </row>
    <row r="149" spans="11:11" x14ac:dyDescent="0.35">
      <c r="K149" s="68"/>
    </row>
    <row r="150" spans="11:11" x14ac:dyDescent="0.35">
      <c r="K150" s="68"/>
    </row>
    <row r="151" spans="11:11" x14ac:dyDescent="0.35">
      <c r="K151" s="68"/>
    </row>
    <row r="152" spans="11:11" x14ac:dyDescent="0.35">
      <c r="K152" s="68"/>
    </row>
    <row r="153" spans="11:11" x14ac:dyDescent="0.35">
      <c r="K153" s="68"/>
    </row>
    <row r="154" spans="11:11" x14ac:dyDescent="0.35">
      <c r="K154" s="68"/>
    </row>
    <row r="155" spans="11:11" x14ac:dyDescent="0.35">
      <c r="K155" s="68"/>
    </row>
    <row r="156" spans="11:11" x14ac:dyDescent="0.35">
      <c r="K156" s="68"/>
    </row>
    <row r="157" spans="11:11" x14ac:dyDescent="0.35">
      <c r="K157" s="68"/>
    </row>
    <row r="158" spans="11:11" x14ac:dyDescent="0.35">
      <c r="K158" s="68"/>
    </row>
    <row r="159" spans="11:11" x14ac:dyDescent="0.35">
      <c r="K159" s="68"/>
    </row>
    <row r="160" spans="11:11" x14ac:dyDescent="0.35">
      <c r="K160" s="68"/>
    </row>
    <row r="161" spans="11:11" x14ac:dyDescent="0.35">
      <c r="K161" s="68"/>
    </row>
    <row r="162" spans="11:11" x14ac:dyDescent="0.35">
      <c r="K162" s="68"/>
    </row>
    <row r="163" spans="11:11" x14ac:dyDescent="0.35">
      <c r="K163" s="68"/>
    </row>
    <row r="164" spans="11:11" x14ac:dyDescent="0.35">
      <c r="K164" s="68"/>
    </row>
    <row r="165" spans="11:11" x14ac:dyDescent="0.35">
      <c r="K165" s="68"/>
    </row>
    <row r="166" spans="11:11" x14ac:dyDescent="0.35">
      <c r="K166" s="68"/>
    </row>
    <row r="167" spans="11:11" x14ac:dyDescent="0.35">
      <c r="K167" s="68"/>
    </row>
    <row r="168" spans="11:11" x14ac:dyDescent="0.35">
      <c r="K168" s="68"/>
    </row>
    <row r="169" spans="11:11" x14ac:dyDescent="0.35">
      <c r="K169" s="68"/>
    </row>
    <row r="170" spans="11:11" x14ac:dyDescent="0.35">
      <c r="K170" s="68"/>
    </row>
    <row r="171" spans="11:11" x14ac:dyDescent="0.35">
      <c r="K171" s="68"/>
    </row>
    <row r="172" spans="11:11" x14ac:dyDescent="0.35">
      <c r="K172" s="68"/>
    </row>
    <row r="173" spans="11:11" x14ac:dyDescent="0.35">
      <c r="K173" s="68"/>
    </row>
    <row r="174" spans="11:11" x14ac:dyDescent="0.35">
      <c r="K174" s="68"/>
    </row>
    <row r="175" spans="11:11" x14ac:dyDescent="0.35">
      <c r="K175" s="68"/>
    </row>
    <row r="176" spans="11:11" x14ac:dyDescent="0.35">
      <c r="K176" s="68"/>
    </row>
    <row r="177" spans="11:11" x14ac:dyDescent="0.35">
      <c r="K177" s="68"/>
    </row>
    <row r="178" spans="11:11" x14ac:dyDescent="0.35">
      <c r="K178" s="68"/>
    </row>
    <row r="179" spans="11:11" x14ac:dyDescent="0.35">
      <c r="K179" s="68"/>
    </row>
    <row r="180" spans="11:11" x14ac:dyDescent="0.35">
      <c r="K180" s="68"/>
    </row>
    <row r="181" spans="11:11" x14ac:dyDescent="0.35">
      <c r="K181" s="68"/>
    </row>
    <row r="182" spans="11:11" x14ac:dyDescent="0.35">
      <c r="K182" s="68"/>
    </row>
    <row r="183" spans="11:11" x14ac:dyDescent="0.35">
      <c r="K183" s="68"/>
    </row>
    <row r="184" spans="11:11" x14ac:dyDescent="0.35">
      <c r="K184" s="68"/>
    </row>
    <row r="185" spans="11:11" x14ac:dyDescent="0.35">
      <c r="K185" s="68"/>
    </row>
    <row r="186" spans="11:11" x14ac:dyDescent="0.35">
      <c r="K186" s="68"/>
    </row>
    <row r="187" spans="11:11" x14ac:dyDescent="0.35">
      <c r="K187" s="68"/>
    </row>
    <row r="188" spans="11:11" x14ac:dyDescent="0.35">
      <c r="K188" s="68"/>
    </row>
    <row r="189" spans="11:11" x14ac:dyDescent="0.35">
      <c r="K189" s="68"/>
    </row>
    <row r="190" spans="11:11" x14ac:dyDescent="0.35">
      <c r="K190" s="68"/>
    </row>
    <row r="191" spans="11:11" x14ac:dyDescent="0.35">
      <c r="K191" s="68"/>
    </row>
    <row r="192" spans="11:11" x14ac:dyDescent="0.35">
      <c r="K192" s="68"/>
    </row>
    <row r="193" spans="11:11" x14ac:dyDescent="0.35">
      <c r="K193" s="68"/>
    </row>
    <row r="194" spans="11:11" x14ac:dyDescent="0.35">
      <c r="K194" s="68"/>
    </row>
    <row r="195" spans="11:11" x14ac:dyDescent="0.35">
      <c r="K195" s="68"/>
    </row>
    <row r="196" spans="11:11" x14ac:dyDescent="0.35">
      <c r="K196" s="68"/>
    </row>
    <row r="197" spans="11:11" x14ac:dyDescent="0.35">
      <c r="K197" s="68"/>
    </row>
    <row r="198" spans="11:11" x14ac:dyDescent="0.35">
      <c r="K198" s="68"/>
    </row>
    <row r="199" spans="11:11" x14ac:dyDescent="0.35">
      <c r="K199" s="68"/>
    </row>
    <row r="200" spans="11:11" x14ac:dyDescent="0.35">
      <c r="K200" s="68"/>
    </row>
    <row r="201" spans="11:11" x14ac:dyDescent="0.35">
      <c r="K201" s="68"/>
    </row>
    <row r="202" spans="11:11" x14ac:dyDescent="0.35">
      <c r="K202" s="68"/>
    </row>
    <row r="203" spans="11:11" x14ac:dyDescent="0.35">
      <c r="K203" s="68"/>
    </row>
    <row r="204" spans="11:11" x14ac:dyDescent="0.35">
      <c r="K204" s="68"/>
    </row>
    <row r="205" spans="11:11" x14ac:dyDescent="0.35">
      <c r="K205" s="68"/>
    </row>
    <row r="206" spans="11:11" x14ac:dyDescent="0.35">
      <c r="K206" s="68"/>
    </row>
    <row r="207" spans="11:11" x14ac:dyDescent="0.35">
      <c r="K207" s="68"/>
    </row>
    <row r="208" spans="11:11" x14ac:dyDescent="0.35">
      <c r="K208" s="68"/>
    </row>
    <row r="209" spans="11:11" x14ac:dyDescent="0.35">
      <c r="K209" s="68"/>
    </row>
    <row r="210" spans="11:11" x14ac:dyDescent="0.35">
      <c r="K210" s="68"/>
    </row>
    <row r="211" spans="11:11" x14ac:dyDescent="0.35">
      <c r="K211" s="68"/>
    </row>
    <row r="212" spans="11:11" x14ac:dyDescent="0.35">
      <c r="K212" s="68"/>
    </row>
    <row r="213" spans="11:11" x14ac:dyDescent="0.35">
      <c r="K213" s="68"/>
    </row>
    <row r="214" spans="11:11" x14ac:dyDescent="0.35">
      <c r="K214" s="68"/>
    </row>
    <row r="215" spans="11:11" x14ac:dyDescent="0.35">
      <c r="K215" s="68"/>
    </row>
    <row r="216" spans="11:11" x14ac:dyDescent="0.35">
      <c r="K216" s="68"/>
    </row>
    <row r="217" spans="11:11" x14ac:dyDescent="0.35">
      <c r="K217" s="68"/>
    </row>
    <row r="218" spans="11:11" x14ac:dyDescent="0.35">
      <c r="K218" s="68"/>
    </row>
    <row r="219" spans="11:11" x14ac:dyDescent="0.35">
      <c r="K219" s="68"/>
    </row>
    <row r="220" spans="11:11" x14ac:dyDescent="0.35">
      <c r="K220" s="68"/>
    </row>
    <row r="221" spans="11:11" x14ac:dyDescent="0.35">
      <c r="K221" s="68"/>
    </row>
    <row r="222" spans="11:11" x14ac:dyDescent="0.35">
      <c r="K222" s="68"/>
    </row>
    <row r="223" spans="11:11" x14ac:dyDescent="0.35">
      <c r="K223" s="68"/>
    </row>
    <row r="224" spans="11:11" x14ac:dyDescent="0.35">
      <c r="K224" s="68"/>
    </row>
    <row r="225" spans="11:11" x14ac:dyDescent="0.35">
      <c r="K225" s="68"/>
    </row>
    <row r="226" spans="11:11" x14ac:dyDescent="0.35">
      <c r="K226" s="68"/>
    </row>
    <row r="227" spans="11:11" x14ac:dyDescent="0.35">
      <c r="K227" s="68"/>
    </row>
    <row r="228" spans="11:11" x14ac:dyDescent="0.35">
      <c r="K228" s="68"/>
    </row>
    <row r="229" spans="11:11" x14ac:dyDescent="0.35">
      <c r="K229" s="68"/>
    </row>
    <row r="230" spans="11:11" x14ac:dyDescent="0.35">
      <c r="K230" s="68"/>
    </row>
    <row r="231" spans="11:11" x14ac:dyDescent="0.35">
      <c r="K231" s="68"/>
    </row>
    <row r="232" spans="11:11" x14ac:dyDescent="0.35">
      <c r="K232" s="68"/>
    </row>
    <row r="233" spans="11:11" x14ac:dyDescent="0.35">
      <c r="K233" s="68"/>
    </row>
    <row r="234" spans="11:11" x14ac:dyDescent="0.35">
      <c r="K234" s="68"/>
    </row>
    <row r="235" spans="11:11" x14ac:dyDescent="0.35">
      <c r="K235" s="68"/>
    </row>
    <row r="236" spans="11:11" x14ac:dyDescent="0.35">
      <c r="K236" s="68"/>
    </row>
    <row r="237" spans="11:11" x14ac:dyDescent="0.35">
      <c r="K237" s="68"/>
    </row>
    <row r="238" spans="11:11" x14ac:dyDescent="0.35">
      <c r="K238" s="68"/>
    </row>
    <row r="239" spans="11:11" x14ac:dyDescent="0.35">
      <c r="K239" s="68"/>
    </row>
    <row r="240" spans="11:11" x14ac:dyDescent="0.35">
      <c r="K240" s="68"/>
    </row>
    <row r="241" spans="11:11" x14ac:dyDescent="0.35">
      <c r="K241" s="68"/>
    </row>
    <row r="242" spans="11:11" x14ac:dyDescent="0.35">
      <c r="K242" s="68"/>
    </row>
    <row r="243" spans="11:11" x14ac:dyDescent="0.35">
      <c r="K243" s="68"/>
    </row>
    <row r="244" spans="11:11" x14ac:dyDescent="0.35">
      <c r="K244" s="68"/>
    </row>
    <row r="245" spans="11:11" x14ac:dyDescent="0.35">
      <c r="K245" s="68"/>
    </row>
    <row r="246" spans="11:11" x14ac:dyDescent="0.35">
      <c r="K246" s="68"/>
    </row>
    <row r="247" spans="11:11" x14ac:dyDescent="0.35">
      <c r="K247" s="68"/>
    </row>
    <row r="248" spans="11:11" x14ac:dyDescent="0.35">
      <c r="K248" s="68"/>
    </row>
    <row r="249" spans="11:11" x14ac:dyDescent="0.35">
      <c r="K249" s="68"/>
    </row>
    <row r="250" spans="11:11" x14ac:dyDescent="0.35">
      <c r="K250" s="68"/>
    </row>
    <row r="251" spans="11:11" x14ac:dyDescent="0.35">
      <c r="K251" s="68"/>
    </row>
    <row r="252" spans="11:11" x14ac:dyDescent="0.35">
      <c r="K252" s="68"/>
    </row>
    <row r="253" spans="11:11" x14ac:dyDescent="0.35">
      <c r="K253" s="68"/>
    </row>
    <row r="254" spans="11:11" x14ac:dyDescent="0.35">
      <c r="K254" s="68"/>
    </row>
    <row r="255" spans="11:11" x14ac:dyDescent="0.35">
      <c r="K255" s="68"/>
    </row>
    <row r="256" spans="11:11" x14ac:dyDescent="0.35">
      <c r="K256" s="68"/>
    </row>
    <row r="257" spans="11:11" x14ac:dyDescent="0.35">
      <c r="K257" s="68"/>
    </row>
    <row r="258" spans="11:11" x14ac:dyDescent="0.35">
      <c r="K258" s="68"/>
    </row>
    <row r="259" spans="11:11" x14ac:dyDescent="0.35">
      <c r="K259" s="68"/>
    </row>
    <row r="260" spans="11:11" x14ac:dyDescent="0.35">
      <c r="K260" s="68"/>
    </row>
    <row r="261" spans="11:11" x14ac:dyDescent="0.35">
      <c r="K261" s="68"/>
    </row>
    <row r="262" spans="11:11" x14ac:dyDescent="0.35">
      <c r="K262" s="68"/>
    </row>
    <row r="263" spans="11:11" x14ac:dyDescent="0.35">
      <c r="K263" s="68"/>
    </row>
    <row r="264" spans="11:11" x14ac:dyDescent="0.35">
      <c r="K264" s="68"/>
    </row>
    <row r="265" spans="11:11" x14ac:dyDescent="0.35">
      <c r="K265" s="68"/>
    </row>
    <row r="266" spans="11:11" x14ac:dyDescent="0.35">
      <c r="K266" s="68"/>
    </row>
    <row r="267" spans="11:11" x14ac:dyDescent="0.35">
      <c r="K267" s="68"/>
    </row>
    <row r="268" spans="11:11" x14ac:dyDescent="0.35">
      <c r="K268" s="68"/>
    </row>
    <row r="269" spans="11:11" x14ac:dyDescent="0.35">
      <c r="K269" s="68"/>
    </row>
    <row r="270" spans="11:11" x14ac:dyDescent="0.35">
      <c r="K270" s="68"/>
    </row>
    <row r="271" spans="11:11" x14ac:dyDescent="0.35">
      <c r="K271" s="68"/>
    </row>
    <row r="272" spans="11:11" x14ac:dyDescent="0.35">
      <c r="K272" s="68"/>
    </row>
    <row r="273" spans="11:11" x14ac:dyDescent="0.35">
      <c r="K273" s="68"/>
    </row>
    <row r="274" spans="11:11" x14ac:dyDescent="0.35">
      <c r="K274" s="68"/>
    </row>
    <row r="275" spans="11:11" x14ac:dyDescent="0.35">
      <c r="K275" s="68"/>
    </row>
    <row r="276" spans="11:11" x14ac:dyDescent="0.35">
      <c r="K276" s="68"/>
    </row>
    <row r="277" spans="11:11" x14ac:dyDescent="0.35">
      <c r="K277" s="68"/>
    </row>
    <row r="278" spans="11:11" x14ac:dyDescent="0.35">
      <c r="K278" s="68"/>
    </row>
    <row r="279" spans="11:11" x14ac:dyDescent="0.35">
      <c r="K279" s="68"/>
    </row>
    <row r="280" spans="11:11" x14ac:dyDescent="0.35">
      <c r="K280" s="68"/>
    </row>
    <row r="281" spans="11:11" x14ac:dyDescent="0.35">
      <c r="K281" s="68"/>
    </row>
    <row r="282" spans="11:11" x14ac:dyDescent="0.35">
      <c r="K282" s="68"/>
    </row>
    <row r="283" spans="11:11" x14ac:dyDescent="0.35">
      <c r="K283" s="68"/>
    </row>
    <row r="284" spans="11:11" x14ac:dyDescent="0.35">
      <c r="K284" s="68"/>
    </row>
    <row r="285" spans="11:11" x14ac:dyDescent="0.35">
      <c r="K285" s="68"/>
    </row>
    <row r="286" spans="11:11" x14ac:dyDescent="0.35">
      <c r="K286" s="68"/>
    </row>
    <row r="287" spans="11:11" x14ac:dyDescent="0.35">
      <c r="K287" s="68"/>
    </row>
    <row r="288" spans="11:11" x14ac:dyDescent="0.35">
      <c r="K288" s="68"/>
    </row>
    <row r="289" spans="11:11" x14ac:dyDescent="0.35">
      <c r="K289" s="68"/>
    </row>
    <row r="290" spans="11:11" x14ac:dyDescent="0.35">
      <c r="K290" s="68"/>
    </row>
    <row r="291" spans="11:11" x14ac:dyDescent="0.35">
      <c r="K291" s="68"/>
    </row>
    <row r="292" spans="11:11" x14ac:dyDescent="0.35">
      <c r="K292" s="68"/>
    </row>
    <row r="293" spans="11:11" x14ac:dyDescent="0.35">
      <c r="K293" s="68"/>
    </row>
    <row r="294" spans="11:11" x14ac:dyDescent="0.35">
      <c r="K294" s="68"/>
    </row>
    <row r="295" spans="11:11" x14ac:dyDescent="0.35">
      <c r="K295" s="68"/>
    </row>
    <row r="296" spans="11:11" x14ac:dyDescent="0.35">
      <c r="K296" s="68"/>
    </row>
    <row r="297" spans="11:11" x14ac:dyDescent="0.35">
      <c r="K297" s="68"/>
    </row>
    <row r="298" spans="11:11" x14ac:dyDescent="0.35">
      <c r="K298" s="68"/>
    </row>
    <row r="299" spans="11:11" x14ac:dyDescent="0.35">
      <c r="K299" s="68"/>
    </row>
    <row r="300" spans="11:11" x14ac:dyDescent="0.35">
      <c r="K300" s="68"/>
    </row>
    <row r="301" spans="11:11" x14ac:dyDescent="0.35">
      <c r="K301" s="68"/>
    </row>
    <row r="302" spans="11:11" x14ac:dyDescent="0.35">
      <c r="K302" s="68"/>
    </row>
    <row r="303" spans="11:11" x14ac:dyDescent="0.35">
      <c r="K303" s="68"/>
    </row>
  </sheetData>
  <sortState xmlns:xlrd2="http://schemas.microsoft.com/office/spreadsheetml/2017/richdata2" ref="A2:K303">
    <sortCondition ref="D2:D303"/>
  </sortState>
  <conditionalFormatting sqref="N56">
    <cfRule type="duplicateValues" dxfId="2" priority="2"/>
  </conditionalFormatting>
  <conditionalFormatting sqref="N64:N98 N57:N62 N2:N55">
    <cfRule type="duplicateValues" dxfId="1" priority="3"/>
  </conditionalFormatting>
  <conditionalFormatting sqref="N63">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SupplementalTable1</vt:lpstr>
      <vt:lpstr>Counties&amp;GIS</vt:lpstr>
      <vt:lpstr>SexRatio_Lat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 Lent</dc:creator>
  <cp:lastModifiedBy>Shaun McCoshum</cp:lastModifiedBy>
  <dcterms:created xsi:type="dcterms:W3CDTF">2022-03-09T16:48:33Z</dcterms:created>
  <dcterms:modified xsi:type="dcterms:W3CDTF">2023-08-11T17:53:36Z</dcterms:modified>
</cp:coreProperties>
</file>