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3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US\Dropbox\PUBLIKASI\WRITING PROGRESS 2022 - Rice Science Elsevier\GraphPrism Pad\"/>
    </mc:Choice>
  </mc:AlternateContent>
  <xr:revisionPtr revIDLastSave="0" documentId="13_ncr:1_{B29DF0CF-825A-4A60-88DA-43239E501207}" xr6:coauthVersionLast="47" xr6:coauthVersionMax="47" xr10:uidLastSave="{00000000-0000-0000-0000-000000000000}"/>
  <bookViews>
    <workbookView xWindow="-110" yWindow="-110" windowWidth="19420" windowHeight="11020" activeTab="5" xr2:uid="{2520DBC9-1D37-41CD-8EB5-7B5B1A2B4E78}"/>
  </bookViews>
  <sheets>
    <sheet name="Raw Data" sheetId="1" r:id="rId1"/>
    <sheet name="GraphPP-Data" sheetId="2" r:id="rId2"/>
    <sheet name="Visual Data" sheetId="5" r:id="rId3"/>
    <sheet name="Multiple Variable" sheetId="6" r:id="rId4"/>
    <sheet name="Graph" sheetId="3" r:id="rId5"/>
    <sheet name="New Graph" sheetId="4" r:id="rId6"/>
  </sheets>
  <externalReferences>
    <externalReference r:id="rId7"/>
    <externalReference r:id="rId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" i="6" l="1"/>
  <c r="L2" i="6"/>
  <c r="M2" i="6"/>
  <c r="N2" i="6"/>
  <c r="O2" i="6"/>
  <c r="P2" i="6"/>
  <c r="Q2" i="6"/>
  <c r="K5" i="6"/>
  <c r="L5" i="6"/>
  <c r="M5" i="6"/>
  <c r="N5" i="6"/>
  <c r="O5" i="6"/>
  <c r="P5" i="6"/>
  <c r="Q5" i="6"/>
  <c r="K4" i="6"/>
  <c r="L4" i="6"/>
  <c r="M4" i="6"/>
  <c r="N4" i="6"/>
  <c r="O4" i="6"/>
  <c r="P4" i="6"/>
  <c r="Q4" i="6"/>
  <c r="K3" i="6"/>
  <c r="L3" i="6"/>
  <c r="M3" i="6"/>
  <c r="N3" i="6"/>
  <c r="O3" i="6"/>
  <c r="P3" i="6"/>
  <c r="Q3" i="6"/>
  <c r="K10" i="6"/>
  <c r="L10" i="6"/>
  <c r="M10" i="6"/>
  <c r="N10" i="6"/>
  <c r="O10" i="6"/>
  <c r="P10" i="6"/>
  <c r="Q10" i="6"/>
  <c r="K9" i="6"/>
  <c r="L9" i="6"/>
  <c r="M9" i="6"/>
  <c r="N9" i="6"/>
  <c r="O9" i="6"/>
  <c r="P9" i="6"/>
  <c r="Q9" i="6"/>
  <c r="K8" i="6"/>
  <c r="L8" i="6"/>
  <c r="M8" i="6"/>
  <c r="N8" i="6"/>
  <c r="O8" i="6"/>
  <c r="P8" i="6"/>
  <c r="Q8" i="6"/>
  <c r="K15" i="6"/>
  <c r="L15" i="6"/>
  <c r="M15" i="6"/>
  <c r="N15" i="6"/>
  <c r="O15" i="6"/>
  <c r="P15" i="6"/>
  <c r="Q15" i="6"/>
  <c r="K14" i="6"/>
  <c r="L14" i="6"/>
  <c r="M14" i="6"/>
  <c r="N14" i="6"/>
  <c r="O14" i="6"/>
  <c r="P14" i="6"/>
  <c r="Q14" i="6"/>
  <c r="K13" i="6"/>
  <c r="L13" i="6"/>
  <c r="M13" i="6"/>
  <c r="N13" i="6"/>
  <c r="O13" i="6"/>
  <c r="P13" i="6"/>
  <c r="Q13" i="6"/>
  <c r="K20" i="6"/>
  <c r="L20" i="6"/>
  <c r="M20" i="6"/>
  <c r="N20" i="6"/>
  <c r="O20" i="6"/>
  <c r="P20" i="6"/>
  <c r="Q20" i="6"/>
  <c r="K19" i="6"/>
  <c r="L19" i="6"/>
  <c r="M19" i="6"/>
  <c r="N19" i="6"/>
  <c r="O19" i="6"/>
  <c r="P19" i="6"/>
  <c r="Q19" i="6"/>
  <c r="K18" i="6"/>
  <c r="L18" i="6"/>
  <c r="M18" i="6"/>
  <c r="N18" i="6"/>
  <c r="O18" i="6"/>
  <c r="P18" i="6"/>
  <c r="Q18" i="6"/>
  <c r="K25" i="6"/>
  <c r="L25" i="6"/>
  <c r="M25" i="6"/>
  <c r="N25" i="6"/>
  <c r="O25" i="6"/>
  <c r="P25" i="6"/>
  <c r="Q25" i="6"/>
  <c r="K24" i="6"/>
  <c r="L24" i="6"/>
  <c r="M24" i="6"/>
  <c r="N24" i="6"/>
  <c r="O24" i="6"/>
  <c r="P24" i="6"/>
  <c r="Q24" i="6"/>
  <c r="K23" i="6"/>
  <c r="L23" i="6"/>
  <c r="M23" i="6"/>
  <c r="N23" i="6"/>
  <c r="O23" i="6"/>
  <c r="P23" i="6"/>
  <c r="Q23" i="6"/>
  <c r="K30" i="6"/>
  <c r="L30" i="6"/>
  <c r="M30" i="6"/>
  <c r="N30" i="6"/>
  <c r="O30" i="6"/>
  <c r="P30" i="6"/>
  <c r="Q30" i="6"/>
  <c r="K29" i="6"/>
  <c r="L29" i="6"/>
  <c r="M29" i="6"/>
  <c r="N29" i="6"/>
  <c r="O29" i="6"/>
  <c r="P29" i="6"/>
  <c r="Q29" i="6"/>
  <c r="K28" i="6"/>
  <c r="L28" i="6"/>
  <c r="M28" i="6"/>
  <c r="N28" i="6"/>
  <c r="O28" i="6"/>
  <c r="P28" i="6"/>
  <c r="Q28" i="6"/>
  <c r="B2" i="6"/>
  <c r="C2" i="6"/>
  <c r="D2" i="6"/>
  <c r="E2" i="6"/>
  <c r="F2" i="6"/>
  <c r="G2" i="6"/>
  <c r="H2" i="6"/>
  <c r="I2" i="6"/>
  <c r="J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L93" i="5"/>
  <c r="CP18" i="5" s="1"/>
  <c r="K93" i="5"/>
  <c r="CG18" i="5" s="1"/>
  <c r="J93" i="5"/>
  <c r="BX18" i="5" s="1"/>
  <c r="I93" i="5"/>
  <c r="BO18" i="5" s="1"/>
  <c r="H93" i="5"/>
  <c r="BF18" i="5" s="1"/>
  <c r="G93" i="5"/>
  <c r="AW18" i="5" s="1"/>
  <c r="F93" i="5"/>
  <c r="AN18" i="5" s="1"/>
  <c r="E93" i="5"/>
  <c r="AE18" i="5" s="1"/>
  <c r="D93" i="5"/>
  <c r="V18" i="5" s="1"/>
  <c r="L92" i="5"/>
  <c r="CP17" i="5" s="1"/>
  <c r="K92" i="5"/>
  <c r="CG17" i="5" s="1"/>
  <c r="J92" i="5"/>
  <c r="BX17" i="5" s="1"/>
  <c r="I92" i="5"/>
  <c r="BO17" i="5" s="1"/>
  <c r="H92" i="5"/>
  <c r="BF17" i="5" s="1"/>
  <c r="G92" i="5"/>
  <c r="AW17" i="5" s="1"/>
  <c r="F92" i="5"/>
  <c r="AN17" i="5" s="1"/>
  <c r="E92" i="5"/>
  <c r="AE17" i="5" s="1"/>
  <c r="D92" i="5"/>
  <c r="V17" i="5" s="1"/>
  <c r="L91" i="5"/>
  <c r="CP16" i="5" s="1"/>
  <c r="K91" i="5"/>
  <c r="CG16" i="5" s="1"/>
  <c r="J91" i="5"/>
  <c r="BX16" i="5" s="1"/>
  <c r="I91" i="5"/>
  <c r="BO16" i="5" s="1"/>
  <c r="H91" i="5"/>
  <c r="BF16" i="5" s="1"/>
  <c r="G91" i="5"/>
  <c r="AW16" i="5" s="1"/>
  <c r="F91" i="5"/>
  <c r="AN16" i="5" s="1"/>
  <c r="E91" i="5"/>
  <c r="AE16" i="5" s="1"/>
  <c r="D91" i="5"/>
  <c r="V16" i="5" s="1"/>
  <c r="L90" i="5"/>
  <c r="CP15" i="5" s="1"/>
  <c r="K90" i="5"/>
  <c r="CG15" i="5" s="1"/>
  <c r="J90" i="5"/>
  <c r="BX15" i="5" s="1"/>
  <c r="I90" i="5"/>
  <c r="BO15" i="5" s="1"/>
  <c r="H90" i="5"/>
  <c r="BF15" i="5" s="1"/>
  <c r="G90" i="5"/>
  <c r="AW15" i="5" s="1"/>
  <c r="F90" i="5"/>
  <c r="AN15" i="5" s="1"/>
  <c r="E90" i="5"/>
  <c r="AE15" i="5" s="1"/>
  <c r="D90" i="5"/>
  <c r="V15" i="5" s="1"/>
  <c r="L89" i="5"/>
  <c r="CP14" i="5" s="1"/>
  <c r="K89" i="5"/>
  <c r="CG14" i="5" s="1"/>
  <c r="J89" i="5"/>
  <c r="BX14" i="5" s="1"/>
  <c r="I89" i="5"/>
  <c r="BO14" i="5" s="1"/>
  <c r="H89" i="5"/>
  <c r="BF14" i="5" s="1"/>
  <c r="G89" i="5"/>
  <c r="AW14" i="5" s="1"/>
  <c r="F89" i="5"/>
  <c r="AN14" i="5" s="1"/>
  <c r="E89" i="5"/>
  <c r="AE14" i="5" s="1"/>
  <c r="D89" i="5"/>
  <c r="V14" i="5" s="1"/>
  <c r="L88" i="5"/>
  <c r="CO18" i="5" s="1"/>
  <c r="K88" i="5"/>
  <c r="CF18" i="5" s="1"/>
  <c r="J88" i="5"/>
  <c r="BW18" i="5" s="1"/>
  <c r="I88" i="5"/>
  <c r="BN18" i="5" s="1"/>
  <c r="H88" i="5"/>
  <c r="BE18" i="5" s="1"/>
  <c r="G88" i="5"/>
  <c r="AV18" i="5" s="1"/>
  <c r="F88" i="5"/>
  <c r="AM18" i="5" s="1"/>
  <c r="E88" i="5"/>
  <c r="AD18" i="5" s="1"/>
  <c r="D88" i="5"/>
  <c r="U18" i="5" s="1"/>
  <c r="L87" i="5"/>
  <c r="CO17" i="5" s="1"/>
  <c r="K87" i="5"/>
  <c r="CF17" i="5" s="1"/>
  <c r="J87" i="5"/>
  <c r="BW17" i="5" s="1"/>
  <c r="I87" i="5"/>
  <c r="BN17" i="5" s="1"/>
  <c r="H87" i="5"/>
  <c r="BE17" i="5" s="1"/>
  <c r="G87" i="5"/>
  <c r="AV17" i="5" s="1"/>
  <c r="F87" i="5"/>
  <c r="AM17" i="5" s="1"/>
  <c r="E87" i="5"/>
  <c r="AD17" i="5" s="1"/>
  <c r="D87" i="5"/>
  <c r="U17" i="5" s="1"/>
  <c r="L86" i="5"/>
  <c r="CO16" i="5" s="1"/>
  <c r="K86" i="5"/>
  <c r="CF16" i="5" s="1"/>
  <c r="J86" i="5"/>
  <c r="BW16" i="5" s="1"/>
  <c r="I86" i="5"/>
  <c r="BN16" i="5" s="1"/>
  <c r="H86" i="5"/>
  <c r="BE16" i="5" s="1"/>
  <c r="G86" i="5"/>
  <c r="AV16" i="5" s="1"/>
  <c r="F86" i="5"/>
  <c r="AM16" i="5" s="1"/>
  <c r="E86" i="5"/>
  <c r="AD16" i="5" s="1"/>
  <c r="D86" i="5"/>
  <c r="U16" i="5" s="1"/>
  <c r="L85" i="5"/>
  <c r="CO15" i="5" s="1"/>
  <c r="K85" i="5"/>
  <c r="CF15" i="5" s="1"/>
  <c r="J85" i="5"/>
  <c r="BW15" i="5" s="1"/>
  <c r="I85" i="5"/>
  <c r="BN15" i="5" s="1"/>
  <c r="H85" i="5"/>
  <c r="BE15" i="5" s="1"/>
  <c r="G85" i="5"/>
  <c r="AV15" i="5" s="1"/>
  <c r="F85" i="5"/>
  <c r="AM15" i="5" s="1"/>
  <c r="E85" i="5"/>
  <c r="AD15" i="5" s="1"/>
  <c r="D85" i="5"/>
  <c r="U15" i="5" s="1"/>
  <c r="L84" i="5"/>
  <c r="CO14" i="5" s="1"/>
  <c r="K84" i="5"/>
  <c r="CF14" i="5" s="1"/>
  <c r="J84" i="5"/>
  <c r="BW14" i="5" s="1"/>
  <c r="I84" i="5"/>
  <c r="BN14" i="5" s="1"/>
  <c r="H84" i="5"/>
  <c r="BE14" i="5" s="1"/>
  <c r="G84" i="5"/>
  <c r="AV14" i="5" s="1"/>
  <c r="F84" i="5"/>
  <c r="AM14" i="5" s="1"/>
  <c r="E84" i="5"/>
  <c r="AD14" i="5" s="1"/>
  <c r="D84" i="5"/>
  <c r="U14" i="5" s="1"/>
  <c r="L83" i="5"/>
  <c r="CN18" i="5" s="1"/>
  <c r="K83" i="5"/>
  <c r="CE18" i="5" s="1"/>
  <c r="J83" i="5"/>
  <c r="BV18" i="5" s="1"/>
  <c r="I83" i="5"/>
  <c r="BM18" i="5" s="1"/>
  <c r="H83" i="5"/>
  <c r="BD18" i="5" s="1"/>
  <c r="G83" i="5"/>
  <c r="AU18" i="5" s="1"/>
  <c r="F83" i="5"/>
  <c r="AL18" i="5" s="1"/>
  <c r="E83" i="5"/>
  <c r="AC18" i="5" s="1"/>
  <c r="D83" i="5"/>
  <c r="T18" i="5" s="1"/>
  <c r="CL8" i="5" s="1"/>
  <c r="L82" i="5"/>
  <c r="CN17" i="5" s="1"/>
  <c r="K82" i="5"/>
  <c r="CE17" i="5" s="1"/>
  <c r="J82" i="5"/>
  <c r="BV17" i="5" s="1"/>
  <c r="I82" i="5"/>
  <c r="BM17" i="5" s="1"/>
  <c r="H82" i="5"/>
  <c r="BD17" i="5" s="1"/>
  <c r="G82" i="5"/>
  <c r="AU17" i="5" s="1"/>
  <c r="F82" i="5"/>
  <c r="AL17" i="5" s="1"/>
  <c r="E82" i="5"/>
  <c r="AC17" i="5" s="1"/>
  <c r="D82" i="5"/>
  <c r="T17" i="5" s="1"/>
  <c r="L81" i="5"/>
  <c r="CN16" i="5" s="1"/>
  <c r="K81" i="5"/>
  <c r="CE16" i="5" s="1"/>
  <c r="CH16" i="5" s="1"/>
  <c r="AE34" i="5" s="1"/>
  <c r="AQ49" i="5" s="1"/>
  <c r="I30" i="6" s="1"/>
  <c r="J81" i="5"/>
  <c r="BV16" i="5" s="1"/>
  <c r="I81" i="5"/>
  <c r="BM16" i="5" s="1"/>
  <c r="H81" i="5"/>
  <c r="BD16" i="5" s="1"/>
  <c r="G81" i="5"/>
  <c r="AU16" i="5" s="1"/>
  <c r="F81" i="5"/>
  <c r="AL16" i="5" s="1"/>
  <c r="E81" i="5"/>
  <c r="AC16" i="5" s="1"/>
  <c r="D81" i="5"/>
  <c r="T16" i="5" s="1"/>
  <c r="CL6" i="5" s="1"/>
  <c r="L80" i="5"/>
  <c r="CN15" i="5" s="1"/>
  <c r="CQ15" i="5" s="1"/>
  <c r="AG33" i="5" s="1"/>
  <c r="AR48" i="5" s="1"/>
  <c r="J29" i="6" s="1"/>
  <c r="K80" i="5"/>
  <c r="CE15" i="5" s="1"/>
  <c r="CH15" i="5" s="1"/>
  <c r="AE33" i="5" s="1"/>
  <c r="AQ48" i="5" s="1"/>
  <c r="I29" i="6" s="1"/>
  <c r="J80" i="5"/>
  <c r="BV15" i="5" s="1"/>
  <c r="I80" i="5"/>
  <c r="BM15" i="5" s="1"/>
  <c r="H80" i="5"/>
  <c r="BD15" i="5" s="1"/>
  <c r="G80" i="5"/>
  <c r="AU15" i="5" s="1"/>
  <c r="F80" i="5"/>
  <c r="AL15" i="5" s="1"/>
  <c r="E80" i="5"/>
  <c r="AC15" i="5" s="1"/>
  <c r="D80" i="5"/>
  <c r="T15" i="5" s="1"/>
  <c r="CL5" i="5" s="1"/>
  <c r="L79" i="5"/>
  <c r="CN14" i="5" s="1"/>
  <c r="CQ14" i="5" s="1"/>
  <c r="AG32" i="5" s="1"/>
  <c r="AR47" i="5" s="1"/>
  <c r="J28" i="6" s="1"/>
  <c r="K79" i="5"/>
  <c r="CE14" i="5" s="1"/>
  <c r="J79" i="5"/>
  <c r="BV14" i="5" s="1"/>
  <c r="I79" i="5"/>
  <c r="BM14" i="5" s="1"/>
  <c r="H79" i="5"/>
  <c r="BD14" i="5" s="1"/>
  <c r="G79" i="5"/>
  <c r="AU14" i="5" s="1"/>
  <c r="F79" i="5"/>
  <c r="AL14" i="5" s="1"/>
  <c r="E79" i="5"/>
  <c r="AC14" i="5" s="1"/>
  <c r="D79" i="5"/>
  <c r="T14" i="5" s="1"/>
  <c r="L78" i="5"/>
  <c r="CP13" i="5" s="1"/>
  <c r="K78" i="5"/>
  <c r="CG13" i="5" s="1"/>
  <c r="J78" i="5"/>
  <c r="BX13" i="5" s="1"/>
  <c r="I78" i="5"/>
  <c r="BO13" i="5" s="1"/>
  <c r="H78" i="5"/>
  <c r="BF13" i="5" s="1"/>
  <c r="G78" i="5"/>
  <c r="AW13" i="5" s="1"/>
  <c r="F78" i="5"/>
  <c r="AN13" i="5" s="1"/>
  <c r="E78" i="5"/>
  <c r="AE13" i="5" s="1"/>
  <c r="D78" i="5"/>
  <c r="V13" i="5" s="1"/>
  <c r="L77" i="5"/>
  <c r="CP12" i="5" s="1"/>
  <c r="K77" i="5"/>
  <c r="CG12" i="5" s="1"/>
  <c r="J77" i="5"/>
  <c r="BX12" i="5" s="1"/>
  <c r="I77" i="5"/>
  <c r="BO12" i="5" s="1"/>
  <c r="H77" i="5"/>
  <c r="BF12" i="5" s="1"/>
  <c r="G77" i="5"/>
  <c r="AW12" i="5" s="1"/>
  <c r="F77" i="5"/>
  <c r="AN12" i="5" s="1"/>
  <c r="E77" i="5"/>
  <c r="AE12" i="5" s="1"/>
  <c r="D77" i="5"/>
  <c r="V12" i="5" s="1"/>
  <c r="L76" i="5"/>
  <c r="CP11" i="5" s="1"/>
  <c r="K76" i="5"/>
  <c r="CG11" i="5" s="1"/>
  <c r="J76" i="5"/>
  <c r="BX11" i="5" s="1"/>
  <c r="I76" i="5"/>
  <c r="BO11" i="5" s="1"/>
  <c r="H76" i="5"/>
  <c r="BF11" i="5" s="1"/>
  <c r="G76" i="5"/>
  <c r="AW11" i="5" s="1"/>
  <c r="F76" i="5"/>
  <c r="AN11" i="5" s="1"/>
  <c r="E76" i="5"/>
  <c r="AE11" i="5" s="1"/>
  <c r="D76" i="5"/>
  <c r="V11" i="5" s="1"/>
  <c r="L75" i="5"/>
  <c r="CP10" i="5" s="1"/>
  <c r="K75" i="5"/>
  <c r="CG10" i="5" s="1"/>
  <c r="J75" i="5"/>
  <c r="BX10" i="5" s="1"/>
  <c r="I75" i="5"/>
  <c r="BO10" i="5" s="1"/>
  <c r="H75" i="5"/>
  <c r="BF10" i="5" s="1"/>
  <c r="G75" i="5"/>
  <c r="AW10" i="5" s="1"/>
  <c r="F75" i="5"/>
  <c r="AN10" i="5" s="1"/>
  <c r="E75" i="5"/>
  <c r="AE10" i="5" s="1"/>
  <c r="D75" i="5"/>
  <c r="V10" i="5" s="1"/>
  <c r="L74" i="5"/>
  <c r="CP9" i="5" s="1"/>
  <c r="K74" i="5"/>
  <c r="CG9" i="5" s="1"/>
  <c r="J74" i="5"/>
  <c r="BX9" i="5" s="1"/>
  <c r="I74" i="5"/>
  <c r="BO9" i="5" s="1"/>
  <c r="H74" i="5"/>
  <c r="BF9" i="5" s="1"/>
  <c r="G74" i="5"/>
  <c r="AW9" i="5" s="1"/>
  <c r="F74" i="5"/>
  <c r="AN9" i="5" s="1"/>
  <c r="E74" i="5"/>
  <c r="AE9" i="5" s="1"/>
  <c r="D74" i="5"/>
  <c r="V9" i="5" s="1"/>
  <c r="L73" i="5"/>
  <c r="CO13" i="5" s="1"/>
  <c r="K73" i="5"/>
  <c r="CF13" i="5" s="1"/>
  <c r="J73" i="5"/>
  <c r="BW13" i="5" s="1"/>
  <c r="I73" i="5"/>
  <c r="BN13" i="5" s="1"/>
  <c r="H73" i="5"/>
  <c r="BE13" i="5" s="1"/>
  <c r="G73" i="5"/>
  <c r="AV13" i="5" s="1"/>
  <c r="F73" i="5"/>
  <c r="AM13" i="5" s="1"/>
  <c r="E73" i="5"/>
  <c r="AD13" i="5" s="1"/>
  <c r="D73" i="5"/>
  <c r="U13" i="5" s="1"/>
  <c r="L72" i="5"/>
  <c r="CO12" i="5" s="1"/>
  <c r="K72" i="5"/>
  <c r="CF12" i="5" s="1"/>
  <c r="J72" i="5"/>
  <c r="BW12" i="5" s="1"/>
  <c r="I72" i="5"/>
  <c r="BN12" i="5" s="1"/>
  <c r="H72" i="5"/>
  <c r="BE12" i="5" s="1"/>
  <c r="G72" i="5"/>
  <c r="AV12" i="5" s="1"/>
  <c r="F72" i="5"/>
  <c r="AM12" i="5" s="1"/>
  <c r="E72" i="5"/>
  <c r="AD12" i="5" s="1"/>
  <c r="D72" i="5"/>
  <c r="U12" i="5" s="1"/>
  <c r="L71" i="5"/>
  <c r="CO11" i="5" s="1"/>
  <c r="CQ11" i="5" s="1"/>
  <c r="AG29" i="5" s="1"/>
  <c r="AR44" i="5" s="1"/>
  <c r="J25" i="6" s="1"/>
  <c r="K71" i="5"/>
  <c r="CF11" i="5" s="1"/>
  <c r="J71" i="5"/>
  <c r="BW11" i="5" s="1"/>
  <c r="I71" i="5"/>
  <c r="BN11" i="5" s="1"/>
  <c r="H71" i="5"/>
  <c r="BE11" i="5" s="1"/>
  <c r="G71" i="5"/>
  <c r="AV11" i="5" s="1"/>
  <c r="F71" i="5"/>
  <c r="AM11" i="5" s="1"/>
  <c r="E71" i="5"/>
  <c r="AD11" i="5" s="1"/>
  <c r="D71" i="5"/>
  <c r="U11" i="5" s="1"/>
  <c r="L70" i="5"/>
  <c r="CO10" i="5" s="1"/>
  <c r="K70" i="5"/>
  <c r="CF10" i="5" s="1"/>
  <c r="J70" i="5"/>
  <c r="BW10" i="5" s="1"/>
  <c r="I70" i="5"/>
  <c r="BN10" i="5" s="1"/>
  <c r="H70" i="5"/>
  <c r="BE10" i="5" s="1"/>
  <c r="G70" i="5"/>
  <c r="AV10" i="5" s="1"/>
  <c r="F70" i="5"/>
  <c r="AM10" i="5" s="1"/>
  <c r="E70" i="5"/>
  <c r="AD10" i="5" s="1"/>
  <c r="D70" i="5"/>
  <c r="U10" i="5" s="1"/>
  <c r="L69" i="5"/>
  <c r="CO9" i="5" s="1"/>
  <c r="K69" i="5"/>
  <c r="CF9" i="5" s="1"/>
  <c r="J69" i="5"/>
  <c r="BW9" i="5" s="1"/>
  <c r="I69" i="5"/>
  <c r="BN9" i="5" s="1"/>
  <c r="H69" i="5"/>
  <c r="BE9" i="5" s="1"/>
  <c r="G69" i="5"/>
  <c r="AV9" i="5" s="1"/>
  <c r="F69" i="5"/>
  <c r="AM9" i="5" s="1"/>
  <c r="E69" i="5"/>
  <c r="AD9" i="5" s="1"/>
  <c r="D69" i="5"/>
  <c r="U9" i="5" s="1"/>
  <c r="L68" i="5"/>
  <c r="CN13" i="5" s="1"/>
  <c r="K68" i="5"/>
  <c r="CE13" i="5" s="1"/>
  <c r="J68" i="5"/>
  <c r="BV13" i="5" s="1"/>
  <c r="I68" i="5"/>
  <c r="BM13" i="5" s="1"/>
  <c r="H68" i="5"/>
  <c r="BD13" i="5" s="1"/>
  <c r="G68" i="5"/>
  <c r="AU13" i="5" s="1"/>
  <c r="F68" i="5"/>
  <c r="AL13" i="5" s="1"/>
  <c r="E68" i="5"/>
  <c r="AC13" i="5" s="1"/>
  <c r="D68" i="5"/>
  <c r="T13" i="5" s="1"/>
  <c r="CK8" i="5" s="1"/>
  <c r="L67" i="5"/>
  <c r="CN12" i="5" s="1"/>
  <c r="K67" i="5"/>
  <c r="CE12" i="5" s="1"/>
  <c r="J67" i="5"/>
  <c r="BV12" i="5" s="1"/>
  <c r="I67" i="5"/>
  <c r="BM12" i="5" s="1"/>
  <c r="H67" i="5"/>
  <c r="BD12" i="5" s="1"/>
  <c r="G67" i="5"/>
  <c r="AU12" i="5" s="1"/>
  <c r="F67" i="5"/>
  <c r="AL12" i="5" s="1"/>
  <c r="E67" i="5"/>
  <c r="AC12" i="5" s="1"/>
  <c r="D67" i="5"/>
  <c r="T12" i="5" s="1"/>
  <c r="CK7" i="5" s="1"/>
  <c r="L66" i="5"/>
  <c r="CN11" i="5" s="1"/>
  <c r="K66" i="5"/>
  <c r="CE11" i="5" s="1"/>
  <c r="J66" i="5"/>
  <c r="BV11" i="5" s="1"/>
  <c r="I66" i="5"/>
  <c r="BM11" i="5" s="1"/>
  <c r="H66" i="5"/>
  <c r="BD11" i="5" s="1"/>
  <c r="G66" i="5"/>
  <c r="AU11" i="5" s="1"/>
  <c r="F66" i="5"/>
  <c r="AL11" i="5" s="1"/>
  <c r="E66" i="5"/>
  <c r="AC11" i="5" s="1"/>
  <c r="D66" i="5"/>
  <c r="T11" i="5" s="1"/>
  <c r="CK6" i="5" s="1"/>
  <c r="L65" i="5"/>
  <c r="CN10" i="5" s="1"/>
  <c r="K65" i="5"/>
  <c r="CE10" i="5" s="1"/>
  <c r="CH10" i="5" s="1"/>
  <c r="AE28" i="5" s="1"/>
  <c r="AQ43" i="5" s="1"/>
  <c r="I24" i="6" s="1"/>
  <c r="J65" i="5"/>
  <c r="BV10" i="5" s="1"/>
  <c r="I65" i="5"/>
  <c r="BM10" i="5" s="1"/>
  <c r="H65" i="5"/>
  <c r="BD10" i="5" s="1"/>
  <c r="G65" i="5"/>
  <c r="AU10" i="5" s="1"/>
  <c r="F65" i="5"/>
  <c r="AL10" i="5" s="1"/>
  <c r="E65" i="5"/>
  <c r="AC10" i="5" s="1"/>
  <c r="D65" i="5"/>
  <c r="T10" i="5" s="1"/>
  <c r="CK5" i="5" s="1"/>
  <c r="L64" i="5"/>
  <c r="CN9" i="5" s="1"/>
  <c r="CQ9" i="5" s="1"/>
  <c r="AG27" i="5" s="1"/>
  <c r="AR42" i="5" s="1"/>
  <c r="J23" i="6" s="1"/>
  <c r="K64" i="5"/>
  <c r="CE9" i="5" s="1"/>
  <c r="CH9" i="5" s="1"/>
  <c r="AE27" i="5" s="1"/>
  <c r="AQ42" i="5" s="1"/>
  <c r="I23" i="6" s="1"/>
  <c r="J64" i="5"/>
  <c r="BV9" i="5" s="1"/>
  <c r="I64" i="5"/>
  <c r="BM9" i="5" s="1"/>
  <c r="H64" i="5"/>
  <c r="BD9" i="5" s="1"/>
  <c r="G64" i="5"/>
  <c r="AU9" i="5" s="1"/>
  <c r="F64" i="5"/>
  <c r="AL9" i="5" s="1"/>
  <c r="E64" i="5"/>
  <c r="AC9" i="5" s="1"/>
  <c r="D64" i="5"/>
  <c r="T9" i="5" s="1"/>
  <c r="L63" i="5"/>
  <c r="CP8" i="5" s="1"/>
  <c r="K63" i="5"/>
  <c r="CG8" i="5" s="1"/>
  <c r="J63" i="5"/>
  <c r="BX8" i="5" s="1"/>
  <c r="I63" i="5"/>
  <c r="BO8" i="5" s="1"/>
  <c r="H63" i="5"/>
  <c r="BF8" i="5" s="1"/>
  <c r="G63" i="5"/>
  <c r="AW8" i="5" s="1"/>
  <c r="F63" i="5"/>
  <c r="AN8" i="5" s="1"/>
  <c r="E63" i="5"/>
  <c r="AE8" i="5" s="1"/>
  <c r="D63" i="5"/>
  <c r="V8" i="5" s="1"/>
  <c r="L62" i="5"/>
  <c r="CP7" i="5" s="1"/>
  <c r="K62" i="5"/>
  <c r="CG7" i="5" s="1"/>
  <c r="J62" i="5"/>
  <c r="BX7" i="5" s="1"/>
  <c r="I62" i="5"/>
  <c r="BO7" i="5" s="1"/>
  <c r="H62" i="5"/>
  <c r="BF7" i="5" s="1"/>
  <c r="G62" i="5"/>
  <c r="AW7" i="5" s="1"/>
  <c r="F62" i="5"/>
  <c r="AN7" i="5" s="1"/>
  <c r="E62" i="5"/>
  <c r="AE7" i="5" s="1"/>
  <c r="D62" i="5"/>
  <c r="V7" i="5" s="1"/>
  <c r="L61" i="5"/>
  <c r="CP6" i="5" s="1"/>
  <c r="K61" i="5"/>
  <c r="CG6" i="5" s="1"/>
  <c r="J61" i="5"/>
  <c r="BX6" i="5" s="1"/>
  <c r="I61" i="5"/>
  <c r="BO6" i="5" s="1"/>
  <c r="H61" i="5"/>
  <c r="BF6" i="5" s="1"/>
  <c r="G61" i="5"/>
  <c r="AW6" i="5" s="1"/>
  <c r="F61" i="5"/>
  <c r="AN6" i="5" s="1"/>
  <c r="E61" i="5"/>
  <c r="AE6" i="5" s="1"/>
  <c r="D61" i="5"/>
  <c r="V6" i="5" s="1"/>
  <c r="L60" i="5"/>
  <c r="CP5" i="5" s="1"/>
  <c r="K60" i="5"/>
  <c r="CG5" i="5" s="1"/>
  <c r="J60" i="5"/>
  <c r="BX5" i="5" s="1"/>
  <c r="I60" i="5"/>
  <c r="BO5" i="5" s="1"/>
  <c r="H60" i="5"/>
  <c r="BF5" i="5" s="1"/>
  <c r="G60" i="5"/>
  <c r="AW5" i="5" s="1"/>
  <c r="F60" i="5"/>
  <c r="AN5" i="5" s="1"/>
  <c r="E60" i="5"/>
  <c r="AE5" i="5" s="1"/>
  <c r="D60" i="5"/>
  <c r="V5" i="5" s="1"/>
  <c r="L59" i="5"/>
  <c r="CP4" i="5" s="1"/>
  <c r="K59" i="5"/>
  <c r="CG4" i="5" s="1"/>
  <c r="J59" i="5"/>
  <c r="BX4" i="5" s="1"/>
  <c r="I59" i="5"/>
  <c r="BO4" i="5" s="1"/>
  <c r="H59" i="5"/>
  <c r="BF4" i="5" s="1"/>
  <c r="G59" i="5"/>
  <c r="AW4" i="5" s="1"/>
  <c r="F59" i="5"/>
  <c r="AN4" i="5" s="1"/>
  <c r="E59" i="5"/>
  <c r="AE4" i="5" s="1"/>
  <c r="D59" i="5"/>
  <c r="V4" i="5" s="1"/>
  <c r="L58" i="5"/>
  <c r="CO8" i="5" s="1"/>
  <c r="K58" i="5"/>
  <c r="CF8" i="5" s="1"/>
  <c r="J58" i="5"/>
  <c r="BW8" i="5" s="1"/>
  <c r="I58" i="5"/>
  <c r="BN8" i="5" s="1"/>
  <c r="H58" i="5"/>
  <c r="BE8" i="5" s="1"/>
  <c r="G58" i="5"/>
  <c r="AV8" i="5" s="1"/>
  <c r="F58" i="5"/>
  <c r="AM8" i="5" s="1"/>
  <c r="E58" i="5"/>
  <c r="AD8" i="5" s="1"/>
  <c r="D58" i="5"/>
  <c r="U8" i="5" s="1"/>
  <c r="L57" i="5"/>
  <c r="CO7" i="5" s="1"/>
  <c r="K57" i="5"/>
  <c r="CF7" i="5" s="1"/>
  <c r="J57" i="5"/>
  <c r="BW7" i="5" s="1"/>
  <c r="I57" i="5"/>
  <c r="BN7" i="5" s="1"/>
  <c r="H57" i="5"/>
  <c r="BE7" i="5" s="1"/>
  <c r="G57" i="5"/>
  <c r="AV7" i="5" s="1"/>
  <c r="F57" i="5"/>
  <c r="AM7" i="5" s="1"/>
  <c r="E57" i="5"/>
  <c r="AD7" i="5" s="1"/>
  <c r="D57" i="5"/>
  <c r="U7" i="5" s="1"/>
  <c r="L56" i="5"/>
  <c r="CO6" i="5" s="1"/>
  <c r="CQ6" i="5" s="1"/>
  <c r="AG24" i="5" s="1"/>
  <c r="AR39" i="5" s="1"/>
  <c r="J20" i="6" s="1"/>
  <c r="K56" i="5"/>
  <c r="CF6" i="5" s="1"/>
  <c r="J56" i="5"/>
  <c r="BW6" i="5" s="1"/>
  <c r="I56" i="5"/>
  <c r="BN6" i="5" s="1"/>
  <c r="H56" i="5"/>
  <c r="BE6" i="5" s="1"/>
  <c r="G56" i="5"/>
  <c r="AV6" i="5" s="1"/>
  <c r="F56" i="5"/>
  <c r="AM6" i="5" s="1"/>
  <c r="E56" i="5"/>
  <c r="AD6" i="5" s="1"/>
  <c r="D56" i="5"/>
  <c r="U6" i="5" s="1"/>
  <c r="L55" i="5"/>
  <c r="CO5" i="5" s="1"/>
  <c r="CQ5" i="5" s="1"/>
  <c r="AG23" i="5" s="1"/>
  <c r="AR38" i="5" s="1"/>
  <c r="J19" i="6" s="1"/>
  <c r="K55" i="5"/>
  <c r="CF5" i="5" s="1"/>
  <c r="J55" i="5"/>
  <c r="BW5" i="5" s="1"/>
  <c r="I55" i="5"/>
  <c r="BN5" i="5" s="1"/>
  <c r="H55" i="5"/>
  <c r="BE5" i="5" s="1"/>
  <c r="G55" i="5"/>
  <c r="AV5" i="5" s="1"/>
  <c r="F55" i="5"/>
  <c r="AM5" i="5" s="1"/>
  <c r="E55" i="5"/>
  <c r="AD5" i="5" s="1"/>
  <c r="D55" i="5"/>
  <c r="U5" i="5" s="1"/>
  <c r="L54" i="5"/>
  <c r="CO4" i="5" s="1"/>
  <c r="K54" i="5"/>
  <c r="CF4" i="5" s="1"/>
  <c r="J54" i="5"/>
  <c r="BW4" i="5" s="1"/>
  <c r="I54" i="5"/>
  <c r="BN4" i="5" s="1"/>
  <c r="H54" i="5"/>
  <c r="BE4" i="5" s="1"/>
  <c r="G54" i="5"/>
  <c r="AV4" i="5" s="1"/>
  <c r="F54" i="5"/>
  <c r="AM4" i="5" s="1"/>
  <c r="E54" i="5"/>
  <c r="AD4" i="5" s="1"/>
  <c r="D54" i="5"/>
  <c r="U4" i="5" s="1"/>
  <c r="L53" i="5"/>
  <c r="CN8" i="5" s="1"/>
  <c r="K53" i="5"/>
  <c r="CE8" i="5" s="1"/>
  <c r="J53" i="5"/>
  <c r="BV8" i="5" s="1"/>
  <c r="I53" i="5"/>
  <c r="BM8" i="5" s="1"/>
  <c r="H53" i="5"/>
  <c r="BD8" i="5" s="1"/>
  <c r="G53" i="5"/>
  <c r="AU8" i="5" s="1"/>
  <c r="F53" i="5"/>
  <c r="AL8" i="5" s="1"/>
  <c r="E53" i="5"/>
  <c r="AC8" i="5" s="1"/>
  <c r="D53" i="5"/>
  <c r="T8" i="5" s="1"/>
  <c r="L52" i="5"/>
  <c r="CN7" i="5" s="1"/>
  <c r="K52" i="5"/>
  <c r="CE7" i="5" s="1"/>
  <c r="J52" i="5"/>
  <c r="BV7" i="5" s="1"/>
  <c r="I52" i="5"/>
  <c r="BM7" i="5" s="1"/>
  <c r="H52" i="5"/>
  <c r="BD7" i="5" s="1"/>
  <c r="G52" i="5"/>
  <c r="AU7" i="5" s="1"/>
  <c r="F52" i="5"/>
  <c r="AL7" i="5" s="1"/>
  <c r="E52" i="5"/>
  <c r="AC7" i="5" s="1"/>
  <c r="D52" i="5"/>
  <c r="T7" i="5" s="1"/>
  <c r="CJ7" i="5" s="1"/>
  <c r="L51" i="5"/>
  <c r="CN6" i="5" s="1"/>
  <c r="K51" i="5"/>
  <c r="CE6" i="5" s="1"/>
  <c r="J51" i="5"/>
  <c r="BV6" i="5" s="1"/>
  <c r="I51" i="5"/>
  <c r="BM6" i="5" s="1"/>
  <c r="H51" i="5"/>
  <c r="BD6" i="5" s="1"/>
  <c r="G51" i="5"/>
  <c r="AU6" i="5" s="1"/>
  <c r="F51" i="5"/>
  <c r="AL6" i="5" s="1"/>
  <c r="E51" i="5"/>
  <c r="AC6" i="5" s="1"/>
  <c r="D51" i="5"/>
  <c r="T6" i="5" s="1"/>
  <c r="CJ6" i="5" s="1"/>
  <c r="L50" i="5"/>
  <c r="CN5" i="5" s="1"/>
  <c r="K50" i="5"/>
  <c r="CE5" i="5" s="1"/>
  <c r="J50" i="5"/>
  <c r="BV5" i="5" s="1"/>
  <c r="I50" i="5"/>
  <c r="BM5" i="5" s="1"/>
  <c r="H50" i="5"/>
  <c r="BD5" i="5" s="1"/>
  <c r="G50" i="5"/>
  <c r="AU5" i="5" s="1"/>
  <c r="F50" i="5"/>
  <c r="AL5" i="5" s="1"/>
  <c r="E50" i="5"/>
  <c r="AC5" i="5" s="1"/>
  <c r="D50" i="5"/>
  <c r="T5" i="5" s="1"/>
  <c r="CJ5" i="5" s="1"/>
  <c r="L49" i="5"/>
  <c r="CN4" i="5" s="1"/>
  <c r="K49" i="5"/>
  <c r="CE4" i="5" s="1"/>
  <c r="J49" i="5"/>
  <c r="BV4" i="5" s="1"/>
  <c r="I49" i="5"/>
  <c r="BM4" i="5" s="1"/>
  <c r="H49" i="5"/>
  <c r="BD4" i="5" s="1"/>
  <c r="G49" i="5"/>
  <c r="AU4" i="5" s="1"/>
  <c r="F49" i="5"/>
  <c r="AL4" i="5" s="1"/>
  <c r="E49" i="5"/>
  <c r="AC4" i="5" s="1"/>
  <c r="D49" i="5"/>
  <c r="T4" i="5" s="1"/>
  <c r="L48" i="5"/>
  <c r="CL18" i="5" s="1"/>
  <c r="K48" i="5"/>
  <c r="CC18" i="5" s="1"/>
  <c r="J48" i="5"/>
  <c r="BT18" i="5" s="1"/>
  <c r="I48" i="5"/>
  <c r="BK18" i="5" s="1"/>
  <c r="H48" i="5"/>
  <c r="BB18" i="5" s="1"/>
  <c r="G48" i="5"/>
  <c r="AS18" i="5" s="1"/>
  <c r="F48" i="5"/>
  <c r="AJ18" i="5" s="1"/>
  <c r="E48" i="5"/>
  <c r="AA18" i="5" s="1"/>
  <c r="D48" i="5"/>
  <c r="R18" i="5" s="1"/>
  <c r="L47" i="5"/>
  <c r="CL17" i="5" s="1"/>
  <c r="K47" i="5"/>
  <c r="CC17" i="5" s="1"/>
  <c r="J47" i="5"/>
  <c r="BT17" i="5" s="1"/>
  <c r="I47" i="5"/>
  <c r="BK17" i="5" s="1"/>
  <c r="H47" i="5"/>
  <c r="BB17" i="5" s="1"/>
  <c r="G47" i="5"/>
  <c r="AS17" i="5" s="1"/>
  <c r="F47" i="5"/>
  <c r="AJ17" i="5" s="1"/>
  <c r="E47" i="5"/>
  <c r="AA17" i="5" s="1"/>
  <c r="D47" i="5"/>
  <c r="R17" i="5" s="1"/>
  <c r="L46" i="5"/>
  <c r="CL16" i="5" s="1"/>
  <c r="K46" i="5"/>
  <c r="CC16" i="5" s="1"/>
  <c r="J46" i="5"/>
  <c r="BT16" i="5" s="1"/>
  <c r="I46" i="5"/>
  <c r="BK16" i="5" s="1"/>
  <c r="H46" i="5"/>
  <c r="BB16" i="5" s="1"/>
  <c r="G46" i="5"/>
  <c r="AS16" i="5" s="1"/>
  <c r="F46" i="5"/>
  <c r="AJ16" i="5" s="1"/>
  <c r="E46" i="5"/>
  <c r="AA16" i="5" s="1"/>
  <c r="D46" i="5"/>
  <c r="R16" i="5" s="1"/>
  <c r="L45" i="5"/>
  <c r="CL15" i="5" s="1"/>
  <c r="K45" i="5"/>
  <c r="CC15" i="5" s="1"/>
  <c r="J45" i="5"/>
  <c r="BT15" i="5" s="1"/>
  <c r="I45" i="5"/>
  <c r="BK15" i="5" s="1"/>
  <c r="H45" i="5"/>
  <c r="BB15" i="5" s="1"/>
  <c r="G45" i="5"/>
  <c r="AS15" i="5" s="1"/>
  <c r="F45" i="5"/>
  <c r="AJ15" i="5" s="1"/>
  <c r="E45" i="5"/>
  <c r="AA15" i="5" s="1"/>
  <c r="D45" i="5"/>
  <c r="R15" i="5" s="1"/>
  <c r="L44" i="5"/>
  <c r="CL14" i="5" s="1"/>
  <c r="K44" i="5"/>
  <c r="CC14" i="5" s="1"/>
  <c r="J44" i="5"/>
  <c r="BT14" i="5" s="1"/>
  <c r="I44" i="5"/>
  <c r="BK14" i="5" s="1"/>
  <c r="H44" i="5"/>
  <c r="BB14" i="5" s="1"/>
  <c r="G44" i="5"/>
  <c r="AS14" i="5" s="1"/>
  <c r="F44" i="5"/>
  <c r="AJ14" i="5" s="1"/>
  <c r="E44" i="5"/>
  <c r="AA14" i="5" s="1"/>
  <c r="D44" i="5"/>
  <c r="R14" i="5" s="1"/>
  <c r="L43" i="5"/>
  <c r="CK18" i="5" s="1"/>
  <c r="K43" i="5"/>
  <c r="CB18" i="5" s="1"/>
  <c r="J43" i="5"/>
  <c r="BS18" i="5" s="1"/>
  <c r="I43" i="5"/>
  <c r="BJ18" i="5" s="1"/>
  <c r="H43" i="5"/>
  <c r="BA18" i="5" s="1"/>
  <c r="G43" i="5"/>
  <c r="AR18" i="5" s="1"/>
  <c r="F43" i="5"/>
  <c r="AI18" i="5" s="1"/>
  <c r="E43" i="5"/>
  <c r="Z18" i="5" s="1"/>
  <c r="D43" i="5"/>
  <c r="Q18" i="5" s="1"/>
  <c r="L42" i="5"/>
  <c r="CK17" i="5" s="1"/>
  <c r="K42" i="5"/>
  <c r="CB17" i="5" s="1"/>
  <c r="J42" i="5"/>
  <c r="BS17" i="5" s="1"/>
  <c r="I42" i="5"/>
  <c r="BJ17" i="5" s="1"/>
  <c r="H42" i="5"/>
  <c r="BA17" i="5" s="1"/>
  <c r="G42" i="5"/>
  <c r="AR17" i="5" s="1"/>
  <c r="F42" i="5"/>
  <c r="AI17" i="5" s="1"/>
  <c r="E42" i="5"/>
  <c r="Z17" i="5" s="1"/>
  <c r="D42" i="5"/>
  <c r="Q17" i="5" s="1"/>
  <c r="L41" i="5"/>
  <c r="CK16" i="5" s="1"/>
  <c r="K41" i="5"/>
  <c r="CB16" i="5" s="1"/>
  <c r="J41" i="5"/>
  <c r="BS16" i="5" s="1"/>
  <c r="I41" i="5"/>
  <c r="BJ16" i="5" s="1"/>
  <c r="H41" i="5"/>
  <c r="BA16" i="5" s="1"/>
  <c r="G41" i="5"/>
  <c r="AR16" i="5" s="1"/>
  <c r="F41" i="5"/>
  <c r="AI16" i="5" s="1"/>
  <c r="E41" i="5"/>
  <c r="Z16" i="5" s="1"/>
  <c r="D41" i="5"/>
  <c r="Q16" i="5" s="1"/>
  <c r="L40" i="5"/>
  <c r="CK15" i="5" s="1"/>
  <c r="K40" i="5"/>
  <c r="CB15" i="5" s="1"/>
  <c r="J40" i="5"/>
  <c r="BS15" i="5" s="1"/>
  <c r="I40" i="5"/>
  <c r="BJ15" i="5" s="1"/>
  <c r="H40" i="5"/>
  <c r="BA15" i="5" s="1"/>
  <c r="G40" i="5"/>
  <c r="AR15" i="5" s="1"/>
  <c r="F40" i="5"/>
  <c r="AI15" i="5" s="1"/>
  <c r="E40" i="5"/>
  <c r="Z15" i="5" s="1"/>
  <c r="D40" i="5"/>
  <c r="Q15" i="5" s="1"/>
  <c r="L39" i="5"/>
  <c r="CK14" i="5" s="1"/>
  <c r="K39" i="5"/>
  <c r="CB14" i="5" s="1"/>
  <c r="J39" i="5"/>
  <c r="BS14" i="5" s="1"/>
  <c r="I39" i="5"/>
  <c r="BJ14" i="5" s="1"/>
  <c r="H39" i="5"/>
  <c r="BA14" i="5" s="1"/>
  <c r="G39" i="5"/>
  <c r="AR14" i="5" s="1"/>
  <c r="F39" i="5"/>
  <c r="AI14" i="5" s="1"/>
  <c r="E39" i="5"/>
  <c r="Z14" i="5" s="1"/>
  <c r="D39" i="5"/>
  <c r="Q14" i="5" s="1"/>
  <c r="L38" i="5"/>
  <c r="CJ18" i="5" s="1"/>
  <c r="K38" i="5"/>
  <c r="CA18" i="5" s="1"/>
  <c r="J38" i="5"/>
  <c r="BR18" i="5" s="1"/>
  <c r="I38" i="5"/>
  <c r="BI18" i="5" s="1"/>
  <c r="H38" i="5"/>
  <c r="AZ18" i="5" s="1"/>
  <c r="G38" i="5"/>
  <c r="AQ18" i="5" s="1"/>
  <c r="F38" i="5"/>
  <c r="AH18" i="5" s="1"/>
  <c r="E38" i="5"/>
  <c r="Y18" i="5" s="1"/>
  <c r="D38" i="5"/>
  <c r="P18" i="5" s="1"/>
  <c r="L37" i="5"/>
  <c r="CJ17" i="5" s="1"/>
  <c r="K37" i="5"/>
  <c r="CA17" i="5" s="1"/>
  <c r="J37" i="5"/>
  <c r="BR17" i="5" s="1"/>
  <c r="I37" i="5"/>
  <c r="BI17" i="5" s="1"/>
  <c r="H37" i="5"/>
  <c r="AZ17" i="5" s="1"/>
  <c r="G37" i="5"/>
  <c r="AQ17" i="5" s="1"/>
  <c r="F37" i="5"/>
  <c r="AH17" i="5" s="1"/>
  <c r="E37" i="5"/>
  <c r="Y17" i="5" s="1"/>
  <c r="D37" i="5"/>
  <c r="P17" i="5" s="1"/>
  <c r="L36" i="5"/>
  <c r="CJ16" i="5" s="1"/>
  <c r="K36" i="5"/>
  <c r="CA16" i="5" s="1"/>
  <c r="J36" i="5"/>
  <c r="BR16" i="5" s="1"/>
  <c r="I36" i="5"/>
  <c r="BI16" i="5" s="1"/>
  <c r="H36" i="5"/>
  <c r="AZ16" i="5" s="1"/>
  <c r="G36" i="5"/>
  <c r="AQ16" i="5" s="1"/>
  <c r="F36" i="5"/>
  <c r="AH16" i="5" s="1"/>
  <c r="E36" i="5"/>
  <c r="Y16" i="5" s="1"/>
  <c r="D36" i="5"/>
  <c r="P16" i="5" s="1"/>
  <c r="L35" i="5"/>
  <c r="CJ15" i="5" s="1"/>
  <c r="K35" i="5"/>
  <c r="CA15" i="5" s="1"/>
  <c r="J35" i="5"/>
  <c r="BR15" i="5" s="1"/>
  <c r="I35" i="5"/>
  <c r="BI15" i="5" s="1"/>
  <c r="H35" i="5"/>
  <c r="AZ15" i="5" s="1"/>
  <c r="G35" i="5"/>
  <c r="AQ15" i="5" s="1"/>
  <c r="F35" i="5"/>
  <c r="AH15" i="5" s="1"/>
  <c r="E35" i="5"/>
  <c r="Y15" i="5" s="1"/>
  <c r="D35" i="5"/>
  <c r="P15" i="5" s="1"/>
  <c r="L34" i="5"/>
  <c r="CJ14" i="5" s="1"/>
  <c r="K34" i="5"/>
  <c r="CA14" i="5" s="1"/>
  <c r="J34" i="5"/>
  <c r="BR14" i="5" s="1"/>
  <c r="I34" i="5"/>
  <c r="BI14" i="5" s="1"/>
  <c r="H34" i="5"/>
  <c r="AZ14" i="5" s="1"/>
  <c r="G34" i="5"/>
  <c r="AQ14" i="5" s="1"/>
  <c r="F34" i="5"/>
  <c r="AH14" i="5" s="1"/>
  <c r="E34" i="5"/>
  <c r="Y14" i="5" s="1"/>
  <c r="D34" i="5"/>
  <c r="P14" i="5" s="1"/>
  <c r="L33" i="5"/>
  <c r="CL13" i="5" s="1"/>
  <c r="K33" i="5"/>
  <c r="CC13" i="5" s="1"/>
  <c r="J33" i="5"/>
  <c r="BT13" i="5" s="1"/>
  <c r="I33" i="5"/>
  <c r="BK13" i="5" s="1"/>
  <c r="H33" i="5"/>
  <c r="BB13" i="5" s="1"/>
  <c r="G33" i="5"/>
  <c r="AS13" i="5" s="1"/>
  <c r="F33" i="5"/>
  <c r="AJ13" i="5" s="1"/>
  <c r="E33" i="5"/>
  <c r="AA13" i="5" s="1"/>
  <c r="D33" i="5"/>
  <c r="R13" i="5" s="1"/>
  <c r="L32" i="5"/>
  <c r="CL12" i="5" s="1"/>
  <c r="K32" i="5"/>
  <c r="CC12" i="5" s="1"/>
  <c r="J32" i="5"/>
  <c r="BT12" i="5" s="1"/>
  <c r="I32" i="5"/>
  <c r="BK12" i="5" s="1"/>
  <c r="H32" i="5"/>
  <c r="BB12" i="5" s="1"/>
  <c r="G32" i="5"/>
  <c r="AS12" i="5" s="1"/>
  <c r="F32" i="5"/>
  <c r="AJ12" i="5" s="1"/>
  <c r="E32" i="5"/>
  <c r="AA12" i="5" s="1"/>
  <c r="D32" i="5"/>
  <c r="R12" i="5" s="1"/>
  <c r="L31" i="5"/>
  <c r="CL11" i="5" s="1"/>
  <c r="K31" i="5"/>
  <c r="CC11" i="5" s="1"/>
  <c r="J31" i="5"/>
  <c r="BT11" i="5" s="1"/>
  <c r="I31" i="5"/>
  <c r="BK11" i="5" s="1"/>
  <c r="H31" i="5"/>
  <c r="BB11" i="5" s="1"/>
  <c r="G31" i="5"/>
  <c r="AS11" i="5" s="1"/>
  <c r="F31" i="5"/>
  <c r="AJ11" i="5" s="1"/>
  <c r="E31" i="5"/>
  <c r="AA11" i="5" s="1"/>
  <c r="D31" i="5"/>
  <c r="R11" i="5" s="1"/>
  <c r="L30" i="5"/>
  <c r="CL10" i="5" s="1"/>
  <c r="K30" i="5"/>
  <c r="CC10" i="5" s="1"/>
  <c r="J30" i="5"/>
  <c r="BT10" i="5" s="1"/>
  <c r="I30" i="5"/>
  <c r="BK10" i="5" s="1"/>
  <c r="H30" i="5"/>
  <c r="BB10" i="5" s="1"/>
  <c r="G30" i="5"/>
  <c r="AS10" i="5" s="1"/>
  <c r="F30" i="5"/>
  <c r="AJ10" i="5" s="1"/>
  <c r="E30" i="5"/>
  <c r="AA10" i="5" s="1"/>
  <c r="D30" i="5"/>
  <c r="R10" i="5" s="1"/>
  <c r="L29" i="5"/>
  <c r="CL9" i="5" s="1"/>
  <c r="K29" i="5"/>
  <c r="CC9" i="5" s="1"/>
  <c r="J29" i="5"/>
  <c r="BT9" i="5" s="1"/>
  <c r="I29" i="5"/>
  <c r="BK9" i="5" s="1"/>
  <c r="H29" i="5"/>
  <c r="BB9" i="5" s="1"/>
  <c r="G29" i="5"/>
  <c r="AS9" i="5" s="1"/>
  <c r="F29" i="5"/>
  <c r="AJ9" i="5" s="1"/>
  <c r="E29" i="5"/>
  <c r="AA9" i="5" s="1"/>
  <c r="D29" i="5"/>
  <c r="R9" i="5" s="1"/>
  <c r="L28" i="5"/>
  <c r="CK13" i="5" s="1"/>
  <c r="K28" i="5"/>
  <c r="CB13" i="5" s="1"/>
  <c r="J28" i="5"/>
  <c r="BS13" i="5" s="1"/>
  <c r="I28" i="5"/>
  <c r="BJ13" i="5" s="1"/>
  <c r="H28" i="5"/>
  <c r="BA13" i="5" s="1"/>
  <c r="G28" i="5"/>
  <c r="AR13" i="5" s="1"/>
  <c r="F28" i="5"/>
  <c r="AI13" i="5" s="1"/>
  <c r="E28" i="5"/>
  <c r="Z13" i="5" s="1"/>
  <c r="D28" i="5"/>
  <c r="Q13" i="5" s="1"/>
  <c r="L27" i="5"/>
  <c r="CK12" i="5" s="1"/>
  <c r="K27" i="5"/>
  <c r="CB12" i="5" s="1"/>
  <c r="J27" i="5"/>
  <c r="BS12" i="5" s="1"/>
  <c r="I27" i="5"/>
  <c r="BJ12" i="5" s="1"/>
  <c r="H27" i="5"/>
  <c r="BA12" i="5" s="1"/>
  <c r="G27" i="5"/>
  <c r="AR12" i="5" s="1"/>
  <c r="F27" i="5"/>
  <c r="AI12" i="5" s="1"/>
  <c r="E27" i="5"/>
  <c r="Z12" i="5" s="1"/>
  <c r="D27" i="5"/>
  <c r="Q12" i="5" s="1"/>
  <c r="L26" i="5"/>
  <c r="CK11" i="5" s="1"/>
  <c r="K26" i="5"/>
  <c r="CB11" i="5" s="1"/>
  <c r="J26" i="5"/>
  <c r="BS11" i="5" s="1"/>
  <c r="I26" i="5"/>
  <c r="BJ11" i="5" s="1"/>
  <c r="H26" i="5"/>
  <c r="BA11" i="5" s="1"/>
  <c r="G26" i="5"/>
  <c r="AR11" i="5" s="1"/>
  <c r="F26" i="5"/>
  <c r="AI11" i="5" s="1"/>
  <c r="E26" i="5"/>
  <c r="Z11" i="5" s="1"/>
  <c r="D26" i="5"/>
  <c r="Q11" i="5" s="1"/>
  <c r="L25" i="5"/>
  <c r="CK10" i="5" s="1"/>
  <c r="K25" i="5"/>
  <c r="CB10" i="5" s="1"/>
  <c r="J25" i="5"/>
  <c r="BS10" i="5" s="1"/>
  <c r="I25" i="5"/>
  <c r="BJ10" i="5" s="1"/>
  <c r="H25" i="5"/>
  <c r="BA10" i="5" s="1"/>
  <c r="G25" i="5"/>
  <c r="AR10" i="5" s="1"/>
  <c r="F25" i="5"/>
  <c r="AI10" i="5" s="1"/>
  <c r="E25" i="5"/>
  <c r="Z10" i="5" s="1"/>
  <c r="D25" i="5"/>
  <c r="Q10" i="5" s="1"/>
  <c r="L24" i="5"/>
  <c r="CK9" i="5" s="1"/>
  <c r="K24" i="5"/>
  <c r="CB9" i="5" s="1"/>
  <c r="J24" i="5"/>
  <c r="BS9" i="5" s="1"/>
  <c r="I24" i="5"/>
  <c r="BJ9" i="5" s="1"/>
  <c r="H24" i="5"/>
  <c r="BA9" i="5" s="1"/>
  <c r="G24" i="5"/>
  <c r="AR9" i="5" s="1"/>
  <c r="F24" i="5"/>
  <c r="AI9" i="5" s="1"/>
  <c r="E24" i="5"/>
  <c r="Z9" i="5" s="1"/>
  <c r="D24" i="5"/>
  <c r="Q9" i="5" s="1"/>
  <c r="L23" i="5"/>
  <c r="CJ13" i="5" s="1"/>
  <c r="CM13" i="5" s="1"/>
  <c r="AF31" i="5" s="1"/>
  <c r="AR31" i="5" s="1"/>
  <c r="J12" i="6" s="1"/>
  <c r="K23" i="5"/>
  <c r="CA13" i="5" s="1"/>
  <c r="J23" i="5"/>
  <c r="BR13" i="5" s="1"/>
  <c r="I23" i="5"/>
  <c r="BI13" i="5" s="1"/>
  <c r="H23" i="5"/>
  <c r="AZ13" i="5" s="1"/>
  <c r="G23" i="5"/>
  <c r="AQ13" i="5" s="1"/>
  <c r="F23" i="5"/>
  <c r="AH13" i="5" s="1"/>
  <c r="E23" i="5"/>
  <c r="Y13" i="5" s="1"/>
  <c r="D23" i="5"/>
  <c r="P13" i="5" s="1"/>
  <c r="L22" i="5"/>
  <c r="CJ12" i="5" s="1"/>
  <c r="K22" i="5"/>
  <c r="CA12" i="5" s="1"/>
  <c r="J22" i="5"/>
  <c r="BR12" i="5" s="1"/>
  <c r="I22" i="5"/>
  <c r="BI12" i="5" s="1"/>
  <c r="H22" i="5"/>
  <c r="AZ12" i="5" s="1"/>
  <c r="G22" i="5"/>
  <c r="AQ12" i="5" s="1"/>
  <c r="F22" i="5"/>
  <c r="AH12" i="5" s="1"/>
  <c r="E22" i="5"/>
  <c r="Y12" i="5" s="1"/>
  <c r="D22" i="5"/>
  <c r="P12" i="5" s="1"/>
  <c r="L21" i="5"/>
  <c r="CJ11" i="5" s="1"/>
  <c r="K21" i="5"/>
  <c r="CA11" i="5" s="1"/>
  <c r="J21" i="5"/>
  <c r="BR11" i="5" s="1"/>
  <c r="I21" i="5"/>
  <c r="BI11" i="5" s="1"/>
  <c r="H21" i="5"/>
  <c r="AZ11" i="5" s="1"/>
  <c r="G21" i="5"/>
  <c r="AQ11" i="5" s="1"/>
  <c r="F21" i="5"/>
  <c r="AH11" i="5" s="1"/>
  <c r="E21" i="5"/>
  <c r="Y11" i="5" s="1"/>
  <c r="D21" i="5"/>
  <c r="P11" i="5" s="1"/>
  <c r="L20" i="5"/>
  <c r="CJ10" i="5" s="1"/>
  <c r="K20" i="5"/>
  <c r="CA10" i="5" s="1"/>
  <c r="CD10" i="5" s="1"/>
  <c r="AD28" i="5" s="1"/>
  <c r="AQ28" i="5" s="1"/>
  <c r="I9" i="6" s="1"/>
  <c r="J20" i="5"/>
  <c r="BR10" i="5" s="1"/>
  <c r="I20" i="5"/>
  <c r="BI10" i="5" s="1"/>
  <c r="H20" i="5"/>
  <c r="AZ10" i="5" s="1"/>
  <c r="G20" i="5"/>
  <c r="AQ10" i="5" s="1"/>
  <c r="F20" i="5"/>
  <c r="AH10" i="5" s="1"/>
  <c r="E20" i="5"/>
  <c r="Y10" i="5" s="1"/>
  <c r="D20" i="5"/>
  <c r="P10" i="5" s="1"/>
  <c r="L19" i="5"/>
  <c r="CJ9" i="5" s="1"/>
  <c r="K19" i="5"/>
  <c r="CA9" i="5" s="1"/>
  <c r="J19" i="5"/>
  <c r="BR9" i="5" s="1"/>
  <c r="I19" i="5"/>
  <c r="BI9" i="5" s="1"/>
  <c r="H19" i="5"/>
  <c r="AZ9" i="5" s="1"/>
  <c r="G19" i="5"/>
  <c r="AQ9" i="5" s="1"/>
  <c r="F19" i="5"/>
  <c r="AH9" i="5" s="1"/>
  <c r="E19" i="5"/>
  <c r="Y9" i="5" s="1"/>
  <c r="D19" i="5"/>
  <c r="P9" i="5" s="1"/>
  <c r="L18" i="5"/>
  <c r="K18" i="5"/>
  <c r="CC8" i="5" s="1"/>
  <c r="J18" i="5"/>
  <c r="BT8" i="5" s="1"/>
  <c r="I18" i="5"/>
  <c r="BK8" i="5" s="1"/>
  <c r="H18" i="5"/>
  <c r="BB8" i="5" s="1"/>
  <c r="G18" i="5"/>
  <c r="AS8" i="5" s="1"/>
  <c r="F18" i="5"/>
  <c r="AJ8" i="5" s="1"/>
  <c r="E18" i="5"/>
  <c r="AA8" i="5" s="1"/>
  <c r="D18" i="5"/>
  <c r="R8" i="5" s="1"/>
  <c r="L17" i="5"/>
  <c r="K17" i="5"/>
  <c r="CC7" i="5" s="1"/>
  <c r="J17" i="5"/>
  <c r="BT7" i="5" s="1"/>
  <c r="I17" i="5"/>
  <c r="BK7" i="5" s="1"/>
  <c r="H17" i="5"/>
  <c r="BB7" i="5" s="1"/>
  <c r="G17" i="5"/>
  <c r="AS7" i="5" s="1"/>
  <c r="F17" i="5"/>
  <c r="AJ7" i="5" s="1"/>
  <c r="E17" i="5"/>
  <c r="AA7" i="5" s="1"/>
  <c r="D17" i="5"/>
  <c r="R7" i="5" s="1"/>
  <c r="L16" i="5"/>
  <c r="K16" i="5"/>
  <c r="CC6" i="5" s="1"/>
  <c r="J16" i="5"/>
  <c r="BT6" i="5" s="1"/>
  <c r="I16" i="5"/>
  <c r="BK6" i="5" s="1"/>
  <c r="H16" i="5"/>
  <c r="BB6" i="5" s="1"/>
  <c r="G16" i="5"/>
  <c r="AS6" i="5" s="1"/>
  <c r="F16" i="5"/>
  <c r="AJ6" i="5" s="1"/>
  <c r="E16" i="5"/>
  <c r="AA6" i="5" s="1"/>
  <c r="D16" i="5"/>
  <c r="R6" i="5" s="1"/>
  <c r="L15" i="5"/>
  <c r="K15" i="5"/>
  <c r="CC5" i="5" s="1"/>
  <c r="J15" i="5"/>
  <c r="BT5" i="5" s="1"/>
  <c r="I15" i="5"/>
  <c r="BK5" i="5" s="1"/>
  <c r="H15" i="5"/>
  <c r="BB5" i="5" s="1"/>
  <c r="G15" i="5"/>
  <c r="AS5" i="5" s="1"/>
  <c r="F15" i="5"/>
  <c r="AJ5" i="5" s="1"/>
  <c r="E15" i="5"/>
  <c r="AA5" i="5" s="1"/>
  <c r="D15" i="5"/>
  <c r="R5" i="5" s="1"/>
  <c r="L14" i="5"/>
  <c r="CL4" i="5" s="1"/>
  <c r="K14" i="5"/>
  <c r="CC4" i="5" s="1"/>
  <c r="J14" i="5"/>
  <c r="BT4" i="5" s="1"/>
  <c r="I14" i="5"/>
  <c r="BK4" i="5" s="1"/>
  <c r="H14" i="5"/>
  <c r="BB4" i="5" s="1"/>
  <c r="G14" i="5"/>
  <c r="AS4" i="5" s="1"/>
  <c r="F14" i="5"/>
  <c r="AJ4" i="5" s="1"/>
  <c r="E14" i="5"/>
  <c r="AA4" i="5" s="1"/>
  <c r="D14" i="5"/>
  <c r="R4" i="5" s="1"/>
  <c r="L13" i="5"/>
  <c r="K13" i="5"/>
  <c r="CB8" i="5" s="1"/>
  <c r="J13" i="5"/>
  <c r="BS8" i="5" s="1"/>
  <c r="I13" i="5"/>
  <c r="BJ8" i="5" s="1"/>
  <c r="H13" i="5"/>
  <c r="BA8" i="5" s="1"/>
  <c r="G13" i="5"/>
  <c r="AR8" i="5" s="1"/>
  <c r="F13" i="5"/>
  <c r="AI8" i="5" s="1"/>
  <c r="E13" i="5"/>
  <c r="Z8" i="5" s="1"/>
  <c r="D13" i="5"/>
  <c r="Q8" i="5" s="1"/>
  <c r="L12" i="5"/>
  <c r="K12" i="5"/>
  <c r="CB7" i="5" s="1"/>
  <c r="J12" i="5"/>
  <c r="BS7" i="5" s="1"/>
  <c r="I12" i="5"/>
  <c r="BJ7" i="5" s="1"/>
  <c r="H12" i="5"/>
  <c r="BA7" i="5" s="1"/>
  <c r="G12" i="5"/>
  <c r="AR7" i="5" s="1"/>
  <c r="F12" i="5"/>
  <c r="AI7" i="5" s="1"/>
  <c r="E12" i="5"/>
  <c r="Z7" i="5" s="1"/>
  <c r="D12" i="5"/>
  <c r="Q7" i="5" s="1"/>
  <c r="L11" i="5"/>
  <c r="K11" i="5"/>
  <c r="CB6" i="5" s="1"/>
  <c r="J11" i="5"/>
  <c r="BS6" i="5" s="1"/>
  <c r="I11" i="5"/>
  <c r="BJ6" i="5" s="1"/>
  <c r="H11" i="5"/>
  <c r="BA6" i="5" s="1"/>
  <c r="G11" i="5"/>
  <c r="AR6" i="5" s="1"/>
  <c r="F11" i="5"/>
  <c r="AI6" i="5" s="1"/>
  <c r="E11" i="5"/>
  <c r="Z6" i="5" s="1"/>
  <c r="D11" i="5"/>
  <c r="Q6" i="5" s="1"/>
  <c r="L10" i="5"/>
  <c r="K10" i="5"/>
  <c r="CB5" i="5" s="1"/>
  <c r="J10" i="5"/>
  <c r="BS5" i="5" s="1"/>
  <c r="I10" i="5"/>
  <c r="BJ5" i="5" s="1"/>
  <c r="H10" i="5"/>
  <c r="BA5" i="5" s="1"/>
  <c r="G10" i="5"/>
  <c r="AR5" i="5" s="1"/>
  <c r="F10" i="5"/>
  <c r="AI5" i="5" s="1"/>
  <c r="E10" i="5"/>
  <c r="Z5" i="5" s="1"/>
  <c r="D10" i="5"/>
  <c r="Q5" i="5" s="1"/>
  <c r="L9" i="5"/>
  <c r="CK4" i="5" s="1"/>
  <c r="K9" i="5"/>
  <c r="CB4" i="5" s="1"/>
  <c r="J9" i="5"/>
  <c r="BS4" i="5" s="1"/>
  <c r="I9" i="5"/>
  <c r="BJ4" i="5" s="1"/>
  <c r="H9" i="5"/>
  <c r="BA4" i="5" s="1"/>
  <c r="G9" i="5"/>
  <c r="AR4" i="5" s="1"/>
  <c r="F9" i="5"/>
  <c r="AI4" i="5" s="1"/>
  <c r="E9" i="5"/>
  <c r="Z4" i="5" s="1"/>
  <c r="D9" i="5"/>
  <c r="Q4" i="5" s="1"/>
  <c r="L8" i="5"/>
  <c r="K8" i="5"/>
  <c r="CA8" i="5" s="1"/>
  <c r="CD8" i="5" s="1"/>
  <c r="AD26" i="5" s="1"/>
  <c r="AQ26" i="5" s="1"/>
  <c r="I7" i="6" s="1"/>
  <c r="J8" i="5"/>
  <c r="BR8" i="5" s="1"/>
  <c r="I8" i="5"/>
  <c r="BI8" i="5" s="1"/>
  <c r="H8" i="5"/>
  <c r="AZ8" i="5" s="1"/>
  <c r="G8" i="5"/>
  <c r="AQ8" i="5" s="1"/>
  <c r="F8" i="5"/>
  <c r="AH8" i="5" s="1"/>
  <c r="E8" i="5"/>
  <c r="Y8" i="5" s="1"/>
  <c r="D8" i="5"/>
  <c r="P8" i="5" s="1"/>
  <c r="L7" i="5"/>
  <c r="K7" i="5"/>
  <c r="CA7" i="5" s="1"/>
  <c r="J7" i="5"/>
  <c r="BR7" i="5" s="1"/>
  <c r="I7" i="5"/>
  <c r="BI7" i="5" s="1"/>
  <c r="H7" i="5"/>
  <c r="AZ7" i="5" s="1"/>
  <c r="G7" i="5"/>
  <c r="AQ7" i="5" s="1"/>
  <c r="F7" i="5"/>
  <c r="AH7" i="5" s="1"/>
  <c r="E7" i="5"/>
  <c r="Y7" i="5" s="1"/>
  <c r="D7" i="5"/>
  <c r="P7" i="5" s="1"/>
  <c r="L6" i="5"/>
  <c r="K6" i="5"/>
  <c r="CA6" i="5" s="1"/>
  <c r="J6" i="5"/>
  <c r="BR6" i="5" s="1"/>
  <c r="I6" i="5"/>
  <c r="BI6" i="5" s="1"/>
  <c r="H6" i="5"/>
  <c r="AZ6" i="5" s="1"/>
  <c r="G6" i="5"/>
  <c r="AQ6" i="5" s="1"/>
  <c r="F6" i="5"/>
  <c r="AH6" i="5" s="1"/>
  <c r="E6" i="5"/>
  <c r="Y6" i="5" s="1"/>
  <c r="D6" i="5"/>
  <c r="P6" i="5" s="1"/>
  <c r="L5" i="5"/>
  <c r="K5" i="5"/>
  <c r="CA5" i="5" s="1"/>
  <c r="J5" i="5"/>
  <c r="BR5" i="5" s="1"/>
  <c r="I5" i="5"/>
  <c r="BI5" i="5" s="1"/>
  <c r="H5" i="5"/>
  <c r="AZ5" i="5" s="1"/>
  <c r="G5" i="5"/>
  <c r="AQ5" i="5" s="1"/>
  <c r="F5" i="5"/>
  <c r="AH5" i="5" s="1"/>
  <c r="E5" i="5"/>
  <c r="Y5" i="5" s="1"/>
  <c r="D5" i="5"/>
  <c r="P5" i="5" s="1"/>
  <c r="L4" i="5"/>
  <c r="CJ4" i="5" s="1"/>
  <c r="K4" i="5"/>
  <c r="CA4" i="5" s="1"/>
  <c r="J4" i="5"/>
  <c r="BR4" i="5" s="1"/>
  <c r="I4" i="5"/>
  <c r="BI4" i="5" s="1"/>
  <c r="H4" i="5"/>
  <c r="AZ4" i="5" s="1"/>
  <c r="G4" i="5"/>
  <c r="AQ4" i="5" s="1"/>
  <c r="F4" i="5"/>
  <c r="AH4" i="5" s="1"/>
  <c r="E4" i="5"/>
  <c r="Y4" i="5" s="1"/>
  <c r="D4" i="5"/>
  <c r="P4" i="5" s="1"/>
  <c r="CJ2" i="5"/>
  <c r="CA2" i="5"/>
  <c r="BR2" i="5"/>
  <c r="BI2" i="5"/>
  <c r="AZ2" i="5"/>
  <c r="AQ2" i="5"/>
  <c r="AH2" i="5"/>
  <c r="Y2" i="5"/>
  <c r="R19" i="5" s="1"/>
  <c r="P2" i="5"/>
  <c r="BX5" i="2"/>
  <c r="BW8" i="2"/>
  <c r="BS2" i="2"/>
  <c r="BX11" i="2"/>
  <c r="BS13" i="2"/>
  <c r="BW14" i="2"/>
  <c r="BU9" i="2"/>
  <c r="BT9" i="2"/>
  <c r="BT8" i="2"/>
  <c r="BS8" i="2"/>
  <c r="BT7" i="2"/>
  <c r="BT5" i="2"/>
  <c r="L93" i="2"/>
  <c r="BX18" i="2" s="1"/>
  <c r="K93" i="2"/>
  <c r="J93" i="2"/>
  <c r="I93" i="2"/>
  <c r="H93" i="2"/>
  <c r="AV18" i="2" s="1"/>
  <c r="G93" i="2"/>
  <c r="AO18" i="2" s="1"/>
  <c r="F93" i="2"/>
  <c r="AH18" i="2" s="1"/>
  <c r="E93" i="2"/>
  <c r="AA18" i="2" s="1"/>
  <c r="D93" i="2"/>
  <c r="L92" i="2"/>
  <c r="BX17" i="2" s="1"/>
  <c r="K92" i="2"/>
  <c r="BQ17" i="2" s="1"/>
  <c r="J92" i="2"/>
  <c r="BJ17" i="2" s="1"/>
  <c r="I92" i="2"/>
  <c r="BC17" i="2" s="1"/>
  <c r="H92" i="2"/>
  <c r="AV17" i="2" s="1"/>
  <c r="G92" i="2"/>
  <c r="AO17" i="2" s="1"/>
  <c r="F92" i="2"/>
  <c r="AH17" i="2" s="1"/>
  <c r="E92" i="2"/>
  <c r="D92" i="2"/>
  <c r="L91" i="2"/>
  <c r="BX16" i="2" s="1"/>
  <c r="K91" i="2"/>
  <c r="BQ16" i="2" s="1"/>
  <c r="J91" i="2"/>
  <c r="BJ16" i="2" s="1"/>
  <c r="I91" i="2"/>
  <c r="BC16" i="2" s="1"/>
  <c r="H91" i="2"/>
  <c r="AV16" i="2" s="1"/>
  <c r="G91" i="2"/>
  <c r="AO16" i="2" s="1"/>
  <c r="F91" i="2"/>
  <c r="E91" i="2"/>
  <c r="D91" i="2"/>
  <c r="T16" i="2" s="1"/>
  <c r="L90" i="2"/>
  <c r="BX15" i="2" s="1"/>
  <c r="K90" i="2"/>
  <c r="BQ15" i="2" s="1"/>
  <c r="J90" i="2"/>
  <c r="BJ15" i="2" s="1"/>
  <c r="I90" i="2"/>
  <c r="BC15" i="2" s="1"/>
  <c r="H90" i="2"/>
  <c r="AV15" i="2" s="1"/>
  <c r="G90" i="2"/>
  <c r="F90" i="2"/>
  <c r="E90" i="2"/>
  <c r="AA15" i="2" s="1"/>
  <c r="D90" i="2"/>
  <c r="T15" i="2" s="1"/>
  <c r="L89" i="2"/>
  <c r="BX14" i="2" s="1"/>
  <c r="K89" i="2"/>
  <c r="BQ14" i="2" s="1"/>
  <c r="J89" i="2"/>
  <c r="BJ14" i="2" s="1"/>
  <c r="I89" i="2"/>
  <c r="BC14" i="2" s="1"/>
  <c r="H89" i="2"/>
  <c r="G89" i="2"/>
  <c r="F89" i="2"/>
  <c r="AH14" i="2" s="1"/>
  <c r="E89" i="2"/>
  <c r="AA14" i="2" s="1"/>
  <c r="D89" i="2"/>
  <c r="T14" i="2" s="1"/>
  <c r="L88" i="2"/>
  <c r="BW18" i="2" s="1"/>
  <c r="K88" i="2"/>
  <c r="BP18" i="2" s="1"/>
  <c r="J88" i="2"/>
  <c r="BI18" i="2" s="1"/>
  <c r="I88" i="2"/>
  <c r="H88" i="2"/>
  <c r="G88" i="2"/>
  <c r="F88" i="2"/>
  <c r="E88" i="2"/>
  <c r="Z18" i="2" s="1"/>
  <c r="D88" i="2"/>
  <c r="S18" i="2" s="1"/>
  <c r="L87" i="2"/>
  <c r="BW17" i="2" s="1"/>
  <c r="K87" i="2"/>
  <c r="BP17" i="2" s="1"/>
  <c r="J87" i="2"/>
  <c r="BI17" i="2" s="1"/>
  <c r="I87" i="2"/>
  <c r="H87" i="2"/>
  <c r="AU17" i="2" s="1"/>
  <c r="G87" i="2"/>
  <c r="AN17" i="2" s="1"/>
  <c r="F87" i="2"/>
  <c r="AG17" i="2" s="1"/>
  <c r="E87" i="2"/>
  <c r="Z17" i="2" s="1"/>
  <c r="D87" i="2"/>
  <c r="S17" i="2" s="1"/>
  <c r="L86" i="2"/>
  <c r="BW16" i="2" s="1"/>
  <c r="K86" i="2"/>
  <c r="J86" i="2"/>
  <c r="I86" i="2"/>
  <c r="H86" i="2"/>
  <c r="AU16" i="2" s="1"/>
  <c r="G86" i="2"/>
  <c r="AN16" i="2" s="1"/>
  <c r="F86" i="2"/>
  <c r="AG16" i="2" s="1"/>
  <c r="E86" i="2"/>
  <c r="Z16" i="2" s="1"/>
  <c r="D86" i="2"/>
  <c r="S16" i="2" s="1"/>
  <c r="L85" i="2"/>
  <c r="BW15" i="2" s="1"/>
  <c r="K85" i="2"/>
  <c r="J85" i="2"/>
  <c r="I85" i="2"/>
  <c r="BB15" i="2" s="1"/>
  <c r="H85" i="2"/>
  <c r="AU15" i="2" s="1"/>
  <c r="G85" i="2"/>
  <c r="AN15" i="2" s="1"/>
  <c r="F85" i="2"/>
  <c r="AG15" i="2" s="1"/>
  <c r="E85" i="2"/>
  <c r="Z15" i="2" s="1"/>
  <c r="D85" i="2"/>
  <c r="L84" i="2"/>
  <c r="K84" i="2"/>
  <c r="J84" i="2"/>
  <c r="BI14" i="2" s="1"/>
  <c r="I84" i="2"/>
  <c r="BB14" i="2" s="1"/>
  <c r="H84" i="2"/>
  <c r="AU14" i="2" s="1"/>
  <c r="G84" i="2"/>
  <c r="AN14" i="2" s="1"/>
  <c r="F84" i="2"/>
  <c r="AG14" i="2" s="1"/>
  <c r="E84" i="2"/>
  <c r="Z14" i="2" s="1"/>
  <c r="D84" i="2"/>
  <c r="L83" i="2"/>
  <c r="BV18" i="2" s="1"/>
  <c r="K83" i="2"/>
  <c r="BO18" i="2" s="1"/>
  <c r="J83" i="2"/>
  <c r="BH18" i="2" s="1"/>
  <c r="I83" i="2"/>
  <c r="BA18" i="2" s="1"/>
  <c r="H83" i="2"/>
  <c r="AT18" i="2" s="1"/>
  <c r="G83" i="2"/>
  <c r="AM18" i="2" s="1"/>
  <c r="F83" i="2"/>
  <c r="E83" i="2"/>
  <c r="D83" i="2"/>
  <c r="L82" i="2"/>
  <c r="BV17" i="2" s="1"/>
  <c r="K82" i="2"/>
  <c r="BO17" i="2" s="1"/>
  <c r="J82" i="2"/>
  <c r="BH17" i="2" s="1"/>
  <c r="I82" i="2"/>
  <c r="BA17" i="2" s="1"/>
  <c r="H82" i="2"/>
  <c r="AT17" i="2" s="1"/>
  <c r="G82" i="2"/>
  <c r="F82" i="2"/>
  <c r="E82" i="2"/>
  <c r="Y17" i="2" s="1"/>
  <c r="D82" i="2"/>
  <c r="R17" i="2" s="1"/>
  <c r="BU7" i="2" s="1"/>
  <c r="L81" i="2"/>
  <c r="BV16" i="2" s="1"/>
  <c r="K81" i="2"/>
  <c r="BO16" i="2" s="1"/>
  <c r="J81" i="2"/>
  <c r="BH16" i="2" s="1"/>
  <c r="I81" i="2"/>
  <c r="BA16" i="2" s="1"/>
  <c r="H81" i="2"/>
  <c r="AT16" i="2" s="1"/>
  <c r="G81" i="2"/>
  <c r="F81" i="2"/>
  <c r="E81" i="2"/>
  <c r="Y16" i="2" s="1"/>
  <c r="D81" i="2"/>
  <c r="R16" i="2" s="1"/>
  <c r="BU6" i="2" s="1"/>
  <c r="L80" i="2"/>
  <c r="BV15" i="2" s="1"/>
  <c r="K80" i="2"/>
  <c r="BO15" i="2" s="1"/>
  <c r="J80" i="2"/>
  <c r="BH15" i="2" s="1"/>
  <c r="I80" i="2"/>
  <c r="BA15" i="2" s="1"/>
  <c r="H80" i="2"/>
  <c r="G80" i="2"/>
  <c r="F80" i="2"/>
  <c r="AF15" i="2" s="1"/>
  <c r="E80" i="2"/>
  <c r="Y15" i="2" s="1"/>
  <c r="D80" i="2"/>
  <c r="R15" i="2" s="1"/>
  <c r="BU5" i="2" s="1"/>
  <c r="L79" i="2"/>
  <c r="BV14" i="2" s="1"/>
  <c r="K79" i="2"/>
  <c r="BO14" i="2" s="1"/>
  <c r="J79" i="2"/>
  <c r="BH14" i="2" s="1"/>
  <c r="I79" i="2"/>
  <c r="H79" i="2"/>
  <c r="G79" i="2"/>
  <c r="AM14" i="2" s="1"/>
  <c r="F79" i="2"/>
  <c r="AF14" i="2" s="1"/>
  <c r="E79" i="2"/>
  <c r="Y14" i="2" s="1"/>
  <c r="D79" i="2"/>
  <c r="R14" i="2" s="1"/>
  <c r="L78" i="2"/>
  <c r="BX13" i="2" s="1"/>
  <c r="K78" i="2"/>
  <c r="J78" i="2"/>
  <c r="I78" i="2"/>
  <c r="H78" i="2"/>
  <c r="AV13" i="2" s="1"/>
  <c r="G78" i="2"/>
  <c r="AO13" i="2" s="1"/>
  <c r="F78" i="2"/>
  <c r="AH13" i="2" s="1"/>
  <c r="E78" i="2"/>
  <c r="AA13" i="2" s="1"/>
  <c r="D78" i="2"/>
  <c r="T13" i="2" s="1"/>
  <c r="L77" i="2"/>
  <c r="BX12" i="2" s="1"/>
  <c r="K77" i="2"/>
  <c r="J77" i="2"/>
  <c r="BJ12" i="2" s="1"/>
  <c r="I77" i="2"/>
  <c r="BC12" i="2" s="1"/>
  <c r="H77" i="2"/>
  <c r="AV12" i="2" s="1"/>
  <c r="G77" i="2"/>
  <c r="AO12" i="2" s="1"/>
  <c r="F77" i="2"/>
  <c r="AH12" i="2" s="1"/>
  <c r="E77" i="2"/>
  <c r="AA12" i="2" s="1"/>
  <c r="D77" i="2"/>
  <c r="L76" i="2"/>
  <c r="K76" i="2"/>
  <c r="BQ11" i="2" s="1"/>
  <c r="J76" i="2"/>
  <c r="BJ11" i="2" s="1"/>
  <c r="I76" i="2"/>
  <c r="BC11" i="2" s="1"/>
  <c r="H76" i="2"/>
  <c r="AV11" i="2" s="1"/>
  <c r="G76" i="2"/>
  <c r="AO11" i="2" s="1"/>
  <c r="F76" i="2"/>
  <c r="AH11" i="2" s="1"/>
  <c r="E76" i="2"/>
  <c r="D76" i="2"/>
  <c r="T11" i="2" s="1"/>
  <c r="L75" i="2"/>
  <c r="BX10" i="2" s="1"/>
  <c r="K75" i="2"/>
  <c r="BQ10" i="2" s="1"/>
  <c r="J75" i="2"/>
  <c r="BJ10" i="2" s="1"/>
  <c r="I75" i="2"/>
  <c r="BC10" i="2" s="1"/>
  <c r="H75" i="2"/>
  <c r="AV10" i="2" s="1"/>
  <c r="G75" i="2"/>
  <c r="AO10" i="2" s="1"/>
  <c r="F75" i="2"/>
  <c r="AH10" i="2" s="1"/>
  <c r="E75" i="2"/>
  <c r="D75" i="2"/>
  <c r="L74" i="2"/>
  <c r="BX9" i="2" s="1"/>
  <c r="K74" i="2"/>
  <c r="BQ9" i="2" s="1"/>
  <c r="J74" i="2"/>
  <c r="BJ9" i="2" s="1"/>
  <c r="I74" i="2"/>
  <c r="BC9" i="2" s="1"/>
  <c r="H74" i="2"/>
  <c r="AV9" i="2" s="1"/>
  <c r="G74" i="2"/>
  <c r="F74" i="2"/>
  <c r="E74" i="2"/>
  <c r="D74" i="2"/>
  <c r="T9" i="2" s="1"/>
  <c r="L73" i="2"/>
  <c r="BW13" i="2" s="1"/>
  <c r="K73" i="2"/>
  <c r="BP13" i="2" s="1"/>
  <c r="J73" i="2"/>
  <c r="BI13" i="2" s="1"/>
  <c r="I73" i="2"/>
  <c r="BB13" i="2" s="1"/>
  <c r="H73" i="2"/>
  <c r="G73" i="2"/>
  <c r="AN13" i="2" s="1"/>
  <c r="F73" i="2"/>
  <c r="E73" i="2"/>
  <c r="Z13" i="2" s="1"/>
  <c r="D73" i="2"/>
  <c r="S13" i="2" s="1"/>
  <c r="L72" i="2"/>
  <c r="BW12" i="2" s="1"/>
  <c r="K72" i="2"/>
  <c r="BP12" i="2" s="1"/>
  <c r="J72" i="2"/>
  <c r="BI12" i="2" s="1"/>
  <c r="I72" i="2"/>
  <c r="H72" i="2"/>
  <c r="G72" i="2"/>
  <c r="F72" i="2"/>
  <c r="AG12" i="2" s="1"/>
  <c r="E72" i="2"/>
  <c r="Z12" i="2" s="1"/>
  <c r="D72" i="2"/>
  <c r="S12" i="2" s="1"/>
  <c r="L71" i="2"/>
  <c r="BW11" i="2" s="1"/>
  <c r="K71" i="2"/>
  <c r="BP11" i="2" s="1"/>
  <c r="J71" i="2"/>
  <c r="I71" i="2"/>
  <c r="BB11" i="2" s="1"/>
  <c r="H71" i="2"/>
  <c r="G71" i="2"/>
  <c r="AN11" i="2" s="1"/>
  <c r="F71" i="2"/>
  <c r="AG11" i="2" s="1"/>
  <c r="E71" i="2"/>
  <c r="Z11" i="2" s="1"/>
  <c r="D71" i="2"/>
  <c r="S11" i="2" s="1"/>
  <c r="L70" i="2"/>
  <c r="BW10" i="2" s="1"/>
  <c r="K70" i="2"/>
  <c r="J70" i="2"/>
  <c r="I70" i="2"/>
  <c r="BB10" i="2" s="1"/>
  <c r="H70" i="2"/>
  <c r="AU10" i="2" s="1"/>
  <c r="G70" i="2"/>
  <c r="AN10" i="2" s="1"/>
  <c r="F70" i="2"/>
  <c r="AG10" i="2" s="1"/>
  <c r="E70" i="2"/>
  <c r="Z10" i="2" s="1"/>
  <c r="D70" i="2"/>
  <c r="S10" i="2" s="1"/>
  <c r="L69" i="2"/>
  <c r="BW9" i="2" s="1"/>
  <c r="K69" i="2"/>
  <c r="J69" i="2"/>
  <c r="BI9" i="2" s="1"/>
  <c r="I69" i="2"/>
  <c r="BB9" i="2" s="1"/>
  <c r="H69" i="2"/>
  <c r="AU9" i="2" s="1"/>
  <c r="G69" i="2"/>
  <c r="AN9" i="2" s="1"/>
  <c r="F69" i="2"/>
  <c r="AG9" i="2" s="1"/>
  <c r="E69" i="2"/>
  <c r="Z9" i="2" s="1"/>
  <c r="D69" i="2"/>
  <c r="L68" i="2"/>
  <c r="BV13" i="2" s="1"/>
  <c r="K68" i="2"/>
  <c r="BO13" i="2" s="1"/>
  <c r="J68" i="2"/>
  <c r="BH13" i="2" s="1"/>
  <c r="I68" i="2"/>
  <c r="BA13" i="2" s="1"/>
  <c r="H68" i="2"/>
  <c r="AT13" i="2" s="1"/>
  <c r="G68" i="2"/>
  <c r="AM13" i="2" s="1"/>
  <c r="F68" i="2"/>
  <c r="AF13" i="2" s="1"/>
  <c r="E68" i="2"/>
  <c r="Y13" i="2" s="1"/>
  <c r="D68" i="2"/>
  <c r="L67" i="2"/>
  <c r="BV12" i="2" s="1"/>
  <c r="K67" i="2"/>
  <c r="BO12" i="2" s="1"/>
  <c r="J67" i="2"/>
  <c r="BH12" i="2" s="1"/>
  <c r="I67" i="2"/>
  <c r="BA12" i="2" s="1"/>
  <c r="H67" i="2"/>
  <c r="AT12" i="2" s="1"/>
  <c r="G67" i="2"/>
  <c r="AM12" i="2" s="1"/>
  <c r="F67" i="2"/>
  <c r="AF12" i="2" s="1"/>
  <c r="E67" i="2"/>
  <c r="D67" i="2"/>
  <c r="R12" i="2" s="1"/>
  <c r="L66" i="2"/>
  <c r="BV11" i="2" s="1"/>
  <c r="K66" i="2"/>
  <c r="BO11" i="2" s="1"/>
  <c r="J66" i="2"/>
  <c r="BH11" i="2" s="1"/>
  <c r="I66" i="2"/>
  <c r="BA11" i="2" s="1"/>
  <c r="H66" i="2"/>
  <c r="AT11" i="2" s="1"/>
  <c r="G66" i="2"/>
  <c r="AM11" i="2" s="1"/>
  <c r="F66" i="2"/>
  <c r="E66" i="2"/>
  <c r="D66" i="2"/>
  <c r="R11" i="2" s="1"/>
  <c r="BT6" i="2" s="1"/>
  <c r="L65" i="2"/>
  <c r="BV10" i="2" s="1"/>
  <c r="K65" i="2"/>
  <c r="BO10" i="2" s="1"/>
  <c r="J65" i="2"/>
  <c r="BH10" i="2" s="1"/>
  <c r="I65" i="2"/>
  <c r="BA10" i="2" s="1"/>
  <c r="H65" i="2"/>
  <c r="AT10" i="2" s="1"/>
  <c r="G65" i="2"/>
  <c r="AM10" i="2" s="1"/>
  <c r="F65" i="2"/>
  <c r="E65" i="2"/>
  <c r="Y10" i="2" s="1"/>
  <c r="D65" i="2"/>
  <c r="R10" i="2" s="1"/>
  <c r="L64" i="2"/>
  <c r="BV9" i="2" s="1"/>
  <c r="K64" i="2"/>
  <c r="BO9" i="2" s="1"/>
  <c r="J64" i="2"/>
  <c r="BH9" i="2" s="1"/>
  <c r="I64" i="2"/>
  <c r="BA9" i="2" s="1"/>
  <c r="H64" i="2"/>
  <c r="AT9" i="2" s="1"/>
  <c r="G64" i="2"/>
  <c r="AM9" i="2" s="1"/>
  <c r="F64" i="2"/>
  <c r="AF9" i="2" s="1"/>
  <c r="E64" i="2"/>
  <c r="Y9" i="2" s="1"/>
  <c r="D64" i="2"/>
  <c r="R9" i="2" s="1"/>
  <c r="L63" i="2"/>
  <c r="BX8" i="2" s="1"/>
  <c r="K63" i="2"/>
  <c r="BQ8" i="2" s="1"/>
  <c r="J63" i="2"/>
  <c r="BJ8" i="2" s="1"/>
  <c r="I63" i="2"/>
  <c r="H63" i="2"/>
  <c r="AV8" i="2" s="1"/>
  <c r="G63" i="2"/>
  <c r="AO8" i="2" s="1"/>
  <c r="F63" i="2"/>
  <c r="AH8" i="2" s="1"/>
  <c r="E63" i="2"/>
  <c r="AA8" i="2" s="1"/>
  <c r="D63" i="2"/>
  <c r="T8" i="2" s="1"/>
  <c r="L62" i="2"/>
  <c r="BX7" i="2" s="1"/>
  <c r="K62" i="2"/>
  <c r="J62" i="2"/>
  <c r="I62" i="2"/>
  <c r="H62" i="2"/>
  <c r="AV7" i="2" s="1"/>
  <c r="G62" i="2"/>
  <c r="AO7" i="2" s="1"/>
  <c r="F62" i="2"/>
  <c r="AH7" i="2" s="1"/>
  <c r="E62" i="2"/>
  <c r="AA7" i="2" s="1"/>
  <c r="D62" i="2"/>
  <c r="T7" i="2" s="1"/>
  <c r="L61" i="2"/>
  <c r="BX6" i="2" s="1"/>
  <c r="K61" i="2"/>
  <c r="BQ6" i="2" s="1"/>
  <c r="J61" i="2"/>
  <c r="BJ6" i="2" s="1"/>
  <c r="I61" i="2"/>
  <c r="BC6" i="2" s="1"/>
  <c r="H61" i="2"/>
  <c r="AV6" i="2" s="1"/>
  <c r="G61" i="2"/>
  <c r="AO6" i="2" s="1"/>
  <c r="F61" i="2"/>
  <c r="AH6" i="2" s="1"/>
  <c r="E61" i="2"/>
  <c r="AA6" i="2" s="1"/>
  <c r="D61" i="2"/>
  <c r="T6" i="2" s="1"/>
  <c r="L60" i="2"/>
  <c r="K60" i="2"/>
  <c r="J60" i="2"/>
  <c r="BJ5" i="2" s="1"/>
  <c r="I60" i="2"/>
  <c r="BC5" i="2" s="1"/>
  <c r="H60" i="2"/>
  <c r="AV5" i="2" s="1"/>
  <c r="G60" i="2"/>
  <c r="AO5" i="2" s="1"/>
  <c r="F60" i="2"/>
  <c r="AH5" i="2" s="1"/>
  <c r="E60" i="2"/>
  <c r="AA5" i="2" s="1"/>
  <c r="D60" i="2"/>
  <c r="L59" i="2"/>
  <c r="BX4" i="2" s="1"/>
  <c r="K59" i="2"/>
  <c r="BQ4" i="2" s="1"/>
  <c r="J59" i="2"/>
  <c r="BJ4" i="2" s="1"/>
  <c r="I59" i="2"/>
  <c r="BC4" i="2" s="1"/>
  <c r="H59" i="2"/>
  <c r="AV4" i="2" s="1"/>
  <c r="G59" i="2"/>
  <c r="AO4" i="2" s="1"/>
  <c r="F59" i="2"/>
  <c r="E59" i="2"/>
  <c r="AA4" i="2" s="1"/>
  <c r="D59" i="2"/>
  <c r="L58" i="2"/>
  <c r="K58" i="2"/>
  <c r="BP8" i="2" s="1"/>
  <c r="J58" i="2"/>
  <c r="BI8" i="2" s="1"/>
  <c r="I58" i="2"/>
  <c r="BB8" i="2" s="1"/>
  <c r="H58" i="2"/>
  <c r="AU8" i="2" s="1"/>
  <c r="G58" i="2"/>
  <c r="F58" i="2"/>
  <c r="E58" i="2"/>
  <c r="D58" i="2"/>
  <c r="S8" i="2" s="1"/>
  <c r="L57" i="2"/>
  <c r="BW7" i="2" s="1"/>
  <c r="K57" i="2"/>
  <c r="BP7" i="2" s="1"/>
  <c r="J57" i="2"/>
  <c r="BI7" i="2" s="1"/>
  <c r="I57" i="2"/>
  <c r="BB7" i="2" s="1"/>
  <c r="H57" i="2"/>
  <c r="G57" i="2"/>
  <c r="AN7" i="2" s="1"/>
  <c r="F57" i="2"/>
  <c r="AG7" i="2" s="1"/>
  <c r="E57" i="2"/>
  <c r="Z7" i="2" s="1"/>
  <c r="D57" i="2"/>
  <c r="S7" i="2" s="1"/>
  <c r="L56" i="2"/>
  <c r="BW6" i="2" s="1"/>
  <c r="K56" i="2"/>
  <c r="BP6" i="2" s="1"/>
  <c r="J56" i="2"/>
  <c r="BI6" i="2" s="1"/>
  <c r="I56" i="2"/>
  <c r="H56" i="2"/>
  <c r="G56" i="2"/>
  <c r="F56" i="2"/>
  <c r="AG6" i="2" s="1"/>
  <c r="E56" i="2"/>
  <c r="Z6" i="2" s="1"/>
  <c r="D56" i="2"/>
  <c r="S6" i="2" s="1"/>
  <c r="L55" i="2"/>
  <c r="BW5" i="2" s="1"/>
  <c r="K55" i="2"/>
  <c r="BP5" i="2" s="1"/>
  <c r="J55" i="2"/>
  <c r="I55" i="2"/>
  <c r="H55" i="2"/>
  <c r="AU5" i="2" s="1"/>
  <c r="G55" i="2"/>
  <c r="AN5" i="2" s="1"/>
  <c r="F55" i="2"/>
  <c r="AG5" i="2" s="1"/>
  <c r="E55" i="2"/>
  <c r="Z5" i="2" s="1"/>
  <c r="D55" i="2"/>
  <c r="S5" i="2" s="1"/>
  <c r="L54" i="2"/>
  <c r="BW4" i="2" s="1"/>
  <c r="K54" i="2"/>
  <c r="J54" i="2"/>
  <c r="I54" i="2"/>
  <c r="BB4" i="2" s="1"/>
  <c r="H54" i="2"/>
  <c r="AU4" i="2" s="1"/>
  <c r="G54" i="2"/>
  <c r="AN4" i="2" s="1"/>
  <c r="F54" i="2"/>
  <c r="AG4" i="2" s="1"/>
  <c r="E54" i="2"/>
  <c r="Z4" i="2" s="1"/>
  <c r="D54" i="2"/>
  <c r="S4" i="2" s="1"/>
  <c r="L53" i="2"/>
  <c r="BV8" i="2" s="1"/>
  <c r="K53" i="2"/>
  <c r="J53" i="2"/>
  <c r="BH8" i="2" s="1"/>
  <c r="I53" i="2"/>
  <c r="BA8" i="2" s="1"/>
  <c r="H53" i="2"/>
  <c r="AT8" i="2" s="1"/>
  <c r="G53" i="2"/>
  <c r="AM8" i="2" s="1"/>
  <c r="F53" i="2"/>
  <c r="AF8" i="2" s="1"/>
  <c r="E53" i="2"/>
  <c r="Y8" i="2" s="1"/>
  <c r="D53" i="2"/>
  <c r="R8" i="2" s="1"/>
  <c r="L52" i="2"/>
  <c r="BV7" i="2" s="1"/>
  <c r="K52" i="2"/>
  <c r="BO7" i="2" s="1"/>
  <c r="J52" i="2"/>
  <c r="BH7" i="2" s="1"/>
  <c r="I52" i="2"/>
  <c r="BA7" i="2" s="1"/>
  <c r="H52" i="2"/>
  <c r="AT7" i="2" s="1"/>
  <c r="G52" i="2"/>
  <c r="AM7" i="2" s="1"/>
  <c r="F52" i="2"/>
  <c r="AF7" i="2" s="1"/>
  <c r="E52" i="2"/>
  <c r="Y7" i="2" s="1"/>
  <c r="D52" i="2"/>
  <c r="L51" i="2"/>
  <c r="BV6" i="2" s="1"/>
  <c r="K51" i="2"/>
  <c r="BO6" i="2" s="1"/>
  <c r="J51" i="2"/>
  <c r="BH6" i="2" s="1"/>
  <c r="I51" i="2"/>
  <c r="BA6" i="2" s="1"/>
  <c r="H51" i="2"/>
  <c r="AT6" i="2" s="1"/>
  <c r="G51" i="2"/>
  <c r="AM6" i="2" s="1"/>
  <c r="F51" i="2"/>
  <c r="AF6" i="2" s="1"/>
  <c r="E51" i="2"/>
  <c r="Y6" i="2" s="1"/>
  <c r="D51" i="2"/>
  <c r="R6" i="2" s="1"/>
  <c r="BS6" i="2" s="1"/>
  <c r="L50" i="2"/>
  <c r="BV5" i="2" s="1"/>
  <c r="K50" i="2"/>
  <c r="BO5" i="2" s="1"/>
  <c r="J50" i="2"/>
  <c r="BH5" i="2" s="1"/>
  <c r="I50" i="2"/>
  <c r="BA5" i="2" s="1"/>
  <c r="H50" i="2"/>
  <c r="AT5" i="2" s="1"/>
  <c r="G50" i="2"/>
  <c r="AM5" i="2" s="1"/>
  <c r="F50" i="2"/>
  <c r="AF5" i="2" s="1"/>
  <c r="E50" i="2"/>
  <c r="D50" i="2"/>
  <c r="R5" i="2" s="1"/>
  <c r="BS5" i="2" s="1"/>
  <c r="L49" i="2"/>
  <c r="BV4" i="2" s="1"/>
  <c r="K49" i="2"/>
  <c r="BO4" i="2" s="1"/>
  <c r="J49" i="2"/>
  <c r="BH4" i="2" s="1"/>
  <c r="I49" i="2"/>
  <c r="BA4" i="2" s="1"/>
  <c r="H49" i="2"/>
  <c r="G49" i="2"/>
  <c r="F49" i="2"/>
  <c r="E49" i="2"/>
  <c r="Y4" i="2" s="1"/>
  <c r="D49" i="2"/>
  <c r="R4" i="2" s="1"/>
  <c r="L48" i="2"/>
  <c r="BU18" i="2" s="1"/>
  <c r="K48" i="2"/>
  <c r="BN18" i="2" s="1"/>
  <c r="J48" i="2"/>
  <c r="BG18" i="2" s="1"/>
  <c r="I48" i="2"/>
  <c r="H48" i="2"/>
  <c r="AS18" i="2" s="1"/>
  <c r="G48" i="2"/>
  <c r="F48" i="2"/>
  <c r="AE18" i="2" s="1"/>
  <c r="E48" i="2"/>
  <c r="X18" i="2" s="1"/>
  <c r="D48" i="2"/>
  <c r="Q18" i="2" s="1"/>
  <c r="L47" i="2"/>
  <c r="BU17" i="2" s="1"/>
  <c r="K47" i="2"/>
  <c r="BN17" i="2" s="1"/>
  <c r="J47" i="2"/>
  <c r="BG17" i="2" s="1"/>
  <c r="I47" i="2"/>
  <c r="AZ17" i="2" s="1"/>
  <c r="H47" i="2"/>
  <c r="AS17" i="2" s="1"/>
  <c r="G47" i="2"/>
  <c r="AL17" i="2" s="1"/>
  <c r="F47" i="2"/>
  <c r="AE17" i="2" s="1"/>
  <c r="E47" i="2"/>
  <c r="X17" i="2" s="1"/>
  <c r="D47" i="2"/>
  <c r="Q17" i="2" s="1"/>
  <c r="L46" i="2"/>
  <c r="BU16" i="2" s="1"/>
  <c r="K46" i="2"/>
  <c r="J46" i="2"/>
  <c r="I46" i="2"/>
  <c r="H46" i="2"/>
  <c r="AS16" i="2" s="1"/>
  <c r="G46" i="2"/>
  <c r="AL16" i="2" s="1"/>
  <c r="F46" i="2"/>
  <c r="AE16" i="2" s="1"/>
  <c r="E46" i="2"/>
  <c r="X16" i="2" s="1"/>
  <c r="D46" i="2"/>
  <c r="Q16" i="2" s="1"/>
  <c r="L45" i="2"/>
  <c r="BU15" i="2" s="1"/>
  <c r="K45" i="2"/>
  <c r="J45" i="2"/>
  <c r="BG15" i="2" s="1"/>
  <c r="I45" i="2"/>
  <c r="AZ15" i="2" s="1"/>
  <c r="H45" i="2"/>
  <c r="AS15" i="2" s="1"/>
  <c r="G45" i="2"/>
  <c r="AL15" i="2" s="1"/>
  <c r="F45" i="2"/>
  <c r="AE15" i="2" s="1"/>
  <c r="E45" i="2"/>
  <c r="X15" i="2" s="1"/>
  <c r="D45" i="2"/>
  <c r="L44" i="2"/>
  <c r="BU14" i="2" s="1"/>
  <c r="K44" i="2"/>
  <c r="BN14" i="2" s="1"/>
  <c r="J44" i="2"/>
  <c r="BG14" i="2" s="1"/>
  <c r="I44" i="2"/>
  <c r="AZ14" i="2" s="1"/>
  <c r="H44" i="2"/>
  <c r="AS14" i="2" s="1"/>
  <c r="G44" i="2"/>
  <c r="AL14" i="2" s="1"/>
  <c r="F44" i="2"/>
  <c r="AE14" i="2" s="1"/>
  <c r="E44" i="2"/>
  <c r="D44" i="2"/>
  <c r="Q14" i="2" s="1"/>
  <c r="L43" i="2"/>
  <c r="BT18" i="2" s="1"/>
  <c r="K43" i="2"/>
  <c r="BM18" i="2" s="1"/>
  <c r="J43" i="2"/>
  <c r="BF18" i="2" s="1"/>
  <c r="I43" i="2"/>
  <c r="AY18" i="2" s="1"/>
  <c r="H43" i="2"/>
  <c r="AR18" i="2" s="1"/>
  <c r="G43" i="2"/>
  <c r="AK18" i="2" s="1"/>
  <c r="F43" i="2"/>
  <c r="E43" i="2"/>
  <c r="W18" i="2" s="1"/>
  <c r="D43" i="2"/>
  <c r="L42" i="2"/>
  <c r="BT17" i="2" s="1"/>
  <c r="K42" i="2"/>
  <c r="BM17" i="2" s="1"/>
  <c r="J42" i="2"/>
  <c r="BF17" i="2" s="1"/>
  <c r="I42" i="2"/>
  <c r="AY17" i="2" s="1"/>
  <c r="H42" i="2"/>
  <c r="AR17" i="2" s="1"/>
  <c r="G42" i="2"/>
  <c r="F42" i="2"/>
  <c r="E42" i="2"/>
  <c r="D42" i="2"/>
  <c r="P17" i="2" s="1"/>
  <c r="L41" i="2"/>
  <c r="BT16" i="2" s="1"/>
  <c r="K41" i="2"/>
  <c r="BM16" i="2" s="1"/>
  <c r="J41" i="2"/>
  <c r="BF16" i="2" s="1"/>
  <c r="I41" i="2"/>
  <c r="AY16" i="2" s="1"/>
  <c r="H41" i="2"/>
  <c r="G41" i="2"/>
  <c r="AK16" i="2" s="1"/>
  <c r="F41" i="2"/>
  <c r="AD16" i="2" s="1"/>
  <c r="E41" i="2"/>
  <c r="W16" i="2" s="1"/>
  <c r="D41" i="2"/>
  <c r="P16" i="2" s="1"/>
  <c r="L40" i="2"/>
  <c r="BT15" i="2" s="1"/>
  <c r="K40" i="2"/>
  <c r="BM15" i="2" s="1"/>
  <c r="J40" i="2"/>
  <c r="BF15" i="2" s="1"/>
  <c r="I40" i="2"/>
  <c r="H40" i="2"/>
  <c r="G40" i="2"/>
  <c r="F40" i="2"/>
  <c r="AD15" i="2" s="1"/>
  <c r="E40" i="2"/>
  <c r="W15" i="2" s="1"/>
  <c r="D40" i="2"/>
  <c r="P15" i="2" s="1"/>
  <c r="L39" i="2"/>
  <c r="BT14" i="2" s="1"/>
  <c r="K39" i="2"/>
  <c r="BM14" i="2" s="1"/>
  <c r="J39" i="2"/>
  <c r="I39" i="2"/>
  <c r="AY14" i="2" s="1"/>
  <c r="H39" i="2"/>
  <c r="G39" i="2"/>
  <c r="AK14" i="2" s="1"/>
  <c r="F39" i="2"/>
  <c r="AD14" i="2" s="1"/>
  <c r="E39" i="2"/>
  <c r="W14" i="2" s="1"/>
  <c r="D39" i="2"/>
  <c r="P14" i="2" s="1"/>
  <c r="L38" i="2"/>
  <c r="BS18" i="2" s="1"/>
  <c r="K38" i="2"/>
  <c r="BL18" i="2" s="1"/>
  <c r="J38" i="2"/>
  <c r="I38" i="2"/>
  <c r="H38" i="2"/>
  <c r="AQ18" i="2" s="1"/>
  <c r="G38" i="2"/>
  <c r="AJ18" i="2" s="1"/>
  <c r="F38" i="2"/>
  <c r="AC18" i="2" s="1"/>
  <c r="E38" i="2"/>
  <c r="V18" i="2" s="1"/>
  <c r="D38" i="2"/>
  <c r="O18" i="2" s="1"/>
  <c r="L37" i="2"/>
  <c r="BS17" i="2" s="1"/>
  <c r="K37" i="2"/>
  <c r="J37" i="2"/>
  <c r="BE17" i="2" s="1"/>
  <c r="I37" i="2"/>
  <c r="AX17" i="2" s="1"/>
  <c r="H37" i="2"/>
  <c r="AQ17" i="2" s="1"/>
  <c r="G37" i="2"/>
  <c r="AJ17" i="2" s="1"/>
  <c r="F37" i="2"/>
  <c r="AC17" i="2" s="1"/>
  <c r="E37" i="2"/>
  <c r="V17" i="2" s="1"/>
  <c r="D37" i="2"/>
  <c r="O17" i="2" s="1"/>
  <c r="L36" i="2"/>
  <c r="BS16" i="2" s="1"/>
  <c r="K36" i="2"/>
  <c r="BL16" i="2" s="1"/>
  <c r="J36" i="2"/>
  <c r="BE16" i="2" s="1"/>
  <c r="I36" i="2"/>
  <c r="AX16" i="2" s="1"/>
  <c r="H36" i="2"/>
  <c r="AQ16" i="2" s="1"/>
  <c r="G36" i="2"/>
  <c r="AJ16" i="2" s="1"/>
  <c r="F36" i="2"/>
  <c r="AC16" i="2" s="1"/>
  <c r="E36" i="2"/>
  <c r="V16" i="2" s="1"/>
  <c r="D36" i="2"/>
  <c r="O16" i="2" s="1"/>
  <c r="L35" i="2"/>
  <c r="BS15" i="2" s="1"/>
  <c r="K35" i="2"/>
  <c r="BL15" i="2" s="1"/>
  <c r="J35" i="2"/>
  <c r="BE15" i="2" s="1"/>
  <c r="I35" i="2"/>
  <c r="AX15" i="2" s="1"/>
  <c r="H35" i="2"/>
  <c r="AQ15" i="2" s="1"/>
  <c r="G35" i="2"/>
  <c r="AJ15" i="2" s="1"/>
  <c r="F35" i="2"/>
  <c r="AC15" i="2" s="1"/>
  <c r="E35" i="2"/>
  <c r="D35" i="2"/>
  <c r="L34" i="2"/>
  <c r="BS14" i="2" s="1"/>
  <c r="K34" i="2"/>
  <c r="BL14" i="2" s="1"/>
  <c r="J34" i="2"/>
  <c r="BE14" i="2" s="1"/>
  <c r="I34" i="2"/>
  <c r="AX14" i="2" s="1"/>
  <c r="H34" i="2"/>
  <c r="AQ14" i="2" s="1"/>
  <c r="G34" i="2"/>
  <c r="AJ14" i="2" s="1"/>
  <c r="F34" i="2"/>
  <c r="E34" i="2"/>
  <c r="V14" i="2" s="1"/>
  <c r="D34" i="2"/>
  <c r="O14" i="2" s="1"/>
  <c r="BQ18" i="2"/>
  <c r="BJ18" i="2"/>
  <c r="BC18" i="2"/>
  <c r="BB18" i="2"/>
  <c r="AU18" i="2"/>
  <c r="AN18" i="2"/>
  <c r="AG18" i="2"/>
  <c r="AF18" i="2"/>
  <c r="Y18" i="2"/>
  <c r="T18" i="2"/>
  <c r="R18" i="2"/>
  <c r="BU8" i="2" s="1"/>
  <c r="L33" i="2"/>
  <c r="BU13" i="2" s="1"/>
  <c r="K33" i="2"/>
  <c r="BN13" i="2" s="1"/>
  <c r="J33" i="2"/>
  <c r="BG13" i="2" s="1"/>
  <c r="I33" i="2"/>
  <c r="AZ13" i="2" s="1"/>
  <c r="H33" i="2"/>
  <c r="AS13" i="2" s="1"/>
  <c r="G33" i="2"/>
  <c r="AL13" i="2" s="1"/>
  <c r="F33" i="2"/>
  <c r="AE13" i="2" s="1"/>
  <c r="E33" i="2"/>
  <c r="X13" i="2" s="1"/>
  <c r="D33" i="2"/>
  <c r="Q13" i="2" s="1"/>
  <c r="BB17" i="2"/>
  <c r="AM17" i="2"/>
  <c r="AF17" i="2"/>
  <c r="AA17" i="2"/>
  <c r="T17" i="2"/>
  <c r="L32" i="2"/>
  <c r="BU12" i="2" s="1"/>
  <c r="K32" i="2"/>
  <c r="BN12" i="2" s="1"/>
  <c r="J32" i="2"/>
  <c r="BG12" i="2" s="1"/>
  <c r="I32" i="2"/>
  <c r="AZ12" i="2" s="1"/>
  <c r="H32" i="2"/>
  <c r="AS12" i="2" s="1"/>
  <c r="G32" i="2"/>
  <c r="AL12" i="2" s="1"/>
  <c r="F32" i="2"/>
  <c r="AE12" i="2" s="1"/>
  <c r="E32" i="2"/>
  <c r="X12" i="2" s="1"/>
  <c r="D32" i="2"/>
  <c r="Q12" i="2" s="1"/>
  <c r="BP16" i="2"/>
  <c r="BI16" i="2"/>
  <c r="BB16" i="2"/>
  <c r="AM16" i="2"/>
  <c r="AH16" i="2"/>
  <c r="AF16" i="2"/>
  <c r="AA16" i="2"/>
  <c r="L31" i="2"/>
  <c r="BU11" i="2" s="1"/>
  <c r="K31" i="2"/>
  <c r="BN11" i="2" s="1"/>
  <c r="J31" i="2"/>
  <c r="BG11" i="2" s="1"/>
  <c r="I31" i="2"/>
  <c r="AZ11" i="2" s="1"/>
  <c r="H31" i="2"/>
  <c r="AS11" i="2" s="1"/>
  <c r="G31" i="2"/>
  <c r="AL11" i="2" s="1"/>
  <c r="F31" i="2"/>
  <c r="AE11" i="2" s="1"/>
  <c r="E31" i="2"/>
  <c r="X11" i="2" s="1"/>
  <c r="D31" i="2"/>
  <c r="Q11" i="2" s="1"/>
  <c r="BP15" i="2"/>
  <c r="BI15" i="2"/>
  <c r="AT15" i="2"/>
  <c r="AO15" i="2"/>
  <c r="AM15" i="2"/>
  <c r="AH15" i="2"/>
  <c r="S15" i="2"/>
  <c r="L30" i="2"/>
  <c r="BU10" i="2" s="1"/>
  <c r="K30" i="2"/>
  <c r="BN10" i="2" s="1"/>
  <c r="J30" i="2"/>
  <c r="BG10" i="2" s="1"/>
  <c r="I30" i="2"/>
  <c r="AZ10" i="2" s="1"/>
  <c r="H30" i="2"/>
  <c r="AS10" i="2" s="1"/>
  <c r="G30" i="2"/>
  <c r="AL10" i="2" s="1"/>
  <c r="F30" i="2"/>
  <c r="AE10" i="2" s="1"/>
  <c r="E30" i="2"/>
  <c r="X10" i="2" s="1"/>
  <c r="D30" i="2"/>
  <c r="Q10" i="2" s="1"/>
  <c r="BP14" i="2"/>
  <c r="BA14" i="2"/>
  <c r="AV14" i="2"/>
  <c r="AT14" i="2"/>
  <c r="AO14" i="2"/>
  <c r="S14" i="2"/>
  <c r="L29" i="2"/>
  <c r="K29" i="2"/>
  <c r="BN9" i="2" s="1"/>
  <c r="J29" i="2"/>
  <c r="BG9" i="2" s="1"/>
  <c r="I29" i="2"/>
  <c r="AZ9" i="2" s="1"/>
  <c r="H29" i="2"/>
  <c r="AS9" i="2" s="1"/>
  <c r="G29" i="2"/>
  <c r="F29" i="2"/>
  <c r="AE9" i="2" s="1"/>
  <c r="E29" i="2"/>
  <c r="X9" i="2" s="1"/>
  <c r="D29" i="2"/>
  <c r="Q9" i="2" s="1"/>
  <c r="BQ13" i="2"/>
  <c r="BJ13" i="2"/>
  <c r="BC13" i="2"/>
  <c r="AU13" i="2"/>
  <c r="AG13" i="2"/>
  <c r="R13" i="2"/>
  <c r="L28" i="2"/>
  <c r="BT13" i="2" s="1"/>
  <c r="K28" i="2"/>
  <c r="BM13" i="2" s="1"/>
  <c r="J28" i="2"/>
  <c r="BF13" i="2" s="1"/>
  <c r="I28" i="2"/>
  <c r="AY13" i="2" s="1"/>
  <c r="H28" i="2"/>
  <c r="AR13" i="2" s="1"/>
  <c r="G28" i="2"/>
  <c r="AK13" i="2" s="1"/>
  <c r="F28" i="2"/>
  <c r="AD13" i="2" s="1"/>
  <c r="E28" i="2"/>
  <c r="W13" i="2" s="1"/>
  <c r="D28" i="2"/>
  <c r="P13" i="2" s="1"/>
  <c r="BQ12" i="2"/>
  <c r="BB12" i="2"/>
  <c r="AU12" i="2"/>
  <c r="AN12" i="2"/>
  <c r="Y12" i="2"/>
  <c r="T12" i="2"/>
  <c r="L27" i="2"/>
  <c r="BT12" i="2" s="1"/>
  <c r="K27" i="2"/>
  <c r="BM12" i="2" s="1"/>
  <c r="J27" i="2"/>
  <c r="BF12" i="2" s="1"/>
  <c r="I27" i="2"/>
  <c r="AY12" i="2" s="1"/>
  <c r="H27" i="2"/>
  <c r="AR12" i="2" s="1"/>
  <c r="G27" i="2"/>
  <c r="AK12" i="2" s="1"/>
  <c r="F27" i="2"/>
  <c r="AD12" i="2" s="1"/>
  <c r="E27" i="2"/>
  <c r="W12" i="2" s="1"/>
  <c r="D27" i="2"/>
  <c r="P12" i="2" s="1"/>
  <c r="BI11" i="2"/>
  <c r="AU11" i="2"/>
  <c r="AF11" i="2"/>
  <c r="AA11" i="2"/>
  <c r="Y11" i="2"/>
  <c r="L26" i="2"/>
  <c r="BT11" i="2" s="1"/>
  <c r="K26" i="2"/>
  <c r="BM11" i="2" s="1"/>
  <c r="J26" i="2"/>
  <c r="BF11" i="2" s="1"/>
  <c r="I26" i="2"/>
  <c r="AY11" i="2" s="1"/>
  <c r="H26" i="2"/>
  <c r="AR11" i="2" s="1"/>
  <c r="G26" i="2"/>
  <c r="AK11" i="2" s="1"/>
  <c r="F26" i="2"/>
  <c r="AD11" i="2" s="1"/>
  <c r="E26" i="2"/>
  <c r="W11" i="2" s="1"/>
  <c r="D26" i="2"/>
  <c r="P11" i="2" s="1"/>
  <c r="BP10" i="2"/>
  <c r="BI10" i="2"/>
  <c r="AF10" i="2"/>
  <c r="AA10" i="2"/>
  <c r="T10" i="2"/>
  <c r="L25" i="2"/>
  <c r="BT10" i="2" s="1"/>
  <c r="K25" i="2"/>
  <c r="BM10" i="2" s="1"/>
  <c r="J25" i="2"/>
  <c r="I25" i="2"/>
  <c r="AY10" i="2" s="1"/>
  <c r="H25" i="2"/>
  <c r="AR10" i="2" s="1"/>
  <c r="G25" i="2"/>
  <c r="AK10" i="2" s="1"/>
  <c r="F25" i="2"/>
  <c r="AD10" i="2" s="1"/>
  <c r="E25" i="2"/>
  <c r="W10" i="2" s="1"/>
  <c r="D25" i="2"/>
  <c r="P10" i="2" s="1"/>
  <c r="BP9" i="2"/>
  <c r="AO9" i="2"/>
  <c r="AH9" i="2"/>
  <c r="AA9" i="2"/>
  <c r="S9" i="2"/>
  <c r="L24" i="2"/>
  <c r="K24" i="2"/>
  <c r="BM9" i="2" s="1"/>
  <c r="J24" i="2"/>
  <c r="BF9" i="2" s="1"/>
  <c r="I24" i="2"/>
  <c r="AY9" i="2" s="1"/>
  <c r="H24" i="2"/>
  <c r="AR9" i="2" s="1"/>
  <c r="G24" i="2"/>
  <c r="AK9" i="2" s="1"/>
  <c r="F24" i="2"/>
  <c r="AD9" i="2" s="1"/>
  <c r="E24" i="2"/>
  <c r="W9" i="2" s="1"/>
  <c r="D24" i="2"/>
  <c r="P9" i="2" s="1"/>
  <c r="BO8" i="2"/>
  <c r="BC8" i="2"/>
  <c r="AN8" i="2"/>
  <c r="AG8" i="2"/>
  <c r="Z8" i="2"/>
  <c r="L23" i="2"/>
  <c r="K23" i="2"/>
  <c r="BL13" i="2" s="1"/>
  <c r="J23" i="2"/>
  <c r="BE13" i="2" s="1"/>
  <c r="I23" i="2"/>
  <c r="AX13" i="2" s="1"/>
  <c r="H23" i="2"/>
  <c r="AQ13" i="2" s="1"/>
  <c r="G23" i="2"/>
  <c r="AJ13" i="2" s="1"/>
  <c r="F23" i="2"/>
  <c r="AC13" i="2" s="1"/>
  <c r="E23" i="2"/>
  <c r="V13" i="2" s="1"/>
  <c r="D23" i="2"/>
  <c r="O13" i="2" s="1"/>
  <c r="BQ7" i="2"/>
  <c r="BJ7" i="2"/>
  <c r="BC7" i="2"/>
  <c r="AU7" i="2"/>
  <c r="R7" i="2"/>
  <c r="BS7" i="2" s="1"/>
  <c r="L22" i="2"/>
  <c r="BS12" i="2" s="1"/>
  <c r="K22" i="2"/>
  <c r="BL12" i="2" s="1"/>
  <c r="J22" i="2"/>
  <c r="BE12" i="2" s="1"/>
  <c r="I22" i="2"/>
  <c r="AX12" i="2" s="1"/>
  <c r="H22" i="2"/>
  <c r="AQ12" i="2" s="1"/>
  <c r="G22" i="2"/>
  <c r="AJ12" i="2" s="1"/>
  <c r="F22" i="2"/>
  <c r="AC12" i="2" s="1"/>
  <c r="E22" i="2"/>
  <c r="V12" i="2" s="1"/>
  <c r="D22" i="2"/>
  <c r="O12" i="2" s="1"/>
  <c r="BB6" i="2"/>
  <c r="AU6" i="2"/>
  <c r="AN6" i="2"/>
  <c r="L21" i="2"/>
  <c r="BS11" i="2" s="1"/>
  <c r="K21" i="2"/>
  <c r="BL11" i="2" s="1"/>
  <c r="J21" i="2"/>
  <c r="BE11" i="2" s="1"/>
  <c r="I21" i="2"/>
  <c r="AX11" i="2" s="1"/>
  <c r="H21" i="2"/>
  <c r="AQ11" i="2" s="1"/>
  <c r="G21" i="2"/>
  <c r="AJ11" i="2" s="1"/>
  <c r="F21" i="2"/>
  <c r="AC11" i="2" s="1"/>
  <c r="E21" i="2"/>
  <c r="V11" i="2" s="1"/>
  <c r="D21" i="2"/>
  <c r="O11" i="2" s="1"/>
  <c r="BQ5" i="2"/>
  <c r="BI5" i="2"/>
  <c r="BB5" i="2"/>
  <c r="Y5" i="2"/>
  <c r="T5" i="2"/>
  <c r="L20" i="2"/>
  <c r="BS10" i="2" s="1"/>
  <c r="K20" i="2"/>
  <c r="BL10" i="2" s="1"/>
  <c r="J20" i="2"/>
  <c r="BE10" i="2" s="1"/>
  <c r="I20" i="2"/>
  <c r="AX10" i="2" s="1"/>
  <c r="H20" i="2"/>
  <c r="AQ10" i="2" s="1"/>
  <c r="G20" i="2"/>
  <c r="AJ10" i="2" s="1"/>
  <c r="F20" i="2"/>
  <c r="AC10" i="2" s="1"/>
  <c r="E20" i="2"/>
  <c r="V10" i="2" s="1"/>
  <c r="D20" i="2"/>
  <c r="O10" i="2" s="1"/>
  <c r="BP4" i="2"/>
  <c r="BI4" i="2"/>
  <c r="AT4" i="2"/>
  <c r="AM4" i="2"/>
  <c r="AH4" i="2"/>
  <c r="AF4" i="2"/>
  <c r="T4" i="2"/>
  <c r="L19" i="2"/>
  <c r="BS9" i="2" s="1"/>
  <c r="K19" i="2"/>
  <c r="BL9" i="2" s="1"/>
  <c r="J19" i="2"/>
  <c r="BE9" i="2" s="1"/>
  <c r="I19" i="2"/>
  <c r="AX9" i="2" s="1"/>
  <c r="H19" i="2"/>
  <c r="AQ9" i="2" s="1"/>
  <c r="G19" i="2"/>
  <c r="AJ9" i="2" s="1"/>
  <c r="F19" i="2"/>
  <c r="AC9" i="2" s="1"/>
  <c r="E19" i="2"/>
  <c r="V9" i="2" s="1"/>
  <c r="D19" i="2"/>
  <c r="O9" i="2" s="1"/>
  <c r="BE18" i="2"/>
  <c r="AZ18" i="2"/>
  <c r="AX18" i="2"/>
  <c r="AL18" i="2"/>
  <c r="AD18" i="2"/>
  <c r="P18" i="2"/>
  <c r="L18" i="2"/>
  <c r="K18" i="2"/>
  <c r="BN8" i="2" s="1"/>
  <c r="J18" i="2"/>
  <c r="BG8" i="2" s="1"/>
  <c r="I18" i="2"/>
  <c r="AZ8" i="2" s="1"/>
  <c r="H18" i="2"/>
  <c r="AS8" i="2" s="1"/>
  <c r="G18" i="2"/>
  <c r="AL8" i="2" s="1"/>
  <c r="F18" i="2"/>
  <c r="AE8" i="2" s="1"/>
  <c r="E18" i="2"/>
  <c r="X8" i="2" s="1"/>
  <c r="D18" i="2"/>
  <c r="Q8" i="2" s="1"/>
  <c r="BL17" i="2"/>
  <c r="AK17" i="2"/>
  <c r="AD17" i="2"/>
  <c r="W17" i="2"/>
  <c r="L17" i="2"/>
  <c r="K17" i="2"/>
  <c r="BN7" i="2" s="1"/>
  <c r="J17" i="2"/>
  <c r="BG7" i="2" s="1"/>
  <c r="I17" i="2"/>
  <c r="AZ7" i="2" s="1"/>
  <c r="H17" i="2"/>
  <c r="AS7" i="2" s="1"/>
  <c r="G17" i="2"/>
  <c r="AL7" i="2" s="1"/>
  <c r="F17" i="2"/>
  <c r="AE7" i="2" s="1"/>
  <c r="E17" i="2"/>
  <c r="X7" i="2" s="1"/>
  <c r="D17" i="2"/>
  <c r="Q7" i="2" s="1"/>
  <c r="BN16" i="2"/>
  <c r="BG16" i="2"/>
  <c r="AZ16" i="2"/>
  <c r="AR16" i="2"/>
  <c r="L16" i="2"/>
  <c r="K16" i="2"/>
  <c r="BN6" i="2" s="1"/>
  <c r="J16" i="2"/>
  <c r="BG6" i="2" s="1"/>
  <c r="I16" i="2"/>
  <c r="AZ6" i="2" s="1"/>
  <c r="H16" i="2"/>
  <c r="AS6" i="2" s="1"/>
  <c r="G16" i="2"/>
  <c r="AL6" i="2" s="1"/>
  <c r="F16" i="2"/>
  <c r="AE6" i="2" s="1"/>
  <c r="E16" i="2"/>
  <c r="X6" i="2" s="1"/>
  <c r="D16" i="2"/>
  <c r="Q6" i="2" s="1"/>
  <c r="BN15" i="2"/>
  <c r="AY15" i="2"/>
  <c r="AR15" i="2"/>
  <c r="AK15" i="2"/>
  <c r="V15" i="2"/>
  <c r="Q15" i="2"/>
  <c r="O15" i="2"/>
  <c r="L15" i="2"/>
  <c r="K15" i="2"/>
  <c r="BN5" i="2" s="1"/>
  <c r="J15" i="2"/>
  <c r="BG5" i="2" s="1"/>
  <c r="I15" i="2"/>
  <c r="AZ5" i="2" s="1"/>
  <c r="H15" i="2"/>
  <c r="AS5" i="2" s="1"/>
  <c r="G15" i="2"/>
  <c r="AL5" i="2" s="1"/>
  <c r="F15" i="2"/>
  <c r="AE5" i="2" s="1"/>
  <c r="E15" i="2"/>
  <c r="X5" i="2" s="1"/>
  <c r="D15" i="2"/>
  <c r="Q5" i="2" s="1"/>
  <c r="BF14" i="2"/>
  <c r="AR14" i="2"/>
  <c r="AC14" i="2"/>
  <c r="X14" i="2"/>
  <c r="L14" i="2"/>
  <c r="BU4" i="2" s="1"/>
  <c r="K14" i="2"/>
  <c r="BN4" i="2" s="1"/>
  <c r="J14" i="2"/>
  <c r="BG4" i="2" s="1"/>
  <c r="I14" i="2"/>
  <c r="AZ4" i="2" s="1"/>
  <c r="H14" i="2"/>
  <c r="AS4" i="2" s="1"/>
  <c r="G14" i="2"/>
  <c r="AL4" i="2" s="1"/>
  <c r="F14" i="2"/>
  <c r="AE4" i="2" s="1"/>
  <c r="E14" i="2"/>
  <c r="X4" i="2" s="1"/>
  <c r="D14" i="2"/>
  <c r="Q4" i="2" s="1"/>
  <c r="L13" i="2"/>
  <c r="K13" i="2"/>
  <c r="BM8" i="2" s="1"/>
  <c r="J13" i="2"/>
  <c r="BF8" i="2" s="1"/>
  <c r="I13" i="2"/>
  <c r="AY8" i="2" s="1"/>
  <c r="H13" i="2"/>
  <c r="AR8" i="2" s="1"/>
  <c r="G13" i="2"/>
  <c r="AK8" i="2" s="1"/>
  <c r="F13" i="2"/>
  <c r="AD8" i="2" s="1"/>
  <c r="E13" i="2"/>
  <c r="W8" i="2" s="1"/>
  <c r="D13" i="2"/>
  <c r="P8" i="2" s="1"/>
  <c r="L12" i="2"/>
  <c r="K12" i="2"/>
  <c r="BM7" i="2" s="1"/>
  <c r="J12" i="2"/>
  <c r="BF7" i="2" s="1"/>
  <c r="I12" i="2"/>
  <c r="AY7" i="2" s="1"/>
  <c r="H12" i="2"/>
  <c r="AR7" i="2" s="1"/>
  <c r="G12" i="2"/>
  <c r="AK7" i="2" s="1"/>
  <c r="F12" i="2"/>
  <c r="AD7" i="2" s="1"/>
  <c r="E12" i="2"/>
  <c r="W7" i="2" s="1"/>
  <c r="D12" i="2"/>
  <c r="P7" i="2" s="1"/>
  <c r="L11" i="2"/>
  <c r="K11" i="2"/>
  <c r="BM6" i="2" s="1"/>
  <c r="J11" i="2"/>
  <c r="BF6" i="2" s="1"/>
  <c r="I11" i="2"/>
  <c r="AY6" i="2" s="1"/>
  <c r="H11" i="2"/>
  <c r="AR6" i="2" s="1"/>
  <c r="G11" i="2"/>
  <c r="AK6" i="2" s="1"/>
  <c r="F11" i="2"/>
  <c r="AD6" i="2" s="1"/>
  <c r="E11" i="2"/>
  <c r="W6" i="2" s="1"/>
  <c r="D11" i="2"/>
  <c r="P6" i="2" s="1"/>
  <c r="BF10" i="2"/>
  <c r="L10" i="2"/>
  <c r="K10" i="2"/>
  <c r="BM5" i="2" s="1"/>
  <c r="J10" i="2"/>
  <c r="BF5" i="2" s="1"/>
  <c r="I10" i="2"/>
  <c r="AY5" i="2" s="1"/>
  <c r="H10" i="2"/>
  <c r="AR5" i="2" s="1"/>
  <c r="G10" i="2"/>
  <c r="AK5" i="2" s="1"/>
  <c r="F10" i="2"/>
  <c r="AD5" i="2" s="1"/>
  <c r="E10" i="2"/>
  <c r="W5" i="2" s="1"/>
  <c r="D10" i="2"/>
  <c r="P5" i="2" s="1"/>
  <c r="AL9" i="2"/>
  <c r="L9" i="2"/>
  <c r="BT4" i="2" s="1"/>
  <c r="K9" i="2"/>
  <c r="BM4" i="2" s="1"/>
  <c r="J9" i="2"/>
  <c r="BF4" i="2" s="1"/>
  <c r="I9" i="2"/>
  <c r="AY4" i="2" s="1"/>
  <c r="H9" i="2"/>
  <c r="AR4" i="2" s="1"/>
  <c r="G9" i="2"/>
  <c r="AK4" i="2" s="1"/>
  <c r="F9" i="2"/>
  <c r="AD4" i="2" s="1"/>
  <c r="E9" i="2"/>
  <c r="W4" i="2" s="1"/>
  <c r="D9" i="2"/>
  <c r="P4" i="2" s="1"/>
  <c r="L8" i="2"/>
  <c r="K8" i="2"/>
  <c r="BL8" i="2" s="1"/>
  <c r="J8" i="2"/>
  <c r="BE8" i="2" s="1"/>
  <c r="I8" i="2"/>
  <c r="AX8" i="2" s="1"/>
  <c r="H8" i="2"/>
  <c r="AQ8" i="2" s="1"/>
  <c r="G8" i="2"/>
  <c r="AJ8" i="2" s="1"/>
  <c r="F8" i="2"/>
  <c r="AC8" i="2" s="1"/>
  <c r="E8" i="2"/>
  <c r="V8" i="2" s="1"/>
  <c r="D8" i="2"/>
  <c r="O8" i="2" s="1"/>
  <c r="L7" i="2"/>
  <c r="K7" i="2"/>
  <c r="BL7" i="2" s="1"/>
  <c r="J7" i="2"/>
  <c r="BE7" i="2" s="1"/>
  <c r="I7" i="2"/>
  <c r="AX7" i="2" s="1"/>
  <c r="H7" i="2"/>
  <c r="AQ7" i="2" s="1"/>
  <c r="G7" i="2"/>
  <c r="AJ7" i="2" s="1"/>
  <c r="F7" i="2"/>
  <c r="AC7" i="2" s="1"/>
  <c r="E7" i="2"/>
  <c r="V7" i="2" s="1"/>
  <c r="D7" i="2"/>
  <c r="O7" i="2" s="1"/>
  <c r="L6" i="2"/>
  <c r="K6" i="2"/>
  <c r="BL6" i="2" s="1"/>
  <c r="J6" i="2"/>
  <c r="BE6" i="2" s="1"/>
  <c r="I6" i="2"/>
  <c r="AX6" i="2" s="1"/>
  <c r="H6" i="2"/>
  <c r="AQ6" i="2" s="1"/>
  <c r="G6" i="2"/>
  <c r="AJ6" i="2" s="1"/>
  <c r="F6" i="2"/>
  <c r="AC6" i="2" s="1"/>
  <c r="E6" i="2"/>
  <c r="V6" i="2" s="1"/>
  <c r="D6" i="2"/>
  <c r="O6" i="2" s="1"/>
  <c r="L5" i="2"/>
  <c r="K5" i="2"/>
  <c r="BL5" i="2" s="1"/>
  <c r="J5" i="2"/>
  <c r="BE5" i="2" s="1"/>
  <c r="I5" i="2"/>
  <c r="AX5" i="2" s="1"/>
  <c r="H5" i="2"/>
  <c r="AQ5" i="2" s="1"/>
  <c r="G5" i="2"/>
  <c r="AJ5" i="2" s="1"/>
  <c r="F5" i="2"/>
  <c r="AC5" i="2" s="1"/>
  <c r="E5" i="2"/>
  <c r="V5" i="2" s="1"/>
  <c r="D5" i="2"/>
  <c r="O5" i="2" s="1"/>
  <c r="L4" i="2"/>
  <c r="BS4" i="2" s="1"/>
  <c r="K4" i="2"/>
  <c r="BL4" i="2" s="1"/>
  <c r="J4" i="2"/>
  <c r="BE4" i="2" s="1"/>
  <c r="I4" i="2"/>
  <c r="AX4" i="2" s="1"/>
  <c r="H4" i="2"/>
  <c r="AQ4" i="2" s="1"/>
  <c r="G4" i="2"/>
  <c r="AJ4" i="2" s="1"/>
  <c r="F4" i="2"/>
  <c r="AC4" i="2" s="1"/>
  <c r="E4" i="2"/>
  <c r="V4" i="2" s="1"/>
  <c r="D4" i="2"/>
  <c r="O4" i="2" s="1"/>
  <c r="BL2" i="2"/>
  <c r="BE2" i="2"/>
  <c r="AX2" i="2"/>
  <c r="AQ2" i="2"/>
  <c r="AJ2" i="2"/>
  <c r="AC2" i="2"/>
  <c r="V2" i="2"/>
  <c r="O2" i="2"/>
  <c r="AQ2" i="1"/>
  <c r="AM2" i="1"/>
  <c r="AI2" i="1"/>
  <c r="AE2" i="1"/>
  <c r="AA2" i="1"/>
  <c r="W2" i="1"/>
  <c r="S2" i="1"/>
  <c r="O2" i="1"/>
  <c r="L93" i="1"/>
  <c r="K93" i="1"/>
  <c r="AS33" i="1" s="1"/>
  <c r="J93" i="1"/>
  <c r="AO33" i="1" s="1"/>
  <c r="I93" i="1"/>
  <c r="AK33" i="1" s="1"/>
  <c r="H93" i="1"/>
  <c r="AG33" i="1" s="1"/>
  <c r="G93" i="1"/>
  <c r="AC33" i="1" s="1"/>
  <c r="F93" i="1"/>
  <c r="Y33" i="1" s="1"/>
  <c r="E93" i="1"/>
  <c r="U33" i="1" s="1"/>
  <c r="D93" i="1"/>
  <c r="Q33" i="1" s="1"/>
  <c r="L92" i="1"/>
  <c r="K92" i="1"/>
  <c r="AS32" i="1" s="1"/>
  <c r="J92" i="1"/>
  <c r="AO32" i="1" s="1"/>
  <c r="I92" i="1"/>
  <c r="AK32" i="1" s="1"/>
  <c r="H92" i="1"/>
  <c r="AG32" i="1" s="1"/>
  <c r="G92" i="1"/>
  <c r="AC32" i="1" s="1"/>
  <c r="F92" i="1"/>
  <c r="Y32" i="1" s="1"/>
  <c r="E92" i="1"/>
  <c r="U32" i="1" s="1"/>
  <c r="D92" i="1"/>
  <c r="Q32" i="1" s="1"/>
  <c r="L91" i="1"/>
  <c r="K91" i="1"/>
  <c r="AS31" i="1" s="1"/>
  <c r="J91" i="1"/>
  <c r="AO31" i="1" s="1"/>
  <c r="I91" i="1"/>
  <c r="AK31" i="1" s="1"/>
  <c r="H91" i="1"/>
  <c r="AG31" i="1" s="1"/>
  <c r="G91" i="1"/>
  <c r="AC31" i="1" s="1"/>
  <c r="F91" i="1"/>
  <c r="Y31" i="1" s="1"/>
  <c r="E91" i="1"/>
  <c r="U31" i="1" s="1"/>
  <c r="D91" i="1"/>
  <c r="Q31" i="1" s="1"/>
  <c r="L89" i="1"/>
  <c r="K89" i="1"/>
  <c r="AS29" i="1" s="1"/>
  <c r="J89" i="1"/>
  <c r="AO29" i="1" s="1"/>
  <c r="I89" i="1"/>
  <c r="AK29" i="1" s="1"/>
  <c r="H89" i="1"/>
  <c r="AG29" i="1" s="1"/>
  <c r="G89" i="1"/>
  <c r="AC29" i="1" s="1"/>
  <c r="F89" i="1"/>
  <c r="Y29" i="1" s="1"/>
  <c r="E89" i="1"/>
  <c r="U29" i="1" s="1"/>
  <c r="D89" i="1"/>
  <c r="Q29" i="1" s="1"/>
  <c r="L90" i="1"/>
  <c r="K90" i="1"/>
  <c r="AS30" i="1" s="1"/>
  <c r="J90" i="1"/>
  <c r="AO30" i="1" s="1"/>
  <c r="I90" i="1"/>
  <c r="AK30" i="1" s="1"/>
  <c r="H90" i="1"/>
  <c r="AG30" i="1" s="1"/>
  <c r="G90" i="1"/>
  <c r="AC30" i="1" s="1"/>
  <c r="F90" i="1"/>
  <c r="Y30" i="1" s="1"/>
  <c r="E90" i="1"/>
  <c r="U30" i="1" s="1"/>
  <c r="D90" i="1"/>
  <c r="Q30" i="1" s="1"/>
  <c r="L88" i="1"/>
  <c r="K88" i="1"/>
  <c r="AR33" i="1" s="1"/>
  <c r="J88" i="1"/>
  <c r="AN33" i="1" s="1"/>
  <c r="I88" i="1"/>
  <c r="AJ33" i="1" s="1"/>
  <c r="H88" i="1"/>
  <c r="AF33" i="1" s="1"/>
  <c r="G88" i="1"/>
  <c r="AB33" i="1" s="1"/>
  <c r="F88" i="1"/>
  <c r="X33" i="1" s="1"/>
  <c r="E88" i="1"/>
  <c r="T33" i="1" s="1"/>
  <c r="D88" i="1"/>
  <c r="P33" i="1" s="1"/>
  <c r="L87" i="1"/>
  <c r="K87" i="1"/>
  <c r="AR32" i="1" s="1"/>
  <c r="J87" i="1"/>
  <c r="AN32" i="1" s="1"/>
  <c r="I87" i="1"/>
  <c r="AJ32" i="1" s="1"/>
  <c r="H87" i="1"/>
  <c r="AF32" i="1" s="1"/>
  <c r="G87" i="1"/>
  <c r="AB32" i="1" s="1"/>
  <c r="F87" i="1"/>
  <c r="X32" i="1" s="1"/>
  <c r="E87" i="1"/>
  <c r="T32" i="1" s="1"/>
  <c r="D87" i="1"/>
  <c r="P32" i="1" s="1"/>
  <c r="L86" i="1"/>
  <c r="K86" i="1"/>
  <c r="AR31" i="1" s="1"/>
  <c r="J86" i="1"/>
  <c r="AN31" i="1" s="1"/>
  <c r="I86" i="1"/>
  <c r="AJ31" i="1" s="1"/>
  <c r="H86" i="1"/>
  <c r="AF31" i="1" s="1"/>
  <c r="G86" i="1"/>
  <c r="AB31" i="1" s="1"/>
  <c r="F86" i="1"/>
  <c r="X31" i="1" s="1"/>
  <c r="E86" i="1"/>
  <c r="T31" i="1" s="1"/>
  <c r="D86" i="1"/>
  <c r="P31" i="1" s="1"/>
  <c r="L84" i="1"/>
  <c r="K84" i="1"/>
  <c r="AR29" i="1" s="1"/>
  <c r="J84" i="1"/>
  <c r="AN29" i="1" s="1"/>
  <c r="I84" i="1"/>
  <c r="AJ29" i="1" s="1"/>
  <c r="H84" i="1"/>
  <c r="AF29" i="1" s="1"/>
  <c r="G84" i="1"/>
  <c r="AB29" i="1" s="1"/>
  <c r="F84" i="1"/>
  <c r="X29" i="1" s="1"/>
  <c r="E84" i="1"/>
  <c r="T29" i="1" s="1"/>
  <c r="D84" i="1"/>
  <c r="P29" i="1" s="1"/>
  <c r="L85" i="1"/>
  <c r="K85" i="1"/>
  <c r="AR30" i="1" s="1"/>
  <c r="J85" i="1"/>
  <c r="AN30" i="1" s="1"/>
  <c r="I85" i="1"/>
  <c r="AJ30" i="1" s="1"/>
  <c r="H85" i="1"/>
  <c r="AF30" i="1" s="1"/>
  <c r="G85" i="1"/>
  <c r="AB30" i="1" s="1"/>
  <c r="F85" i="1"/>
  <c r="X30" i="1" s="1"/>
  <c r="E85" i="1"/>
  <c r="T30" i="1" s="1"/>
  <c r="D85" i="1"/>
  <c r="P30" i="1" s="1"/>
  <c r="L83" i="1"/>
  <c r="K83" i="1"/>
  <c r="AQ33" i="1" s="1"/>
  <c r="J83" i="1"/>
  <c r="AM33" i="1" s="1"/>
  <c r="I83" i="1"/>
  <c r="AI33" i="1" s="1"/>
  <c r="H83" i="1"/>
  <c r="AE33" i="1" s="1"/>
  <c r="G83" i="1"/>
  <c r="AA33" i="1" s="1"/>
  <c r="F83" i="1"/>
  <c r="W33" i="1" s="1"/>
  <c r="E83" i="1"/>
  <c r="S33" i="1" s="1"/>
  <c r="D83" i="1"/>
  <c r="O33" i="1" s="1"/>
  <c r="L82" i="1"/>
  <c r="K82" i="1"/>
  <c r="AQ32" i="1" s="1"/>
  <c r="J82" i="1"/>
  <c r="AM32" i="1" s="1"/>
  <c r="I82" i="1"/>
  <c r="AI32" i="1" s="1"/>
  <c r="H82" i="1"/>
  <c r="AE32" i="1" s="1"/>
  <c r="G82" i="1"/>
  <c r="AA32" i="1" s="1"/>
  <c r="F82" i="1"/>
  <c r="W32" i="1" s="1"/>
  <c r="E82" i="1"/>
  <c r="S32" i="1" s="1"/>
  <c r="D82" i="1"/>
  <c r="O32" i="1" s="1"/>
  <c r="L81" i="1"/>
  <c r="K81" i="1"/>
  <c r="AQ31" i="1" s="1"/>
  <c r="J81" i="1"/>
  <c r="AM31" i="1" s="1"/>
  <c r="I81" i="1"/>
  <c r="AI31" i="1" s="1"/>
  <c r="H81" i="1"/>
  <c r="AE31" i="1" s="1"/>
  <c r="G81" i="1"/>
  <c r="AA31" i="1" s="1"/>
  <c r="F81" i="1"/>
  <c r="W31" i="1" s="1"/>
  <c r="E81" i="1"/>
  <c r="S31" i="1" s="1"/>
  <c r="D81" i="1"/>
  <c r="O31" i="1" s="1"/>
  <c r="L79" i="1"/>
  <c r="K79" i="1"/>
  <c r="AQ29" i="1" s="1"/>
  <c r="J79" i="1"/>
  <c r="AM29" i="1" s="1"/>
  <c r="I79" i="1"/>
  <c r="AI29" i="1" s="1"/>
  <c r="H79" i="1"/>
  <c r="AE29" i="1" s="1"/>
  <c r="G79" i="1"/>
  <c r="AA29" i="1" s="1"/>
  <c r="F79" i="1"/>
  <c r="W29" i="1" s="1"/>
  <c r="E79" i="1"/>
  <c r="S29" i="1" s="1"/>
  <c r="D79" i="1"/>
  <c r="O29" i="1" s="1"/>
  <c r="L80" i="1"/>
  <c r="K80" i="1"/>
  <c r="AQ30" i="1" s="1"/>
  <c r="J80" i="1"/>
  <c r="AM30" i="1" s="1"/>
  <c r="I80" i="1"/>
  <c r="AI30" i="1" s="1"/>
  <c r="H80" i="1"/>
  <c r="AE30" i="1" s="1"/>
  <c r="G80" i="1"/>
  <c r="AA30" i="1" s="1"/>
  <c r="F80" i="1"/>
  <c r="W30" i="1" s="1"/>
  <c r="E80" i="1"/>
  <c r="S30" i="1" s="1"/>
  <c r="D80" i="1"/>
  <c r="O30" i="1" s="1"/>
  <c r="L78" i="1"/>
  <c r="K78" i="1"/>
  <c r="AS28" i="1" s="1"/>
  <c r="J78" i="1"/>
  <c r="AO28" i="1" s="1"/>
  <c r="I78" i="1"/>
  <c r="AK28" i="1" s="1"/>
  <c r="H78" i="1"/>
  <c r="AG28" i="1" s="1"/>
  <c r="G78" i="1"/>
  <c r="AC28" i="1" s="1"/>
  <c r="F78" i="1"/>
  <c r="Y28" i="1" s="1"/>
  <c r="E78" i="1"/>
  <c r="U28" i="1" s="1"/>
  <c r="D78" i="1"/>
  <c r="Q28" i="1" s="1"/>
  <c r="L77" i="1"/>
  <c r="K77" i="1"/>
  <c r="AS27" i="1" s="1"/>
  <c r="J77" i="1"/>
  <c r="AO27" i="1" s="1"/>
  <c r="I77" i="1"/>
  <c r="AK27" i="1" s="1"/>
  <c r="H77" i="1"/>
  <c r="AG27" i="1" s="1"/>
  <c r="G77" i="1"/>
  <c r="AC27" i="1" s="1"/>
  <c r="F77" i="1"/>
  <c r="Y27" i="1" s="1"/>
  <c r="E77" i="1"/>
  <c r="U27" i="1" s="1"/>
  <c r="D77" i="1"/>
  <c r="Q27" i="1" s="1"/>
  <c r="L76" i="1"/>
  <c r="K76" i="1"/>
  <c r="AS26" i="1" s="1"/>
  <c r="J76" i="1"/>
  <c r="AO26" i="1" s="1"/>
  <c r="I76" i="1"/>
  <c r="AK26" i="1" s="1"/>
  <c r="H76" i="1"/>
  <c r="AG26" i="1" s="1"/>
  <c r="G76" i="1"/>
  <c r="AC26" i="1" s="1"/>
  <c r="F76" i="1"/>
  <c r="Y26" i="1" s="1"/>
  <c r="E76" i="1"/>
  <c r="U26" i="1" s="1"/>
  <c r="D76" i="1"/>
  <c r="Q26" i="1" s="1"/>
  <c r="L74" i="1"/>
  <c r="K74" i="1"/>
  <c r="AS24" i="1" s="1"/>
  <c r="J74" i="1"/>
  <c r="AO24" i="1" s="1"/>
  <c r="I74" i="1"/>
  <c r="AK24" i="1" s="1"/>
  <c r="H74" i="1"/>
  <c r="AG24" i="1" s="1"/>
  <c r="G74" i="1"/>
  <c r="AC24" i="1" s="1"/>
  <c r="F74" i="1"/>
  <c r="Y24" i="1" s="1"/>
  <c r="E74" i="1"/>
  <c r="U24" i="1" s="1"/>
  <c r="D74" i="1"/>
  <c r="Q24" i="1" s="1"/>
  <c r="L75" i="1"/>
  <c r="K75" i="1"/>
  <c r="AS25" i="1" s="1"/>
  <c r="J75" i="1"/>
  <c r="AO25" i="1" s="1"/>
  <c r="I75" i="1"/>
  <c r="AK25" i="1" s="1"/>
  <c r="H75" i="1"/>
  <c r="AG25" i="1" s="1"/>
  <c r="G75" i="1"/>
  <c r="AC25" i="1" s="1"/>
  <c r="F75" i="1"/>
  <c r="Y25" i="1" s="1"/>
  <c r="E75" i="1"/>
  <c r="U25" i="1" s="1"/>
  <c r="D75" i="1"/>
  <c r="Q25" i="1" s="1"/>
  <c r="L73" i="1"/>
  <c r="K73" i="1"/>
  <c r="AR28" i="1" s="1"/>
  <c r="J73" i="1"/>
  <c r="AN28" i="1" s="1"/>
  <c r="I73" i="1"/>
  <c r="AJ28" i="1" s="1"/>
  <c r="H73" i="1"/>
  <c r="AF28" i="1" s="1"/>
  <c r="G73" i="1"/>
  <c r="AB28" i="1" s="1"/>
  <c r="F73" i="1"/>
  <c r="X28" i="1" s="1"/>
  <c r="E73" i="1"/>
  <c r="T28" i="1" s="1"/>
  <c r="D73" i="1"/>
  <c r="P28" i="1" s="1"/>
  <c r="L72" i="1"/>
  <c r="K72" i="1"/>
  <c r="AR27" i="1" s="1"/>
  <c r="J72" i="1"/>
  <c r="AN27" i="1" s="1"/>
  <c r="I72" i="1"/>
  <c r="AJ27" i="1" s="1"/>
  <c r="H72" i="1"/>
  <c r="AF27" i="1" s="1"/>
  <c r="G72" i="1"/>
  <c r="AB27" i="1" s="1"/>
  <c r="F72" i="1"/>
  <c r="X27" i="1" s="1"/>
  <c r="E72" i="1"/>
  <c r="T27" i="1" s="1"/>
  <c r="D72" i="1"/>
  <c r="P27" i="1" s="1"/>
  <c r="L71" i="1"/>
  <c r="K71" i="1"/>
  <c r="AR26" i="1" s="1"/>
  <c r="J71" i="1"/>
  <c r="AN26" i="1" s="1"/>
  <c r="I71" i="1"/>
  <c r="AJ26" i="1" s="1"/>
  <c r="H71" i="1"/>
  <c r="AF26" i="1" s="1"/>
  <c r="G71" i="1"/>
  <c r="AB26" i="1" s="1"/>
  <c r="F71" i="1"/>
  <c r="X26" i="1" s="1"/>
  <c r="E71" i="1"/>
  <c r="T26" i="1" s="1"/>
  <c r="D71" i="1"/>
  <c r="P26" i="1" s="1"/>
  <c r="L69" i="1"/>
  <c r="K69" i="1"/>
  <c r="AR24" i="1" s="1"/>
  <c r="J69" i="1"/>
  <c r="AN24" i="1" s="1"/>
  <c r="I69" i="1"/>
  <c r="AJ24" i="1" s="1"/>
  <c r="H69" i="1"/>
  <c r="AF24" i="1" s="1"/>
  <c r="G69" i="1"/>
  <c r="AB24" i="1" s="1"/>
  <c r="F69" i="1"/>
  <c r="X24" i="1" s="1"/>
  <c r="E69" i="1"/>
  <c r="T24" i="1" s="1"/>
  <c r="D69" i="1"/>
  <c r="P24" i="1" s="1"/>
  <c r="L70" i="1"/>
  <c r="K70" i="1"/>
  <c r="AR25" i="1" s="1"/>
  <c r="J70" i="1"/>
  <c r="AN25" i="1" s="1"/>
  <c r="I70" i="1"/>
  <c r="AJ25" i="1" s="1"/>
  <c r="H70" i="1"/>
  <c r="AF25" i="1" s="1"/>
  <c r="G70" i="1"/>
  <c r="AB25" i="1" s="1"/>
  <c r="F70" i="1"/>
  <c r="X25" i="1" s="1"/>
  <c r="E70" i="1"/>
  <c r="T25" i="1" s="1"/>
  <c r="D70" i="1"/>
  <c r="P25" i="1" s="1"/>
  <c r="L68" i="1"/>
  <c r="K68" i="1"/>
  <c r="AQ28" i="1" s="1"/>
  <c r="J68" i="1"/>
  <c r="AM28" i="1" s="1"/>
  <c r="I68" i="1"/>
  <c r="AI28" i="1" s="1"/>
  <c r="H68" i="1"/>
  <c r="AE28" i="1" s="1"/>
  <c r="G68" i="1"/>
  <c r="AA28" i="1" s="1"/>
  <c r="F68" i="1"/>
  <c r="W28" i="1" s="1"/>
  <c r="E68" i="1"/>
  <c r="S28" i="1" s="1"/>
  <c r="D68" i="1"/>
  <c r="O28" i="1" s="1"/>
  <c r="L67" i="1"/>
  <c r="K67" i="1"/>
  <c r="AQ27" i="1" s="1"/>
  <c r="J67" i="1"/>
  <c r="AM27" i="1" s="1"/>
  <c r="I67" i="1"/>
  <c r="AI27" i="1" s="1"/>
  <c r="H67" i="1"/>
  <c r="AE27" i="1" s="1"/>
  <c r="G67" i="1"/>
  <c r="AA27" i="1" s="1"/>
  <c r="F67" i="1"/>
  <c r="W27" i="1" s="1"/>
  <c r="E67" i="1"/>
  <c r="S27" i="1" s="1"/>
  <c r="D67" i="1"/>
  <c r="O27" i="1" s="1"/>
  <c r="L66" i="1"/>
  <c r="K66" i="1"/>
  <c r="AQ26" i="1" s="1"/>
  <c r="J66" i="1"/>
  <c r="AM26" i="1" s="1"/>
  <c r="I66" i="1"/>
  <c r="AI26" i="1" s="1"/>
  <c r="H66" i="1"/>
  <c r="AE26" i="1" s="1"/>
  <c r="G66" i="1"/>
  <c r="AA26" i="1" s="1"/>
  <c r="F66" i="1"/>
  <c r="W26" i="1" s="1"/>
  <c r="E66" i="1"/>
  <c r="S26" i="1" s="1"/>
  <c r="D66" i="1"/>
  <c r="O26" i="1" s="1"/>
  <c r="L64" i="1"/>
  <c r="K64" i="1"/>
  <c r="AQ24" i="1" s="1"/>
  <c r="J64" i="1"/>
  <c r="AM24" i="1" s="1"/>
  <c r="I64" i="1"/>
  <c r="AI24" i="1" s="1"/>
  <c r="H64" i="1"/>
  <c r="AE24" i="1" s="1"/>
  <c r="G64" i="1"/>
  <c r="AA24" i="1" s="1"/>
  <c r="F64" i="1"/>
  <c r="W24" i="1" s="1"/>
  <c r="E64" i="1"/>
  <c r="S24" i="1" s="1"/>
  <c r="D64" i="1"/>
  <c r="O24" i="1" s="1"/>
  <c r="L65" i="1"/>
  <c r="K65" i="1"/>
  <c r="AQ25" i="1" s="1"/>
  <c r="J65" i="1"/>
  <c r="AM25" i="1" s="1"/>
  <c r="I65" i="1"/>
  <c r="AI25" i="1" s="1"/>
  <c r="H65" i="1"/>
  <c r="AE25" i="1" s="1"/>
  <c r="G65" i="1"/>
  <c r="AA25" i="1" s="1"/>
  <c r="F65" i="1"/>
  <c r="W25" i="1" s="1"/>
  <c r="E65" i="1"/>
  <c r="S25" i="1" s="1"/>
  <c r="D65" i="1"/>
  <c r="O25" i="1" s="1"/>
  <c r="L63" i="1"/>
  <c r="K63" i="1"/>
  <c r="AS23" i="1" s="1"/>
  <c r="J63" i="1"/>
  <c r="AO23" i="1" s="1"/>
  <c r="I63" i="1"/>
  <c r="AK23" i="1" s="1"/>
  <c r="H63" i="1"/>
  <c r="AG23" i="1" s="1"/>
  <c r="G63" i="1"/>
  <c r="AC23" i="1" s="1"/>
  <c r="F63" i="1"/>
  <c r="Y23" i="1" s="1"/>
  <c r="E63" i="1"/>
  <c r="U23" i="1" s="1"/>
  <c r="D63" i="1"/>
  <c r="Q23" i="1" s="1"/>
  <c r="L62" i="1"/>
  <c r="K62" i="1"/>
  <c r="AS22" i="1" s="1"/>
  <c r="J62" i="1"/>
  <c r="AO22" i="1" s="1"/>
  <c r="I62" i="1"/>
  <c r="AK22" i="1" s="1"/>
  <c r="H62" i="1"/>
  <c r="AG22" i="1" s="1"/>
  <c r="G62" i="1"/>
  <c r="AC22" i="1" s="1"/>
  <c r="F62" i="1"/>
  <c r="Y22" i="1" s="1"/>
  <c r="E62" i="1"/>
  <c r="U22" i="1" s="1"/>
  <c r="D62" i="1"/>
  <c r="Q22" i="1" s="1"/>
  <c r="L61" i="1"/>
  <c r="K61" i="1"/>
  <c r="AS21" i="1" s="1"/>
  <c r="J61" i="1"/>
  <c r="AO21" i="1" s="1"/>
  <c r="I61" i="1"/>
  <c r="AK21" i="1" s="1"/>
  <c r="H61" i="1"/>
  <c r="AG21" i="1" s="1"/>
  <c r="G61" i="1"/>
  <c r="AC21" i="1" s="1"/>
  <c r="F61" i="1"/>
  <c r="Y21" i="1" s="1"/>
  <c r="E61" i="1"/>
  <c r="U21" i="1" s="1"/>
  <c r="D61" i="1"/>
  <c r="Q21" i="1" s="1"/>
  <c r="L59" i="1"/>
  <c r="K59" i="1"/>
  <c r="AS19" i="1" s="1"/>
  <c r="J59" i="1"/>
  <c r="AO19" i="1" s="1"/>
  <c r="I59" i="1"/>
  <c r="AK19" i="1" s="1"/>
  <c r="H59" i="1"/>
  <c r="AG19" i="1" s="1"/>
  <c r="G59" i="1"/>
  <c r="AC19" i="1" s="1"/>
  <c r="F59" i="1"/>
  <c r="Y19" i="1" s="1"/>
  <c r="E59" i="1"/>
  <c r="U19" i="1" s="1"/>
  <c r="D59" i="1"/>
  <c r="Q19" i="1" s="1"/>
  <c r="L60" i="1"/>
  <c r="K60" i="1"/>
  <c r="AS20" i="1" s="1"/>
  <c r="J60" i="1"/>
  <c r="AO20" i="1" s="1"/>
  <c r="I60" i="1"/>
  <c r="AK20" i="1" s="1"/>
  <c r="H60" i="1"/>
  <c r="AG20" i="1" s="1"/>
  <c r="G60" i="1"/>
  <c r="AC20" i="1" s="1"/>
  <c r="F60" i="1"/>
  <c r="Y20" i="1" s="1"/>
  <c r="E60" i="1"/>
  <c r="U20" i="1" s="1"/>
  <c r="D60" i="1"/>
  <c r="Q20" i="1" s="1"/>
  <c r="L58" i="1"/>
  <c r="K58" i="1"/>
  <c r="AR23" i="1" s="1"/>
  <c r="J58" i="1"/>
  <c r="AN23" i="1" s="1"/>
  <c r="I58" i="1"/>
  <c r="AJ23" i="1" s="1"/>
  <c r="H58" i="1"/>
  <c r="AF23" i="1" s="1"/>
  <c r="G58" i="1"/>
  <c r="AB23" i="1" s="1"/>
  <c r="F58" i="1"/>
  <c r="X23" i="1" s="1"/>
  <c r="E58" i="1"/>
  <c r="T23" i="1" s="1"/>
  <c r="D58" i="1"/>
  <c r="P23" i="1" s="1"/>
  <c r="L57" i="1"/>
  <c r="K57" i="1"/>
  <c r="AR22" i="1" s="1"/>
  <c r="J57" i="1"/>
  <c r="AN22" i="1" s="1"/>
  <c r="I57" i="1"/>
  <c r="AJ22" i="1" s="1"/>
  <c r="H57" i="1"/>
  <c r="AF22" i="1" s="1"/>
  <c r="G57" i="1"/>
  <c r="AB22" i="1" s="1"/>
  <c r="F57" i="1"/>
  <c r="X22" i="1" s="1"/>
  <c r="E57" i="1"/>
  <c r="T22" i="1" s="1"/>
  <c r="D57" i="1"/>
  <c r="P22" i="1" s="1"/>
  <c r="L56" i="1"/>
  <c r="K56" i="1"/>
  <c r="AR21" i="1" s="1"/>
  <c r="J56" i="1"/>
  <c r="AN21" i="1" s="1"/>
  <c r="I56" i="1"/>
  <c r="AJ21" i="1" s="1"/>
  <c r="H56" i="1"/>
  <c r="AF21" i="1" s="1"/>
  <c r="G56" i="1"/>
  <c r="AB21" i="1" s="1"/>
  <c r="F56" i="1"/>
  <c r="X21" i="1" s="1"/>
  <c r="E56" i="1"/>
  <c r="T21" i="1" s="1"/>
  <c r="D56" i="1"/>
  <c r="P21" i="1" s="1"/>
  <c r="L54" i="1"/>
  <c r="K54" i="1"/>
  <c r="AR19" i="1" s="1"/>
  <c r="J54" i="1"/>
  <c r="AN19" i="1" s="1"/>
  <c r="I54" i="1"/>
  <c r="AJ19" i="1" s="1"/>
  <c r="H54" i="1"/>
  <c r="AF19" i="1" s="1"/>
  <c r="G54" i="1"/>
  <c r="AB19" i="1" s="1"/>
  <c r="F54" i="1"/>
  <c r="X19" i="1" s="1"/>
  <c r="E54" i="1"/>
  <c r="T19" i="1" s="1"/>
  <c r="D54" i="1"/>
  <c r="P19" i="1" s="1"/>
  <c r="L55" i="1"/>
  <c r="K55" i="1"/>
  <c r="AR20" i="1" s="1"/>
  <c r="J55" i="1"/>
  <c r="AN20" i="1" s="1"/>
  <c r="I55" i="1"/>
  <c r="AJ20" i="1" s="1"/>
  <c r="H55" i="1"/>
  <c r="AF20" i="1" s="1"/>
  <c r="G55" i="1"/>
  <c r="AB20" i="1" s="1"/>
  <c r="F55" i="1"/>
  <c r="X20" i="1" s="1"/>
  <c r="E55" i="1"/>
  <c r="T20" i="1" s="1"/>
  <c r="D55" i="1"/>
  <c r="P20" i="1" s="1"/>
  <c r="L53" i="1"/>
  <c r="K53" i="1"/>
  <c r="AQ23" i="1" s="1"/>
  <c r="J53" i="1"/>
  <c r="AM23" i="1" s="1"/>
  <c r="I53" i="1"/>
  <c r="AI23" i="1" s="1"/>
  <c r="H53" i="1"/>
  <c r="AE23" i="1" s="1"/>
  <c r="G53" i="1"/>
  <c r="AA23" i="1" s="1"/>
  <c r="F53" i="1"/>
  <c r="W23" i="1" s="1"/>
  <c r="E53" i="1"/>
  <c r="S23" i="1" s="1"/>
  <c r="D53" i="1"/>
  <c r="O23" i="1" s="1"/>
  <c r="L52" i="1"/>
  <c r="K52" i="1"/>
  <c r="AQ22" i="1" s="1"/>
  <c r="J52" i="1"/>
  <c r="AM22" i="1" s="1"/>
  <c r="I52" i="1"/>
  <c r="AI22" i="1" s="1"/>
  <c r="H52" i="1"/>
  <c r="AE22" i="1" s="1"/>
  <c r="G52" i="1"/>
  <c r="AA22" i="1" s="1"/>
  <c r="F52" i="1"/>
  <c r="W22" i="1" s="1"/>
  <c r="E52" i="1"/>
  <c r="S22" i="1" s="1"/>
  <c r="D52" i="1"/>
  <c r="O22" i="1" s="1"/>
  <c r="L51" i="1"/>
  <c r="K51" i="1"/>
  <c r="AQ21" i="1" s="1"/>
  <c r="J51" i="1"/>
  <c r="AM21" i="1" s="1"/>
  <c r="I51" i="1"/>
  <c r="AI21" i="1" s="1"/>
  <c r="H51" i="1"/>
  <c r="AE21" i="1" s="1"/>
  <c r="G51" i="1"/>
  <c r="AA21" i="1" s="1"/>
  <c r="F51" i="1"/>
  <c r="W21" i="1" s="1"/>
  <c r="E51" i="1"/>
  <c r="S21" i="1" s="1"/>
  <c r="D51" i="1"/>
  <c r="O21" i="1" s="1"/>
  <c r="L49" i="1"/>
  <c r="K49" i="1"/>
  <c r="AQ19" i="1" s="1"/>
  <c r="J49" i="1"/>
  <c r="AM19" i="1" s="1"/>
  <c r="I49" i="1"/>
  <c r="AI19" i="1" s="1"/>
  <c r="H49" i="1"/>
  <c r="AE19" i="1" s="1"/>
  <c r="G49" i="1"/>
  <c r="AA19" i="1" s="1"/>
  <c r="F49" i="1"/>
  <c r="W19" i="1" s="1"/>
  <c r="E49" i="1"/>
  <c r="S19" i="1" s="1"/>
  <c r="D49" i="1"/>
  <c r="O19" i="1" s="1"/>
  <c r="L50" i="1"/>
  <c r="K50" i="1"/>
  <c r="AQ20" i="1" s="1"/>
  <c r="J50" i="1"/>
  <c r="AM20" i="1" s="1"/>
  <c r="I50" i="1"/>
  <c r="AI20" i="1" s="1"/>
  <c r="H50" i="1"/>
  <c r="AE20" i="1" s="1"/>
  <c r="G50" i="1"/>
  <c r="AA20" i="1" s="1"/>
  <c r="F50" i="1"/>
  <c r="W20" i="1" s="1"/>
  <c r="E50" i="1"/>
  <c r="S20" i="1" s="1"/>
  <c r="D50" i="1"/>
  <c r="O20" i="1" s="1"/>
  <c r="L48" i="1"/>
  <c r="K48" i="1"/>
  <c r="AS18" i="1" s="1"/>
  <c r="J48" i="1"/>
  <c r="AO18" i="1" s="1"/>
  <c r="I48" i="1"/>
  <c r="AK18" i="1" s="1"/>
  <c r="H48" i="1"/>
  <c r="AG18" i="1" s="1"/>
  <c r="G48" i="1"/>
  <c r="AC18" i="1" s="1"/>
  <c r="F48" i="1"/>
  <c r="Y18" i="1" s="1"/>
  <c r="E48" i="1"/>
  <c r="U18" i="1" s="1"/>
  <c r="D48" i="1"/>
  <c r="Q18" i="1" s="1"/>
  <c r="L47" i="1"/>
  <c r="K47" i="1"/>
  <c r="AS17" i="1" s="1"/>
  <c r="J47" i="1"/>
  <c r="AO17" i="1" s="1"/>
  <c r="I47" i="1"/>
  <c r="AK17" i="1" s="1"/>
  <c r="H47" i="1"/>
  <c r="AG17" i="1" s="1"/>
  <c r="G47" i="1"/>
  <c r="AC17" i="1" s="1"/>
  <c r="F47" i="1"/>
  <c r="Y17" i="1" s="1"/>
  <c r="E47" i="1"/>
  <c r="U17" i="1" s="1"/>
  <c r="D47" i="1"/>
  <c r="Q17" i="1" s="1"/>
  <c r="L46" i="1"/>
  <c r="K46" i="1"/>
  <c r="AS16" i="1" s="1"/>
  <c r="J46" i="1"/>
  <c r="AO16" i="1" s="1"/>
  <c r="I46" i="1"/>
  <c r="AK16" i="1" s="1"/>
  <c r="H46" i="1"/>
  <c r="AG16" i="1" s="1"/>
  <c r="G46" i="1"/>
  <c r="AC16" i="1" s="1"/>
  <c r="F46" i="1"/>
  <c r="Y16" i="1" s="1"/>
  <c r="E46" i="1"/>
  <c r="U16" i="1" s="1"/>
  <c r="D46" i="1"/>
  <c r="Q16" i="1" s="1"/>
  <c r="L44" i="1"/>
  <c r="K44" i="1"/>
  <c r="AS14" i="1" s="1"/>
  <c r="J44" i="1"/>
  <c r="AO14" i="1" s="1"/>
  <c r="I44" i="1"/>
  <c r="AK14" i="1" s="1"/>
  <c r="H44" i="1"/>
  <c r="AG14" i="1" s="1"/>
  <c r="G44" i="1"/>
  <c r="AC14" i="1" s="1"/>
  <c r="F44" i="1"/>
  <c r="Y14" i="1" s="1"/>
  <c r="E44" i="1"/>
  <c r="U14" i="1" s="1"/>
  <c r="D44" i="1"/>
  <c r="Q14" i="1" s="1"/>
  <c r="L45" i="1"/>
  <c r="K45" i="1"/>
  <c r="AS15" i="1" s="1"/>
  <c r="J45" i="1"/>
  <c r="AO15" i="1" s="1"/>
  <c r="I45" i="1"/>
  <c r="AK15" i="1" s="1"/>
  <c r="H45" i="1"/>
  <c r="AG15" i="1" s="1"/>
  <c r="G45" i="1"/>
  <c r="AC15" i="1" s="1"/>
  <c r="F45" i="1"/>
  <c r="Y15" i="1" s="1"/>
  <c r="E45" i="1"/>
  <c r="U15" i="1" s="1"/>
  <c r="D45" i="1"/>
  <c r="Q15" i="1" s="1"/>
  <c r="L43" i="1"/>
  <c r="K43" i="1"/>
  <c r="AR18" i="1" s="1"/>
  <c r="J43" i="1"/>
  <c r="AN18" i="1" s="1"/>
  <c r="I43" i="1"/>
  <c r="AJ18" i="1" s="1"/>
  <c r="H43" i="1"/>
  <c r="AF18" i="1" s="1"/>
  <c r="G43" i="1"/>
  <c r="AB18" i="1" s="1"/>
  <c r="F43" i="1"/>
  <c r="X18" i="1" s="1"/>
  <c r="E43" i="1"/>
  <c r="T18" i="1" s="1"/>
  <c r="D43" i="1"/>
  <c r="P18" i="1" s="1"/>
  <c r="L42" i="1"/>
  <c r="K42" i="1"/>
  <c r="AR17" i="1" s="1"/>
  <c r="J42" i="1"/>
  <c r="AN17" i="1" s="1"/>
  <c r="I42" i="1"/>
  <c r="AJ17" i="1" s="1"/>
  <c r="H42" i="1"/>
  <c r="AF17" i="1" s="1"/>
  <c r="G42" i="1"/>
  <c r="AB17" i="1" s="1"/>
  <c r="F42" i="1"/>
  <c r="X17" i="1" s="1"/>
  <c r="E42" i="1"/>
  <c r="T17" i="1" s="1"/>
  <c r="D42" i="1"/>
  <c r="P17" i="1" s="1"/>
  <c r="L41" i="1"/>
  <c r="K41" i="1"/>
  <c r="AR16" i="1" s="1"/>
  <c r="J41" i="1"/>
  <c r="AN16" i="1" s="1"/>
  <c r="I41" i="1"/>
  <c r="AJ16" i="1" s="1"/>
  <c r="H41" i="1"/>
  <c r="AF16" i="1" s="1"/>
  <c r="G41" i="1"/>
  <c r="AB16" i="1" s="1"/>
  <c r="F41" i="1"/>
  <c r="X16" i="1" s="1"/>
  <c r="E41" i="1"/>
  <c r="T16" i="1" s="1"/>
  <c r="D41" i="1"/>
  <c r="P16" i="1" s="1"/>
  <c r="L39" i="1"/>
  <c r="K39" i="1"/>
  <c r="AR14" i="1" s="1"/>
  <c r="J39" i="1"/>
  <c r="AN14" i="1" s="1"/>
  <c r="I39" i="1"/>
  <c r="AJ14" i="1" s="1"/>
  <c r="H39" i="1"/>
  <c r="AF14" i="1" s="1"/>
  <c r="G39" i="1"/>
  <c r="AB14" i="1" s="1"/>
  <c r="F39" i="1"/>
  <c r="X14" i="1" s="1"/>
  <c r="E39" i="1"/>
  <c r="T14" i="1" s="1"/>
  <c r="D39" i="1"/>
  <c r="P14" i="1" s="1"/>
  <c r="L40" i="1"/>
  <c r="K40" i="1"/>
  <c r="AR15" i="1" s="1"/>
  <c r="J40" i="1"/>
  <c r="AN15" i="1" s="1"/>
  <c r="I40" i="1"/>
  <c r="AJ15" i="1" s="1"/>
  <c r="H40" i="1"/>
  <c r="AF15" i="1" s="1"/>
  <c r="G40" i="1"/>
  <c r="AB15" i="1" s="1"/>
  <c r="F40" i="1"/>
  <c r="X15" i="1" s="1"/>
  <c r="E40" i="1"/>
  <c r="T15" i="1" s="1"/>
  <c r="D40" i="1"/>
  <c r="P15" i="1" s="1"/>
  <c r="L38" i="1"/>
  <c r="K38" i="1"/>
  <c r="AQ18" i="1" s="1"/>
  <c r="J38" i="1"/>
  <c r="AM18" i="1" s="1"/>
  <c r="I38" i="1"/>
  <c r="AI18" i="1" s="1"/>
  <c r="H38" i="1"/>
  <c r="AE18" i="1" s="1"/>
  <c r="G38" i="1"/>
  <c r="AA18" i="1" s="1"/>
  <c r="F38" i="1"/>
  <c r="W18" i="1" s="1"/>
  <c r="E38" i="1"/>
  <c r="S18" i="1" s="1"/>
  <c r="D38" i="1"/>
  <c r="O18" i="1" s="1"/>
  <c r="L37" i="1"/>
  <c r="K37" i="1"/>
  <c r="AQ17" i="1" s="1"/>
  <c r="J37" i="1"/>
  <c r="AM17" i="1" s="1"/>
  <c r="I37" i="1"/>
  <c r="AI17" i="1" s="1"/>
  <c r="H37" i="1"/>
  <c r="AE17" i="1" s="1"/>
  <c r="G37" i="1"/>
  <c r="AA17" i="1" s="1"/>
  <c r="F37" i="1"/>
  <c r="W17" i="1" s="1"/>
  <c r="E37" i="1"/>
  <c r="S17" i="1" s="1"/>
  <c r="D37" i="1"/>
  <c r="O17" i="1" s="1"/>
  <c r="L36" i="1"/>
  <c r="K36" i="1"/>
  <c r="AQ16" i="1" s="1"/>
  <c r="J36" i="1"/>
  <c r="AM16" i="1" s="1"/>
  <c r="I36" i="1"/>
  <c r="AI16" i="1" s="1"/>
  <c r="H36" i="1"/>
  <c r="AE16" i="1" s="1"/>
  <c r="G36" i="1"/>
  <c r="AA16" i="1" s="1"/>
  <c r="F36" i="1"/>
  <c r="W16" i="1" s="1"/>
  <c r="E36" i="1"/>
  <c r="S16" i="1" s="1"/>
  <c r="D36" i="1"/>
  <c r="O16" i="1" s="1"/>
  <c r="L34" i="1"/>
  <c r="K34" i="1"/>
  <c r="AQ14" i="1" s="1"/>
  <c r="J34" i="1"/>
  <c r="AM14" i="1" s="1"/>
  <c r="I34" i="1"/>
  <c r="AI14" i="1" s="1"/>
  <c r="H34" i="1"/>
  <c r="AE14" i="1" s="1"/>
  <c r="G34" i="1"/>
  <c r="AA14" i="1" s="1"/>
  <c r="F34" i="1"/>
  <c r="W14" i="1" s="1"/>
  <c r="E34" i="1"/>
  <c r="S14" i="1" s="1"/>
  <c r="D34" i="1"/>
  <c r="O14" i="1" s="1"/>
  <c r="L35" i="1"/>
  <c r="K35" i="1"/>
  <c r="AQ15" i="1" s="1"/>
  <c r="J35" i="1"/>
  <c r="AM15" i="1" s="1"/>
  <c r="I35" i="1"/>
  <c r="AI15" i="1" s="1"/>
  <c r="H35" i="1"/>
  <c r="AE15" i="1" s="1"/>
  <c r="G35" i="1"/>
  <c r="AA15" i="1" s="1"/>
  <c r="F35" i="1"/>
  <c r="W15" i="1" s="1"/>
  <c r="E35" i="1"/>
  <c r="S15" i="1" s="1"/>
  <c r="D35" i="1"/>
  <c r="O15" i="1" s="1"/>
  <c r="L33" i="1"/>
  <c r="K33" i="1"/>
  <c r="AS13" i="1" s="1"/>
  <c r="J33" i="1"/>
  <c r="AO13" i="1" s="1"/>
  <c r="I33" i="1"/>
  <c r="AK13" i="1" s="1"/>
  <c r="H33" i="1"/>
  <c r="AG13" i="1" s="1"/>
  <c r="G33" i="1"/>
  <c r="AC13" i="1" s="1"/>
  <c r="F33" i="1"/>
  <c r="Y13" i="1" s="1"/>
  <c r="E33" i="1"/>
  <c r="U13" i="1" s="1"/>
  <c r="D33" i="1"/>
  <c r="Q13" i="1" s="1"/>
  <c r="L32" i="1"/>
  <c r="K32" i="1"/>
  <c r="AS12" i="1" s="1"/>
  <c r="J32" i="1"/>
  <c r="AO12" i="1" s="1"/>
  <c r="I32" i="1"/>
  <c r="AK12" i="1" s="1"/>
  <c r="H32" i="1"/>
  <c r="AG12" i="1" s="1"/>
  <c r="G32" i="1"/>
  <c r="AC12" i="1" s="1"/>
  <c r="F32" i="1"/>
  <c r="Y12" i="1" s="1"/>
  <c r="E32" i="1"/>
  <c r="U12" i="1" s="1"/>
  <c r="D32" i="1"/>
  <c r="Q12" i="1" s="1"/>
  <c r="L31" i="1"/>
  <c r="K31" i="1"/>
  <c r="AS11" i="1" s="1"/>
  <c r="J31" i="1"/>
  <c r="AO11" i="1" s="1"/>
  <c r="I31" i="1"/>
  <c r="AK11" i="1" s="1"/>
  <c r="H31" i="1"/>
  <c r="AG11" i="1" s="1"/>
  <c r="G31" i="1"/>
  <c r="AC11" i="1" s="1"/>
  <c r="F31" i="1"/>
  <c r="Y11" i="1" s="1"/>
  <c r="E31" i="1"/>
  <c r="U11" i="1" s="1"/>
  <c r="D31" i="1"/>
  <c r="Q11" i="1" s="1"/>
  <c r="L29" i="1"/>
  <c r="K29" i="1"/>
  <c r="AS9" i="1" s="1"/>
  <c r="J29" i="1"/>
  <c r="AO9" i="1" s="1"/>
  <c r="I29" i="1"/>
  <c r="AK9" i="1" s="1"/>
  <c r="H29" i="1"/>
  <c r="AG9" i="1" s="1"/>
  <c r="G29" i="1"/>
  <c r="AC9" i="1" s="1"/>
  <c r="F29" i="1"/>
  <c r="Y9" i="1" s="1"/>
  <c r="E29" i="1"/>
  <c r="U9" i="1" s="1"/>
  <c r="D29" i="1"/>
  <c r="Q9" i="1" s="1"/>
  <c r="L30" i="1"/>
  <c r="K30" i="1"/>
  <c r="AS10" i="1" s="1"/>
  <c r="J30" i="1"/>
  <c r="AO10" i="1" s="1"/>
  <c r="I30" i="1"/>
  <c r="AK10" i="1" s="1"/>
  <c r="H30" i="1"/>
  <c r="AG10" i="1" s="1"/>
  <c r="G30" i="1"/>
  <c r="AC10" i="1" s="1"/>
  <c r="F30" i="1"/>
  <c r="Y10" i="1" s="1"/>
  <c r="E30" i="1"/>
  <c r="U10" i="1" s="1"/>
  <c r="D30" i="1"/>
  <c r="Q10" i="1" s="1"/>
  <c r="L28" i="1"/>
  <c r="K28" i="1"/>
  <c r="AR13" i="1" s="1"/>
  <c r="J28" i="1"/>
  <c r="AN13" i="1" s="1"/>
  <c r="I28" i="1"/>
  <c r="AJ13" i="1" s="1"/>
  <c r="H28" i="1"/>
  <c r="AF13" i="1" s="1"/>
  <c r="G28" i="1"/>
  <c r="AB13" i="1" s="1"/>
  <c r="F28" i="1"/>
  <c r="X13" i="1" s="1"/>
  <c r="E28" i="1"/>
  <c r="T13" i="1" s="1"/>
  <c r="D28" i="1"/>
  <c r="P13" i="1" s="1"/>
  <c r="L27" i="1"/>
  <c r="K27" i="1"/>
  <c r="AR12" i="1" s="1"/>
  <c r="J27" i="1"/>
  <c r="AN12" i="1" s="1"/>
  <c r="I27" i="1"/>
  <c r="AJ12" i="1" s="1"/>
  <c r="H27" i="1"/>
  <c r="AF12" i="1" s="1"/>
  <c r="G27" i="1"/>
  <c r="AB12" i="1" s="1"/>
  <c r="F27" i="1"/>
  <c r="X12" i="1" s="1"/>
  <c r="E27" i="1"/>
  <c r="T12" i="1" s="1"/>
  <c r="D27" i="1"/>
  <c r="P12" i="1" s="1"/>
  <c r="L26" i="1"/>
  <c r="K26" i="1"/>
  <c r="AR11" i="1" s="1"/>
  <c r="J26" i="1"/>
  <c r="AN11" i="1" s="1"/>
  <c r="I26" i="1"/>
  <c r="AJ11" i="1" s="1"/>
  <c r="H26" i="1"/>
  <c r="AF11" i="1" s="1"/>
  <c r="G26" i="1"/>
  <c r="AB11" i="1" s="1"/>
  <c r="F26" i="1"/>
  <c r="X11" i="1" s="1"/>
  <c r="E26" i="1"/>
  <c r="T11" i="1" s="1"/>
  <c r="D26" i="1"/>
  <c r="P11" i="1" s="1"/>
  <c r="L24" i="1"/>
  <c r="K24" i="1"/>
  <c r="AR9" i="1" s="1"/>
  <c r="J24" i="1"/>
  <c r="AN9" i="1" s="1"/>
  <c r="I24" i="1"/>
  <c r="AJ9" i="1" s="1"/>
  <c r="H24" i="1"/>
  <c r="AF9" i="1" s="1"/>
  <c r="G24" i="1"/>
  <c r="AB9" i="1" s="1"/>
  <c r="F24" i="1"/>
  <c r="X9" i="1" s="1"/>
  <c r="E24" i="1"/>
  <c r="T9" i="1" s="1"/>
  <c r="D24" i="1"/>
  <c r="P9" i="1" s="1"/>
  <c r="L25" i="1"/>
  <c r="K25" i="1"/>
  <c r="AR10" i="1" s="1"/>
  <c r="J25" i="1"/>
  <c r="AN10" i="1" s="1"/>
  <c r="I25" i="1"/>
  <c r="AJ10" i="1" s="1"/>
  <c r="H25" i="1"/>
  <c r="AF10" i="1" s="1"/>
  <c r="G25" i="1"/>
  <c r="AB10" i="1" s="1"/>
  <c r="F25" i="1"/>
  <c r="X10" i="1" s="1"/>
  <c r="E25" i="1"/>
  <c r="T10" i="1" s="1"/>
  <c r="D25" i="1"/>
  <c r="P10" i="1" s="1"/>
  <c r="L23" i="1"/>
  <c r="K23" i="1"/>
  <c r="AQ13" i="1" s="1"/>
  <c r="J23" i="1"/>
  <c r="AM13" i="1" s="1"/>
  <c r="I23" i="1"/>
  <c r="AI13" i="1" s="1"/>
  <c r="H23" i="1"/>
  <c r="AE13" i="1" s="1"/>
  <c r="G23" i="1"/>
  <c r="AA13" i="1" s="1"/>
  <c r="F23" i="1"/>
  <c r="W13" i="1" s="1"/>
  <c r="E23" i="1"/>
  <c r="S13" i="1" s="1"/>
  <c r="D23" i="1"/>
  <c r="O13" i="1" s="1"/>
  <c r="L22" i="1"/>
  <c r="K22" i="1"/>
  <c r="AQ12" i="1" s="1"/>
  <c r="J22" i="1"/>
  <c r="AM12" i="1" s="1"/>
  <c r="I22" i="1"/>
  <c r="AI12" i="1" s="1"/>
  <c r="H22" i="1"/>
  <c r="AE12" i="1" s="1"/>
  <c r="G22" i="1"/>
  <c r="AA12" i="1" s="1"/>
  <c r="F22" i="1"/>
  <c r="W12" i="1" s="1"/>
  <c r="E22" i="1"/>
  <c r="S12" i="1" s="1"/>
  <c r="D22" i="1"/>
  <c r="O12" i="1" s="1"/>
  <c r="L21" i="1"/>
  <c r="K21" i="1"/>
  <c r="AQ11" i="1" s="1"/>
  <c r="J21" i="1"/>
  <c r="AM11" i="1" s="1"/>
  <c r="I21" i="1"/>
  <c r="AI11" i="1" s="1"/>
  <c r="H21" i="1"/>
  <c r="AE11" i="1" s="1"/>
  <c r="G21" i="1"/>
  <c r="AA11" i="1" s="1"/>
  <c r="F21" i="1"/>
  <c r="W11" i="1" s="1"/>
  <c r="E21" i="1"/>
  <c r="S11" i="1" s="1"/>
  <c r="D21" i="1"/>
  <c r="O11" i="1" s="1"/>
  <c r="L19" i="1"/>
  <c r="K19" i="1"/>
  <c r="AQ9" i="1" s="1"/>
  <c r="J19" i="1"/>
  <c r="AM9" i="1" s="1"/>
  <c r="I19" i="1"/>
  <c r="AI9" i="1" s="1"/>
  <c r="H19" i="1"/>
  <c r="AE9" i="1" s="1"/>
  <c r="G19" i="1"/>
  <c r="AA9" i="1" s="1"/>
  <c r="F19" i="1"/>
  <c r="W9" i="1" s="1"/>
  <c r="E19" i="1"/>
  <c r="S9" i="1" s="1"/>
  <c r="D19" i="1"/>
  <c r="O9" i="1" s="1"/>
  <c r="L20" i="1"/>
  <c r="K20" i="1"/>
  <c r="AQ10" i="1" s="1"/>
  <c r="J20" i="1"/>
  <c r="AM10" i="1" s="1"/>
  <c r="I20" i="1"/>
  <c r="AI10" i="1" s="1"/>
  <c r="H20" i="1"/>
  <c r="AE10" i="1" s="1"/>
  <c r="G20" i="1"/>
  <c r="AA10" i="1" s="1"/>
  <c r="F20" i="1"/>
  <c r="W10" i="1" s="1"/>
  <c r="E20" i="1"/>
  <c r="S10" i="1" s="1"/>
  <c r="D20" i="1"/>
  <c r="O10" i="1" s="1"/>
  <c r="L18" i="1"/>
  <c r="K18" i="1"/>
  <c r="AS8" i="1" s="1"/>
  <c r="J18" i="1"/>
  <c r="AO8" i="1" s="1"/>
  <c r="I18" i="1"/>
  <c r="AK8" i="1" s="1"/>
  <c r="H18" i="1"/>
  <c r="AG8" i="1" s="1"/>
  <c r="G18" i="1"/>
  <c r="AC8" i="1" s="1"/>
  <c r="F18" i="1"/>
  <c r="Y8" i="1" s="1"/>
  <c r="E18" i="1"/>
  <c r="U8" i="1" s="1"/>
  <c r="D18" i="1"/>
  <c r="Q8" i="1" s="1"/>
  <c r="L17" i="1"/>
  <c r="K17" i="1"/>
  <c r="AS7" i="1" s="1"/>
  <c r="J17" i="1"/>
  <c r="AO7" i="1" s="1"/>
  <c r="I17" i="1"/>
  <c r="AK7" i="1" s="1"/>
  <c r="H17" i="1"/>
  <c r="AG7" i="1" s="1"/>
  <c r="G17" i="1"/>
  <c r="AC7" i="1" s="1"/>
  <c r="F17" i="1"/>
  <c r="Y7" i="1" s="1"/>
  <c r="E17" i="1"/>
  <c r="U7" i="1" s="1"/>
  <c r="D17" i="1"/>
  <c r="Q7" i="1" s="1"/>
  <c r="L16" i="1"/>
  <c r="K16" i="1"/>
  <c r="AS6" i="1" s="1"/>
  <c r="J16" i="1"/>
  <c r="AO6" i="1" s="1"/>
  <c r="I16" i="1"/>
  <c r="AK6" i="1" s="1"/>
  <c r="H16" i="1"/>
  <c r="AG6" i="1" s="1"/>
  <c r="G16" i="1"/>
  <c r="AC6" i="1" s="1"/>
  <c r="F16" i="1"/>
  <c r="Y6" i="1" s="1"/>
  <c r="E16" i="1"/>
  <c r="U6" i="1" s="1"/>
  <c r="D16" i="1"/>
  <c r="Q6" i="1" s="1"/>
  <c r="L14" i="1"/>
  <c r="K14" i="1"/>
  <c r="AS4" i="1" s="1"/>
  <c r="J14" i="1"/>
  <c r="AO4" i="1" s="1"/>
  <c r="I14" i="1"/>
  <c r="AK4" i="1" s="1"/>
  <c r="H14" i="1"/>
  <c r="AG4" i="1" s="1"/>
  <c r="G14" i="1"/>
  <c r="AC4" i="1" s="1"/>
  <c r="F14" i="1"/>
  <c r="Y4" i="1" s="1"/>
  <c r="E14" i="1"/>
  <c r="U4" i="1" s="1"/>
  <c r="D14" i="1"/>
  <c r="Q4" i="1" s="1"/>
  <c r="L15" i="1"/>
  <c r="K15" i="1"/>
  <c r="AS5" i="1" s="1"/>
  <c r="J15" i="1"/>
  <c r="AO5" i="1" s="1"/>
  <c r="I15" i="1"/>
  <c r="AK5" i="1" s="1"/>
  <c r="H15" i="1"/>
  <c r="AG5" i="1" s="1"/>
  <c r="G15" i="1"/>
  <c r="AC5" i="1" s="1"/>
  <c r="F15" i="1"/>
  <c r="Y5" i="1" s="1"/>
  <c r="E15" i="1"/>
  <c r="U5" i="1" s="1"/>
  <c r="D15" i="1"/>
  <c r="Q5" i="1" s="1"/>
  <c r="L13" i="1"/>
  <c r="K13" i="1"/>
  <c r="AR8" i="1" s="1"/>
  <c r="J13" i="1"/>
  <c r="AN8" i="1" s="1"/>
  <c r="I13" i="1"/>
  <c r="AJ8" i="1" s="1"/>
  <c r="H13" i="1"/>
  <c r="AF8" i="1" s="1"/>
  <c r="G13" i="1"/>
  <c r="AB8" i="1" s="1"/>
  <c r="F13" i="1"/>
  <c r="X8" i="1" s="1"/>
  <c r="E13" i="1"/>
  <c r="T8" i="1" s="1"/>
  <c r="D13" i="1"/>
  <c r="P8" i="1" s="1"/>
  <c r="L12" i="1"/>
  <c r="K12" i="1"/>
  <c r="AR7" i="1" s="1"/>
  <c r="J12" i="1"/>
  <c r="AN7" i="1" s="1"/>
  <c r="I12" i="1"/>
  <c r="AJ7" i="1" s="1"/>
  <c r="H12" i="1"/>
  <c r="AF7" i="1" s="1"/>
  <c r="G12" i="1"/>
  <c r="AB7" i="1" s="1"/>
  <c r="F12" i="1"/>
  <c r="X7" i="1" s="1"/>
  <c r="E12" i="1"/>
  <c r="T7" i="1" s="1"/>
  <c r="D12" i="1"/>
  <c r="P7" i="1" s="1"/>
  <c r="L11" i="1"/>
  <c r="K11" i="1"/>
  <c r="AR6" i="1" s="1"/>
  <c r="J11" i="1"/>
  <c r="AN6" i="1" s="1"/>
  <c r="I11" i="1"/>
  <c r="AJ6" i="1" s="1"/>
  <c r="H11" i="1"/>
  <c r="AF6" i="1" s="1"/>
  <c r="G11" i="1"/>
  <c r="AB6" i="1" s="1"/>
  <c r="F11" i="1"/>
  <c r="X6" i="1" s="1"/>
  <c r="E11" i="1"/>
  <c r="T6" i="1" s="1"/>
  <c r="D11" i="1"/>
  <c r="P6" i="1" s="1"/>
  <c r="L9" i="1"/>
  <c r="K9" i="1"/>
  <c r="AR4" i="1" s="1"/>
  <c r="J9" i="1"/>
  <c r="AN4" i="1" s="1"/>
  <c r="I9" i="1"/>
  <c r="AJ4" i="1" s="1"/>
  <c r="H9" i="1"/>
  <c r="AF4" i="1" s="1"/>
  <c r="G9" i="1"/>
  <c r="AB4" i="1" s="1"/>
  <c r="F9" i="1"/>
  <c r="X4" i="1" s="1"/>
  <c r="E9" i="1"/>
  <c r="T4" i="1" s="1"/>
  <c r="D9" i="1"/>
  <c r="P4" i="1" s="1"/>
  <c r="L10" i="1"/>
  <c r="K10" i="1"/>
  <c r="AR5" i="1" s="1"/>
  <c r="J10" i="1"/>
  <c r="AN5" i="1" s="1"/>
  <c r="I10" i="1"/>
  <c r="AJ5" i="1" s="1"/>
  <c r="H10" i="1"/>
  <c r="AF5" i="1" s="1"/>
  <c r="G10" i="1"/>
  <c r="AB5" i="1" s="1"/>
  <c r="F10" i="1"/>
  <c r="X5" i="1" s="1"/>
  <c r="E10" i="1"/>
  <c r="T5" i="1" s="1"/>
  <c r="D10" i="1"/>
  <c r="P5" i="1" s="1"/>
  <c r="L8" i="1"/>
  <c r="K8" i="1"/>
  <c r="AQ8" i="1" s="1"/>
  <c r="J8" i="1"/>
  <c r="AM8" i="1" s="1"/>
  <c r="I8" i="1"/>
  <c r="AI8" i="1" s="1"/>
  <c r="H8" i="1"/>
  <c r="AE8" i="1" s="1"/>
  <c r="G8" i="1"/>
  <c r="AA8" i="1" s="1"/>
  <c r="F8" i="1"/>
  <c r="W8" i="1" s="1"/>
  <c r="E8" i="1"/>
  <c r="S8" i="1" s="1"/>
  <c r="D8" i="1"/>
  <c r="O8" i="1" s="1"/>
  <c r="L7" i="1"/>
  <c r="K7" i="1"/>
  <c r="AQ7" i="1" s="1"/>
  <c r="J7" i="1"/>
  <c r="AM7" i="1" s="1"/>
  <c r="I7" i="1"/>
  <c r="AI7" i="1" s="1"/>
  <c r="H7" i="1"/>
  <c r="AE7" i="1" s="1"/>
  <c r="G7" i="1"/>
  <c r="AA7" i="1" s="1"/>
  <c r="F7" i="1"/>
  <c r="W7" i="1" s="1"/>
  <c r="E7" i="1"/>
  <c r="S7" i="1" s="1"/>
  <c r="D7" i="1"/>
  <c r="O7" i="1" s="1"/>
  <c r="L6" i="1"/>
  <c r="K6" i="1"/>
  <c r="AQ6" i="1" s="1"/>
  <c r="J6" i="1"/>
  <c r="AM6" i="1" s="1"/>
  <c r="I6" i="1"/>
  <c r="AI6" i="1" s="1"/>
  <c r="H6" i="1"/>
  <c r="AE6" i="1" s="1"/>
  <c r="G6" i="1"/>
  <c r="AA6" i="1" s="1"/>
  <c r="F6" i="1"/>
  <c r="W6" i="1" s="1"/>
  <c r="E6" i="1"/>
  <c r="S6" i="1" s="1"/>
  <c r="D6" i="1"/>
  <c r="O6" i="1" s="1"/>
  <c r="L4" i="1"/>
  <c r="K4" i="1"/>
  <c r="AQ4" i="1" s="1"/>
  <c r="J4" i="1"/>
  <c r="AM4" i="1" s="1"/>
  <c r="I4" i="1"/>
  <c r="AI4" i="1" s="1"/>
  <c r="H4" i="1"/>
  <c r="AE4" i="1" s="1"/>
  <c r="G4" i="1"/>
  <c r="AA4" i="1" s="1"/>
  <c r="F4" i="1"/>
  <c r="W4" i="1" s="1"/>
  <c r="E4" i="1"/>
  <c r="S4" i="1" s="1"/>
  <c r="D4" i="1"/>
  <c r="O4" i="1" s="1"/>
  <c r="L5" i="1"/>
  <c r="K5" i="1"/>
  <c r="AQ5" i="1" s="1"/>
  <c r="J5" i="1"/>
  <c r="AM5" i="1" s="1"/>
  <c r="I5" i="1"/>
  <c r="AI5" i="1" s="1"/>
  <c r="H5" i="1"/>
  <c r="AE5" i="1" s="1"/>
  <c r="G5" i="1"/>
  <c r="AA5" i="1" s="1"/>
  <c r="F5" i="1"/>
  <c r="W5" i="1" s="1"/>
  <c r="E5" i="1"/>
  <c r="S5" i="1" s="1"/>
  <c r="D5" i="1"/>
  <c r="O5" i="1" s="1"/>
  <c r="CD18" i="5" l="1"/>
  <c r="AD36" i="5" s="1"/>
  <c r="AQ36" i="5" s="1"/>
  <c r="I17" i="6" s="1"/>
  <c r="CM5" i="5"/>
  <c r="AF23" i="5" s="1"/>
  <c r="AR23" i="5" s="1"/>
  <c r="J4" i="6" s="1"/>
  <c r="CD7" i="5"/>
  <c r="AD25" i="5" s="1"/>
  <c r="AQ25" i="5" s="1"/>
  <c r="I6" i="6" s="1"/>
  <c r="CM12" i="5"/>
  <c r="AF30" i="5" s="1"/>
  <c r="AR30" i="5" s="1"/>
  <c r="J11" i="6" s="1"/>
  <c r="CD13" i="5"/>
  <c r="AD31" i="5" s="1"/>
  <c r="AQ31" i="5" s="1"/>
  <c r="I12" i="6" s="1"/>
  <c r="CM18" i="5"/>
  <c r="AF36" i="5" s="1"/>
  <c r="AR36" i="5" s="1"/>
  <c r="J17" i="6" s="1"/>
  <c r="BL16" i="5"/>
  <c r="Z34" i="5" s="1"/>
  <c r="AO34" i="5" s="1"/>
  <c r="G15" i="6" s="1"/>
  <c r="CH5" i="5"/>
  <c r="AE23" i="5" s="1"/>
  <c r="AQ38" i="5" s="1"/>
  <c r="I19" i="6" s="1"/>
  <c r="CQ13" i="5"/>
  <c r="AG31" i="5" s="1"/>
  <c r="AR46" i="5" s="1"/>
  <c r="J27" i="6" s="1"/>
  <c r="CH14" i="5"/>
  <c r="AE32" i="5" s="1"/>
  <c r="AQ47" i="5" s="1"/>
  <c r="I28" i="6" s="1"/>
  <c r="CQ10" i="5"/>
  <c r="AG28" i="5" s="1"/>
  <c r="AR43" i="5" s="1"/>
  <c r="J24" i="6" s="1"/>
  <c r="CM14" i="5"/>
  <c r="AF32" i="5" s="1"/>
  <c r="AR32" i="5" s="1"/>
  <c r="J13" i="6" s="1"/>
  <c r="CQ17" i="5"/>
  <c r="AG35" i="5" s="1"/>
  <c r="AR50" i="5" s="1"/>
  <c r="J31" i="6" s="1"/>
  <c r="CM9" i="5"/>
  <c r="AF27" i="5" s="1"/>
  <c r="AR27" i="5" s="1"/>
  <c r="J8" i="6" s="1"/>
  <c r="CM15" i="5"/>
  <c r="AF33" i="5" s="1"/>
  <c r="AR33" i="5" s="1"/>
  <c r="J14" i="6" s="1"/>
  <c r="CD16" i="5"/>
  <c r="AD34" i="5" s="1"/>
  <c r="AQ34" i="5" s="1"/>
  <c r="I15" i="6" s="1"/>
  <c r="CM6" i="5"/>
  <c r="AF24" i="5" s="1"/>
  <c r="AR24" i="5" s="1"/>
  <c r="J5" i="6" s="1"/>
  <c r="CH7" i="5"/>
  <c r="AE25" i="5" s="1"/>
  <c r="AQ40" i="5" s="1"/>
  <c r="I21" i="6" s="1"/>
  <c r="CQ12" i="5"/>
  <c r="AG30" i="5" s="1"/>
  <c r="AR45" i="5" s="1"/>
  <c r="J26" i="6" s="1"/>
  <c r="CQ18" i="5"/>
  <c r="AG36" i="5" s="1"/>
  <c r="AR51" i="5" s="1"/>
  <c r="J32" i="6" s="1"/>
  <c r="CM10" i="5"/>
  <c r="AF28" i="5" s="1"/>
  <c r="AR28" i="5" s="1"/>
  <c r="J9" i="6" s="1"/>
  <c r="CM4" i="5"/>
  <c r="AF22" i="5" s="1"/>
  <c r="AR22" i="5" s="1"/>
  <c r="J3" i="6" s="1"/>
  <c r="CM16" i="5"/>
  <c r="AF34" i="5" s="1"/>
  <c r="AR34" i="5" s="1"/>
  <c r="J15" i="6" s="1"/>
  <c r="CQ7" i="5"/>
  <c r="AG25" i="5" s="1"/>
  <c r="AR40" i="5" s="1"/>
  <c r="J21" i="6" s="1"/>
  <c r="CQ4" i="5"/>
  <c r="AG22" i="5" s="1"/>
  <c r="AR37" i="5" s="1"/>
  <c r="J18" i="6" s="1"/>
  <c r="CH11" i="5"/>
  <c r="AE29" i="5" s="1"/>
  <c r="AQ44" i="5" s="1"/>
  <c r="I25" i="6" s="1"/>
  <c r="CQ16" i="5"/>
  <c r="AG34" i="5" s="1"/>
  <c r="AR49" i="5" s="1"/>
  <c r="J30" i="6" s="1"/>
  <c r="CM11" i="5"/>
  <c r="AF29" i="5" s="1"/>
  <c r="AR29" i="5" s="1"/>
  <c r="J10" i="6" s="1"/>
  <c r="CM17" i="5"/>
  <c r="AF35" i="5" s="1"/>
  <c r="AR35" i="5" s="1"/>
  <c r="J16" i="6" s="1"/>
  <c r="CQ8" i="5"/>
  <c r="AG26" i="5" s="1"/>
  <c r="AR41" i="5" s="1"/>
  <c r="J22" i="6" s="1"/>
  <c r="CH17" i="5"/>
  <c r="AE35" i="5" s="1"/>
  <c r="AQ50" i="5" s="1"/>
  <c r="I31" i="6" s="1"/>
  <c r="CD9" i="5"/>
  <c r="AD27" i="5" s="1"/>
  <c r="AQ27" i="5" s="1"/>
  <c r="I8" i="6" s="1"/>
  <c r="CD15" i="5"/>
  <c r="AD33" i="5" s="1"/>
  <c r="AQ33" i="5" s="1"/>
  <c r="I14" i="6" s="1"/>
  <c r="CH6" i="5"/>
  <c r="AE24" i="5" s="1"/>
  <c r="AQ39" i="5" s="1"/>
  <c r="I20" i="6" s="1"/>
  <c r="CH18" i="5"/>
  <c r="AE36" i="5" s="1"/>
  <c r="AQ51" i="5" s="1"/>
  <c r="I32" i="6" s="1"/>
  <c r="CD5" i="5"/>
  <c r="AD23" i="5" s="1"/>
  <c r="AQ23" i="5" s="1"/>
  <c r="I4" i="6" s="1"/>
  <c r="CD11" i="5"/>
  <c r="AD29" i="5" s="1"/>
  <c r="AQ29" i="5" s="1"/>
  <c r="I10" i="6" s="1"/>
  <c r="BU12" i="5"/>
  <c r="AB30" i="5" s="1"/>
  <c r="AP30" i="5" s="1"/>
  <c r="H11" i="6" s="1"/>
  <c r="BL13" i="5"/>
  <c r="Z31" i="5" s="1"/>
  <c r="AO31" i="5" s="1"/>
  <c r="G12" i="6" s="1"/>
  <c r="CD17" i="5"/>
  <c r="AD35" i="5" s="1"/>
  <c r="AQ35" i="5" s="1"/>
  <c r="I16" i="6" s="1"/>
  <c r="BU18" i="5"/>
  <c r="AB36" i="5" s="1"/>
  <c r="AP36" i="5" s="1"/>
  <c r="H17" i="6" s="1"/>
  <c r="CH8" i="5"/>
  <c r="AE26" i="5" s="1"/>
  <c r="AQ41" i="5" s="1"/>
  <c r="I22" i="6" s="1"/>
  <c r="BP11" i="5"/>
  <c r="AA29" i="5" s="1"/>
  <c r="AO44" i="5" s="1"/>
  <c r="G25" i="6" s="1"/>
  <c r="CH12" i="5"/>
  <c r="AE30" i="5" s="1"/>
  <c r="AQ45" i="5" s="1"/>
  <c r="I26" i="6" s="1"/>
  <c r="BP14" i="5"/>
  <c r="AA32" i="5" s="1"/>
  <c r="AO47" i="5" s="1"/>
  <c r="G28" i="6" s="1"/>
  <c r="CD14" i="5"/>
  <c r="AD32" i="5" s="1"/>
  <c r="AQ32" i="5" s="1"/>
  <c r="I13" i="6" s="1"/>
  <c r="CD6" i="5"/>
  <c r="AD24" i="5" s="1"/>
  <c r="AQ24" i="5" s="1"/>
  <c r="I5" i="6" s="1"/>
  <c r="CD4" i="5"/>
  <c r="AD22" i="5" s="1"/>
  <c r="AQ22" i="5" s="1"/>
  <c r="I3" i="6" s="1"/>
  <c r="CD12" i="5"/>
  <c r="AD30" i="5" s="1"/>
  <c r="AQ30" i="5" s="1"/>
  <c r="I11" i="6" s="1"/>
  <c r="CH4" i="5"/>
  <c r="AE22" i="5" s="1"/>
  <c r="AQ37" i="5" s="1"/>
  <c r="I18" i="6" s="1"/>
  <c r="CH13" i="5"/>
  <c r="AE31" i="5" s="1"/>
  <c r="AQ46" i="5" s="1"/>
  <c r="I27" i="6" s="1"/>
  <c r="BP17" i="5"/>
  <c r="AA35" i="5" s="1"/>
  <c r="AO50" i="5" s="1"/>
  <c r="G31" i="6" s="1"/>
  <c r="BY12" i="5"/>
  <c r="AC30" i="5" s="1"/>
  <c r="AP45" i="5" s="1"/>
  <c r="H26" i="6" s="1"/>
  <c r="BU10" i="5"/>
  <c r="AB28" i="5" s="1"/>
  <c r="AP28" i="5" s="1"/>
  <c r="H9" i="6" s="1"/>
  <c r="BL11" i="5"/>
  <c r="Z29" i="5" s="1"/>
  <c r="AO29" i="5" s="1"/>
  <c r="G10" i="6" s="1"/>
  <c r="BL9" i="5"/>
  <c r="Z27" i="5" s="1"/>
  <c r="AO27" i="5" s="1"/>
  <c r="G8" i="6" s="1"/>
  <c r="BU16" i="5"/>
  <c r="AB34" i="5" s="1"/>
  <c r="AP34" i="5" s="1"/>
  <c r="H15" i="6" s="1"/>
  <c r="BL17" i="5"/>
  <c r="Z35" i="5" s="1"/>
  <c r="AO35" i="5" s="1"/>
  <c r="G16" i="6" s="1"/>
  <c r="BY7" i="5"/>
  <c r="AC25" i="5" s="1"/>
  <c r="AP40" i="5" s="1"/>
  <c r="H21" i="6" s="1"/>
  <c r="BP8" i="5"/>
  <c r="AA26" i="5" s="1"/>
  <c r="AO41" i="5" s="1"/>
  <c r="G22" i="6" s="1"/>
  <c r="BY5" i="5"/>
  <c r="AC23" i="5" s="1"/>
  <c r="AP38" i="5" s="1"/>
  <c r="H19" i="6" s="1"/>
  <c r="BY13" i="5"/>
  <c r="AC31" i="5" s="1"/>
  <c r="AP46" i="5" s="1"/>
  <c r="H27" i="6" s="1"/>
  <c r="BP9" i="5"/>
  <c r="AA27" i="5" s="1"/>
  <c r="AO42" i="5" s="1"/>
  <c r="G23" i="6" s="1"/>
  <c r="BY14" i="5"/>
  <c r="AC32" i="5" s="1"/>
  <c r="AP47" i="5" s="1"/>
  <c r="H28" i="6" s="1"/>
  <c r="BP18" i="5"/>
  <c r="AA36" i="5" s="1"/>
  <c r="AO51" i="5" s="1"/>
  <c r="G32" i="6" s="1"/>
  <c r="BL7" i="5"/>
  <c r="Z25" i="5" s="1"/>
  <c r="AO25" i="5" s="1"/>
  <c r="G6" i="6" s="1"/>
  <c r="BU11" i="5"/>
  <c r="AB29" i="5" s="1"/>
  <c r="AP29" i="5" s="1"/>
  <c r="H10" i="6" s="1"/>
  <c r="BL12" i="5"/>
  <c r="Z30" i="5" s="1"/>
  <c r="AO30" i="5" s="1"/>
  <c r="G11" i="6" s="1"/>
  <c r="BL10" i="5"/>
  <c r="Z28" i="5" s="1"/>
  <c r="AO28" i="5" s="1"/>
  <c r="G9" i="6" s="1"/>
  <c r="BU17" i="5"/>
  <c r="AB35" i="5" s="1"/>
  <c r="AP35" i="5" s="1"/>
  <c r="H16" i="6" s="1"/>
  <c r="BL18" i="5"/>
  <c r="Z36" i="5" s="1"/>
  <c r="AO36" i="5" s="1"/>
  <c r="G17" i="6" s="1"/>
  <c r="BY8" i="5"/>
  <c r="AC26" i="5" s="1"/>
  <c r="AP41" i="5" s="1"/>
  <c r="H22" i="6" s="1"/>
  <c r="BY6" i="5"/>
  <c r="AC24" i="5" s="1"/>
  <c r="AP39" i="5" s="1"/>
  <c r="H20" i="6" s="1"/>
  <c r="BP10" i="5"/>
  <c r="AA28" i="5" s="1"/>
  <c r="AO43" i="5" s="1"/>
  <c r="G24" i="6" s="1"/>
  <c r="BL8" i="5"/>
  <c r="Z26" i="5" s="1"/>
  <c r="AO26" i="5" s="1"/>
  <c r="G7" i="6" s="1"/>
  <c r="BU13" i="5"/>
  <c r="AB31" i="5" s="1"/>
  <c r="AP31" i="5" s="1"/>
  <c r="H12" i="6" s="1"/>
  <c r="BP16" i="5"/>
  <c r="AA34" i="5" s="1"/>
  <c r="AO49" i="5" s="1"/>
  <c r="G30" i="6" s="1"/>
  <c r="BU4" i="5"/>
  <c r="AB22" i="5" s="1"/>
  <c r="AP22" i="5" s="1"/>
  <c r="H3" i="6" s="1"/>
  <c r="BL5" i="5"/>
  <c r="Z23" i="5" s="1"/>
  <c r="AO23" i="5" s="1"/>
  <c r="G4" i="6" s="1"/>
  <c r="BL14" i="5"/>
  <c r="Z32" i="5" s="1"/>
  <c r="AO32" i="5" s="1"/>
  <c r="G13" i="6" s="1"/>
  <c r="BY4" i="5"/>
  <c r="AC22" i="5" s="1"/>
  <c r="AP37" i="5" s="1"/>
  <c r="H18" i="6" s="1"/>
  <c r="BP5" i="5"/>
  <c r="AA23" i="5" s="1"/>
  <c r="AO38" i="5" s="1"/>
  <c r="G19" i="6" s="1"/>
  <c r="BY10" i="5"/>
  <c r="AC28" i="5" s="1"/>
  <c r="AP43" i="5" s="1"/>
  <c r="H24" i="6" s="1"/>
  <c r="BY16" i="5"/>
  <c r="AC34" i="5" s="1"/>
  <c r="AP49" i="5" s="1"/>
  <c r="H30" i="6" s="1"/>
  <c r="BU7" i="5"/>
  <c r="AB25" i="5" s="1"/>
  <c r="AP25" i="5" s="1"/>
  <c r="H6" i="6" s="1"/>
  <c r="BU8" i="5"/>
  <c r="AB26" i="5" s="1"/>
  <c r="AP26" i="5" s="1"/>
  <c r="H7" i="6" s="1"/>
  <c r="BP15" i="5"/>
  <c r="AA33" i="5" s="1"/>
  <c r="AO48" i="5" s="1"/>
  <c r="G29" i="6" s="1"/>
  <c r="BL4" i="5"/>
  <c r="Z22" i="5" s="1"/>
  <c r="AO22" i="5" s="1"/>
  <c r="G3" i="6" s="1"/>
  <c r="BY9" i="5"/>
  <c r="AC27" i="5" s="1"/>
  <c r="AP42" i="5" s="1"/>
  <c r="H23" i="6" s="1"/>
  <c r="BY15" i="5"/>
  <c r="AC33" i="5" s="1"/>
  <c r="AP48" i="5" s="1"/>
  <c r="H29" i="6" s="1"/>
  <c r="BU5" i="5"/>
  <c r="AB23" i="5" s="1"/>
  <c r="AP23" i="5" s="1"/>
  <c r="H4" i="6" s="1"/>
  <c r="BL6" i="5"/>
  <c r="Z24" i="5" s="1"/>
  <c r="AO24" i="5" s="1"/>
  <c r="G5" i="6" s="1"/>
  <c r="BU14" i="5"/>
  <c r="AB32" i="5" s="1"/>
  <c r="AP32" i="5" s="1"/>
  <c r="H13" i="6" s="1"/>
  <c r="BL15" i="5"/>
  <c r="Z33" i="5" s="1"/>
  <c r="AO33" i="5" s="1"/>
  <c r="G14" i="6" s="1"/>
  <c r="BP6" i="5"/>
  <c r="AA24" i="5" s="1"/>
  <c r="AO39" i="5" s="1"/>
  <c r="G20" i="6" s="1"/>
  <c r="BY11" i="5"/>
  <c r="AC29" i="5" s="1"/>
  <c r="AP44" i="5" s="1"/>
  <c r="H25" i="6" s="1"/>
  <c r="BP12" i="5"/>
  <c r="AA30" i="5" s="1"/>
  <c r="AO45" i="5" s="1"/>
  <c r="G26" i="6" s="1"/>
  <c r="BY17" i="5"/>
  <c r="AC35" i="5" s="1"/>
  <c r="AP50" i="5" s="1"/>
  <c r="H31" i="6" s="1"/>
  <c r="BP4" i="5"/>
  <c r="AA22" i="5" s="1"/>
  <c r="AO37" i="5" s="1"/>
  <c r="G18" i="6" s="1"/>
  <c r="BU6" i="5"/>
  <c r="AB24" i="5" s="1"/>
  <c r="AP24" i="5" s="1"/>
  <c r="H5" i="6" s="1"/>
  <c r="BU9" i="5"/>
  <c r="AB27" i="5" s="1"/>
  <c r="AP27" i="5" s="1"/>
  <c r="H8" i="6" s="1"/>
  <c r="BU15" i="5"/>
  <c r="AB33" i="5" s="1"/>
  <c r="AP33" i="5" s="1"/>
  <c r="H14" i="6" s="1"/>
  <c r="BP7" i="5"/>
  <c r="AA25" i="5" s="1"/>
  <c r="AO40" i="5" s="1"/>
  <c r="G21" i="6" s="1"/>
  <c r="BP13" i="5"/>
  <c r="AA31" i="5" s="1"/>
  <c r="AO46" i="5" s="1"/>
  <c r="G27" i="6" s="1"/>
  <c r="BY18" i="5"/>
  <c r="AC36" i="5" s="1"/>
  <c r="AP51" i="5" s="1"/>
  <c r="H32" i="6" s="1"/>
  <c r="AT6" i="5"/>
  <c r="V24" i="5" s="1"/>
  <c r="AM24" i="5" s="1"/>
  <c r="E5" i="6" s="1"/>
  <c r="BC9" i="5"/>
  <c r="X27" i="5" s="1"/>
  <c r="AN27" i="5" s="1"/>
  <c r="F8" i="6" s="1"/>
  <c r="AT10" i="5"/>
  <c r="V28" i="5" s="1"/>
  <c r="AM28" i="5" s="1"/>
  <c r="E9" i="6" s="1"/>
  <c r="BC15" i="5"/>
  <c r="X33" i="5" s="1"/>
  <c r="AN33" i="5" s="1"/>
  <c r="F14" i="6" s="1"/>
  <c r="AT16" i="5"/>
  <c r="V34" i="5" s="1"/>
  <c r="AM34" i="5" s="1"/>
  <c r="E15" i="6" s="1"/>
  <c r="BG6" i="5"/>
  <c r="Y24" i="5" s="1"/>
  <c r="AN39" i="5" s="1"/>
  <c r="F20" i="6" s="1"/>
  <c r="AX7" i="5"/>
  <c r="W25" i="5" s="1"/>
  <c r="AM40" i="5" s="1"/>
  <c r="E21" i="6" s="1"/>
  <c r="BG12" i="5"/>
  <c r="Y30" i="5" s="1"/>
  <c r="AN45" i="5" s="1"/>
  <c r="F26" i="6" s="1"/>
  <c r="AX13" i="5"/>
  <c r="W31" i="5" s="1"/>
  <c r="AM46" i="5" s="1"/>
  <c r="E27" i="6" s="1"/>
  <c r="BG18" i="5"/>
  <c r="Y36" i="5" s="1"/>
  <c r="AN51" i="5" s="1"/>
  <c r="F32" i="6" s="1"/>
  <c r="BC16" i="5"/>
  <c r="X34" i="5" s="1"/>
  <c r="AN34" i="5" s="1"/>
  <c r="F15" i="6" s="1"/>
  <c r="BG7" i="5"/>
  <c r="Y25" i="5" s="1"/>
  <c r="AN40" i="5" s="1"/>
  <c r="F21" i="6" s="1"/>
  <c r="AX8" i="5"/>
  <c r="W26" i="5" s="1"/>
  <c r="AM41" i="5" s="1"/>
  <c r="E22" i="6" s="1"/>
  <c r="BG13" i="5"/>
  <c r="Y31" i="5" s="1"/>
  <c r="AN46" i="5" s="1"/>
  <c r="F27" i="6" s="1"/>
  <c r="AX9" i="5"/>
  <c r="W27" i="5" s="1"/>
  <c r="AM42" i="5" s="1"/>
  <c r="E23" i="6" s="1"/>
  <c r="AT18" i="5"/>
  <c r="V36" i="5" s="1"/>
  <c r="AM36" i="5" s="1"/>
  <c r="E17" i="6" s="1"/>
  <c r="AX10" i="5"/>
  <c r="W28" i="5" s="1"/>
  <c r="AM43" i="5" s="1"/>
  <c r="E24" i="6" s="1"/>
  <c r="BC7" i="5"/>
  <c r="X25" i="5" s="1"/>
  <c r="AN25" i="5" s="1"/>
  <c r="F6" i="6" s="1"/>
  <c r="AT12" i="5"/>
  <c r="V30" i="5" s="1"/>
  <c r="AM30" i="5" s="1"/>
  <c r="E11" i="6" s="1"/>
  <c r="BG8" i="5"/>
  <c r="Y26" i="5" s="1"/>
  <c r="AN41" i="5" s="1"/>
  <c r="F22" i="6" s="1"/>
  <c r="AX4" i="5"/>
  <c r="W22" i="5" s="1"/>
  <c r="AM37" i="5" s="1"/>
  <c r="E18" i="6" s="1"/>
  <c r="AX12" i="5"/>
  <c r="W30" i="5" s="1"/>
  <c r="AM45" i="5" s="1"/>
  <c r="E26" i="6" s="1"/>
  <c r="BC17" i="5"/>
  <c r="X35" i="5" s="1"/>
  <c r="AN35" i="5" s="1"/>
  <c r="F16" i="6" s="1"/>
  <c r="AT5" i="5"/>
  <c r="V23" i="5" s="1"/>
  <c r="AM23" i="5" s="1"/>
  <c r="E4" i="6" s="1"/>
  <c r="BC5" i="5"/>
  <c r="X23" i="5" s="1"/>
  <c r="AN23" i="5" s="1"/>
  <c r="F4" i="6" s="1"/>
  <c r="BC6" i="5"/>
  <c r="X24" i="5" s="1"/>
  <c r="AN24" i="5" s="1"/>
  <c r="F5" i="6" s="1"/>
  <c r="BC4" i="5"/>
  <c r="X22" i="5" s="1"/>
  <c r="AN22" i="5" s="1"/>
  <c r="F3" i="6" s="1"/>
  <c r="BG14" i="5"/>
  <c r="Y32" i="5" s="1"/>
  <c r="AN47" i="5" s="1"/>
  <c r="F28" i="6" s="1"/>
  <c r="BG11" i="5"/>
  <c r="Y29" i="5" s="1"/>
  <c r="AN44" i="5" s="1"/>
  <c r="F25" i="6" s="1"/>
  <c r="BC10" i="5"/>
  <c r="X28" i="5" s="1"/>
  <c r="AN28" i="5" s="1"/>
  <c r="F9" i="6" s="1"/>
  <c r="AX14" i="5"/>
  <c r="W32" i="5" s="1"/>
  <c r="AM47" i="5" s="1"/>
  <c r="E28" i="6" s="1"/>
  <c r="AX15" i="5"/>
  <c r="W33" i="5" s="1"/>
  <c r="AM48" i="5" s="1"/>
  <c r="E29" i="6" s="1"/>
  <c r="AT7" i="5"/>
  <c r="V25" i="5" s="1"/>
  <c r="AM25" i="5" s="1"/>
  <c r="E6" i="6" s="1"/>
  <c r="BG9" i="5"/>
  <c r="Y27" i="5" s="1"/>
  <c r="AN42" i="5" s="1"/>
  <c r="F23" i="6" s="1"/>
  <c r="BG15" i="5"/>
  <c r="Y33" i="5" s="1"/>
  <c r="AN48" i="5" s="1"/>
  <c r="F29" i="6" s="1"/>
  <c r="AX16" i="5"/>
  <c r="W34" i="5" s="1"/>
  <c r="AM49" i="5" s="1"/>
  <c r="E30" i="6" s="1"/>
  <c r="BC12" i="5"/>
  <c r="X30" i="5" s="1"/>
  <c r="AN30" i="5" s="1"/>
  <c r="F11" i="6" s="1"/>
  <c r="AX17" i="5"/>
  <c r="W35" i="5" s="1"/>
  <c r="AM50" i="5" s="1"/>
  <c r="E31" i="6" s="1"/>
  <c r="AT9" i="5"/>
  <c r="V27" i="5" s="1"/>
  <c r="AM27" i="5" s="1"/>
  <c r="E8" i="6" s="1"/>
  <c r="BC11" i="5"/>
  <c r="X29" i="5" s="1"/>
  <c r="AN29" i="5" s="1"/>
  <c r="F10" i="6" s="1"/>
  <c r="AX18" i="5"/>
  <c r="W36" i="5" s="1"/>
  <c r="AM51" i="5" s="1"/>
  <c r="E32" i="6" s="1"/>
  <c r="AT11" i="5"/>
  <c r="V29" i="5" s="1"/>
  <c r="AM29" i="5" s="1"/>
  <c r="E10" i="6" s="1"/>
  <c r="AT14" i="5"/>
  <c r="V32" i="5" s="1"/>
  <c r="AM32" i="5" s="1"/>
  <c r="E13" i="6" s="1"/>
  <c r="AT17" i="5"/>
  <c r="V35" i="5" s="1"/>
  <c r="AM35" i="5" s="1"/>
  <c r="E16" i="6" s="1"/>
  <c r="BG4" i="5"/>
  <c r="Y22" i="5" s="1"/>
  <c r="AN37" i="5" s="1"/>
  <c r="F18" i="6" s="1"/>
  <c r="AX5" i="5"/>
  <c r="W23" i="5" s="1"/>
  <c r="AM38" i="5" s="1"/>
  <c r="E19" i="6" s="1"/>
  <c r="BG10" i="5"/>
  <c r="Y28" i="5" s="1"/>
  <c r="AN43" i="5" s="1"/>
  <c r="F24" i="6" s="1"/>
  <c r="AX11" i="5"/>
  <c r="W29" i="5" s="1"/>
  <c r="AM44" i="5" s="1"/>
  <c r="E25" i="6" s="1"/>
  <c r="BG16" i="5"/>
  <c r="Y34" i="5" s="1"/>
  <c r="AN49" i="5" s="1"/>
  <c r="F30" i="6" s="1"/>
  <c r="AT13" i="5"/>
  <c r="V31" i="5" s="1"/>
  <c r="AM31" i="5" s="1"/>
  <c r="E12" i="6" s="1"/>
  <c r="BC18" i="5"/>
  <c r="X36" i="5" s="1"/>
  <c r="AN36" i="5" s="1"/>
  <c r="F17" i="6" s="1"/>
  <c r="BC13" i="5"/>
  <c r="X31" i="5" s="1"/>
  <c r="AN31" i="5" s="1"/>
  <c r="F12" i="6" s="1"/>
  <c r="AT4" i="5"/>
  <c r="V22" i="5" s="1"/>
  <c r="AM22" i="5" s="1"/>
  <c r="E3" i="6" s="1"/>
  <c r="BC8" i="5"/>
  <c r="X26" i="5" s="1"/>
  <c r="AN26" i="5" s="1"/>
  <c r="F7" i="6" s="1"/>
  <c r="AT8" i="5"/>
  <c r="V26" i="5" s="1"/>
  <c r="AM26" i="5" s="1"/>
  <c r="E7" i="6" s="1"/>
  <c r="BC14" i="5"/>
  <c r="X32" i="5" s="1"/>
  <c r="AN32" i="5" s="1"/>
  <c r="F13" i="6" s="1"/>
  <c r="AT15" i="5"/>
  <c r="V33" i="5" s="1"/>
  <c r="AM33" i="5" s="1"/>
  <c r="E14" i="6" s="1"/>
  <c r="BG5" i="5"/>
  <c r="Y23" i="5" s="1"/>
  <c r="AN38" i="5" s="1"/>
  <c r="F19" i="6" s="1"/>
  <c r="AX6" i="5"/>
  <c r="W24" i="5" s="1"/>
  <c r="AM39" i="5" s="1"/>
  <c r="E20" i="6" s="1"/>
  <c r="BG17" i="5"/>
  <c r="Y35" i="5" s="1"/>
  <c r="AN50" i="5" s="1"/>
  <c r="F31" i="6" s="1"/>
  <c r="AB11" i="5"/>
  <c r="R29" i="5" s="1"/>
  <c r="AK29" i="5" s="1"/>
  <c r="C10" i="6" s="1"/>
  <c r="AK18" i="5"/>
  <c r="T36" i="5" s="1"/>
  <c r="AL36" i="5" s="1"/>
  <c r="D17" i="6" s="1"/>
  <c r="AO10" i="5"/>
  <c r="U28" i="5" s="1"/>
  <c r="AL43" i="5" s="1"/>
  <c r="D24" i="6" s="1"/>
  <c r="AO16" i="5"/>
  <c r="U34" i="5" s="1"/>
  <c r="AL49" i="5" s="1"/>
  <c r="D30" i="6" s="1"/>
  <c r="AB4" i="5"/>
  <c r="R22" i="5" s="1"/>
  <c r="AK22" i="5" s="1"/>
  <c r="C3" i="6" s="1"/>
  <c r="AK5" i="5"/>
  <c r="T23" i="5" s="1"/>
  <c r="AL23" i="5" s="1"/>
  <c r="D4" i="6" s="1"/>
  <c r="AO6" i="5"/>
  <c r="U24" i="5" s="1"/>
  <c r="AL39" i="5" s="1"/>
  <c r="D20" i="6" s="1"/>
  <c r="AO9" i="5"/>
  <c r="U27" i="5" s="1"/>
  <c r="AL42" i="5" s="1"/>
  <c r="D23" i="6" s="1"/>
  <c r="AO12" i="5"/>
  <c r="U30" i="5" s="1"/>
  <c r="AL45" i="5" s="1"/>
  <c r="D26" i="6" s="1"/>
  <c r="AO15" i="5"/>
  <c r="U33" i="5" s="1"/>
  <c r="AL48" i="5" s="1"/>
  <c r="D29" i="6" s="1"/>
  <c r="AK10" i="5"/>
  <c r="T28" i="5" s="1"/>
  <c r="AL28" i="5" s="1"/>
  <c r="D9" i="6" s="1"/>
  <c r="AO14" i="5"/>
  <c r="U32" i="5" s="1"/>
  <c r="AL47" i="5" s="1"/>
  <c r="D28" i="6" s="1"/>
  <c r="AK6" i="5"/>
  <c r="T24" i="5" s="1"/>
  <c r="AL24" i="5" s="1"/>
  <c r="D5" i="6" s="1"/>
  <c r="AK4" i="5"/>
  <c r="T22" i="5" s="1"/>
  <c r="AL22" i="5" s="1"/>
  <c r="D3" i="6" s="1"/>
  <c r="AB15" i="5"/>
  <c r="R33" i="5" s="1"/>
  <c r="AK33" i="5" s="1"/>
  <c r="C14" i="6" s="1"/>
  <c r="AB9" i="5"/>
  <c r="R27" i="5" s="1"/>
  <c r="AK27" i="5" s="1"/>
  <c r="C8" i="6" s="1"/>
  <c r="S10" i="5"/>
  <c r="P28" i="5" s="1"/>
  <c r="AJ28" i="5" s="1"/>
  <c r="B9" i="6" s="1"/>
  <c r="AK14" i="5"/>
  <c r="T32" i="5" s="1"/>
  <c r="AL32" i="5" s="1"/>
  <c r="D13" i="6" s="1"/>
  <c r="AO5" i="5"/>
  <c r="U23" i="5" s="1"/>
  <c r="AL38" i="5" s="1"/>
  <c r="D19" i="6" s="1"/>
  <c r="AF6" i="5"/>
  <c r="S24" i="5" s="1"/>
  <c r="AK39" i="5" s="1"/>
  <c r="C20" i="6" s="1"/>
  <c r="AO11" i="5"/>
  <c r="U29" i="5" s="1"/>
  <c r="AL44" i="5" s="1"/>
  <c r="D25" i="6" s="1"/>
  <c r="AF12" i="5"/>
  <c r="S30" i="5" s="1"/>
  <c r="AK45" i="5" s="1"/>
  <c r="C26" i="6" s="1"/>
  <c r="AO17" i="5"/>
  <c r="U35" i="5" s="1"/>
  <c r="AL50" i="5" s="1"/>
  <c r="D31" i="6" s="1"/>
  <c r="AF18" i="5"/>
  <c r="S36" i="5" s="1"/>
  <c r="AK51" i="5" s="1"/>
  <c r="C32" i="6" s="1"/>
  <c r="AK13" i="5"/>
  <c r="T31" i="5" s="1"/>
  <c r="AL31" i="5" s="1"/>
  <c r="D12" i="6" s="1"/>
  <c r="AB10" i="5"/>
  <c r="R28" i="5" s="1"/>
  <c r="AK28" i="5" s="1"/>
  <c r="C9" i="6" s="1"/>
  <c r="AK15" i="5"/>
  <c r="T33" i="5" s="1"/>
  <c r="AL33" i="5" s="1"/>
  <c r="D14" i="6" s="1"/>
  <c r="AK11" i="5"/>
  <c r="T29" i="5" s="1"/>
  <c r="AL29" i="5" s="1"/>
  <c r="D10" i="6" s="1"/>
  <c r="AK17" i="5"/>
  <c r="T35" i="5" s="1"/>
  <c r="AL35" i="5" s="1"/>
  <c r="D16" i="6" s="1"/>
  <c r="AO8" i="5"/>
  <c r="U26" i="5" s="1"/>
  <c r="AL41" i="5" s="1"/>
  <c r="D22" i="6" s="1"/>
  <c r="AK8" i="5"/>
  <c r="T26" i="5" s="1"/>
  <c r="AL26" i="5" s="1"/>
  <c r="D7" i="6" s="1"/>
  <c r="AO18" i="5"/>
  <c r="U36" i="5" s="1"/>
  <c r="AL51" i="5" s="1"/>
  <c r="D32" i="6" s="1"/>
  <c r="AK16" i="5"/>
  <c r="T34" i="5" s="1"/>
  <c r="AL34" i="5" s="1"/>
  <c r="D15" i="6" s="1"/>
  <c r="AO7" i="5"/>
  <c r="U25" i="5" s="1"/>
  <c r="AL40" i="5" s="1"/>
  <c r="D21" i="6" s="1"/>
  <c r="AO13" i="5"/>
  <c r="U31" i="5" s="1"/>
  <c r="AL46" i="5" s="1"/>
  <c r="D27" i="6" s="1"/>
  <c r="AK12" i="5"/>
  <c r="T30" i="5" s="1"/>
  <c r="AL30" i="5" s="1"/>
  <c r="D11" i="6" s="1"/>
  <c r="AO4" i="5"/>
  <c r="U22" i="5" s="1"/>
  <c r="AL37" i="5" s="1"/>
  <c r="D18" i="6" s="1"/>
  <c r="AF11" i="5"/>
  <c r="S29" i="5" s="1"/>
  <c r="AK44" i="5" s="1"/>
  <c r="C25" i="6" s="1"/>
  <c r="AK9" i="5"/>
  <c r="T27" i="5" s="1"/>
  <c r="AL27" i="5" s="1"/>
  <c r="D8" i="6" s="1"/>
  <c r="AK7" i="5"/>
  <c r="T25" i="5" s="1"/>
  <c r="AL25" i="5" s="1"/>
  <c r="D6" i="6" s="1"/>
  <c r="AB5" i="5"/>
  <c r="R23" i="5" s="1"/>
  <c r="AK23" i="5" s="1"/>
  <c r="C4" i="6" s="1"/>
  <c r="AB8" i="5"/>
  <c r="R26" i="5" s="1"/>
  <c r="AK26" i="5" s="1"/>
  <c r="C7" i="6" s="1"/>
  <c r="AF15" i="5"/>
  <c r="S33" i="5" s="1"/>
  <c r="AK48" i="5" s="1"/>
  <c r="C29" i="6" s="1"/>
  <c r="S9" i="5"/>
  <c r="P27" i="5" s="1"/>
  <c r="AJ27" i="5" s="1"/>
  <c r="B8" i="6" s="1"/>
  <c r="AF17" i="5"/>
  <c r="S35" i="5" s="1"/>
  <c r="AK50" i="5" s="1"/>
  <c r="C31" i="6" s="1"/>
  <c r="AB14" i="5"/>
  <c r="R32" i="5" s="1"/>
  <c r="AK32" i="5" s="1"/>
  <c r="C13" i="6" s="1"/>
  <c r="AF16" i="5"/>
  <c r="S34" i="5" s="1"/>
  <c r="AK49" i="5" s="1"/>
  <c r="C30" i="6" s="1"/>
  <c r="AF5" i="5"/>
  <c r="S23" i="5" s="1"/>
  <c r="AK38" i="5" s="1"/>
  <c r="C19" i="6" s="1"/>
  <c r="AB12" i="5"/>
  <c r="R30" i="5" s="1"/>
  <c r="AK30" i="5" s="1"/>
  <c r="C11" i="6" s="1"/>
  <c r="AB18" i="5"/>
  <c r="R36" i="5" s="1"/>
  <c r="AK36" i="5" s="1"/>
  <c r="C17" i="6" s="1"/>
  <c r="AF4" i="5"/>
  <c r="S22" i="5" s="1"/>
  <c r="AK37" i="5" s="1"/>
  <c r="C18" i="6" s="1"/>
  <c r="AB6" i="5"/>
  <c r="R24" i="5" s="1"/>
  <c r="AK24" i="5" s="1"/>
  <c r="C5" i="6" s="1"/>
  <c r="AF10" i="5"/>
  <c r="S28" i="5" s="1"/>
  <c r="AK43" i="5" s="1"/>
  <c r="C24" i="6" s="1"/>
  <c r="AB7" i="5"/>
  <c r="R25" i="5" s="1"/>
  <c r="AK25" i="5" s="1"/>
  <c r="C6" i="6" s="1"/>
  <c r="AB13" i="5"/>
  <c r="R31" i="5" s="1"/>
  <c r="AK31" i="5" s="1"/>
  <c r="C12" i="6" s="1"/>
  <c r="AB16" i="5"/>
  <c r="R34" i="5" s="1"/>
  <c r="AK34" i="5" s="1"/>
  <c r="C15" i="6" s="1"/>
  <c r="AF7" i="5"/>
  <c r="S25" i="5" s="1"/>
  <c r="AK40" i="5" s="1"/>
  <c r="C21" i="6" s="1"/>
  <c r="AF13" i="5"/>
  <c r="S31" i="5" s="1"/>
  <c r="AK46" i="5" s="1"/>
  <c r="C27" i="6" s="1"/>
  <c r="AF14" i="5"/>
  <c r="S32" i="5" s="1"/>
  <c r="AK47" i="5" s="1"/>
  <c r="C28" i="6" s="1"/>
  <c r="S12" i="5"/>
  <c r="P30" i="5" s="1"/>
  <c r="AJ30" i="5" s="1"/>
  <c r="B11" i="6" s="1"/>
  <c r="AB17" i="5"/>
  <c r="R35" i="5" s="1"/>
  <c r="AK35" i="5" s="1"/>
  <c r="C16" i="6" s="1"/>
  <c r="AF8" i="5"/>
  <c r="S26" i="5" s="1"/>
  <c r="AK41" i="5" s="1"/>
  <c r="C22" i="6" s="1"/>
  <c r="AF9" i="5"/>
  <c r="S27" i="5" s="1"/>
  <c r="AK42" i="5" s="1"/>
  <c r="C23" i="6" s="1"/>
  <c r="S8" i="5"/>
  <c r="P26" i="5" s="1"/>
  <c r="AJ26" i="5" s="1"/>
  <c r="B7" i="6" s="1"/>
  <c r="W4" i="5"/>
  <c r="Q22" i="5" s="1"/>
  <c r="AJ37" i="5" s="1"/>
  <c r="B18" i="6" s="1"/>
  <c r="S14" i="5"/>
  <c r="P32" i="5" s="1"/>
  <c r="AJ32" i="5" s="1"/>
  <c r="B13" i="6" s="1"/>
  <c r="W17" i="5"/>
  <c r="Q35" i="5" s="1"/>
  <c r="AJ50" i="5" s="1"/>
  <c r="B31" i="6" s="1"/>
  <c r="S16" i="5"/>
  <c r="P34" i="5" s="1"/>
  <c r="AJ34" i="5" s="1"/>
  <c r="B15" i="6" s="1"/>
  <c r="W12" i="5"/>
  <c r="Q30" i="5" s="1"/>
  <c r="AJ45" i="5" s="1"/>
  <c r="B26" i="6" s="1"/>
  <c r="S18" i="5"/>
  <c r="P36" i="5" s="1"/>
  <c r="AJ36" i="5" s="1"/>
  <c r="B17" i="6" s="1"/>
  <c r="W13" i="5"/>
  <c r="Q31" i="5" s="1"/>
  <c r="AJ46" i="5" s="1"/>
  <c r="B27" i="6" s="1"/>
  <c r="S6" i="5"/>
  <c r="P24" i="5" s="1"/>
  <c r="AJ24" i="5" s="1"/>
  <c r="B5" i="6" s="1"/>
  <c r="S7" i="5"/>
  <c r="P25" i="5" s="1"/>
  <c r="AJ25" i="5" s="1"/>
  <c r="B6" i="6" s="1"/>
  <c r="S11" i="5"/>
  <c r="P29" i="5" s="1"/>
  <c r="AJ29" i="5" s="1"/>
  <c r="B10" i="6" s="1"/>
  <c r="S17" i="5"/>
  <c r="P35" i="5" s="1"/>
  <c r="AJ35" i="5" s="1"/>
  <c r="B16" i="6" s="1"/>
  <c r="S5" i="5"/>
  <c r="P23" i="5" s="1"/>
  <c r="AJ23" i="5" s="1"/>
  <c r="B4" i="6" s="1"/>
  <c r="S13" i="5"/>
  <c r="P31" i="5" s="1"/>
  <c r="AJ31" i="5" s="1"/>
  <c r="B12" i="6" s="1"/>
  <c r="W14" i="5"/>
  <c r="Q32" i="5" s="1"/>
  <c r="AJ47" i="5" s="1"/>
  <c r="B28" i="6" s="1"/>
  <c r="S4" i="5"/>
  <c r="P22" i="5" s="1"/>
  <c r="AJ22" i="5" s="1"/>
  <c r="B3" i="6" s="1"/>
  <c r="W5" i="5"/>
  <c r="Q23" i="5" s="1"/>
  <c r="AJ38" i="5" s="1"/>
  <c r="B19" i="6" s="1"/>
  <c r="CJ8" i="5"/>
  <c r="CM8" i="5" s="1"/>
  <c r="AF26" i="5" s="1"/>
  <c r="AR26" i="5" s="1"/>
  <c r="J7" i="6" s="1"/>
  <c r="W8" i="5"/>
  <c r="Q26" i="5" s="1"/>
  <c r="AJ41" i="5" s="1"/>
  <c r="B22" i="6" s="1"/>
  <c r="S15" i="5"/>
  <c r="P33" i="5" s="1"/>
  <c r="AJ33" i="5" s="1"/>
  <c r="B14" i="6" s="1"/>
  <c r="W9" i="5"/>
  <c r="Q27" i="5" s="1"/>
  <c r="AJ42" i="5" s="1"/>
  <c r="B23" i="6" s="1"/>
  <c r="CL7" i="5"/>
  <c r="CM7" i="5" s="1"/>
  <c r="AF25" i="5" s="1"/>
  <c r="AR25" i="5" s="1"/>
  <c r="J6" i="6" s="1"/>
  <c r="W6" i="5"/>
  <c r="Q24" i="5" s="1"/>
  <c r="AJ39" i="5" s="1"/>
  <c r="B20" i="6" s="1"/>
  <c r="W7" i="5"/>
  <c r="Q25" i="5" s="1"/>
  <c r="AJ40" i="5" s="1"/>
  <c r="B21" i="6" s="1"/>
  <c r="W16" i="5"/>
  <c r="Q34" i="5" s="1"/>
  <c r="AJ49" i="5" s="1"/>
  <c r="B30" i="6" s="1"/>
  <c r="W15" i="5"/>
  <c r="Q33" i="5" s="1"/>
  <c r="AJ48" i="5" s="1"/>
  <c r="B29" i="6" s="1"/>
  <c r="W10" i="5"/>
  <c r="Q28" i="5" s="1"/>
  <c r="AJ43" i="5" s="1"/>
  <c r="B24" i="6" s="1"/>
  <c r="W18" i="5"/>
  <c r="Q36" i="5" s="1"/>
  <c r="AJ51" i="5" s="1"/>
  <c r="B32" i="6" s="1"/>
  <c r="W11" i="5"/>
  <c r="Q29" i="5" s="1"/>
  <c r="AJ44" i="5" s="1"/>
  <c r="B25" i="6" s="1"/>
</calcChain>
</file>

<file path=xl/sharedStrings.xml><?xml version="1.0" encoding="utf-8"?>
<sst xmlns="http://schemas.openxmlformats.org/spreadsheetml/2006/main" count="1285" uniqueCount="80">
  <si>
    <t>FTSW</t>
  </si>
  <si>
    <t>CODE</t>
  </si>
  <si>
    <t>CHL A</t>
  </si>
  <si>
    <t>CHL B</t>
  </si>
  <si>
    <t>CAR</t>
  </si>
  <si>
    <t>ANTH</t>
  </si>
  <si>
    <t>PRO</t>
  </si>
  <si>
    <t>SOD</t>
  </si>
  <si>
    <t>APX</t>
  </si>
  <si>
    <t>CAT</t>
  </si>
  <si>
    <t>H2O2</t>
  </si>
  <si>
    <t>Kontrol</t>
  </si>
  <si>
    <t>Stress</t>
  </si>
  <si>
    <t>KM-K-0</t>
  </si>
  <si>
    <t>GJ-K-0</t>
  </si>
  <si>
    <t>BSM-K-0</t>
  </si>
  <si>
    <t>CH-K-0</t>
  </si>
  <si>
    <t>SB-K-0</t>
  </si>
  <si>
    <t>KM-K-50</t>
  </si>
  <si>
    <t>GJ-K-50</t>
  </si>
  <si>
    <t>BSM-K-50</t>
  </si>
  <si>
    <t>CH-K-50</t>
  </si>
  <si>
    <t>SB-K-50</t>
  </si>
  <si>
    <t>KM-K-100</t>
  </si>
  <si>
    <t>GJ-K-100</t>
  </si>
  <si>
    <t>BSM-K-100</t>
  </si>
  <si>
    <t>CH-K-100</t>
  </si>
  <si>
    <t>SB-K-100</t>
  </si>
  <si>
    <t>KM-S-0</t>
  </si>
  <si>
    <t>GJ-S-0</t>
  </si>
  <si>
    <t>BSM-S-0</t>
  </si>
  <si>
    <t>CH-S-0</t>
  </si>
  <si>
    <t>SB-S-0</t>
  </si>
  <si>
    <t>KM-S-50</t>
  </si>
  <si>
    <t>GJ-S-50</t>
  </si>
  <si>
    <t>BSM-S-50</t>
  </si>
  <si>
    <t>CH-S-50</t>
  </si>
  <si>
    <t>SB-S-50</t>
  </si>
  <si>
    <t>KM-S-100</t>
  </si>
  <si>
    <t>GJ-S-100</t>
  </si>
  <si>
    <t>BSM-S-100</t>
  </si>
  <si>
    <t>CH-S-100</t>
  </si>
  <si>
    <t>SB-S-100</t>
  </si>
  <si>
    <t>GJ-0</t>
  </si>
  <si>
    <t>KM-0</t>
  </si>
  <si>
    <t>BSM-0</t>
  </si>
  <si>
    <t>CH-0</t>
  </si>
  <si>
    <t>SB-0</t>
  </si>
  <si>
    <t>GJ-50</t>
  </si>
  <si>
    <t>KM-50</t>
  </si>
  <si>
    <t>BSM-50</t>
  </si>
  <si>
    <t>CH-50</t>
  </si>
  <si>
    <t>SB-50</t>
  </si>
  <si>
    <t>GJ-100</t>
  </si>
  <si>
    <t>KM-100</t>
  </si>
  <si>
    <t>BSM-100</t>
  </si>
  <si>
    <t>CH-100</t>
  </si>
  <si>
    <t>SB-100</t>
  </si>
  <si>
    <t>FTSW 1</t>
  </si>
  <si>
    <t>FTSW 0.2</t>
  </si>
  <si>
    <t>Physiological Changes</t>
  </si>
  <si>
    <t>Ave</t>
  </si>
  <si>
    <t>Low</t>
  </si>
  <si>
    <t>Mod</t>
  </si>
  <si>
    <t>High</t>
  </si>
  <si>
    <t>GJ</t>
  </si>
  <si>
    <t>KM</t>
  </si>
  <si>
    <t>BSM</t>
  </si>
  <si>
    <t>CH</t>
  </si>
  <si>
    <t>SB</t>
  </si>
  <si>
    <t>Chl A</t>
  </si>
  <si>
    <t>Code</t>
  </si>
  <si>
    <t>Treatments and Cultivars</t>
  </si>
  <si>
    <t>CHLA</t>
  </si>
  <si>
    <t>CHLB</t>
  </si>
  <si>
    <t>SB-K-5</t>
  </si>
  <si>
    <t>PCA based on Genes Expressions Analysis</t>
  </si>
  <si>
    <t>PCA based on Genes Expressions and Biochemistry Analysis</t>
  </si>
  <si>
    <t>Photosynthetic Pigments analysis</t>
  </si>
  <si>
    <t>Enzymatic antioxidants 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</si>
</sst>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1" xfId="0" applyBorder="1"/>
    <xf numFmtId="0" fontId="0" fillId="2" borderId="1" xfId="0" applyFill="1" applyBorder="1"/>
    <xf numFmtId="0" fontId="1" fillId="0" borderId="0" xfId="0" applyFont="1"/>
    <xf numFmtId="164" fontId="0" fillId="0" borderId="0" xfId="0" applyNumberFormat="1"/>
    <xf numFmtId="0" fontId="0" fillId="0" borderId="2" xfId="0" applyBorder="1"/>
    <xf numFmtId="0" fontId="0" fillId="0" borderId="3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2" borderId="7" xfId="0" applyFill="1" applyBorder="1"/>
    <xf numFmtId="164" fontId="0" fillId="0" borderId="6" xfId="0" applyNumberFormat="1" applyBorder="1"/>
    <xf numFmtId="0" fontId="0" fillId="0" borderId="7" xfId="0" applyBorder="1"/>
    <xf numFmtId="0" fontId="0" fillId="0" borderId="8" xfId="0" applyBorder="1"/>
    <xf numFmtId="164" fontId="0" fillId="0" borderId="9" xfId="0" applyNumberFormat="1" applyBorder="1"/>
    <xf numFmtId="0" fontId="0" fillId="0" borderId="10" xfId="0" applyBorder="1"/>
    <xf numFmtId="164" fontId="0" fillId="0" borderId="11" xfId="0" applyNumberFormat="1" applyBorder="1"/>
    <xf numFmtId="0" fontId="0" fillId="2" borderId="0" xfId="0" applyFill="1"/>
    <xf numFmtId="0" fontId="0" fillId="2" borderId="5" xfId="0" applyFill="1" applyBorder="1"/>
    <xf numFmtId="0" fontId="0" fillId="0" borderId="15" xfId="0" applyBorder="1"/>
    <xf numFmtId="0" fontId="0" fillId="0" borderId="9" xfId="0" applyBorder="1"/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1" fillId="0" borderId="13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0" xfId="0" applyAlignment="1" applyProtection="1">
      <alignment vertical="top"/>
      <protection locked="0"/>
    </xf>
    <xf numFmtId="2" fontId="0" fillId="0" borderId="0" xfId="0" applyNumberFormat="1" applyAlignment="1" applyProtection="1">
      <alignment vertical="top"/>
      <protection locked="0"/>
    </xf>
    <xf numFmtId="0" fontId="0" fillId="2" borderId="18" xfId="0" applyFill="1" applyBorder="1"/>
    <xf numFmtId="0" fontId="0" fillId="2" borderId="19" xfId="0" applyFill="1" applyBorder="1"/>
    <xf numFmtId="0" fontId="0" fillId="2" borderId="20" xfId="0" applyFill="1" applyBorder="1"/>
    <xf numFmtId="0" fontId="1" fillId="0" borderId="1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3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'Visual Data'!$P$20:$P$21</c:f>
              <c:strCache>
                <c:ptCount val="2"/>
                <c:pt idx="0">
                  <c:v>Treatments and Cultivars</c:v>
                </c:pt>
                <c:pt idx="1">
                  <c:v>FTSW 1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'Visual Data'!$N$22:$O$36</c:f>
              <c:multiLvlStrCache>
                <c:ptCount val="15"/>
                <c:lvl>
                  <c:pt idx="0">
                    <c:v>GJ</c:v>
                  </c:pt>
                  <c:pt idx="1">
                    <c:v>KM</c:v>
                  </c:pt>
                  <c:pt idx="2">
                    <c:v>BSM</c:v>
                  </c:pt>
                  <c:pt idx="3">
                    <c:v>CH</c:v>
                  </c:pt>
                  <c:pt idx="4">
                    <c:v>SB</c:v>
                  </c:pt>
                  <c:pt idx="5">
                    <c:v>GJ</c:v>
                  </c:pt>
                  <c:pt idx="6">
                    <c:v>KM</c:v>
                  </c:pt>
                  <c:pt idx="7">
                    <c:v>BSM</c:v>
                  </c:pt>
                  <c:pt idx="8">
                    <c:v>CH</c:v>
                  </c:pt>
                  <c:pt idx="9">
                    <c:v>SB</c:v>
                  </c:pt>
                  <c:pt idx="10">
                    <c:v>GJ</c:v>
                  </c:pt>
                  <c:pt idx="11">
                    <c:v>KM</c:v>
                  </c:pt>
                  <c:pt idx="12">
                    <c:v>BSM</c:v>
                  </c:pt>
                  <c:pt idx="13">
                    <c:v>CH</c:v>
                  </c:pt>
                  <c:pt idx="14">
                    <c:v>SB</c:v>
                  </c:pt>
                </c:lvl>
                <c:lvl>
                  <c:pt idx="0">
                    <c:v>Low</c:v>
                  </c:pt>
                  <c:pt idx="5">
                    <c:v>Mod</c:v>
                  </c:pt>
                  <c:pt idx="10">
                    <c:v>High</c:v>
                  </c:pt>
                </c:lvl>
              </c:multiLvlStrCache>
            </c:multiLvlStrRef>
          </c:cat>
          <c:val>
            <c:numRef>
              <c:f>'Visual Data'!$P$22:$P$36</c:f>
              <c:numCache>
                <c:formatCode>0.000</c:formatCode>
                <c:ptCount val="15"/>
                <c:pt idx="0">
                  <c:v>1.1169763333333336</c:v>
                </c:pt>
                <c:pt idx="1">
                  <c:v>1.748863666666667</c:v>
                </c:pt>
                <c:pt idx="2">
                  <c:v>1.2482543333333336</c:v>
                </c:pt>
                <c:pt idx="3">
                  <c:v>1.5746233333333333</c:v>
                </c:pt>
                <c:pt idx="4">
                  <c:v>1.6006333333333336</c:v>
                </c:pt>
                <c:pt idx="5">
                  <c:v>0.99145433333333344</c:v>
                </c:pt>
                <c:pt idx="6">
                  <c:v>1.6355250000000003</c:v>
                </c:pt>
                <c:pt idx="7">
                  <c:v>1.4568183333333335</c:v>
                </c:pt>
                <c:pt idx="8">
                  <c:v>1.3761669999999999</c:v>
                </c:pt>
                <c:pt idx="9">
                  <c:v>2.1813280000000002</c:v>
                </c:pt>
                <c:pt idx="10">
                  <c:v>0.96357766666666667</c:v>
                </c:pt>
                <c:pt idx="11">
                  <c:v>1.2947270000000002</c:v>
                </c:pt>
                <c:pt idx="12">
                  <c:v>1.2035000000000002</c:v>
                </c:pt>
                <c:pt idx="13">
                  <c:v>1.3022113333333334</c:v>
                </c:pt>
                <c:pt idx="14">
                  <c:v>1.8146160000000002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1-4BCA-A5B0-4BDBA1A4CE07}"/>
            </c:ext>
          </c:extLst>
        </c:ser>
        <c:ser>
          <c:idx val="1"/>
          <c:order val="1"/>
          <c:tx>
            <c:strRef>
              <c:f>'Visual Data'!$Q$20:$Q$21</c:f>
              <c:strCache>
                <c:ptCount val="2"/>
                <c:pt idx="0">
                  <c:v>Treatments and Cultivars</c:v>
                </c:pt>
                <c:pt idx="1">
                  <c:v>FTSW 0.2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'Visual Data'!$N$22:$O$36</c:f>
              <c:multiLvlStrCache>
                <c:ptCount val="15"/>
                <c:lvl>
                  <c:pt idx="0">
                    <c:v>GJ</c:v>
                  </c:pt>
                  <c:pt idx="1">
                    <c:v>KM</c:v>
                  </c:pt>
                  <c:pt idx="2">
                    <c:v>BSM</c:v>
                  </c:pt>
                  <c:pt idx="3">
                    <c:v>CH</c:v>
                  </c:pt>
                  <c:pt idx="4">
                    <c:v>SB</c:v>
                  </c:pt>
                  <c:pt idx="5">
                    <c:v>GJ</c:v>
                  </c:pt>
                  <c:pt idx="6">
                    <c:v>KM</c:v>
                  </c:pt>
                  <c:pt idx="7">
                    <c:v>BSM</c:v>
                  </c:pt>
                  <c:pt idx="8">
                    <c:v>CH</c:v>
                  </c:pt>
                  <c:pt idx="9">
                    <c:v>SB</c:v>
                  </c:pt>
                  <c:pt idx="10">
                    <c:v>GJ</c:v>
                  </c:pt>
                  <c:pt idx="11">
                    <c:v>KM</c:v>
                  </c:pt>
                  <c:pt idx="12">
                    <c:v>BSM</c:v>
                  </c:pt>
                  <c:pt idx="13">
                    <c:v>CH</c:v>
                  </c:pt>
                  <c:pt idx="14">
                    <c:v>SB</c:v>
                  </c:pt>
                </c:lvl>
                <c:lvl>
                  <c:pt idx="0">
                    <c:v>Low</c:v>
                  </c:pt>
                  <c:pt idx="5">
                    <c:v>Mod</c:v>
                  </c:pt>
                  <c:pt idx="10">
                    <c:v>High</c:v>
                  </c:pt>
                </c:lvl>
              </c:multiLvlStrCache>
            </c:multiLvlStrRef>
          </c:cat>
          <c:val>
            <c:numRef>
              <c:f>'Visual Data'!$Q$22:$Q$36</c:f>
              <c:numCache>
                <c:formatCode>0.000</c:formatCode>
                <c:ptCount val="15"/>
                <c:pt idx="0">
                  <c:v>0.38961233333333339</c:v>
                </c:pt>
                <c:pt idx="1">
                  <c:v>0.46110600000000002</c:v>
                </c:pt>
                <c:pt idx="2">
                  <c:v>0.23256400000000002</c:v>
                </c:pt>
                <c:pt idx="3">
                  <c:v>0.55530800000000013</c:v>
                </c:pt>
                <c:pt idx="4">
                  <c:v>0.23446966666666669</c:v>
                </c:pt>
                <c:pt idx="5">
                  <c:v>0.264378</c:v>
                </c:pt>
                <c:pt idx="6">
                  <c:v>0.2279866666666667</c:v>
                </c:pt>
                <c:pt idx="7">
                  <c:v>0.33336833333333332</c:v>
                </c:pt>
                <c:pt idx="8">
                  <c:v>0.64722633333333335</c:v>
                </c:pt>
                <c:pt idx="9">
                  <c:v>0.48840333333333347</c:v>
                </c:pt>
                <c:pt idx="10">
                  <c:v>0.35075022222222224</c:v>
                </c:pt>
                <c:pt idx="11">
                  <c:v>0.58872200000000008</c:v>
                </c:pt>
                <c:pt idx="12">
                  <c:v>0.69107466666666673</c:v>
                </c:pt>
                <c:pt idx="13">
                  <c:v>0.40528666666666674</c:v>
                </c:pt>
                <c:pt idx="14">
                  <c:v>0.63861000000000012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1-4BCA-A5B0-4BDBA1A4C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8490736"/>
        <c:axId val="1628489904"/>
      </c:barChart>
      <c:catAx>
        <c:axId val="1628490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ahoma" panose="020B0604030504040204" pitchFamily="34" charset="0"/>
                    <a:cs typeface="Times New Roman" panose="02020603050405020304" pitchFamily="18" charset="0"/>
                  </a:defRPr>
                </a:pPr>
                <a:r>
                  <a:rPr lang="en-ID"/>
                  <a:t>Treatments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Tahoma" panose="020B0604030504040204" pitchFamily="34" charset="0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ahoma" panose="020B0604030504040204" pitchFamily="34" charset="0"/>
                <a:cs typeface="Times New Roman" panose="02020603050405020304" pitchFamily="18" charset="0"/>
              </a:defRPr>
            </a:pPr>
            <a:endParaRPr lang="en-US"/>
          </a:p>
        </c:txPr>
        <c:crossAx val="1628489904"/>
        <c:crosses val="autoZero"/>
        <c:auto val="1"/>
        <c:lblAlgn val="ctr"/>
        <c:lblOffset val="100"/>
        <c:noMultiLvlLbl val="0"/>
      </c:catAx>
      <c:valAx>
        <c:axId val="162848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ahoma" panose="020B0604030504040204" pitchFamily="34" charset="0"/>
                    <a:cs typeface="Times New Roman" panose="02020603050405020304" pitchFamily="18" charset="0"/>
                  </a:defRPr>
                </a:pPr>
                <a:r>
                  <a:rPr lang="en-ID"/>
                  <a:t>Chlorophyll a content (mg</a:t>
                </a:r>
                <a:r>
                  <a:rPr lang="en-ID" baseline="0"/>
                  <a:t> g</a:t>
                </a:r>
                <a:r>
                  <a:rPr lang="en-ID" baseline="30000"/>
                  <a:t>-1</a:t>
                </a:r>
                <a:r>
                  <a:rPr lang="en-ID" baseline="0"/>
                  <a:t>FW)</a:t>
                </a:r>
                <a:r>
                  <a:rPr lang="en-ID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Tahoma" panose="020B0604030504040204" pitchFamily="34" charset="0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ahoma" panose="020B0604030504040204" pitchFamily="34" charset="0"/>
                <a:cs typeface="Times New Roman" panose="02020603050405020304" pitchFamily="18" charset="0"/>
              </a:defRPr>
            </a:pPr>
            <a:endParaRPr lang="en-US"/>
          </a:p>
        </c:txPr>
        <c:crossAx val="162849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Tahoma" panose="020B0604030504040204" pitchFamily="34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ea typeface="Tahoma" panose="020B060403050404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'Visual Data'!$R$21</c:f>
              <c:strCache>
                <c:ptCount val="1"/>
                <c:pt idx="0">
                  <c:v>FTSW 1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'Visual Data'!$N$22:$O$36</c:f>
              <c:multiLvlStrCache>
                <c:ptCount val="15"/>
                <c:lvl>
                  <c:pt idx="0">
                    <c:v>GJ</c:v>
                  </c:pt>
                  <c:pt idx="1">
                    <c:v>KM</c:v>
                  </c:pt>
                  <c:pt idx="2">
                    <c:v>BSM</c:v>
                  </c:pt>
                  <c:pt idx="3">
                    <c:v>CH</c:v>
                  </c:pt>
                  <c:pt idx="4">
                    <c:v>SB</c:v>
                  </c:pt>
                  <c:pt idx="5">
                    <c:v>GJ</c:v>
                  </c:pt>
                  <c:pt idx="6">
                    <c:v>KM</c:v>
                  </c:pt>
                  <c:pt idx="7">
                    <c:v>BSM</c:v>
                  </c:pt>
                  <c:pt idx="8">
                    <c:v>CH</c:v>
                  </c:pt>
                  <c:pt idx="9">
                    <c:v>SB</c:v>
                  </c:pt>
                  <c:pt idx="10">
                    <c:v>GJ</c:v>
                  </c:pt>
                  <c:pt idx="11">
                    <c:v>KM</c:v>
                  </c:pt>
                  <c:pt idx="12">
                    <c:v>BSM</c:v>
                  </c:pt>
                  <c:pt idx="13">
                    <c:v>CH</c:v>
                  </c:pt>
                  <c:pt idx="14">
                    <c:v>SB</c:v>
                  </c:pt>
                </c:lvl>
                <c:lvl>
                  <c:pt idx="0">
                    <c:v>Low</c:v>
                  </c:pt>
                  <c:pt idx="5">
                    <c:v>Mod</c:v>
                  </c:pt>
                  <c:pt idx="10">
                    <c:v>High</c:v>
                  </c:pt>
                </c:lvl>
              </c:multiLvlStrCache>
            </c:multiLvlStrRef>
          </c:cat>
          <c:val>
            <c:numRef>
              <c:f>'Visual Data'!$R$22:$R$36</c:f>
              <c:numCache>
                <c:formatCode>0.000</c:formatCode>
                <c:ptCount val="15"/>
                <c:pt idx="0">
                  <c:v>4.3649879496445831E-2</c:v>
                </c:pt>
                <c:pt idx="1">
                  <c:v>0.12622774540057499</c:v>
                </c:pt>
                <c:pt idx="2">
                  <c:v>5.3351120721616664E-2</c:v>
                </c:pt>
                <c:pt idx="3">
                  <c:v>9.2623448814375009E-2</c:v>
                </c:pt>
                <c:pt idx="4">
                  <c:v>0.10420109919429998</c:v>
                </c:pt>
                <c:pt idx="5">
                  <c:v>3.2903678565383343E-2</c:v>
                </c:pt>
                <c:pt idx="6">
                  <c:v>9.50544266464875E-2</c:v>
                </c:pt>
                <c:pt idx="7">
                  <c:v>7.8868581374745825E-2</c:v>
                </c:pt>
                <c:pt idx="8">
                  <c:v>7.07850653961625E-2</c:v>
                </c:pt>
                <c:pt idx="9">
                  <c:v>0.19532109570440001</c:v>
                </c:pt>
                <c:pt idx="10">
                  <c:v>2.9895096017124992E-2</c:v>
                </c:pt>
                <c:pt idx="11">
                  <c:v>5.8617805247429162E-2</c:v>
                </c:pt>
                <c:pt idx="12">
                  <c:v>4.8709786230933333E-2</c:v>
                </c:pt>
                <c:pt idx="13">
                  <c:v>5.8042935096716652E-2</c:v>
                </c:pt>
                <c:pt idx="14">
                  <c:v>0.11669540897360002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7-4637-B55F-A16B53259F68}"/>
            </c:ext>
          </c:extLst>
        </c:ser>
        <c:ser>
          <c:idx val="0"/>
          <c:order val="1"/>
          <c:tx>
            <c:strRef>
              <c:f>'Visual Data'!$S$21</c:f>
              <c:strCache>
                <c:ptCount val="1"/>
                <c:pt idx="0">
                  <c:v>FTSW 0.2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'Visual Data'!$N$22:$O$36</c:f>
              <c:multiLvlStrCache>
                <c:ptCount val="15"/>
                <c:lvl>
                  <c:pt idx="0">
                    <c:v>GJ</c:v>
                  </c:pt>
                  <c:pt idx="1">
                    <c:v>KM</c:v>
                  </c:pt>
                  <c:pt idx="2">
                    <c:v>BSM</c:v>
                  </c:pt>
                  <c:pt idx="3">
                    <c:v>CH</c:v>
                  </c:pt>
                  <c:pt idx="4">
                    <c:v>SB</c:v>
                  </c:pt>
                  <c:pt idx="5">
                    <c:v>GJ</c:v>
                  </c:pt>
                  <c:pt idx="6">
                    <c:v>KM</c:v>
                  </c:pt>
                  <c:pt idx="7">
                    <c:v>BSM</c:v>
                  </c:pt>
                  <c:pt idx="8">
                    <c:v>CH</c:v>
                  </c:pt>
                  <c:pt idx="9">
                    <c:v>SB</c:v>
                  </c:pt>
                  <c:pt idx="10">
                    <c:v>GJ</c:v>
                  </c:pt>
                  <c:pt idx="11">
                    <c:v>KM</c:v>
                  </c:pt>
                  <c:pt idx="12">
                    <c:v>BSM</c:v>
                  </c:pt>
                  <c:pt idx="13">
                    <c:v>CH</c:v>
                  </c:pt>
                  <c:pt idx="14">
                    <c:v>SB</c:v>
                  </c:pt>
                </c:lvl>
                <c:lvl>
                  <c:pt idx="0">
                    <c:v>Low</c:v>
                  </c:pt>
                  <c:pt idx="5">
                    <c:v>Mod</c:v>
                  </c:pt>
                  <c:pt idx="10">
                    <c:v>High</c:v>
                  </c:pt>
                </c:lvl>
              </c:multiLvlStrCache>
            </c:multiLvlStrRef>
          </c:cat>
          <c:val>
            <c:numRef>
              <c:f>'Visual Data'!$S$22:$S$36</c:f>
              <c:numCache>
                <c:formatCode>0.000</c:formatCode>
                <c:ptCount val="15"/>
                <c:pt idx="0">
                  <c:v>5.2737805356249988E-3</c:v>
                </c:pt>
                <c:pt idx="1">
                  <c:v>7.5492668733583334E-3</c:v>
                </c:pt>
                <c:pt idx="2">
                  <c:v>2.2707783862500001E-3</c:v>
                </c:pt>
                <c:pt idx="3">
                  <c:v>1.0872616423999998E-2</c:v>
                </c:pt>
                <c:pt idx="4">
                  <c:v>1.954074460854167E-3</c:v>
                </c:pt>
                <c:pt idx="5">
                  <c:v>2.5388576036166669E-3</c:v>
                </c:pt>
                <c:pt idx="6">
                  <c:v>1.8378803510666665E-3</c:v>
                </c:pt>
                <c:pt idx="7">
                  <c:v>4.0327989950416669E-3</c:v>
                </c:pt>
                <c:pt idx="8">
                  <c:v>1.5231846006574998E-2</c:v>
                </c:pt>
                <c:pt idx="9">
                  <c:v>1.6917204661125004E-2</c:v>
                </c:pt>
                <c:pt idx="10">
                  <c:v>5.8818114472999989E-3</c:v>
                </c:pt>
                <c:pt idx="11">
                  <c:v>1.9365860934300001E-2</c:v>
                </c:pt>
                <c:pt idx="12">
                  <c:v>3.0251603367400005E-2</c:v>
                </c:pt>
                <c:pt idx="13">
                  <c:v>1.0420420594950004E-2</c:v>
                </c:pt>
                <c:pt idx="14">
                  <c:v>2.9868047855883328E-2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A7-4637-B55F-A16B53259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8490736"/>
        <c:axId val="1628489904"/>
      </c:barChart>
      <c:catAx>
        <c:axId val="1628490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ahoma" panose="020B0604030504040204" pitchFamily="34" charset="0"/>
                    <a:cs typeface="Times New Roman" panose="02020603050405020304" pitchFamily="18" charset="0"/>
                  </a:defRPr>
                </a:pPr>
                <a:r>
                  <a:rPr lang="en-ID"/>
                  <a:t>Treatments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Tahoma" panose="020B0604030504040204" pitchFamily="34" charset="0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ahoma" panose="020B0604030504040204" pitchFamily="34" charset="0"/>
                <a:cs typeface="Times New Roman" panose="02020603050405020304" pitchFamily="18" charset="0"/>
              </a:defRPr>
            </a:pPr>
            <a:endParaRPr lang="en-US"/>
          </a:p>
        </c:txPr>
        <c:crossAx val="1628489904"/>
        <c:crosses val="autoZero"/>
        <c:auto val="1"/>
        <c:lblAlgn val="ctr"/>
        <c:lblOffset val="100"/>
        <c:noMultiLvlLbl val="0"/>
      </c:catAx>
      <c:valAx>
        <c:axId val="162848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ahoma" panose="020B0604030504040204" pitchFamily="34" charset="0"/>
                    <a:cs typeface="Times New Roman" panose="02020603050405020304" pitchFamily="18" charset="0"/>
                  </a:defRPr>
                </a:pPr>
                <a:r>
                  <a:rPr lang="en-ID"/>
                  <a:t>Chlorophyll b content (mg</a:t>
                </a:r>
                <a:r>
                  <a:rPr lang="en-ID" baseline="0"/>
                  <a:t> g</a:t>
                </a:r>
                <a:r>
                  <a:rPr lang="en-ID" baseline="30000"/>
                  <a:t>-1</a:t>
                </a:r>
                <a:r>
                  <a:rPr lang="en-ID" baseline="0"/>
                  <a:t>FW)</a:t>
                </a:r>
                <a:r>
                  <a:rPr lang="en-ID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Tahoma" panose="020B0604030504040204" pitchFamily="34" charset="0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ahoma" panose="020B0604030504040204" pitchFamily="34" charset="0"/>
                <a:cs typeface="Times New Roman" panose="02020603050405020304" pitchFamily="18" charset="0"/>
              </a:defRPr>
            </a:pPr>
            <a:endParaRPr lang="en-US"/>
          </a:p>
        </c:txPr>
        <c:crossAx val="162849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Tahoma" panose="020B0604030504040204" pitchFamily="34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ea typeface="Tahoma" panose="020B060403050404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'Visual Data'!$T$21</c:f>
              <c:strCache>
                <c:ptCount val="1"/>
                <c:pt idx="0">
                  <c:v>FTSW 1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'Visual Data'!$N$22:$O$36</c:f>
              <c:multiLvlStrCache>
                <c:ptCount val="15"/>
                <c:lvl>
                  <c:pt idx="0">
                    <c:v>GJ</c:v>
                  </c:pt>
                  <c:pt idx="1">
                    <c:v>KM</c:v>
                  </c:pt>
                  <c:pt idx="2">
                    <c:v>BSM</c:v>
                  </c:pt>
                  <c:pt idx="3">
                    <c:v>CH</c:v>
                  </c:pt>
                  <c:pt idx="4">
                    <c:v>SB</c:v>
                  </c:pt>
                  <c:pt idx="5">
                    <c:v>GJ</c:v>
                  </c:pt>
                  <c:pt idx="6">
                    <c:v>KM</c:v>
                  </c:pt>
                  <c:pt idx="7">
                    <c:v>BSM</c:v>
                  </c:pt>
                  <c:pt idx="8">
                    <c:v>CH</c:v>
                  </c:pt>
                  <c:pt idx="9">
                    <c:v>SB</c:v>
                  </c:pt>
                  <c:pt idx="10">
                    <c:v>GJ</c:v>
                  </c:pt>
                  <c:pt idx="11">
                    <c:v>KM</c:v>
                  </c:pt>
                  <c:pt idx="12">
                    <c:v>BSM</c:v>
                  </c:pt>
                  <c:pt idx="13">
                    <c:v>CH</c:v>
                  </c:pt>
                  <c:pt idx="14">
                    <c:v>SB</c:v>
                  </c:pt>
                </c:lvl>
                <c:lvl>
                  <c:pt idx="0">
                    <c:v>Low</c:v>
                  </c:pt>
                  <c:pt idx="5">
                    <c:v>Mod</c:v>
                  </c:pt>
                  <c:pt idx="10">
                    <c:v>High</c:v>
                  </c:pt>
                </c:lvl>
              </c:multiLvlStrCache>
            </c:multiLvlStrRef>
          </c:cat>
          <c:val>
            <c:numRef>
              <c:f>'Visual Data'!$T$22:$T$36</c:f>
              <c:numCache>
                <c:formatCode>0.000</c:formatCode>
                <c:ptCount val="15"/>
                <c:pt idx="0">
                  <c:v>1.6547882040534527E-3</c:v>
                </c:pt>
                <c:pt idx="1">
                  <c:v>2.5472390157388878E-3</c:v>
                </c:pt>
                <c:pt idx="2">
                  <c:v>1.7656226760642782E-3</c:v>
                </c:pt>
                <c:pt idx="3">
                  <c:v>2.0660382520850135E-3</c:v>
                </c:pt>
                <c:pt idx="4">
                  <c:v>2.2065729127860967E-3</c:v>
                </c:pt>
                <c:pt idx="5">
                  <c:v>1.6199797671028963E-3</c:v>
                </c:pt>
                <c:pt idx="6">
                  <c:v>2.3836323740060259E-3</c:v>
                </c:pt>
                <c:pt idx="7">
                  <c:v>2.3035760694944006E-3</c:v>
                </c:pt>
                <c:pt idx="8">
                  <c:v>2.3584314059597548E-3</c:v>
                </c:pt>
                <c:pt idx="9">
                  <c:v>3.1690149822434029E-3</c:v>
                </c:pt>
                <c:pt idx="10">
                  <c:v>1.4507993544602478E-3</c:v>
                </c:pt>
                <c:pt idx="11">
                  <c:v>1.7797884383944354E-3</c:v>
                </c:pt>
                <c:pt idx="12">
                  <c:v>1.4502664852666265E-3</c:v>
                </c:pt>
                <c:pt idx="13">
                  <c:v>1.5938987370288291E-3</c:v>
                </c:pt>
                <c:pt idx="14">
                  <c:v>2.3045464726205024E-3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C-42D0-80CF-216E74AAF224}"/>
            </c:ext>
          </c:extLst>
        </c:ser>
        <c:ser>
          <c:idx val="1"/>
          <c:order val="1"/>
          <c:tx>
            <c:strRef>
              <c:f>'Visual Data'!$U$21</c:f>
              <c:strCache>
                <c:ptCount val="1"/>
                <c:pt idx="0">
                  <c:v>FTSW 0.2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'Visual Data'!$N$22:$O$36</c:f>
              <c:multiLvlStrCache>
                <c:ptCount val="15"/>
                <c:lvl>
                  <c:pt idx="0">
                    <c:v>GJ</c:v>
                  </c:pt>
                  <c:pt idx="1">
                    <c:v>KM</c:v>
                  </c:pt>
                  <c:pt idx="2">
                    <c:v>BSM</c:v>
                  </c:pt>
                  <c:pt idx="3">
                    <c:v>CH</c:v>
                  </c:pt>
                  <c:pt idx="4">
                    <c:v>SB</c:v>
                  </c:pt>
                  <c:pt idx="5">
                    <c:v>GJ</c:v>
                  </c:pt>
                  <c:pt idx="6">
                    <c:v>KM</c:v>
                  </c:pt>
                  <c:pt idx="7">
                    <c:v>BSM</c:v>
                  </c:pt>
                  <c:pt idx="8">
                    <c:v>CH</c:v>
                  </c:pt>
                  <c:pt idx="9">
                    <c:v>SB</c:v>
                  </c:pt>
                  <c:pt idx="10">
                    <c:v>GJ</c:v>
                  </c:pt>
                  <c:pt idx="11">
                    <c:v>KM</c:v>
                  </c:pt>
                  <c:pt idx="12">
                    <c:v>BSM</c:v>
                  </c:pt>
                  <c:pt idx="13">
                    <c:v>CH</c:v>
                  </c:pt>
                  <c:pt idx="14">
                    <c:v>SB</c:v>
                  </c:pt>
                </c:lvl>
                <c:lvl>
                  <c:pt idx="0">
                    <c:v>Low</c:v>
                  </c:pt>
                  <c:pt idx="5">
                    <c:v>Mod</c:v>
                  </c:pt>
                  <c:pt idx="10">
                    <c:v>High</c:v>
                  </c:pt>
                </c:lvl>
              </c:multiLvlStrCache>
            </c:multiLvlStrRef>
          </c:cat>
          <c:val>
            <c:numRef>
              <c:f>'Visual Data'!$U$22:$U$36</c:f>
              <c:numCache>
                <c:formatCode>0.000</c:formatCode>
                <c:ptCount val="15"/>
                <c:pt idx="0">
                  <c:v>6.3251872436662744E-4</c:v>
                </c:pt>
                <c:pt idx="1">
                  <c:v>7.0225756204547035E-4</c:v>
                </c:pt>
                <c:pt idx="2">
                  <c:v>4.0315497247324209E-4</c:v>
                </c:pt>
                <c:pt idx="3">
                  <c:v>8.6730327872672772E-4</c:v>
                </c:pt>
                <c:pt idx="4">
                  <c:v>4.0163629442019778E-4</c:v>
                </c:pt>
                <c:pt idx="5">
                  <c:v>5.7005925849687325E-4</c:v>
                </c:pt>
                <c:pt idx="6">
                  <c:v>3.7885542951033945E-4</c:v>
                </c:pt>
                <c:pt idx="7">
                  <c:v>4.68848207979469E-4</c:v>
                </c:pt>
                <c:pt idx="8">
                  <c:v>1.084545043924556E-3</c:v>
                </c:pt>
                <c:pt idx="9">
                  <c:v>2.6402975002714868E-3</c:v>
                </c:pt>
                <c:pt idx="10">
                  <c:v>1.5362043044478229E-3</c:v>
                </c:pt>
                <c:pt idx="11">
                  <c:v>2.4550944592418504E-3</c:v>
                </c:pt>
                <c:pt idx="12">
                  <c:v>2.3176806965158384E-3</c:v>
                </c:pt>
                <c:pt idx="13">
                  <c:v>3.7086001067197449E-3</c:v>
                </c:pt>
                <c:pt idx="14">
                  <c:v>4.0490324019873264E-3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C-42D0-80CF-216E74AAF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8490736"/>
        <c:axId val="1628489904"/>
      </c:barChart>
      <c:catAx>
        <c:axId val="1628490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ahoma" panose="020B0604030504040204" pitchFamily="34" charset="0"/>
                    <a:cs typeface="Times New Roman" panose="02020603050405020304" pitchFamily="18" charset="0"/>
                  </a:defRPr>
                </a:pPr>
                <a:r>
                  <a:rPr lang="en-ID"/>
                  <a:t>Treatments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Tahoma" panose="020B0604030504040204" pitchFamily="34" charset="0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ahoma" panose="020B0604030504040204" pitchFamily="34" charset="0"/>
                <a:cs typeface="Times New Roman" panose="02020603050405020304" pitchFamily="18" charset="0"/>
              </a:defRPr>
            </a:pPr>
            <a:endParaRPr lang="en-US"/>
          </a:p>
        </c:txPr>
        <c:crossAx val="1628489904"/>
        <c:crosses val="autoZero"/>
        <c:auto val="1"/>
        <c:lblAlgn val="ctr"/>
        <c:lblOffset val="100"/>
        <c:noMultiLvlLbl val="0"/>
      </c:catAx>
      <c:valAx>
        <c:axId val="162848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ahoma" panose="020B0604030504040204" pitchFamily="34" charset="0"/>
                    <a:cs typeface="Times New Roman" panose="02020603050405020304" pitchFamily="18" charset="0"/>
                  </a:defRPr>
                </a:pPr>
                <a:r>
                  <a:rPr lang="en-ID"/>
                  <a:t>Carotenoid content (mg</a:t>
                </a:r>
                <a:r>
                  <a:rPr lang="en-ID" baseline="0"/>
                  <a:t> g</a:t>
                </a:r>
                <a:r>
                  <a:rPr lang="en-ID" baseline="30000"/>
                  <a:t>-1</a:t>
                </a:r>
                <a:r>
                  <a:rPr lang="en-ID" baseline="0"/>
                  <a:t>FW)</a:t>
                </a:r>
                <a:r>
                  <a:rPr lang="en-ID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Tahoma" panose="020B0604030504040204" pitchFamily="34" charset="0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ahoma" panose="020B0604030504040204" pitchFamily="34" charset="0"/>
                <a:cs typeface="Times New Roman" panose="02020603050405020304" pitchFamily="18" charset="0"/>
              </a:defRPr>
            </a:pPr>
            <a:endParaRPr lang="en-US"/>
          </a:p>
        </c:txPr>
        <c:crossAx val="162849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Tahoma" panose="020B0604030504040204" pitchFamily="34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ea typeface="Tahoma" panose="020B060403050404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'Visual Data'!$V$21</c:f>
              <c:strCache>
                <c:ptCount val="1"/>
                <c:pt idx="0">
                  <c:v>FTSW 1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'Visual Data'!$N$22:$O$36</c:f>
              <c:multiLvlStrCache>
                <c:ptCount val="15"/>
                <c:lvl>
                  <c:pt idx="0">
                    <c:v>GJ</c:v>
                  </c:pt>
                  <c:pt idx="1">
                    <c:v>KM</c:v>
                  </c:pt>
                  <c:pt idx="2">
                    <c:v>BSM</c:v>
                  </c:pt>
                  <c:pt idx="3">
                    <c:v>CH</c:v>
                  </c:pt>
                  <c:pt idx="4">
                    <c:v>SB</c:v>
                  </c:pt>
                  <c:pt idx="5">
                    <c:v>GJ</c:v>
                  </c:pt>
                  <c:pt idx="6">
                    <c:v>KM</c:v>
                  </c:pt>
                  <c:pt idx="7">
                    <c:v>BSM</c:v>
                  </c:pt>
                  <c:pt idx="8">
                    <c:v>CH</c:v>
                  </c:pt>
                  <c:pt idx="9">
                    <c:v>SB</c:v>
                  </c:pt>
                  <c:pt idx="10">
                    <c:v>GJ</c:v>
                  </c:pt>
                  <c:pt idx="11">
                    <c:v>KM</c:v>
                  </c:pt>
                  <c:pt idx="12">
                    <c:v>BSM</c:v>
                  </c:pt>
                  <c:pt idx="13">
                    <c:v>CH</c:v>
                  </c:pt>
                  <c:pt idx="14">
                    <c:v>SB</c:v>
                  </c:pt>
                </c:lvl>
                <c:lvl>
                  <c:pt idx="0">
                    <c:v>Low</c:v>
                  </c:pt>
                  <c:pt idx="5">
                    <c:v>Mod</c:v>
                  </c:pt>
                  <c:pt idx="10">
                    <c:v>High</c:v>
                  </c:pt>
                </c:lvl>
              </c:multiLvlStrCache>
            </c:multiLvlStrRef>
          </c:cat>
          <c:val>
            <c:numRef>
              <c:f>'Visual Data'!$V$22:$V$36</c:f>
              <c:numCache>
                <c:formatCode>0.000</c:formatCode>
                <c:ptCount val="15"/>
                <c:pt idx="0">
                  <c:v>3.3937499999999994</c:v>
                </c:pt>
                <c:pt idx="1">
                  <c:v>2.75</c:v>
                </c:pt>
                <c:pt idx="2">
                  <c:v>3.0249999999999999</c:v>
                </c:pt>
                <c:pt idx="3">
                  <c:v>2.9624999999999999</c:v>
                </c:pt>
                <c:pt idx="4">
                  <c:v>4.6437500000000007</c:v>
                </c:pt>
                <c:pt idx="5">
                  <c:v>4.0187499999999998</c:v>
                </c:pt>
                <c:pt idx="6">
                  <c:v>4.2625000000000002</c:v>
                </c:pt>
                <c:pt idx="7">
                  <c:v>5.125</c:v>
                </c:pt>
                <c:pt idx="8">
                  <c:v>6.9437499999999988</c:v>
                </c:pt>
                <c:pt idx="9">
                  <c:v>4.8562500000000002</c:v>
                </c:pt>
                <c:pt idx="10">
                  <c:v>2.78125</c:v>
                </c:pt>
                <c:pt idx="11">
                  <c:v>3.65625</c:v>
                </c:pt>
                <c:pt idx="12">
                  <c:v>2.4312500000000004</c:v>
                </c:pt>
                <c:pt idx="13">
                  <c:v>3.9937499999999999</c:v>
                </c:pt>
                <c:pt idx="14">
                  <c:v>5.1124999999999998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9-4126-928F-3416A5709453}"/>
            </c:ext>
          </c:extLst>
        </c:ser>
        <c:ser>
          <c:idx val="0"/>
          <c:order val="1"/>
          <c:tx>
            <c:strRef>
              <c:f>'Visual Data'!$W$21</c:f>
              <c:strCache>
                <c:ptCount val="1"/>
                <c:pt idx="0">
                  <c:v>FTSW 0.2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errBars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'Visual Data'!$N$22:$O$36</c:f>
              <c:multiLvlStrCache>
                <c:ptCount val="15"/>
                <c:lvl>
                  <c:pt idx="0">
                    <c:v>GJ</c:v>
                  </c:pt>
                  <c:pt idx="1">
                    <c:v>KM</c:v>
                  </c:pt>
                  <c:pt idx="2">
                    <c:v>BSM</c:v>
                  </c:pt>
                  <c:pt idx="3">
                    <c:v>CH</c:v>
                  </c:pt>
                  <c:pt idx="4">
                    <c:v>SB</c:v>
                  </c:pt>
                  <c:pt idx="5">
                    <c:v>GJ</c:v>
                  </c:pt>
                  <c:pt idx="6">
                    <c:v>KM</c:v>
                  </c:pt>
                  <c:pt idx="7">
                    <c:v>BSM</c:v>
                  </c:pt>
                  <c:pt idx="8">
                    <c:v>CH</c:v>
                  </c:pt>
                  <c:pt idx="9">
                    <c:v>SB</c:v>
                  </c:pt>
                  <c:pt idx="10">
                    <c:v>GJ</c:v>
                  </c:pt>
                  <c:pt idx="11">
                    <c:v>KM</c:v>
                  </c:pt>
                  <c:pt idx="12">
                    <c:v>BSM</c:v>
                  </c:pt>
                  <c:pt idx="13">
                    <c:v>CH</c:v>
                  </c:pt>
                  <c:pt idx="14">
                    <c:v>SB</c:v>
                  </c:pt>
                </c:lvl>
                <c:lvl>
                  <c:pt idx="0">
                    <c:v>Low</c:v>
                  </c:pt>
                  <c:pt idx="5">
                    <c:v>Mod</c:v>
                  </c:pt>
                  <c:pt idx="10">
                    <c:v>High</c:v>
                  </c:pt>
                </c:lvl>
              </c:multiLvlStrCache>
            </c:multiLvlStrRef>
          </c:cat>
          <c:val>
            <c:numRef>
              <c:f>'Visual Data'!$W$22:$W$36</c:f>
              <c:numCache>
                <c:formatCode>0.000</c:formatCode>
                <c:ptCount val="15"/>
                <c:pt idx="0">
                  <c:v>3.21875</c:v>
                </c:pt>
                <c:pt idx="1">
                  <c:v>3.6937500000000001</c:v>
                </c:pt>
                <c:pt idx="2">
                  <c:v>2.2250000000000001</c:v>
                </c:pt>
                <c:pt idx="3">
                  <c:v>6.78125</c:v>
                </c:pt>
                <c:pt idx="4">
                  <c:v>7.1312500000000005</c:v>
                </c:pt>
                <c:pt idx="5">
                  <c:v>6.0437499999999993</c:v>
                </c:pt>
                <c:pt idx="6">
                  <c:v>4.0062500000000005</c:v>
                </c:pt>
                <c:pt idx="7">
                  <c:v>6.8812499999999988</c:v>
                </c:pt>
                <c:pt idx="8">
                  <c:v>6.9187499999999993</c:v>
                </c:pt>
                <c:pt idx="9">
                  <c:v>7.71875</c:v>
                </c:pt>
                <c:pt idx="10">
                  <c:v>7.5812499999999998</c:v>
                </c:pt>
                <c:pt idx="11">
                  <c:v>7.0062499999999988</c:v>
                </c:pt>
                <c:pt idx="12">
                  <c:v>6.9874999999999998</c:v>
                </c:pt>
                <c:pt idx="13">
                  <c:v>8.4625000000000004</c:v>
                </c:pt>
                <c:pt idx="14">
                  <c:v>10.324999999999999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9-4126-928F-3416A570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8490736"/>
        <c:axId val="1628489904"/>
      </c:barChart>
      <c:catAx>
        <c:axId val="1628490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ahoma" panose="020B0604030504040204" pitchFamily="34" charset="0"/>
                    <a:cs typeface="Times New Roman" panose="02020603050405020304" pitchFamily="18" charset="0"/>
                  </a:defRPr>
                </a:pPr>
                <a:r>
                  <a:rPr lang="en-ID"/>
                  <a:t>Treatments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Tahoma" panose="020B0604030504040204" pitchFamily="34" charset="0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ahoma" panose="020B0604030504040204" pitchFamily="34" charset="0"/>
                <a:cs typeface="Times New Roman" panose="02020603050405020304" pitchFamily="18" charset="0"/>
              </a:defRPr>
            </a:pPr>
            <a:endParaRPr lang="en-US"/>
          </a:p>
        </c:txPr>
        <c:crossAx val="1628489904"/>
        <c:crosses val="autoZero"/>
        <c:auto val="1"/>
        <c:lblAlgn val="ctr"/>
        <c:lblOffset val="100"/>
        <c:noMultiLvlLbl val="0"/>
      </c:catAx>
      <c:valAx>
        <c:axId val="162848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ahoma" panose="020B0604030504040204" pitchFamily="34" charset="0"/>
                    <a:cs typeface="Times New Roman" panose="02020603050405020304" pitchFamily="18" charset="0"/>
                  </a:defRPr>
                </a:pPr>
                <a:r>
                  <a:rPr lang="en-ID"/>
                  <a:t>Chlorophyll b content (mg</a:t>
                </a:r>
                <a:r>
                  <a:rPr lang="en-ID" baseline="0"/>
                  <a:t> g</a:t>
                </a:r>
                <a:r>
                  <a:rPr lang="en-ID" baseline="30000"/>
                  <a:t>-1</a:t>
                </a:r>
                <a:r>
                  <a:rPr lang="en-ID" baseline="0"/>
                  <a:t>FW)</a:t>
                </a:r>
                <a:r>
                  <a:rPr lang="en-ID"/>
                  <a:t>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Times New Roman" panose="02020603050405020304" pitchFamily="18" charset="0"/>
                  <a:ea typeface="Tahoma" panose="020B0604030504040204" pitchFamily="34" charset="0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ahoma" panose="020B0604030504040204" pitchFamily="34" charset="0"/>
                <a:cs typeface="Times New Roman" panose="02020603050405020304" pitchFamily="18" charset="0"/>
              </a:defRPr>
            </a:pPr>
            <a:endParaRPr lang="en-US"/>
          </a:p>
        </c:txPr>
        <c:crossAx val="162849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Tahoma" panose="020B0604030504040204" pitchFamily="34" charset="0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Times New Roman" panose="02020603050405020304" pitchFamily="18" charset="0"/>
          <a:ea typeface="Tahoma" panose="020B060403050404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10" Type="http://schemas.openxmlformats.org/officeDocument/2006/relationships/image" Target="../media/image19.emf"/><Relationship Id="rId4" Type="http://schemas.openxmlformats.org/officeDocument/2006/relationships/image" Target="../media/image13.emf"/><Relationship Id="rId9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4534</xdr:colOff>
      <xdr:row>38</xdr:row>
      <xdr:rowOff>23131</xdr:rowOff>
    </xdr:from>
    <xdr:to>
      <xdr:col>21</xdr:col>
      <xdr:colOff>419553</xdr:colOff>
      <xdr:row>55</xdr:row>
      <xdr:rowOff>68035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38</xdr:row>
      <xdr:rowOff>0</xdr:rowOff>
    </xdr:from>
    <xdr:to>
      <xdr:col>30</xdr:col>
      <xdr:colOff>471715</xdr:colOff>
      <xdr:row>55</xdr:row>
      <xdr:rowOff>44904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56</xdr:row>
      <xdr:rowOff>0</xdr:rowOff>
    </xdr:from>
    <xdr:to>
      <xdr:col>21</xdr:col>
      <xdr:colOff>415019</xdr:colOff>
      <xdr:row>73</xdr:row>
      <xdr:rowOff>44903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56</xdr:row>
      <xdr:rowOff>0</xdr:rowOff>
    </xdr:from>
    <xdr:to>
      <xdr:col>30</xdr:col>
      <xdr:colOff>471715</xdr:colOff>
      <xdr:row>73</xdr:row>
      <xdr:rowOff>44903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0</xdr:row>
          <xdr:rowOff>63500</xdr:rowOff>
        </xdr:from>
        <xdr:to>
          <xdr:col>7</xdr:col>
          <xdr:colOff>596900</xdr:colOff>
          <xdr:row>12</xdr:row>
          <xdr:rowOff>120650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0</xdr:row>
          <xdr:rowOff>63500</xdr:rowOff>
        </xdr:from>
        <xdr:to>
          <xdr:col>14</xdr:col>
          <xdr:colOff>584200</xdr:colOff>
          <xdr:row>12</xdr:row>
          <xdr:rowOff>127000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4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12</xdr:row>
          <xdr:rowOff>152400</xdr:rowOff>
        </xdr:from>
        <xdr:to>
          <xdr:col>7</xdr:col>
          <xdr:colOff>590550</xdr:colOff>
          <xdr:row>25</xdr:row>
          <xdr:rowOff>38100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4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12</xdr:row>
          <xdr:rowOff>139700</xdr:rowOff>
        </xdr:from>
        <xdr:to>
          <xdr:col>14</xdr:col>
          <xdr:colOff>603250</xdr:colOff>
          <xdr:row>25</xdr:row>
          <xdr:rowOff>50800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4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520700</xdr:colOff>
          <xdr:row>25</xdr:row>
          <xdr:rowOff>133350</xdr:rowOff>
        </xdr:from>
        <xdr:to>
          <xdr:col>11</xdr:col>
          <xdr:colOff>539750</xdr:colOff>
          <xdr:row>41</xdr:row>
          <xdr:rowOff>146050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4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63500</xdr:colOff>
          <xdr:row>1</xdr:row>
          <xdr:rowOff>19050</xdr:rowOff>
        </xdr:from>
        <xdr:to>
          <xdr:col>23</xdr:col>
          <xdr:colOff>488950</xdr:colOff>
          <xdr:row>14</xdr:row>
          <xdr:rowOff>88900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4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31750</xdr:colOff>
          <xdr:row>14</xdr:row>
          <xdr:rowOff>95250</xdr:rowOff>
        </xdr:from>
        <xdr:to>
          <xdr:col>23</xdr:col>
          <xdr:colOff>488950</xdr:colOff>
          <xdr:row>28</xdr:row>
          <xdr:rowOff>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4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501650</xdr:colOff>
          <xdr:row>14</xdr:row>
          <xdr:rowOff>101600</xdr:rowOff>
        </xdr:from>
        <xdr:to>
          <xdr:col>31</xdr:col>
          <xdr:colOff>336550</xdr:colOff>
          <xdr:row>28</xdr:row>
          <xdr:rowOff>19050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4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495300</xdr:colOff>
          <xdr:row>1</xdr:row>
          <xdr:rowOff>6350</xdr:rowOff>
        </xdr:from>
        <xdr:to>
          <xdr:col>31</xdr:col>
          <xdr:colOff>330200</xdr:colOff>
          <xdr:row>14</xdr:row>
          <xdr:rowOff>76200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4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</xdr:colOff>
          <xdr:row>2</xdr:row>
          <xdr:rowOff>76200</xdr:rowOff>
        </xdr:from>
        <xdr:to>
          <xdr:col>5</xdr:col>
          <xdr:colOff>285750</xdr:colOff>
          <xdr:row>13</xdr:row>
          <xdr:rowOff>82550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120650</xdr:colOff>
          <xdr:row>2</xdr:row>
          <xdr:rowOff>82550</xdr:rowOff>
        </xdr:from>
        <xdr:to>
          <xdr:col>9</xdr:col>
          <xdr:colOff>50800</xdr:colOff>
          <xdr:row>13</xdr:row>
          <xdr:rowOff>76200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260350</xdr:colOff>
          <xdr:row>13</xdr:row>
          <xdr:rowOff>88900</xdr:rowOff>
        </xdr:from>
        <xdr:to>
          <xdr:col>9</xdr:col>
          <xdr:colOff>76200</xdr:colOff>
          <xdr:row>30</xdr:row>
          <xdr:rowOff>101600</xdr:rowOff>
        </xdr:to>
        <xdr:sp macro="" textlink="">
          <xdr:nvSpPr>
            <xdr:cNvPr id="6150" name="Object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20</xdr:col>
      <xdr:colOff>585575</xdr:colOff>
      <xdr:row>36</xdr:row>
      <xdr:rowOff>20485</xdr:rowOff>
    </xdr:from>
    <xdr:to>
      <xdr:col>35</xdr:col>
      <xdr:colOff>92176</xdr:colOff>
      <xdr:row>57</xdr:row>
      <xdr:rowOff>62327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75898" y="6677743"/>
          <a:ext cx="8724343" cy="391329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82550</xdr:colOff>
          <xdr:row>2</xdr:row>
          <xdr:rowOff>82550</xdr:rowOff>
        </xdr:from>
        <xdr:to>
          <xdr:col>19</xdr:col>
          <xdr:colOff>304800</xdr:colOff>
          <xdr:row>14</xdr:row>
          <xdr:rowOff>63500</xdr:rowOff>
        </xdr:to>
        <xdr:sp macro="" textlink="">
          <xdr:nvSpPr>
            <xdr:cNvPr id="6151" name="Object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25400</xdr:colOff>
          <xdr:row>2</xdr:row>
          <xdr:rowOff>107950</xdr:rowOff>
        </xdr:from>
        <xdr:to>
          <xdr:col>15</xdr:col>
          <xdr:colOff>50800</xdr:colOff>
          <xdr:row>14</xdr:row>
          <xdr:rowOff>50800</xdr:rowOff>
        </xdr:to>
        <xdr:sp macro="" textlink="">
          <xdr:nvSpPr>
            <xdr:cNvPr id="6152" name="Object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25400</xdr:colOff>
          <xdr:row>14</xdr:row>
          <xdr:rowOff>76200</xdr:rowOff>
        </xdr:from>
        <xdr:to>
          <xdr:col>19</xdr:col>
          <xdr:colOff>304800</xdr:colOff>
          <xdr:row>35</xdr:row>
          <xdr:rowOff>177800</xdr:rowOff>
        </xdr:to>
        <xdr:sp macro="" textlink="">
          <xdr:nvSpPr>
            <xdr:cNvPr id="6154" name="Object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12700</xdr:colOff>
          <xdr:row>3</xdr:row>
          <xdr:rowOff>19050</xdr:rowOff>
        </xdr:from>
        <xdr:to>
          <xdr:col>29</xdr:col>
          <xdr:colOff>520700</xdr:colOff>
          <xdr:row>19</xdr:row>
          <xdr:rowOff>6350</xdr:rowOff>
        </xdr:to>
        <xdr:sp macro="" textlink="">
          <xdr:nvSpPr>
            <xdr:cNvPr id="6155" name="Object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546100</xdr:colOff>
          <xdr:row>3</xdr:row>
          <xdr:rowOff>25400</xdr:rowOff>
        </xdr:from>
        <xdr:to>
          <xdr:col>38</xdr:col>
          <xdr:colOff>488950</xdr:colOff>
          <xdr:row>19</xdr:row>
          <xdr:rowOff>0</xdr:rowOff>
        </xdr:to>
        <xdr:sp macro="" textlink="">
          <xdr:nvSpPr>
            <xdr:cNvPr id="6156" name="Object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584200</xdr:colOff>
          <xdr:row>19</xdr:row>
          <xdr:rowOff>69850</xdr:rowOff>
        </xdr:from>
        <xdr:to>
          <xdr:col>29</xdr:col>
          <xdr:colOff>565150</xdr:colOff>
          <xdr:row>34</xdr:row>
          <xdr:rowOff>95250</xdr:rowOff>
        </xdr:to>
        <xdr:sp macro="" textlink="">
          <xdr:nvSpPr>
            <xdr:cNvPr id="6157" name="Object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527050</xdr:colOff>
          <xdr:row>18</xdr:row>
          <xdr:rowOff>177800</xdr:rowOff>
        </xdr:from>
        <xdr:to>
          <xdr:col>38</xdr:col>
          <xdr:colOff>533400</xdr:colOff>
          <xdr:row>34</xdr:row>
          <xdr:rowOff>146050</xdr:rowOff>
        </xdr:to>
        <xdr:sp macro="" textlink="">
          <xdr:nvSpPr>
            <xdr:cNvPr id="6158" name="Object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553064</xdr:colOff>
      <xdr:row>38</xdr:row>
      <xdr:rowOff>61452</xdr:rowOff>
    </xdr:from>
    <xdr:to>
      <xdr:col>18</xdr:col>
      <xdr:colOff>532837</xdr:colOff>
      <xdr:row>55</xdr:row>
      <xdr:rowOff>81935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3709" y="7087420"/>
          <a:ext cx="5510418" cy="3154515"/>
        </a:xfrm>
        <a:prstGeom prst="rect">
          <a:avLst/>
        </a:prstGeom>
      </xdr:spPr>
    </xdr:pic>
    <xdr:clientData/>
  </xdr:twoCellAnchor>
  <xdr:twoCellAnchor editAs="oneCell">
    <xdr:from>
      <xdr:col>1</xdr:col>
      <xdr:colOff>20485</xdr:colOff>
      <xdr:row>38</xdr:row>
      <xdr:rowOff>10242</xdr:rowOff>
    </xdr:from>
    <xdr:to>
      <xdr:col>9</xdr:col>
      <xdr:colOff>578337</xdr:colOff>
      <xdr:row>55</xdr:row>
      <xdr:rowOff>45023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1" y="7036210"/>
          <a:ext cx="5473981" cy="3168813"/>
        </a:xfrm>
        <a:prstGeom prst="rect">
          <a:avLst/>
        </a:prstGeom>
      </xdr:spPr>
    </xdr:pic>
    <xdr:clientData/>
  </xdr:twoCellAnchor>
  <xdr:twoCellAnchor editAs="oneCell">
    <xdr:from>
      <xdr:col>0</xdr:col>
      <xdr:colOff>594032</xdr:colOff>
      <xdr:row>55</xdr:row>
      <xdr:rowOff>61452</xdr:rowOff>
    </xdr:from>
    <xdr:to>
      <xdr:col>9</xdr:col>
      <xdr:colOff>553065</xdr:colOff>
      <xdr:row>72</xdr:row>
      <xdr:rowOff>115284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4032" y="10221452"/>
          <a:ext cx="5489678" cy="3187864"/>
        </a:xfrm>
        <a:prstGeom prst="rect">
          <a:avLst/>
        </a:prstGeom>
      </xdr:spPr>
    </xdr:pic>
    <xdr:clientData/>
  </xdr:twoCellAnchor>
  <xdr:twoCellAnchor editAs="oneCell">
    <xdr:from>
      <xdr:col>9</xdr:col>
      <xdr:colOff>542821</xdr:colOff>
      <xdr:row>54</xdr:row>
      <xdr:rowOff>174113</xdr:rowOff>
    </xdr:from>
    <xdr:to>
      <xdr:col>18</xdr:col>
      <xdr:colOff>532581</xdr:colOff>
      <xdr:row>72</xdr:row>
      <xdr:rowOff>140750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73466" y="10149758"/>
          <a:ext cx="5520405" cy="3285024"/>
        </a:xfrm>
        <a:prstGeom prst="rect">
          <a:avLst/>
        </a:prstGeom>
      </xdr:spPr>
    </xdr:pic>
    <xdr:clientData/>
  </xdr:twoCellAnchor>
  <xdr:twoCellAnchor editAs="oneCell">
    <xdr:from>
      <xdr:col>0</xdr:col>
      <xdr:colOff>594032</xdr:colOff>
      <xdr:row>74</xdr:row>
      <xdr:rowOff>51211</xdr:rowOff>
    </xdr:from>
    <xdr:to>
      <xdr:col>10</xdr:col>
      <xdr:colOff>322923</xdr:colOff>
      <xdr:row>89</xdr:row>
      <xdr:rowOff>112662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4032" y="13713953"/>
          <a:ext cx="5874052" cy="2826774"/>
        </a:xfrm>
        <a:prstGeom prst="rect">
          <a:avLst/>
        </a:prstGeom>
      </xdr:spPr>
    </xdr:pic>
    <xdr:clientData/>
  </xdr:twoCellAnchor>
  <xdr:twoCellAnchor editAs="oneCell">
    <xdr:from>
      <xdr:col>0</xdr:col>
      <xdr:colOff>563306</xdr:colOff>
      <xdr:row>89</xdr:row>
      <xdr:rowOff>102418</xdr:rowOff>
    </xdr:from>
    <xdr:to>
      <xdr:col>10</xdr:col>
      <xdr:colOff>348226</xdr:colOff>
      <xdr:row>103</xdr:row>
      <xdr:rowOff>51210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3306" y="16530483"/>
          <a:ext cx="5930081" cy="2529759"/>
        </a:xfrm>
        <a:prstGeom prst="rect">
          <a:avLst/>
        </a:prstGeom>
      </xdr:spPr>
    </xdr:pic>
    <xdr:clientData/>
  </xdr:twoCellAnchor>
  <xdr:twoCellAnchor editAs="oneCell">
    <xdr:from>
      <xdr:col>0</xdr:col>
      <xdr:colOff>573547</xdr:colOff>
      <xdr:row>103</xdr:row>
      <xdr:rowOff>10241</xdr:rowOff>
    </xdr:from>
    <xdr:to>
      <xdr:col>10</xdr:col>
      <xdr:colOff>337983</xdr:colOff>
      <xdr:row>118</xdr:row>
      <xdr:rowOff>43165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3547" y="19019273"/>
          <a:ext cx="5909597" cy="279824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2</xdr:row>
      <xdr:rowOff>0</xdr:rowOff>
    </xdr:from>
    <xdr:to>
      <xdr:col>50</xdr:col>
      <xdr:colOff>587054</xdr:colOff>
      <xdr:row>19</xdr:row>
      <xdr:rowOff>20484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809677" y="389194"/>
          <a:ext cx="5503183" cy="3154516"/>
        </a:xfrm>
        <a:prstGeom prst="rect">
          <a:avLst/>
        </a:prstGeom>
      </xdr:spPr>
    </xdr:pic>
    <xdr:clientData/>
  </xdr:twoCellAnchor>
  <xdr:twoCellAnchor editAs="oneCell">
    <xdr:from>
      <xdr:col>50</xdr:col>
      <xdr:colOff>594033</xdr:colOff>
      <xdr:row>1</xdr:row>
      <xdr:rowOff>184355</xdr:rowOff>
    </xdr:from>
    <xdr:to>
      <xdr:col>59</xdr:col>
      <xdr:colOff>480215</xdr:colOff>
      <xdr:row>19</xdr:row>
      <xdr:rowOff>102419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319839" y="378952"/>
          <a:ext cx="5416828" cy="3246693"/>
        </a:xfrm>
        <a:prstGeom prst="rect">
          <a:avLst/>
        </a:prstGeom>
      </xdr:spPr>
    </xdr:pic>
    <xdr:clientData/>
  </xdr:twoCellAnchor>
  <xdr:twoCellAnchor editAs="oneCell">
    <xdr:from>
      <xdr:col>41</xdr:col>
      <xdr:colOff>604274</xdr:colOff>
      <xdr:row>19</xdr:row>
      <xdr:rowOff>0</xdr:rowOff>
    </xdr:from>
    <xdr:to>
      <xdr:col>50</xdr:col>
      <xdr:colOff>566661</xdr:colOff>
      <xdr:row>38</xdr:row>
      <xdr:rowOff>47090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799435" y="3523226"/>
          <a:ext cx="5493032" cy="3549832"/>
        </a:xfrm>
        <a:prstGeom prst="rect">
          <a:avLst/>
        </a:prstGeom>
      </xdr:spPr>
    </xdr:pic>
    <xdr:clientData/>
  </xdr:twoCellAnchor>
  <xdr:twoCellAnchor editAs="oneCell">
    <xdr:from>
      <xdr:col>50</xdr:col>
      <xdr:colOff>542823</xdr:colOff>
      <xdr:row>19</xdr:row>
      <xdr:rowOff>133145</xdr:rowOff>
    </xdr:from>
    <xdr:to>
      <xdr:col>59</xdr:col>
      <xdr:colOff>563306</xdr:colOff>
      <xdr:row>38</xdr:row>
      <xdr:rowOff>51209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268629" y="3656371"/>
          <a:ext cx="5551129" cy="34208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ropbox/PUBLIKASI/WRITING%20PROGRESS%202022%20-%20Rice%20Science%20Elsevier/Data%20analysis/Data%20Penelitian%20Tahun%203%20-%20After%20Osm%20Uji%20Biokimia%20ALL%20-%20Jan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ropbox/PUBLIKASI/WRITING%20PROGRESS%202022%20-%20Rice%20Science%20Elsevier/Raw%20Data%20(Disertation)/Data%20Penelitian%20Tahun%203%20-%20Proline%20Gene%20dan%20Trans%20Fac%20PASCA%20OSM%20(NEWEST)%20DAUN%20SAJA%20-Feb%20Mei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 Visual Disertasi"/>
      <sheetName val="Histogram"/>
      <sheetName val="Visual Disertasi-Morfologi"/>
      <sheetName val="Morfologi Pasca Osmo"/>
      <sheetName val="Chlorophyll"/>
      <sheetName val="Anthocy"/>
      <sheetName val="Prolin"/>
      <sheetName val="Gly-Bet"/>
      <sheetName val="RWC"/>
      <sheetName val="ISM"/>
      <sheetName val="MDA"/>
      <sheetName val="SOD"/>
      <sheetName val="APX"/>
      <sheetName val="CAT"/>
      <sheetName val="H2O2"/>
      <sheetName val="SPSS MULTIVAR"/>
      <sheetName val="SPSS"/>
      <sheetName val="cDNA Ul-1 DAUN"/>
      <sheetName val="cDNA Ul-2 DAUN"/>
      <sheetName val="cDNA AKAR"/>
      <sheetName val="cDNA DAUN LATE"/>
      <sheetName val="ANATOMI AKAR"/>
      <sheetName val="ANATOMI DAUN"/>
      <sheetName val="DREB1A"/>
      <sheetName val="DREB2A"/>
      <sheetName val="WRKY45"/>
      <sheetName val="NAC6"/>
      <sheetName val="PRODH"/>
      <sheetName val="P5CR"/>
      <sheetName val="NHX1"/>
      <sheetName val="P5CS"/>
      <sheetName val="BADH"/>
    </sheetNames>
    <sheetDataSet>
      <sheetData sheetId="0"/>
      <sheetData sheetId="1"/>
      <sheetData sheetId="2"/>
      <sheetData sheetId="3"/>
      <sheetData sheetId="4">
        <row r="5">
          <cell r="Q5">
            <v>1.6066960000000006</v>
          </cell>
          <cell r="R5">
            <v>9.7886829112799972E-2</v>
          </cell>
          <cell r="S5">
            <v>2.251567428098262E-3</v>
          </cell>
        </row>
        <row r="6">
          <cell r="Q6">
            <v>0.99092466666666679</v>
          </cell>
          <cell r="R6">
            <v>3.3612189466449997E-2</v>
          </cell>
          <cell r="S6">
            <v>1.4825419225636825E-3</v>
          </cell>
        </row>
        <row r="7">
          <cell r="Q7">
            <v>1.1949240000000003</v>
          </cell>
          <cell r="R7">
            <v>4.9542803710199992E-2</v>
          </cell>
          <cell r="S7">
            <v>1.7669303833475246E-3</v>
          </cell>
        </row>
        <row r="8">
          <cell r="Q8">
            <v>1.6679533333333334</v>
          </cell>
          <cell r="R8">
            <v>0.10593396793700001</v>
          </cell>
          <cell r="S8">
            <v>2.2611552741904255E-3</v>
          </cell>
        </row>
        <row r="9">
          <cell r="Q9">
            <v>1.4198553333333335</v>
          </cell>
          <cell r="R9">
            <v>7.5482597705349971E-2</v>
          </cell>
          <cell r="S9">
            <v>1.9883629285424457E-3</v>
          </cell>
        </row>
        <row r="10">
          <cell r="Q10">
            <v>1.8910313333333337</v>
          </cell>
          <cell r="R10">
            <v>0.1555803481295</v>
          </cell>
          <cell r="S10">
            <v>2.8389461410001132E-3</v>
          </cell>
        </row>
        <row r="11">
          <cell r="Q11">
            <v>1.2430280000000002</v>
          </cell>
          <cell r="R11">
            <v>5.4090736328400009E-2</v>
          </cell>
          <cell r="S11">
            <v>1.8267879708489647E-3</v>
          </cell>
        </row>
        <row r="12">
          <cell r="Q12">
            <v>1.3015846666666666</v>
          </cell>
          <cell r="R12">
            <v>5.7203669911499992E-2</v>
          </cell>
          <cell r="S12">
            <v>1.7647911991492901E-3</v>
          </cell>
        </row>
        <row r="13">
          <cell r="Q13">
            <v>1.4812933333333334</v>
          </cell>
          <cell r="R13">
            <v>7.9616665177000015E-2</v>
          </cell>
          <cell r="S13">
            <v>1.8712899581423089E-3</v>
          </cell>
        </row>
        <row r="14">
          <cell r="Q14">
            <v>1.7814113333333335</v>
          </cell>
          <cell r="R14">
            <v>0.1342575793363</v>
          </cell>
          <cell r="S14">
            <v>2.4179682160187072E-3</v>
          </cell>
        </row>
        <row r="15">
          <cell r="Q15">
            <v>1.7488636666666668</v>
          </cell>
          <cell r="R15">
            <v>0.125216058959425</v>
          </cell>
          <cell r="S15">
            <v>2.5512034781182873E-3</v>
          </cell>
        </row>
        <row r="16">
          <cell r="Q16">
            <v>1.1169763333333336</v>
          </cell>
          <cell r="R16">
            <v>4.3246712694487488E-2</v>
          </cell>
          <cell r="S16">
            <v>1.6550347187477103E-3</v>
          </cell>
        </row>
        <row r="17">
          <cell r="Q17">
            <v>1.2482543333333334</v>
          </cell>
          <cell r="R17">
            <v>5.3306888543150008E-2</v>
          </cell>
          <cell r="S17">
            <v>1.76514644569602E-3</v>
          </cell>
        </row>
        <row r="18">
          <cell r="Q18">
            <v>1.5746233333333333</v>
          </cell>
          <cell r="R18">
            <v>9.2319713329125003E-2</v>
          </cell>
          <cell r="S18">
            <v>2.0656695239223053E-3</v>
          </cell>
        </row>
        <row r="19">
          <cell r="Q19">
            <v>1.6006333333333334</v>
          </cell>
          <cell r="R19">
            <v>0.10286312054124999</v>
          </cell>
          <cell r="S19">
            <v>2.2133875937971367E-3</v>
          </cell>
        </row>
        <row r="20">
          <cell r="Q20">
            <v>1.6652460000000002</v>
          </cell>
          <cell r="R20">
            <v>9.9095583861449982E-2</v>
          </cell>
          <cell r="S20">
            <v>2.409837955308121E-3</v>
          </cell>
        </row>
        <row r="21">
          <cell r="Q21">
            <v>0.98340466666666693</v>
          </cell>
          <cell r="R21">
            <v>3.201800874385001E-2</v>
          </cell>
          <cell r="S21">
            <v>1.71296734796914E-3</v>
          </cell>
        </row>
        <row r="22">
          <cell r="Q22">
            <v>1.5171226666666671</v>
          </cell>
          <cell r="R22">
            <v>8.4653055331800009E-2</v>
          </cell>
          <cell r="S22">
            <v>2.2450517066098285E-3</v>
          </cell>
        </row>
        <row r="23">
          <cell r="Q23">
            <v>1.2892586666666668</v>
          </cell>
          <cell r="R23">
            <v>6.069739554559999E-2</v>
          </cell>
          <cell r="S23">
            <v>1.9617477502173919E-3</v>
          </cell>
        </row>
        <row r="24">
          <cell r="Q24">
            <v>1.9319520000000001</v>
          </cell>
          <cell r="R24">
            <v>0.1729051639128</v>
          </cell>
          <cell r="S24">
            <v>2.9843969744484562E-3</v>
          </cell>
        </row>
        <row r="25">
          <cell r="Q25">
            <v>1.6058040000000002</v>
          </cell>
          <cell r="R25">
            <v>9.1041138070200006E-2</v>
          </cell>
          <cell r="S25">
            <v>2.3573002422183588E-3</v>
          </cell>
        </row>
        <row r="26">
          <cell r="Q26">
            <v>0.99950400000000017</v>
          </cell>
          <cell r="R26">
            <v>3.3792705500400005E-2</v>
          </cell>
          <cell r="S26">
            <v>1.526104902803533E-3</v>
          </cell>
        </row>
        <row r="27">
          <cell r="Q27">
            <v>1.4141506666666668</v>
          </cell>
          <cell r="R27">
            <v>7.2934113558000002E-2</v>
          </cell>
          <cell r="S27">
            <v>2.3142050021373178E-3</v>
          </cell>
        </row>
        <row r="28">
          <cell r="Q28">
            <v>1.4630753333333337</v>
          </cell>
          <cell r="R28">
            <v>8.1114981362350014E-2</v>
          </cell>
          <cell r="S28">
            <v>2.7576543028357057E-3</v>
          </cell>
        </row>
        <row r="29">
          <cell r="Q29">
            <v>2.4307040000000004</v>
          </cell>
          <cell r="R29">
            <v>0.21774392274240001</v>
          </cell>
          <cell r="S29">
            <v>3.3402388135547892E-3</v>
          </cell>
        </row>
        <row r="30">
          <cell r="Q30">
            <v>1.6355250000000006</v>
          </cell>
          <cell r="R30">
            <v>9.5026558007812512E-2</v>
          </cell>
          <cell r="S30">
            <v>2.3837589244915976E-3</v>
          </cell>
        </row>
        <row r="31">
          <cell r="Q31">
            <v>0.99145433333333333</v>
          </cell>
          <cell r="R31">
            <v>3.2900321451900007E-2</v>
          </cell>
          <cell r="S31">
            <v>1.6208670505360161E-3</v>
          </cell>
        </row>
        <row r="32">
          <cell r="Q32">
            <v>1.4391816666666668</v>
          </cell>
          <cell r="R32">
            <v>7.9018575234437477E-2</v>
          </cell>
          <cell r="S32">
            <v>2.3514714997360554E-3</v>
          </cell>
        </row>
        <row r="33">
          <cell r="Q33">
            <v>1.3761670000000001</v>
          </cell>
          <cell r="R33">
            <v>7.0542819280537489E-2</v>
          </cell>
          <cell r="S33">
            <v>2.3558921648261662E-3</v>
          </cell>
        </row>
        <row r="34">
          <cell r="Q34">
            <v>2.1813280000000002</v>
          </cell>
          <cell r="R34">
            <v>0.19531420045799996</v>
          </cell>
          <cell r="S34">
            <v>3.1824091587269641E-3</v>
          </cell>
        </row>
        <row r="35">
          <cell r="Q35">
            <v>1.0413993333333336</v>
          </cell>
          <cell r="R35">
            <v>3.482980898319999E-2</v>
          </cell>
          <cell r="S35">
            <v>1.4828788671712109E-3</v>
          </cell>
        </row>
        <row r="36">
          <cell r="Q36">
            <v>0.90535666666666692</v>
          </cell>
          <cell r="R36">
            <v>2.5386427272500005E-2</v>
          </cell>
          <cell r="S36">
            <v>1.2949722967595749E-3</v>
          </cell>
        </row>
        <row r="37">
          <cell r="Q37">
            <v>1.1379886666666668</v>
          </cell>
          <cell r="R37">
            <v>4.449754749485E-2</v>
          </cell>
          <cell r="S37">
            <v>1.4665459927458949E-3</v>
          </cell>
        </row>
        <row r="38">
          <cell r="Q38">
            <v>1.1233946666666668</v>
          </cell>
          <cell r="R38">
            <v>4.3242999413199999E-2</v>
          </cell>
          <cell r="S38">
            <v>1.451946021141457E-3</v>
          </cell>
        </row>
        <row r="39">
          <cell r="Q39">
            <v>1.3508773333333335</v>
          </cell>
          <cell r="R39">
            <v>6.1686530093200014E-2</v>
          </cell>
          <cell r="S39">
            <v>1.7400072843081547E-3</v>
          </cell>
        </row>
        <row r="40">
          <cell r="Q40">
            <v>1.5480546666666668</v>
          </cell>
          <cell r="R40">
            <v>8.4173034313899983E-2</v>
          </cell>
          <cell r="S40">
            <v>2.0728178326236556E-3</v>
          </cell>
        </row>
        <row r="41">
          <cell r="Q41">
            <v>1.0217986666666665</v>
          </cell>
          <cell r="R41">
            <v>3.4515132801599992E-2</v>
          </cell>
          <cell r="S41">
            <v>1.6070919603546172E-3</v>
          </cell>
        </row>
        <row r="42">
          <cell r="Q42">
            <v>1.2690113333333337</v>
          </cell>
          <cell r="R42">
            <v>5.2979827254200001E-2</v>
          </cell>
          <cell r="S42">
            <v>1.434903727342304E-3</v>
          </cell>
        </row>
        <row r="43">
          <cell r="Q43">
            <v>1.481028</v>
          </cell>
          <cell r="R43">
            <v>7.3506826004399992E-2</v>
          </cell>
          <cell r="S43">
            <v>1.7362902246632192E-3</v>
          </cell>
        </row>
        <row r="44">
          <cell r="Q44">
            <v>2.278354666666667</v>
          </cell>
          <cell r="R44">
            <v>0.17662933161560002</v>
          </cell>
          <cell r="S44">
            <v>2.8690163689100269E-3</v>
          </cell>
        </row>
        <row r="45">
          <cell r="Q45">
            <v>1.2947270000000002</v>
          </cell>
          <cell r="R45">
            <v>5.6850572445187507E-2</v>
          </cell>
          <cell r="S45">
            <v>1.7836686153884396E-3</v>
          </cell>
        </row>
        <row r="46">
          <cell r="Q46">
            <v>0.96357766666666667</v>
          </cell>
          <cell r="R46">
            <v>2.9783727977274979E-2</v>
          </cell>
          <cell r="S46">
            <v>1.4503338062665512E-3</v>
          </cell>
        </row>
        <row r="47">
          <cell r="Q47">
            <v>1.2035000000000005</v>
          </cell>
          <cell r="R47">
            <v>4.8651983943750005E-2</v>
          </cell>
          <cell r="S47">
            <v>1.4493497357116808E-3</v>
          </cell>
        </row>
        <row r="48">
          <cell r="Q48">
            <v>1.3022113333333334</v>
          </cell>
          <cell r="R48">
            <v>5.737897987254998E-2</v>
          </cell>
          <cell r="S48">
            <v>1.5934599652818111E-3</v>
          </cell>
        </row>
        <row r="49">
          <cell r="Q49">
            <v>1.8146160000000002</v>
          </cell>
          <cell r="R49">
            <v>0.11177036521199998</v>
          </cell>
          <cell r="S49">
            <v>2.3046157646433255E-3</v>
          </cell>
        </row>
        <row r="50">
          <cell r="Q50">
            <v>0.59890266666666669</v>
          </cell>
          <cell r="R50">
            <v>1.2461068334000002E-2</v>
          </cell>
          <cell r="S50">
            <v>9.5514151561302337E-4</v>
          </cell>
        </row>
        <row r="51">
          <cell r="Q51">
            <v>0.36152266666666666</v>
          </cell>
          <cell r="R51">
            <v>4.6827307967999988E-3</v>
          </cell>
          <cell r="S51">
            <v>5.9297436242872485E-4</v>
          </cell>
        </row>
        <row r="52">
          <cell r="Q52">
            <v>0.28110400000000002</v>
          </cell>
          <cell r="R52">
            <v>3.0819680352000001E-3</v>
          </cell>
          <cell r="S52">
            <v>3.9583847432534726E-4</v>
          </cell>
        </row>
        <row r="53">
          <cell r="Q53">
            <v>0.42302533333333336</v>
          </cell>
          <cell r="R53">
            <v>5.9668146291999994E-3</v>
          </cell>
          <cell r="S53">
            <v>6.4324825502820777E-4</v>
          </cell>
        </row>
        <row r="54">
          <cell r="Q54">
            <v>0.23919533333333334</v>
          </cell>
          <cell r="R54">
            <v>1.8245162239499994E-3</v>
          </cell>
          <cell r="S54">
            <v>3.5900151294305496E-4</v>
          </cell>
        </row>
        <row r="55">
          <cell r="Q55">
            <v>0.32330933333333334</v>
          </cell>
          <cell r="R55">
            <v>3.1461797017999986E-3</v>
          </cell>
          <cell r="S55">
            <v>4.4928782355308471E-4</v>
          </cell>
        </row>
        <row r="56">
          <cell r="Q56">
            <v>0.41770200000000002</v>
          </cell>
          <cell r="R56">
            <v>5.8752501363000002E-3</v>
          </cell>
          <cell r="S56">
            <v>6.7178733895267991E-4</v>
          </cell>
        </row>
        <row r="57">
          <cell r="Q57">
            <v>0.18402400000000002</v>
          </cell>
          <cell r="R57">
            <v>1.5046860378E-3</v>
          </cell>
          <cell r="S57">
            <v>4.1338050831776844E-4</v>
          </cell>
        </row>
        <row r="58">
          <cell r="Q58">
            <v>0.68759066666666691</v>
          </cell>
          <cell r="R58">
            <v>1.6195029249200001E-2</v>
          </cell>
          <cell r="S58">
            <v>1.0914167224051437E-3</v>
          </cell>
        </row>
        <row r="59">
          <cell r="Q59">
            <v>0.229744</v>
          </cell>
          <cell r="R59">
            <v>2.0813772552000002E-3</v>
          </cell>
          <cell r="S59">
            <v>4.448722447230699E-4</v>
          </cell>
        </row>
        <row r="60">
          <cell r="Q60">
            <v>0.46110599999999996</v>
          </cell>
          <cell r="R60">
            <v>7.0405525842750002E-3</v>
          </cell>
          <cell r="S60">
            <v>7.0234334697030299E-4</v>
          </cell>
        </row>
        <row r="61">
          <cell r="Q61">
            <v>0.38961233333333339</v>
          </cell>
          <cell r="R61">
            <v>5.2633606737749992E-3</v>
          </cell>
          <cell r="S61">
            <v>6.3279447171847732E-4</v>
          </cell>
        </row>
        <row r="62">
          <cell r="Q62">
            <v>0.23256400000000002</v>
          </cell>
          <cell r="R62">
            <v>2.2256810857499997E-3</v>
          </cell>
          <cell r="S62">
            <v>4.0024593477661047E-4</v>
          </cell>
        </row>
        <row r="63">
          <cell r="Q63">
            <v>0.55530800000000013</v>
          </cell>
          <cell r="R63">
            <v>1.0456005393599999E-2</v>
          </cell>
          <cell r="S63">
            <v>8.6724485874683154E-4</v>
          </cell>
        </row>
        <row r="64">
          <cell r="Q64">
            <v>0.23446966666666669</v>
          </cell>
          <cell r="R64">
            <v>1.9563299034125008E-3</v>
          </cell>
          <cell r="S64">
            <v>4.0103512559446863E-4</v>
          </cell>
        </row>
        <row r="65">
          <cell r="Q65">
            <v>0.26568933333333333</v>
          </cell>
          <cell r="R65">
            <v>2.2696112765999994E-3</v>
          </cell>
          <cell r="S65">
            <v>4.2870629275837342E-4</v>
          </cell>
        </row>
        <row r="66">
          <cell r="Q66">
            <v>0.2725826666666667</v>
          </cell>
          <cell r="R66">
            <v>2.6687410416999999E-3</v>
          </cell>
          <cell r="S66">
            <v>5.7646736630763038E-4</v>
          </cell>
        </row>
        <row r="67">
          <cell r="Q67">
            <v>0.39233866666666672</v>
          </cell>
          <cell r="R67">
            <v>5.5301508252000005E-3</v>
          </cell>
          <cell r="S67">
            <v>5.3079092238719479E-4</v>
          </cell>
        </row>
        <row r="68">
          <cell r="Q68">
            <v>0.78961933333333334</v>
          </cell>
          <cell r="R68">
            <v>2.1068563830549995E-2</v>
          </cell>
          <cell r="S68">
            <v>1.2349030910036502E-3</v>
          </cell>
        </row>
        <row r="69">
          <cell r="Q69">
            <v>0.30552466666666672</v>
          </cell>
          <cell r="R69">
            <v>1.3682742700925E-2</v>
          </cell>
          <cell r="S69">
            <v>3.9921011759981159E-3</v>
          </cell>
        </row>
        <row r="70">
          <cell r="Q70">
            <v>0.19028400000000004</v>
          </cell>
          <cell r="R70">
            <v>1.4197374666000003E-3</v>
          </cell>
          <cell r="S70">
            <v>3.2735810273796476E-4</v>
          </cell>
        </row>
        <row r="71">
          <cell r="Q71">
            <v>0.25617333333333336</v>
          </cell>
          <cell r="R71">
            <v>2.4100210810000001E-3</v>
          </cell>
          <cell r="S71">
            <v>5.6368797885409825E-4</v>
          </cell>
        </row>
        <row r="72">
          <cell r="Q72">
            <v>0.27439800000000003</v>
          </cell>
          <cell r="R72">
            <v>2.6245071107999993E-3</v>
          </cell>
          <cell r="S72">
            <v>4.0662585511771121E-4</v>
          </cell>
        </row>
        <row r="73">
          <cell r="Q73">
            <v>0.50483333333333336</v>
          </cell>
          <cell r="R73">
            <v>9.7453152874999987E-3</v>
          </cell>
          <cell r="S73">
            <v>9.3517409431131948E-4</v>
          </cell>
        </row>
        <row r="74">
          <cell r="Q74">
            <v>0.57061533333333347</v>
          </cell>
          <cell r="R74">
            <v>2.4880954075450008E-2</v>
          </cell>
          <cell r="S74">
            <v>2.9066169479791742E-3</v>
          </cell>
        </row>
        <row r="75">
          <cell r="Q75">
            <v>0.22798666666666673</v>
          </cell>
          <cell r="R75">
            <v>1.8242923099999998E-3</v>
          </cell>
          <cell r="S75">
            <v>3.8050189303468027E-4</v>
          </cell>
        </row>
        <row r="76">
          <cell r="Q76">
            <v>0.264378</v>
          </cell>
          <cell r="R76">
            <v>2.5378106881499998E-3</v>
          </cell>
          <cell r="S76">
            <v>5.7002243032889133E-4</v>
          </cell>
        </row>
        <row r="77">
          <cell r="Q77">
            <v>0.33336833333333338</v>
          </cell>
          <cell r="R77">
            <v>3.943739049125E-3</v>
          </cell>
          <cell r="S77">
            <v>4.6912784643350115E-4</v>
          </cell>
        </row>
        <row r="78">
          <cell r="Q78">
            <v>0.64722633333333346</v>
          </cell>
          <cell r="R78">
            <v>1.4881658901674999E-2</v>
          </cell>
          <cell r="S78">
            <v>1.0835579464586983E-3</v>
          </cell>
        </row>
        <row r="79">
          <cell r="Q79">
            <v>0.58907000000000009</v>
          </cell>
          <cell r="R79">
            <v>1.2187917207000003E-2</v>
          </cell>
          <cell r="S79">
            <v>1.0221743768371692E-3</v>
          </cell>
        </row>
        <row r="80">
          <cell r="Q80">
            <v>0.89418133333333361</v>
          </cell>
          <cell r="R80">
            <v>3.3679474047200009E-2</v>
          </cell>
          <cell r="S80">
            <v>1.8966056273315567E-3</v>
          </cell>
        </row>
        <row r="81">
          <cell r="Q81">
            <v>0.3892053333333334</v>
          </cell>
          <cell r="R81">
            <v>5.2651600191999989E-3</v>
          </cell>
          <cell r="S81">
            <v>7.7896103653294474E-4</v>
          </cell>
        </row>
        <row r="82">
          <cell r="Q82">
            <v>0.84530333333333341</v>
          </cell>
          <cell r="R82">
            <v>3.9517465916500003E-2</v>
          </cell>
          <cell r="S82">
            <v>1.6226655194341571E-3</v>
          </cell>
        </row>
        <row r="83">
          <cell r="Q83">
            <v>0.69241000000000008</v>
          </cell>
          <cell r="R83">
            <v>1.5760567179000005E-2</v>
          </cell>
          <cell r="S83">
            <v>1.256889406062322E-3</v>
          </cell>
        </row>
        <row r="84">
          <cell r="Q84">
            <v>1.3303600000000002</v>
          </cell>
          <cell r="R84">
            <v>6.9581885597999993E-2</v>
          </cell>
          <cell r="S84">
            <v>2.3807998645522859E-3</v>
          </cell>
        </row>
        <row r="85">
          <cell r="Q85">
            <v>0.58846333333333334</v>
          </cell>
          <cell r="R85">
            <v>1.5374869779499997E-2</v>
          </cell>
          <cell r="S85">
            <v>1.2514971398213061E-3</v>
          </cell>
        </row>
        <row r="86">
          <cell r="Q86">
            <v>0.51710800000000001</v>
          </cell>
          <cell r="R86">
            <v>9.9842824808999992E-3</v>
          </cell>
          <cell r="S86">
            <v>9.9846450324224054E-4</v>
          </cell>
        </row>
        <row r="87">
          <cell r="Q87">
            <v>0.83889400000000014</v>
          </cell>
          <cell r="R87">
            <v>3.4211397605700002E-2</v>
          </cell>
          <cell r="S87">
            <v>1.6606116273820814E-3</v>
          </cell>
        </row>
        <row r="88">
          <cell r="Q88">
            <v>0.281524</v>
          </cell>
          <cell r="R88">
            <v>8.9162732897999988E-3</v>
          </cell>
          <cell r="S88">
            <v>5.1101929859030826E-3</v>
          </cell>
        </row>
        <row r="89">
          <cell r="Q89">
            <v>0.23534133333333337</v>
          </cell>
          <cell r="R89">
            <v>6.2308736072E-3</v>
          </cell>
          <cell r="S89">
            <v>4.177638888105727E-3</v>
          </cell>
        </row>
        <row r="90">
          <cell r="Q90">
            <v>0.28352133333333335</v>
          </cell>
          <cell r="R90">
            <v>9.0432389761999996E-3</v>
          </cell>
          <cell r="S90">
            <v>4.217180610572688E-3</v>
          </cell>
        </row>
        <row r="91">
          <cell r="Q91">
            <v>0.14593733333333331</v>
          </cell>
          <cell r="R91">
            <v>2.3959918417999992E-3</v>
          </cell>
          <cell r="S91">
            <v>2.8311873735682828E-3</v>
          </cell>
        </row>
        <row r="92">
          <cell r="Q92">
            <v>0.38902666666666674</v>
          </cell>
          <cell r="R92">
            <v>1.7025946580000006E-2</v>
          </cell>
          <cell r="S92">
            <v>3.669764942731277E-3</v>
          </cell>
        </row>
        <row r="93">
          <cell r="Q93">
            <v>0.24192600000000006</v>
          </cell>
          <cell r="R93">
            <v>6.5844213160500039E-3</v>
          </cell>
          <cell r="S93">
            <v>4.7587179281938308E-3</v>
          </cell>
        </row>
        <row r="94">
          <cell r="Q94">
            <v>0.3501286666666667</v>
          </cell>
          <cell r="R94">
            <v>1.3791384362449997E-2</v>
          </cell>
          <cell r="S94">
            <v>5.5886584533039654E-3</v>
          </cell>
        </row>
      </sheetData>
      <sheetData sheetId="5">
        <row r="4">
          <cell r="M4">
            <v>2.75</v>
          </cell>
        </row>
        <row r="5">
          <cell r="M5">
            <v>3.3374999999999999</v>
          </cell>
        </row>
        <row r="6">
          <cell r="M6">
            <v>2.1</v>
          </cell>
        </row>
        <row r="7">
          <cell r="M7">
            <v>2.3624999999999998</v>
          </cell>
        </row>
        <row r="8">
          <cell r="M8">
            <v>3.1749999999999998</v>
          </cell>
        </row>
        <row r="9">
          <cell r="M9">
            <v>2.75</v>
          </cell>
        </row>
        <row r="10">
          <cell r="M10">
            <v>3.45</v>
          </cell>
        </row>
        <row r="11">
          <cell r="M11">
            <v>3.9499999999999993</v>
          </cell>
        </row>
        <row r="12">
          <cell r="M12">
            <v>3.5624999999999996</v>
          </cell>
        </row>
        <row r="13">
          <cell r="M13">
            <v>6.1125000000000007</v>
          </cell>
        </row>
        <row r="14">
          <cell r="M14">
            <v>2.75</v>
          </cell>
        </row>
        <row r="15">
          <cell r="M15">
            <v>3.3937499999999994</v>
          </cell>
        </row>
        <row r="16">
          <cell r="M16">
            <v>3.0250000000000004</v>
          </cell>
        </row>
        <row r="17">
          <cell r="M17">
            <v>2.9625000000000004</v>
          </cell>
        </row>
        <row r="18">
          <cell r="M18">
            <v>4.6437500000000007</v>
          </cell>
        </row>
        <row r="19">
          <cell r="M19">
            <v>5.3375000000000004</v>
          </cell>
        </row>
        <row r="20">
          <cell r="M20">
            <v>4.1875</v>
          </cell>
        </row>
        <row r="21">
          <cell r="M21">
            <v>5.7</v>
          </cell>
        </row>
        <row r="22">
          <cell r="M22">
            <v>9.25</v>
          </cell>
        </row>
        <row r="23">
          <cell r="M23">
            <v>5.3875000000000002</v>
          </cell>
        </row>
        <row r="24">
          <cell r="M24">
            <v>4.2625000000000002</v>
          </cell>
        </row>
        <row r="25">
          <cell r="M25">
            <v>4.0187499999999998</v>
          </cell>
        </row>
        <row r="26">
          <cell r="M26">
            <v>4.55</v>
          </cell>
        </row>
        <row r="27">
          <cell r="M27">
            <v>4.6375000000000002</v>
          </cell>
        </row>
        <row r="28">
          <cell r="M28">
            <v>4.3250000000000002</v>
          </cell>
        </row>
        <row r="29">
          <cell r="M29">
            <v>3.1875</v>
          </cell>
        </row>
        <row r="30">
          <cell r="M30">
            <v>3.85</v>
          </cell>
        </row>
        <row r="31">
          <cell r="M31">
            <v>5.125</v>
          </cell>
        </row>
        <row r="32">
          <cell r="M32">
            <v>6.9437499999999996</v>
          </cell>
        </row>
        <row r="33">
          <cell r="M33">
            <v>4.8562500000000002</v>
          </cell>
        </row>
        <row r="34">
          <cell r="M34">
            <v>3.1374999999999997</v>
          </cell>
        </row>
        <row r="35">
          <cell r="M35">
            <v>2.4875000000000003</v>
          </cell>
        </row>
        <row r="36">
          <cell r="M36">
            <v>2.7625000000000002</v>
          </cell>
        </row>
        <row r="37">
          <cell r="M37">
            <v>3.5125000000000002</v>
          </cell>
        </row>
        <row r="38">
          <cell r="M38">
            <v>5.55</v>
          </cell>
        </row>
        <row r="39">
          <cell r="M39">
            <v>4.1749999999999998</v>
          </cell>
        </row>
        <row r="40">
          <cell r="M40">
            <v>3.0750000000000002</v>
          </cell>
        </row>
        <row r="41">
          <cell r="M41">
            <v>2.1</v>
          </cell>
        </row>
        <row r="42">
          <cell r="M42">
            <v>4.4749999999999996</v>
          </cell>
        </row>
        <row r="43">
          <cell r="M43">
            <v>4.6749999999999998</v>
          </cell>
        </row>
        <row r="44">
          <cell r="M44">
            <v>3.6562499999999996</v>
          </cell>
        </row>
        <row r="45">
          <cell r="M45">
            <v>2.78125</v>
          </cell>
        </row>
        <row r="46">
          <cell r="M46">
            <v>2.4312499999999999</v>
          </cell>
        </row>
        <row r="47">
          <cell r="M47">
            <v>3.9937499999999999</v>
          </cell>
        </row>
        <row r="48">
          <cell r="M48">
            <v>5.1124999999999998</v>
          </cell>
        </row>
        <row r="49">
          <cell r="M49">
            <v>3.45</v>
          </cell>
        </row>
        <row r="50">
          <cell r="M50">
            <v>3.7874999999999996</v>
          </cell>
        </row>
        <row r="51">
          <cell r="M51">
            <v>2.2250000000000001</v>
          </cell>
        </row>
        <row r="52">
          <cell r="M52">
            <v>8.8125</v>
          </cell>
        </row>
        <row r="53">
          <cell r="M53">
            <v>7.1312499999999996</v>
          </cell>
        </row>
        <row r="54">
          <cell r="M54">
            <v>3.9375</v>
          </cell>
        </row>
        <row r="55">
          <cell r="M55">
            <v>2.65</v>
          </cell>
        </row>
        <row r="56">
          <cell r="M56">
            <v>1.5</v>
          </cell>
        </row>
        <row r="57">
          <cell r="M57">
            <v>4.75</v>
          </cell>
        </row>
        <row r="58">
          <cell r="M58">
            <v>7.1750000000000007</v>
          </cell>
        </row>
        <row r="59">
          <cell r="M59">
            <v>3.6937499999999996</v>
          </cell>
        </row>
        <row r="60">
          <cell r="M60">
            <v>3.21875</v>
          </cell>
        </row>
        <row r="61">
          <cell r="M61">
            <v>2.95</v>
          </cell>
        </row>
        <row r="62">
          <cell r="M62">
            <v>6.78125</v>
          </cell>
        </row>
        <row r="63">
          <cell r="M63">
            <v>7.0875000000000004</v>
          </cell>
        </row>
        <row r="64">
          <cell r="M64">
            <v>3.3000000000000003</v>
          </cell>
        </row>
        <row r="65">
          <cell r="M65">
            <v>6.0124999999999993</v>
          </cell>
        </row>
        <row r="66">
          <cell r="M66">
            <v>8.0875000000000004</v>
          </cell>
        </row>
        <row r="67">
          <cell r="M67">
            <v>6.1124999999999989</v>
          </cell>
        </row>
        <row r="68">
          <cell r="M68">
            <v>7.7187499999999991</v>
          </cell>
        </row>
        <row r="69">
          <cell r="M69">
            <v>4.7125000000000004</v>
          </cell>
        </row>
        <row r="70">
          <cell r="M70">
            <v>6.0749999999999993</v>
          </cell>
        </row>
        <row r="71">
          <cell r="M71">
            <v>5.6749999999999998</v>
          </cell>
        </row>
        <row r="72">
          <cell r="M72">
            <v>7.7249999999999996</v>
          </cell>
        </row>
        <row r="73">
          <cell r="M73">
            <v>7.0250000000000004</v>
          </cell>
        </row>
        <row r="74">
          <cell r="M74">
            <v>4.0062499999999996</v>
          </cell>
        </row>
        <row r="75">
          <cell r="M75">
            <v>6.0437499999999993</v>
          </cell>
        </row>
        <row r="76">
          <cell r="M76">
            <v>6.8812499999999996</v>
          </cell>
        </row>
        <row r="77">
          <cell r="M77">
            <v>6.9187499999999984</v>
          </cell>
        </row>
        <row r="78">
          <cell r="M78">
            <v>8.4124999999999996</v>
          </cell>
        </row>
        <row r="79">
          <cell r="M79">
            <v>7.4124999999999996</v>
          </cell>
        </row>
        <row r="80">
          <cell r="M80">
            <v>6.8874999999999993</v>
          </cell>
        </row>
        <row r="81">
          <cell r="M81">
            <v>5.65</v>
          </cell>
        </row>
        <row r="82">
          <cell r="M82">
            <v>7.8125</v>
          </cell>
        </row>
        <row r="83">
          <cell r="M83">
            <v>8.1125000000000007</v>
          </cell>
        </row>
        <row r="84">
          <cell r="M84">
            <v>6.5999999999999988</v>
          </cell>
        </row>
        <row r="85">
          <cell r="M85">
            <v>8.2750000000000004</v>
          </cell>
        </row>
        <row r="86">
          <cell r="M86">
            <v>8.3250000000000011</v>
          </cell>
        </row>
        <row r="87">
          <cell r="M87">
            <v>9.1125000000000007</v>
          </cell>
        </row>
        <row r="88">
          <cell r="M88">
            <v>12.537499999999998</v>
          </cell>
        </row>
        <row r="89">
          <cell r="M89">
            <v>7.0062499999999996</v>
          </cell>
        </row>
        <row r="90">
          <cell r="M90">
            <v>7.5812499999999989</v>
          </cell>
        </row>
        <row r="91">
          <cell r="M91">
            <v>6.9874999999999989</v>
          </cell>
        </row>
        <row r="92">
          <cell r="M92">
            <v>8.4625000000000004</v>
          </cell>
        </row>
        <row r="93">
          <cell r="M93">
            <v>10.324999999999999</v>
          </cell>
        </row>
      </sheetData>
      <sheetData sheetId="6">
        <row r="4">
          <cell r="M4">
            <v>0.55471226146868335</v>
          </cell>
        </row>
        <row r="5">
          <cell r="M5">
            <v>0.47991074998603628</v>
          </cell>
        </row>
        <row r="6">
          <cell r="M6">
            <v>1.3361912103794971</v>
          </cell>
        </row>
        <row r="7">
          <cell r="M7">
            <v>0.50156381909943415</v>
          </cell>
        </row>
        <row r="8">
          <cell r="M8">
            <v>0.85785522905625355</v>
          </cell>
        </row>
        <row r="9">
          <cell r="M9">
            <v>0.64329299875076573</v>
          </cell>
        </row>
        <row r="10">
          <cell r="M10">
            <v>0.90509828894003075</v>
          </cell>
        </row>
        <row r="11">
          <cell r="M11">
            <v>1.8302748783306666</v>
          </cell>
        </row>
        <row r="12">
          <cell r="M12">
            <v>0.30078081459338118</v>
          </cell>
        </row>
        <row r="13">
          <cell r="M13">
            <v>0.66297760703567288</v>
          </cell>
        </row>
        <row r="14">
          <cell r="M14">
            <v>0.59900263010972454</v>
          </cell>
        </row>
        <row r="15">
          <cell r="M15">
            <v>0.6925045194630336</v>
          </cell>
        </row>
        <row r="16">
          <cell r="M16">
            <v>1.5832330443550817</v>
          </cell>
        </row>
        <row r="17">
          <cell r="M17">
            <v>0.40117231684640769</v>
          </cell>
        </row>
        <row r="18">
          <cell r="M18">
            <v>0.76041641804596327</v>
          </cell>
        </row>
        <row r="19">
          <cell r="M19">
            <v>0.6452614595792564</v>
          </cell>
        </row>
        <row r="20">
          <cell r="M20">
            <v>0.54880687898321134</v>
          </cell>
        </row>
        <row r="21">
          <cell r="M21">
            <v>1.2239889431555266</v>
          </cell>
        </row>
        <row r="22">
          <cell r="M22">
            <v>0.39133001270395412</v>
          </cell>
        </row>
        <row r="23">
          <cell r="M23">
            <v>0.58423917389604418</v>
          </cell>
        </row>
        <row r="24">
          <cell r="M24">
            <v>1.2771373855247756</v>
          </cell>
        </row>
        <row r="25">
          <cell r="M25">
            <v>0.82242293414342071</v>
          </cell>
        </row>
        <row r="26">
          <cell r="M26">
            <v>0.94643596633833571</v>
          </cell>
        </row>
        <row r="27">
          <cell r="M27">
            <v>0.37164540441904698</v>
          </cell>
        </row>
        <row r="28">
          <cell r="M28">
            <v>0.71415758857643141</v>
          </cell>
        </row>
        <row r="29">
          <cell r="M29">
            <v>0.96119942255201607</v>
          </cell>
        </row>
        <row r="30">
          <cell r="M30">
            <v>0.68561490656331603</v>
          </cell>
        </row>
        <row r="31">
          <cell r="M31">
            <v>1.0852124547469311</v>
          </cell>
        </row>
        <row r="32">
          <cell r="M32">
            <v>0.38148770856150055</v>
          </cell>
        </row>
        <row r="33">
          <cell r="M33">
            <v>0.64919838123623785</v>
          </cell>
        </row>
        <row r="34">
          <cell r="M34">
            <v>0.56061764395415559</v>
          </cell>
        </row>
        <row r="35">
          <cell r="M35">
            <v>0.78895910005907866</v>
          </cell>
        </row>
        <row r="36">
          <cell r="M36">
            <v>0.55668072229717414</v>
          </cell>
        </row>
        <row r="37">
          <cell r="M37">
            <v>0.44644691590169411</v>
          </cell>
        </row>
        <row r="38">
          <cell r="M38">
            <v>0.53699611401226699</v>
          </cell>
        </row>
        <row r="39">
          <cell r="M39">
            <v>0.66494606786416355</v>
          </cell>
        </row>
        <row r="40">
          <cell r="M40">
            <v>1.4188665651761074</v>
          </cell>
        </row>
        <row r="41">
          <cell r="M41">
            <v>0.67281991117812645</v>
          </cell>
        </row>
        <row r="42">
          <cell r="M42">
            <v>0.34802387447715838</v>
          </cell>
        </row>
        <row r="43">
          <cell r="M43">
            <v>0.52715380986981342</v>
          </cell>
        </row>
        <row r="44">
          <cell r="M44">
            <v>0.61278185590915957</v>
          </cell>
        </row>
        <row r="45">
          <cell r="M45">
            <v>1.1039128326175929</v>
          </cell>
        </row>
        <row r="46">
          <cell r="M46">
            <v>0.61475031673765035</v>
          </cell>
        </row>
        <row r="47">
          <cell r="M47">
            <v>0.3972353951894263</v>
          </cell>
        </row>
        <row r="48">
          <cell r="M48">
            <v>0.5320749619410402</v>
          </cell>
        </row>
        <row r="49">
          <cell r="M49">
            <v>0.74762142266077347</v>
          </cell>
        </row>
        <row r="50">
          <cell r="M50">
            <v>0.76730603094568073</v>
          </cell>
        </row>
        <row r="51">
          <cell r="M51">
            <v>0.87753983734116081</v>
          </cell>
        </row>
        <row r="52">
          <cell r="M52">
            <v>0.54683841815472056</v>
          </cell>
        </row>
        <row r="53">
          <cell r="M53">
            <v>0.86769753319870713</v>
          </cell>
        </row>
        <row r="54">
          <cell r="M54">
            <v>0.53699611401226699</v>
          </cell>
        </row>
        <row r="55">
          <cell r="M55">
            <v>0.68069375449208924</v>
          </cell>
        </row>
        <row r="56">
          <cell r="M56">
            <v>1.5979965005687622</v>
          </cell>
        </row>
        <row r="57">
          <cell r="M57">
            <v>0.46809998501509198</v>
          </cell>
        </row>
        <row r="58">
          <cell r="M58">
            <v>0.81061216917247636</v>
          </cell>
        </row>
        <row r="59">
          <cell r="M59">
            <v>0.64230876833652029</v>
          </cell>
        </row>
        <row r="60">
          <cell r="M60">
            <v>0.72399989271888487</v>
          </cell>
        </row>
        <row r="61">
          <cell r="M61">
            <v>1.2377681689549613</v>
          </cell>
        </row>
        <row r="62">
          <cell r="M62">
            <v>0.50746920158490638</v>
          </cell>
        </row>
        <row r="63">
          <cell r="M63">
            <v>0.83915485118559174</v>
          </cell>
        </row>
        <row r="64">
          <cell r="M64">
            <v>0.55668072229717414</v>
          </cell>
        </row>
        <row r="65">
          <cell r="M65">
            <v>0.59014455638151642</v>
          </cell>
        </row>
        <row r="66">
          <cell r="M66">
            <v>0.79486448254455078</v>
          </cell>
        </row>
        <row r="67">
          <cell r="M67">
            <v>0.59604993886698843</v>
          </cell>
        </row>
        <row r="68">
          <cell r="M68">
            <v>0.57439686975359061</v>
          </cell>
        </row>
        <row r="69">
          <cell r="M69">
            <v>0.50746920158490638</v>
          </cell>
        </row>
        <row r="70">
          <cell r="M70">
            <v>0.7220314318903942</v>
          </cell>
        </row>
        <row r="71">
          <cell r="M71">
            <v>0.92084597556795644</v>
          </cell>
        </row>
        <row r="72">
          <cell r="M72">
            <v>0.50943766241339705</v>
          </cell>
        </row>
        <row r="73">
          <cell r="M73">
            <v>0.68266221532057991</v>
          </cell>
        </row>
        <row r="74">
          <cell r="M74">
            <v>0.53207496194104031</v>
          </cell>
        </row>
        <row r="75">
          <cell r="M75">
            <v>0.6560879941359552</v>
          </cell>
        </row>
        <row r="76">
          <cell r="M76">
            <v>0.85785522905625355</v>
          </cell>
        </row>
        <row r="77">
          <cell r="M77">
            <v>0.55274380064019268</v>
          </cell>
        </row>
        <row r="78">
          <cell r="M78">
            <v>0.62852954253708526</v>
          </cell>
        </row>
        <row r="79">
          <cell r="M79">
            <v>1.101944371789102</v>
          </cell>
        </row>
        <row r="80">
          <cell r="M80">
            <v>0.97399441793720576</v>
          </cell>
        </row>
        <row r="81">
          <cell r="M81">
            <v>2.0271209611797381</v>
          </cell>
        </row>
        <row r="82">
          <cell r="M82">
            <v>0.71415758857643141</v>
          </cell>
        </row>
        <row r="83">
          <cell r="M83">
            <v>1.0684805377047599</v>
          </cell>
        </row>
        <row r="84">
          <cell r="M84">
            <v>1.3932765744057278</v>
          </cell>
        </row>
        <row r="85">
          <cell r="M85">
            <v>0.97399441793720576</v>
          </cell>
        </row>
        <row r="86">
          <cell r="M86">
            <v>2.4897092558750562</v>
          </cell>
        </row>
        <row r="87">
          <cell r="M87">
            <v>0.7850221784020972</v>
          </cell>
        </row>
        <row r="88">
          <cell r="M88">
            <v>0.8854136806551236</v>
          </cell>
        </row>
        <row r="89">
          <cell r="M89">
            <v>1.2476104730974151</v>
          </cell>
        </row>
        <row r="90">
          <cell r="M90">
            <v>0.97399441793720576</v>
          </cell>
        </row>
        <row r="91">
          <cell r="M91">
            <v>2.2584151085273976</v>
          </cell>
        </row>
        <row r="92">
          <cell r="M92">
            <v>0.74958988348926436</v>
          </cell>
        </row>
        <row r="93">
          <cell r="M93">
            <v>0.97694710917994187</v>
          </cell>
        </row>
      </sheetData>
      <sheetData sheetId="7"/>
      <sheetData sheetId="8"/>
      <sheetData sheetId="9"/>
      <sheetData sheetId="10"/>
      <sheetData sheetId="11">
        <row r="5">
          <cell r="W5">
            <v>1.5309506263817241E-2</v>
          </cell>
        </row>
        <row r="6">
          <cell r="W6">
            <v>2.6529108327192331E-3</v>
          </cell>
        </row>
        <row r="7">
          <cell r="W7">
            <v>5.8806190125276339E-2</v>
          </cell>
        </row>
        <row r="8">
          <cell r="W8">
            <v>1.4646278555637434E-2</v>
          </cell>
        </row>
        <row r="9">
          <cell r="W9">
            <v>2.2162859248341923E-2</v>
          </cell>
        </row>
        <row r="10">
          <cell r="W10">
            <v>3.5703758290346353E-2</v>
          </cell>
        </row>
        <row r="11">
          <cell r="W11">
            <v>1.9896831245394247E-3</v>
          </cell>
        </row>
        <row r="12">
          <cell r="W12">
            <v>7.3949889462048626E-2</v>
          </cell>
        </row>
        <row r="13">
          <cell r="W13">
            <v>8.7877671333824597E-3</v>
          </cell>
        </row>
        <row r="14">
          <cell r="W14">
            <v>2.6915991156963893E-2</v>
          </cell>
        </row>
        <row r="15">
          <cell r="W15">
            <v>2.55066322770818E-2</v>
          </cell>
        </row>
        <row r="16">
          <cell r="W16">
            <v>2.3212969786293291E-3</v>
          </cell>
        </row>
        <row r="17">
          <cell r="W17">
            <v>7.190493736182757E-2</v>
          </cell>
        </row>
        <row r="18">
          <cell r="W18">
            <v>1.1717022844509947E-2</v>
          </cell>
        </row>
        <row r="19">
          <cell r="W19">
            <v>2.4539425202652912E-2</v>
          </cell>
        </row>
        <row r="20">
          <cell r="W20">
            <v>3.9517317612380247E-2</v>
          </cell>
        </row>
        <row r="21">
          <cell r="W21">
            <v>2.4373618275607956E-2</v>
          </cell>
        </row>
        <row r="22">
          <cell r="W22">
            <v>6.5770081061164321E-3</v>
          </cell>
        </row>
        <row r="23">
          <cell r="W23">
            <v>2.641857037582903E-2</v>
          </cell>
        </row>
        <row r="24">
          <cell r="W24">
            <v>3.0784819454679434E-2</v>
          </cell>
        </row>
        <row r="25">
          <cell r="W25">
            <v>3.7140751658069265E-2</v>
          </cell>
        </row>
        <row r="26">
          <cell r="W26">
            <v>3.6422254974207799E-2</v>
          </cell>
        </row>
        <row r="27">
          <cell r="W27">
            <v>3.4819454679439932E-3</v>
          </cell>
        </row>
        <row r="28">
          <cell r="W28">
            <v>1.0058953574060425E-2</v>
          </cell>
        </row>
        <row r="29">
          <cell r="W29">
            <v>3.6532792925571107E-2</v>
          </cell>
        </row>
        <row r="30">
          <cell r="W30">
            <v>1.0473470891672805E-2</v>
          </cell>
        </row>
        <row r="31">
          <cell r="W31">
            <v>4.034635224760501E-3</v>
          </cell>
        </row>
        <row r="32">
          <cell r="W32">
            <v>5.0294767870302124E-3</v>
          </cell>
        </row>
        <row r="33">
          <cell r="W33">
            <v>2.8739867354458356E-3</v>
          </cell>
        </row>
        <row r="34">
          <cell r="W34">
            <v>2.4871039056742809E-3</v>
          </cell>
        </row>
        <row r="35">
          <cell r="W35">
            <v>3.6588061901252758E-2</v>
          </cell>
        </row>
        <row r="36">
          <cell r="W36">
            <v>4.1783345615327927E-2</v>
          </cell>
        </row>
        <row r="37">
          <cell r="W37">
            <v>2.6086956521739129E-2</v>
          </cell>
        </row>
        <row r="38">
          <cell r="W38">
            <v>4.3883566691230648E-2</v>
          </cell>
        </row>
        <row r="39">
          <cell r="W39">
            <v>3.6477523949889458E-3</v>
          </cell>
        </row>
        <row r="40">
          <cell r="W40">
            <v>2.5478997789240971E-2</v>
          </cell>
        </row>
        <row r="41">
          <cell r="W41">
            <v>1.0335298452468679E-2</v>
          </cell>
        </row>
        <row r="42">
          <cell r="W42">
            <v>2.7081798084008835E-2</v>
          </cell>
        </row>
        <row r="43">
          <cell r="W43">
            <v>2.4815770081061159E-2</v>
          </cell>
        </row>
        <row r="44">
          <cell r="W44">
            <v>5.8585114222549726E-3</v>
          </cell>
        </row>
        <row r="45">
          <cell r="W45">
            <v>3.1033529845246866E-2</v>
          </cell>
        </row>
        <row r="46">
          <cell r="W46">
            <v>2.60593220338983E-2</v>
          </cell>
        </row>
        <row r="47">
          <cell r="W47">
            <v>2.6584377302873982E-2</v>
          </cell>
        </row>
        <row r="48">
          <cell r="W48">
            <v>3.4349668386145907E-2</v>
          </cell>
        </row>
        <row r="49">
          <cell r="W49">
            <v>4.7531319086219596E-3</v>
          </cell>
        </row>
        <row r="50">
          <cell r="W50">
            <v>3.3382461311717015E-2</v>
          </cell>
        </row>
        <row r="51">
          <cell r="W51">
            <v>1.7188651436993364E-2</v>
          </cell>
        </row>
        <row r="52">
          <cell r="W52">
            <v>4.0899042004421517E-3</v>
          </cell>
        </row>
        <row r="53">
          <cell r="W53">
            <v>2.3212969786293291E-2</v>
          </cell>
        </row>
        <row r="54">
          <cell r="W54">
            <v>2.5976418570375828E-3</v>
          </cell>
        </row>
        <row r="55">
          <cell r="W55">
            <v>4.5486366985998519E-2</v>
          </cell>
        </row>
        <row r="56">
          <cell r="W56">
            <v>2.4263080324244651E-2</v>
          </cell>
        </row>
        <row r="57">
          <cell r="W57">
            <v>1.1827560795873247E-2</v>
          </cell>
        </row>
        <row r="58">
          <cell r="W58">
            <v>4.034635224760501E-3</v>
          </cell>
        </row>
        <row r="59">
          <cell r="W59">
            <v>3.9793662490788494E-3</v>
          </cell>
        </row>
        <row r="60">
          <cell r="W60">
            <v>3.9434414148857774E-2</v>
          </cell>
        </row>
        <row r="61">
          <cell r="W61">
            <v>2.0725865880619011E-2</v>
          </cell>
        </row>
        <row r="62">
          <cell r="W62">
            <v>7.9587324981577022E-3</v>
          </cell>
        </row>
        <row r="63">
          <cell r="W63">
            <v>1.3623802505526895E-2</v>
          </cell>
        </row>
        <row r="64">
          <cell r="W64">
            <v>3.2885040530582161E-3</v>
          </cell>
        </row>
        <row r="65">
          <cell r="W65">
            <v>5.2671333824613101E-2</v>
          </cell>
        </row>
        <row r="66">
          <cell r="W66">
            <v>7.5552689756816491E-2</v>
          </cell>
        </row>
        <row r="67">
          <cell r="W67">
            <v>1.7133382461311712E-3</v>
          </cell>
        </row>
        <row r="68">
          <cell r="W68">
            <v>2.0891672807663964E-2</v>
          </cell>
        </row>
        <row r="69">
          <cell r="W69">
            <v>1.0058953574060425E-2</v>
          </cell>
        </row>
        <row r="70">
          <cell r="W70">
            <v>6.6820191599115689E-2</v>
          </cell>
        </row>
        <row r="71">
          <cell r="W71">
            <v>6.6460943257184976E-2</v>
          </cell>
        </row>
        <row r="72">
          <cell r="W72">
            <v>2.1333824613117169E-2</v>
          </cell>
        </row>
        <row r="73">
          <cell r="W73">
            <v>2.8131908621960203E-2</v>
          </cell>
        </row>
        <row r="74">
          <cell r="W74">
            <v>4.255711127487103E-3</v>
          </cell>
        </row>
        <row r="75">
          <cell r="W75">
            <v>5.9745762711864395E-2</v>
          </cell>
        </row>
        <row r="76">
          <cell r="W76">
            <v>5.7369196757553427E-2</v>
          </cell>
        </row>
        <row r="77">
          <cell r="W77">
            <v>6.7593957258658799E-2</v>
          </cell>
        </row>
        <row r="78">
          <cell r="W78">
            <v>2.4511790714812083E-2</v>
          </cell>
        </row>
        <row r="79">
          <cell r="W79">
            <v>7.1573323507737648E-3</v>
          </cell>
        </row>
        <row r="80">
          <cell r="W80">
            <v>3.1005895357406041E-2</v>
          </cell>
        </row>
        <row r="81">
          <cell r="W81">
            <v>2.2826086956521736E-2</v>
          </cell>
        </row>
        <row r="82">
          <cell r="W82">
            <v>5.9137803979366233E-3</v>
          </cell>
        </row>
        <row r="83">
          <cell r="W83">
            <v>3.1337509211495945E-2</v>
          </cell>
        </row>
        <row r="84">
          <cell r="W84">
            <v>6.0795873249815746E-3</v>
          </cell>
        </row>
        <row r="85">
          <cell r="W85">
            <v>3.3271923360353721E-2</v>
          </cell>
        </row>
        <row r="86">
          <cell r="W86">
            <v>1.3927781871775973E-2</v>
          </cell>
        </row>
        <row r="87">
          <cell r="W87">
            <v>4.4215180545320552E-3</v>
          </cell>
        </row>
        <row r="88">
          <cell r="W88">
            <v>8.7601326455416351E-2</v>
          </cell>
        </row>
        <row r="89">
          <cell r="W89">
            <v>2.0062638172439199E-2</v>
          </cell>
        </row>
        <row r="90">
          <cell r="W90">
            <v>5.6374355195283714E-3</v>
          </cell>
        </row>
        <row r="91">
          <cell r="W91">
            <v>3.2332350773765653E-3</v>
          </cell>
        </row>
        <row r="92">
          <cell r="W92">
            <v>5.1676492262343393E-3</v>
          </cell>
        </row>
        <row r="93">
          <cell r="W93">
            <v>2.4871039056742809E-3</v>
          </cell>
        </row>
        <row r="94">
          <cell r="W94">
            <v>2.6252763448784077E-3</v>
          </cell>
        </row>
      </sheetData>
      <sheetData sheetId="12">
        <row r="4">
          <cell r="P4">
            <v>1.4224999999999999</v>
          </cell>
        </row>
        <row r="5">
          <cell r="P5">
            <v>2.6375000000000002</v>
          </cell>
        </row>
        <row r="6">
          <cell r="P6">
            <v>1.54</v>
          </cell>
        </row>
        <row r="7">
          <cell r="P7">
            <v>2.6025</v>
          </cell>
        </row>
        <row r="8">
          <cell r="P8">
            <v>2.4625000000000004</v>
          </cell>
        </row>
        <row r="9">
          <cell r="P9">
            <v>1.9125000000000001</v>
          </cell>
        </row>
        <row r="10">
          <cell r="P10">
            <v>2.5574999999999997</v>
          </cell>
        </row>
        <row r="11">
          <cell r="P11">
            <v>1.47</v>
          </cell>
        </row>
        <row r="12">
          <cell r="P12">
            <v>2.5249999999999999</v>
          </cell>
        </row>
        <row r="13">
          <cell r="P13">
            <v>2.1675000000000004</v>
          </cell>
        </row>
        <row r="14">
          <cell r="P14">
            <v>1.6675000000000002</v>
          </cell>
        </row>
        <row r="15">
          <cell r="P15">
            <v>2.5975000000000001</v>
          </cell>
        </row>
        <row r="16">
          <cell r="P16">
            <v>1.5049999999999999</v>
          </cell>
        </row>
        <row r="17">
          <cell r="P17">
            <v>2.5637500000000002</v>
          </cell>
        </row>
        <row r="18">
          <cell r="P18">
            <v>2.3149999999999999</v>
          </cell>
        </row>
        <row r="19">
          <cell r="P19">
            <v>2.5299999999999998</v>
          </cell>
        </row>
        <row r="20">
          <cell r="P20">
            <v>3.2725</v>
          </cell>
        </row>
        <row r="21">
          <cell r="P21">
            <v>1.9025000000000001</v>
          </cell>
        </row>
        <row r="22">
          <cell r="P22">
            <v>3.9874999999999998</v>
          </cell>
        </row>
        <row r="23">
          <cell r="P23">
            <v>4.7175000000000002</v>
          </cell>
        </row>
        <row r="24">
          <cell r="P24">
            <v>3.8050000000000002</v>
          </cell>
        </row>
        <row r="25">
          <cell r="P25">
            <v>3.9524999999999997</v>
          </cell>
        </row>
        <row r="26">
          <cell r="P26">
            <v>1.62</v>
          </cell>
        </row>
        <row r="27">
          <cell r="P27">
            <v>2.8025000000000002</v>
          </cell>
        </row>
        <row r="28">
          <cell r="P28">
            <v>4.3099999999999996</v>
          </cell>
        </row>
        <row r="29">
          <cell r="P29">
            <v>3.1675</v>
          </cell>
        </row>
        <row r="30">
          <cell r="P30">
            <v>3.6124999999999998</v>
          </cell>
        </row>
        <row r="31">
          <cell r="P31">
            <v>1.7612500000000002</v>
          </cell>
        </row>
        <row r="32">
          <cell r="P32">
            <v>3.3950000000000005</v>
          </cell>
        </row>
        <row r="33">
          <cell r="P33">
            <v>4.5137499999999999</v>
          </cell>
        </row>
        <row r="34">
          <cell r="P34">
            <v>2.6700000000000004</v>
          </cell>
        </row>
        <row r="35">
          <cell r="P35">
            <v>3.5149999999999997</v>
          </cell>
        </row>
        <row r="36">
          <cell r="P36">
            <v>2.8449999999999998</v>
          </cell>
        </row>
        <row r="37">
          <cell r="P37">
            <v>3.4075000000000002</v>
          </cell>
        </row>
        <row r="38">
          <cell r="P38">
            <v>4.0775000000000006</v>
          </cell>
        </row>
        <row r="39">
          <cell r="P39">
            <v>2.0125000000000002</v>
          </cell>
        </row>
        <row r="40">
          <cell r="P40">
            <v>2.7225000000000001</v>
          </cell>
        </row>
        <row r="41">
          <cell r="P41">
            <v>1.79</v>
          </cell>
        </row>
        <row r="42">
          <cell r="P42">
            <v>2.5550000000000002</v>
          </cell>
        </row>
        <row r="43">
          <cell r="P43">
            <v>4.08</v>
          </cell>
        </row>
        <row r="44">
          <cell r="P44">
            <v>2.3412500000000005</v>
          </cell>
        </row>
        <row r="45">
          <cell r="P45">
            <v>3.1187500000000004</v>
          </cell>
        </row>
        <row r="46">
          <cell r="P46">
            <v>2.3174999999999999</v>
          </cell>
        </row>
        <row r="47">
          <cell r="P47">
            <v>2.9812499999999997</v>
          </cell>
        </row>
        <row r="48">
          <cell r="P48">
            <v>4.0787499999999994</v>
          </cell>
        </row>
        <row r="49">
          <cell r="P49">
            <v>1.8800000000000001</v>
          </cell>
        </row>
        <row r="50">
          <cell r="P50">
            <v>2.5324999999999998</v>
          </cell>
        </row>
        <row r="51">
          <cell r="P51">
            <v>1.5174999999999998</v>
          </cell>
        </row>
        <row r="52">
          <cell r="P52">
            <v>1.9025000000000001</v>
          </cell>
        </row>
        <row r="53">
          <cell r="P53">
            <v>3.0900000000000003</v>
          </cell>
        </row>
        <row r="54">
          <cell r="P54">
            <v>1.2575000000000001</v>
          </cell>
        </row>
        <row r="55">
          <cell r="P55">
            <v>3.5925000000000002</v>
          </cell>
        </row>
        <row r="56">
          <cell r="P56">
            <v>2.1675000000000004</v>
          </cell>
        </row>
        <row r="57">
          <cell r="P57">
            <v>1.8250000000000002</v>
          </cell>
        </row>
        <row r="58">
          <cell r="P58">
            <v>3.7974999999999999</v>
          </cell>
        </row>
        <row r="59">
          <cell r="P59">
            <v>1.5687499999999999</v>
          </cell>
        </row>
        <row r="60">
          <cell r="P60">
            <v>3.0625000000000004</v>
          </cell>
        </row>
        <row r="61">
          <cell r="P61">
            <v>1.8424999999999998</v>
          </cell>
        </row>
        <row r="62">
          <cell r="P62">
            <v>1.8637500000000002</v>
          </cell>
        </row>
        <row r="63">
          <cell r="P63">
            <v>3.4437500000000001</v>
          </cell>
        </row>
        <row r="64">
          <cell r="P64">
            <v>1.605</v>
          </cell>
        </row>
        <row r="65">
          <cell r="P65">
            <v>2.5049999999999999</v>
          </cell>
        </row>
        <row r="66">
          <cell r="P66">
            <v>2.5225</v>
          </cell>
        </row>
        <row r="67">
          <cell r="P67">
            <v>1.44</v>
          </cell>
        </row>
        <row r="68">
          <cell r="P68">
            <v>2.355</v>
          </cell>
        </row>
        <row r="69">
          <cell r="P69">
            <v>2.16</v>
          </cell>
        </row>
        <row r="70">
          <cell r="P70">
            <v>3.0049999999999999</v>
          </cell>
        </row>
        <row r="71">
          <cell r="P71">
            <v>3.2024999999999997</v>
          </cell>
        </row>
        <row r="72">
          <cell r="P72">
            <v>1.8800000000000001</v>
          </cell>
        </row>
        <row r="73">
          <cell r="P73">
            <v>2.1975000000000002</v>
          </cell>
        </row>
        <row r="74">
          <cell r="P74">
            <v>1.8825000000000003</v>
          </cell>
        </row>
        <row r="75">
          <cell r="P75">
            <v>2.7549999999999999</v>
          </cell>
        </row>
        <row r="76">
          <cell r="P76">
            <v>2.8625000000000003</v>
          </cell>
        </row>
        <row r="77">
          <cell r="P77">
            <v>1.66</v>
          </cell>
        </row>
        <row r="78">
          <cell r="P78">
            <v>2.2762500000000001</v>
          </cell>
        </row>
        <row r="79">
          <cell r="P79">
            <v>2.7</v>
          </cell>
        </row>
        <row r="80">
          <cell r="P80">
            <v>3.1225000000000005</v>
          </cell>
        </row>
        <row r="81">
          <cell r="P81">
            <v>2.1325000000000003</v>
          </cell>
        </row>
        <row r="82">
          <cell r="P82">
            <v>1.7524999999999999</v>
          </cell>
        </row>
        <row r="83">
          <cell r="P83">
            <v>1.62</v>
          </cell>
        </row>
        <row r="84">
          <cell r="P84">
            <v>2.5324999999999998</v>
          </cell>
        </row>
        <row r="85">
          <cell r="P85">
            <v>1.625</v>
          </cell>
        </row>
        <row r="86">
          <cell r="P86">
            <v>3.9300000000000006</v>
          </cell>
        </row>
        <row r="87">
          <cell r="P87">
            <v>3.0425000000000004</v>
          </cell>
        </row>
        <row r="88">
          <cell r="P88">
            <v>1.8375000000000001</v>
          </cell>
        </row>
        <row r="89">
          <cell r="P89">
            <v>2.61625</v>
          </cell>
        </row>
        <row r="90">
          <cell r="P90">
            <v>2.3737500000000002</v>
          </cell>
        </row>
        <row r="91">
          <cell r="P91">
            <v>3.03125</v>
          </cell>
        </row>
        <row r="92">
          <cell r="P92">
            <v>2.3975000000000004</v>
          </cell>
        </row>
        <row r="93">
          <cell r="P93">
            <v>1.72875</v>
          </cell>
        </row>
      </sheetData>
      <sheetData sheetId="13">
        <row r="4">
          <cell r="O4">
            <v>0.63249999999999995</v>
          </cell>
        </row>
        <row r="5">
          <cell r="O5">
            <v>0.78749999999999998</v>
          </cell>
        </row>
        <row r="6">
          <cell r="O6">
            <v>0.46749999999999997</v>
          </cell>
        </row>
        <row r="7">
          <cell r="O7">
            <v>0.81374999999999997</v>
          </cell>
        </row>
        <row r="8">
          <cell r="O8">
            <v>0.45249999999999996</v>
          </cell>
        </row>
        <row r="9">
          <cell r="O9">
            <v>0.92499999999999993</v>
          </cell>
        </row>
        <row r="10">
          <cell r="O10">
            <v>0.74874999999999992</v>
          </cell>
        </row>
        <row r="11">
          <cell r="O11">
            <v>0.78374999999999995</v>
          </cell>
        </row>
        <row r="12">
          <cell r="O12">
            <v>0.67249999999999999</v>
          </cell>
        </row>
        <row r="13">
          <cell r="O13">
            <v>0.49</v>
          </cell>
        </row>
        <row r="14">
          <cell r="O14">
            <v>0.77874999999999994</v>
          </cell>
        </row>
        <row r="15">
          <cell r="O15">
            <v>0.76812500000000006</v>
          </cell>
        </row>
        <row r="16">
          <cell r="O16">
            <v>0.62562499999999988</v>
          </cell>
        </row>
        <row r="17">
          <cell r="O17">
            <v>0.74312500000000004</v>
          </cell>
        </row>
        <row r="18">
          <cell r="O18">
            <v>0.47125</v>
          </cell>
        </row>
        <row r="19">
          <cell r="O19">
            <v>0.92999999999999994</v>
          </cell>
        </row>
        <row r="20">
          <cell r="O20">
            <v>0.29499999999999998</v>
          </cell>
        </row>
        <row r="21">
          <cell r="O21">
            <v>0.91124999999999989</v>
          </cell>
        </row>
        <row r="22">
          <cell r="O22">
            <v>0.43249999999999994</v>
          </cell>
        </row>
        <row r="23">
          <cell r="O23">
            <v>1.0075000000000001</v>
          </cell>
        </row>
        <row r="24">
          <cell r="O24">
            <v>0.55625000000000002</v>
          </cell>
        </row>
        <row r="25">
          <cell r="O25">
            <v>0.56625000000000003</v>
          </cell>
        </row>
        <row r="26">
          <cell r="O26">
            <v>0.86874999999999991</v>
          </cell>
        </row>
        <row r="27">
          <cell r="O27">
            <v>0.87124999999999986</v>
          </cell>
        </row>
        <row r="28">
          <cell r="O28">
            <v>0.51374999999999993</v>
          </cell>
        </row>
        <row r="29">
          <cell r="O29">
            <v>0.74312500000000004</v>
          </cell>
        </row>
        <row r="30">
          <cell r="O30">
            <v>0.43062500000000004</v>
          </cell>
        </row>
        <row r="31">
          <cell r="O31">
            <v>0.8899999999999999</v>
          </cell>
        </row>
        <row r="32">
          <cell r="O32">
            <v>0.65187499999999987</v>
          </cell>
        </row>
        <row r="33">
          <cell r="O33">
            <v>0.760625</v>
          </cell>
        </row>
        <row r="34">
          <cell r="O34">
            <v>0.36249999999999993</v>
          </cell>
        </row>
        <row r="35">
          <cell r="O35">
            <v>0.72249999999999992</v>
          </cell>
        </row>
        <row r="36">
          <cell r="O36">
            <v>0.77999999999999992</v>
          </cell>
        </row>
        <row r="37">
          <cell r="O37">
            <v>0.72749999999999992</v>
          </cell>
        </row>
        <row r="38">
          <cell r="O38">
            <v>0.86999999999999988</v>
          </cell>
        </row>
        <row r="39">
          <cell r="O39">
            <v>0.70125000000000004</v>
          </cell>
        </row>
        <row r="40">
          <cell r="O40">
            <v>0.83125000000000004</v>
          </cell>
        </row>
        <row r="41">
          <cell r="O41">
            <v>0.79374999999999996</v>
          </cell>
        </row>
        <row r="42">
          <cell r="O42">
            <v>0.83750000000000002</v>
          </cell>
        </row>
        <row r="43">
          <cell r="O43">
            <v>0.55374999999999996</v>
          </cell>
        </row>
        <row r="44">
          <cell r="O44">
            <v>0.53187499999999999</v>
          </cell>
        </row>
        <row r="45">
          <cell r="O45">
            <v>0.77687499999999987</v>
          </cell>
        </row>
        <row r="46">
          <cell r="O46">
            <v>0.78687499999999988</v>
          </cell>
        </row>
        <row r="47">
          <cell r="O47">
            <v>0.78249999999999997</v>
          </cell>
        </row>
        <row r="48">
          <cell r="O48">
            <v>0.71187499999999992</v>
          </cell>
        </row>
        <row r="49">
          <cell r="O49">
            <v>0.42625000000000002</v>
          </cell>
        </row>
        <row r="50">
          <cell r="O50">
            <v>0.43374999999999997</v>
          </cell>
        </row>
        <row r="51">
          <cell r="O51">
            <v>0.82750000000000001</v>
          </cell>
        </row>
        <row r="52">
          <cell r="O52">
            <v>0.60124999999999995</v>
          </cell>
        </row>
        <row r="53">
          <cell r="O53">
            <v>0.5675</v>
          </cell>
        </row>
        <row r="54">
          <cell r="O54">
            <v>0.53499999999999992</v>
          </cell>
        </row>
        <row r="55">
          <cell r="O55">
            <v>0.52249999999999996</v>
          </cell>
        </row>
        <row r="56">
          <cell r="O56">
            <v>0.77749999999999997</v>
          </cell>
        </row>
        <row r="57">
          <cell r="O57">
            <v>0.90249999999999997</v>
          </cell>
        </row>
        <row r="58">
          <cell r="O58">
            <v>0.90374999999999994</v>
          </cell>
        </row>
        <row r="59">
          <cell r="O59">
            <v>0.48062499999999997</v>
          </cell>
        </row>
        <row r="60">
          <cell r="O60">
            <v>0.47812499999999991</v>
          </cell>
        </row>
        <row r="61">
          <cell r="O61">
            <v>0.80249999999999999</v>
          </cell>
        </row>
        <row r="62">
          <cell r="O62">
            <v>0.75187499999999985</v>
          </cell>
        </row>
        <row r="63">
          <cell r="O63">
            <v>0.73562499999999997</v>
          </cell>
        </row>
        <row r="64">
          <cell r="O64">
            <v>0.64749999999999996</v>
          </cell>
        </row>
        <row r="65">
          <cell r="O65">
            <v>0.89874999999999994</v>
          </cell>
        </row>
        <row r="66">
          <cell r="O66">
            <v>0.91999999999999993</v>
          </cell>
        </row>
        <row r="67">
          <cell r="O67">
            <v>0.72624999999999995</v>
          </cell>
        </row>
        <row r="68">
          <cell r="O68">
            <v>0.88124999999999987</v>
          </cell>
        </row>
        <row r="69">
          <cell r="O69">
            <v>0.37624999999999997</v>
          </cell>
        </row>
        <row r="70">
          <cell r="O70">
            <v>0.8849999999999999</v>
          </cell>
        </row>
        <row r="71">
          <cell r="O71">
            <v>0.83125000000000004</v>
          </cell>
        </row>
        <row r="72">
          <cell r="O72">
            <v>0.62749999999999995</v>
          </cell>
        </row>
        <row r="73">
          <cell r="O73">
            <v>0.69750000000000001</v>
          </cell>
        </row>
        <row r="74">
          <cell r="O74">
            <v>0.51187499999999997</v>
          </cell>
        </row>
        <row r="75">
          <cell r="O75">
            <v>0.89187499999999997</v>
          </cell>
        </row>
        <row r="76">
          <cell r="O76">
            <v>0.87562499999999999</v>
          </cell>
        </row>
        <row r="77">
          <cell r="O77">
            <v>0.67687499999999989</v>
          </cell>
        </row>
        <row r="78">
          <cell r="O78">
            <v>0.78937499999999994</v>
          </cell>
        </row>
        <row r="79">
          <cell r="O79">
            <v>0.65125</v>
          </cell>
        </row>
        <row r="80">
          <cell r="O80">
            <v>0.80249999999999999</v>
          </cell>
        </row>
        <row r="81">
          <cell r="O81">
            <v>0.37999999999999995</v>
          </cell>
        </row>
        <row r="82">
          <cell r="O82">
            <v>0.79374999999999996</v>
          </cell>
        </row>
        <row r="83">
          <cell r="O83">
            <v>0.9375</v>
          </cell>
        </row>
        <row r="84">
          <cell r="O84">
            <v>0.53374999999999995</v>
          </cell>
        </row>
        <row r="85">
          <cell r="O85">
            <v>0.85125000000000006</v>
          </cell>
        </row>
        <row r="86">
          <cell r="O86">
            <v>0.85999999999999988</v>
          </cell>
        </row>
        <row r="87">
          <cell r="O87">
            <v>0.93124999999999991</v>
          </cell>
        </row>
        <row r="88">
          <cell r="O88">
            <v>0.19999999999999998</v>
          </cell>
        </row>
        <row r="89">
          <cell r="O89">
            <v>0.59249999999999992</v>
          </cell>
        </row>
        <row r="90">
          <cell r="O90">
            <v>0.82687499999999992</v>
          </cell>
        </row>
        <row r="91">
          <cell r="O91">
            <v>0.62</v>
          </cell>
        </row>
        <row r="92">
          <cell r="O92">
            <v>0.86249999999999993</v>
          </cell>
        </row>
        <row r="93">
          <cell r="O93">
            <v>0.56874999999999998</v>
          </cell>
        </row>
      </sheetData>
      <sheetData sheetId="14">
        <row r="4">
          <cell r="M4">
            <v>0.42650191640650192</v>
          </cell>
        </row>
        <row r="5">
          <cell r="M5">
            <v>0.36214634602966361</v>
          </cell>
        </row>
        <row r="6">
          <cell r="M6">
            <v>0.25683723086756427</v>
          </cell>
        </row>
        <row r="7">
          <cell r="M7">
            <v>5.5573960273598937</v>
          </cell>
        </row>
        <row r="8">
          <cell r="M8">
            <v>1.9417830734611521</v>
          </cell>
        </row>
        <row r="9">
          <cell r="M9">
            <v>0.80678483226963804</v>
          </cell>
        </row>
        <row r="10">
          <cell r="M10">
            <v>0.49085748678334035</v>
          </cell>
        </row>
        <row r="11">
          <cell r="M11">
            <v>0.67222318511806689</v>
          </cell>
        </row>
        <row r="12">
          <cell r="M12">
            <v>1.91253054147168</v>
          </cell>
        </row>
        <row r="13">
          <cell r="M13">
            <v>1.2514233185096129</v>
          </cell>
        </row>
        <row r="14">
          <cell r="M14">
            <v>0.61664337433806993</v>
          </cell>
        </row>
        <row r="15">
          <cell r="M15">
            <v>0.42650191640650192</v>
          </cell>
        </row>
        <row r="16">
          <cell r="M16">
            <v>0.46453020799281558</v>
          </cell>
        </row>
        <row r="17">
          <cell r="M17">
            <v>3.734963284415787</v>
          </cell>
        </row>
        <row r="18">
          <cell r="M18">
            <v>1.5966031959853824</v>
          </cell>
        </row>
        <row r="19">
          <cell r="M19">
            <v>0.38554837162124117</v>
          </cell>
        </row>
        <row r="20">
          <cell r="M20">
            <v>0.34459482683598036</v>
          </cell>
        </row>
        <row r="21">
          <cell r="M21">
            <v>0.38554837162124117</v>
          </cell>
        </row>
        <row r="22">
          <cell r="M22">
            <v>2.0236901630316737</v>
          </cell>
        </row>
        <row r="23">
          <cell r="M23">
            <v>0.73657875549490548</v>
          </cell>
        </row>
        <row r="24">
          <cell r="M24">
            <v>0.40309989081492442</v>
          </cell>
        </row>
        <row r="25">
          <cell r="M25">
            <v>1.4327890168443391</v>
          </cell>
        </row>
        <row r="26">
          <cell r="M26">
            <v>0.32119280124440269</v>
          </cell>
        </row>
        <row r="27">
          <cell r="M27">
            <v>1.7428658559327428</v>
          </cell>
        </row>
        <row r="28">
          <cell r="M28">
            <v>1.3567324336717121</v>
          </cell>
        </row>
        <row r="29">
          <cell r="M29">
            <v>0.39432413121808285</v>
          </cell>
        </row>
        <row r="30">
          <cell r="M30">
            <v>0.88869192184015988</v>
          </cell>
        </row>
        <row r="31">
          <cell r="M31">
            <v>0.35337058643282193</v>
          </cell>
        </row>
        <row r="32">
          <cell r="M32">
            <v>1.8832780094822086</v>
          </cell>
        </row>
        <row r="33">
          <cell r="M33">
            <v>1.0466555945833089</v>
          </cell>
        </row>
        <row r="34">
          <cell r="M34">
            <v>0.33289381404019158</v>
          </cell>
        </row>
        <row r="35">
          <cell r="M35">
            <v>0.23928571167388105</v>
          </cell>
        </row>
        <row r="36">
          <cell r="M36">
            <v>0.19833216688862032</v>
          </cell>
        </row>
        <row r="37">
          <cell r="M37">
            <v>1.2748253441011905</v>
          </cell>
        </row>
        <row r="38">
          <cell r="M38">
            <v>1.0993101521643582</v>
          </cell>
        </row>
        <row r="39">
          <cell r="M39">
            <v>0.15152811570546507</v>
          </cell>
        </row>
        <row r="40">
          <cell r="M40">
            <v>0.41480090361071326</v>
          </cell>
        </row>
        <row r="41">
          <cell r="M41">
            <v>0.43820292920229076</v>
          </cell>
        </row>
        <row r="42">
          <cell r="M42">
            <v>0.74242926189279967</v>
          </cell>
        </row>
        <row r="43">
          <cell r="M43">
            <v>1.0583566073790978</v>
          </cell>
        </row>
        <row r="44">
          <cell r="M44">
            <v>0.24221096487282839</v>
          </cell>
        </row>
        <row r="45">
          <cell r="M45">
            <v>0.32704330764229717</v>
          </cell>
        </row>
        <row r="46">
          <cell r="M46">
            <v>0.31826754804545554</v>
          </cell>
        </row>
        <row r="47">
          <cell r="M47">
            <v>1.0086273029969952</v>
          </cell>
        </row>
        <row r="48">
          <cell r="M48">
            <v>1.0788333797717278</v>
          </cell>
        </row>
        <row r="49">
          <cell r="M49">
            <v>0.83018685786121571</v>
          </cell>
        </row>
        <row r="50">
          <cell r="M50">
            <v>0.52011001877281249</v>
          </cell>
        </row>
        <row r="51">
          <cell r="M51">
            <v>0.13982710290967626</v>
          </cell>
        </row>
        <row r="52">
          <cell r="M52">
            <v>1.7721183879222149</v>
          </cell>
        </row>
        <row r="53">
          <cell r="M53">
            <v>8.5996593542649826</v>
          </cell>
        </row>
        <row r="54">
          <cell r="M54">
            <v>0.22758469887809235</v>
          </cell>
        </row>
        <row r="55">
          <cell r="M55">
            <v>0.39724938441703006</v>
          </cell>
        </row>
        <row r="56">
          <cell r="M56">
            <v>0.29194026925493072</v>
          </cell>
        </row>
        <row r="57">
          <cell r="M57">
            <v>1.6492577535664326</v>
          </cell>
        </row>
        <row r="58">
          <cell r="M58">
            <v>3.3342035961600205</v>
          </cell>
        </row>
        <row r="59">
          <cell r="M59">
            <v>0.528885778369654</v>
          </cell>
        </row>
        <row r="60">
          <cell r="M60">
            <v>0.16615438170020108</v>
          </cell>
        </row>
        <row r="61">
          <cell r="M61">
            <v>0.21588368608230357</v>
          </cell>
        </row>
        <row r="62">
          <cell r="M62">
            <v>1.7106880707443233</v>
          </cell>
        </row>
        <row r="63">
          <cell r="M63">
            <v>5.966931475212502</v>
          </cell>
        </row>
        <row r="64">
          <cell r="M64">
            <v>0.21003317968440915</v>
          </cell>
        </row>
        <row r="65">
          <cell r="M65">
            <v>0.94134647942120941</v>
          </cell>
        </row>
        <row r="66">
          <cell r="M66">
            <v>0.24513621807177544</v>
          </cell>
        </row>
        <row r="67">
          <cell r="M67">
            <v>2.7199004243811076</v>
          </cell>
        </row>
        <row r="68">
          <cell r="M68">
            <v>2.3747205469053378</v>
          </cell>
        </row>
        <row r="69">
          <cell r="M69">
            <v>0.47330596758965721</v>
          </cell>
        </row>
        <row r="70">
          <cell r="M70">
            <v>0.80678483226963804</v>
          </cell>
        </row>
        <row r="71">
          <cell r="M71">
            <v>0.52011001877281249</v>
          </cell>
        </row>
        <row r="72">
          <cell r="M72">
            <v>4.4926038629431115</v>
          </cell>
        </row>
        <row r="73">
          <cell r="M73">
            <v>1.0291040753896257</v>
          </cell>
        </row>
        <row r="74">
          <cell r="M74">
            <v>0.34166957363703315</v>
          </cell>
        </row>
        <row r="75">
          <cell r="M75">
            <v>0.87406565584542384</v>
          </cell>
        </row>
        <row r="76">
          <cell r="M76">
            <v>0.38262311842229385</v>
          </cell>
        </row>
        <row r="77">
          <cell r="M77">
            <v>3.6062521436621093</v>
          </cell>
        </row>
        <row r="78">
          <cell r="M78">
            <v>1.7019123111474821</v>
          </cell>
        </row>
        <row r="79">
          <cell r="M79">
            <v>1.0174030625938368</v>
          </cell>
        </row>
        <row r="80">
          <cell r="M80">
            <v>1.7194638303411653</v>
          </cell>
        </row>
        <row r="81">
          <cell r="M81">
            <v>14.456016258557282</v>
          </cell>
        </row>
        <row r="82">
          <cell r="M82">
            <v>4.3697432285873301</v>
          </cell>
        </row>
        <row r="83">
          <cell r="M83">
            <v>4.9372423491830864</v>
          </cell>
        </row>
        <row r="84">
          <cell r="M84">
            <v>2.6555448540042699</v>
          </cell>
        </row>
        <row r="85">
          <cell r="M85">
            <v>2.2811124445390281</v>
          </cell>
        </row>
        <row r="86">
          <cell r="M86">
            <v>11.963700533054263</v>
          </cell>
        </row>
        <row r="87">
          <cell r="M87">
            <v>7.7396349137745055</v>
          </cell>
        </row>
        <row r="88">
          <cell r="M88">
            <v>6.9615175628545503</v>
          </cell>
        </row>
        <row r="89">
          <cell r="M89">
            <v>1.8364739582990535</v>
          </cell>
        </row>
        <row r="90">
          <cell r="M90">
            <v>2.0002881374400965</v>
          </cell>
        </row>
        <row r="91">
          <cell r="M91">
            <v>13.209858395805773</v>
          </cell>
        </row>
        <row r="92">
          <cell r="M92">
            <v>6.0546890711809169</v>
          </cell>
        </row>
        <row r="93">
          <cell r="M93">
            <v>5.9493799560188183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 Test bBefore"/>
      <sheetName val="T Test After"/>
      <sheetName val="ALL Before Osm"/>
      <sheetName val="Visual After OSM"/>
      <sheetName val="ALL Daun - After Osm"/>
      <sheetName val="OsP5CS"/>
      <sheetName val="OsP5CR"/>
      <sheetName val="OsPRODH"/>
      <sheetName val="OsNHX1"/>
      <sheetName val="D-OsWRKY"/>
      <sheetName val="D-OsNAC6"/>
      <sheetName val="D-OsDREB1A"/>
      <sheetName val="D-OsDREB2A"/>
      <sheetName val="D-OsP5CS1"/>
      <sheetName val="D-OsP5CR"/>
      <sheetName val="D-OsProDH"/>
      <sheetName val="MV Genes Expres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C2" t="str">
            <v>OsWRKY45</v>
          </cell>
          <cell r="D2" t="str">
            <v>OsNAC6</v>
          </cell>
          <cell r="E2" t="str">
            <v>OsDREB1A</v>
          </cell>
          <cell r="F2" t="str">
            <v>OsDREB2A</v>
          </cell>
          <cell r="G2" t="str">
            <v>OsP5CS1</v>
          </cell>
          <cell r="H2" t="str">
            <v>OsP5CR</v>
          </cell>
          <cell r="I2" t="str">
            <v>OsProDH</v>
          </cell>
        </row>
        <row r="3">
          <cell r="C3">
            <v>1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</row>
        <row r="4">
          <cell r="C4">
            <v>1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</row>
        <row r="5">
          <cell r="C5">
            <v>1</v>
          </cell>
          <cell r="D5">
            <v>1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</row>
        <row r="6">
          <cell r="C6">
            <v>-1.7265761280009966</v>
          </cell>
          <cell r="D6">
            <v>-8.5004987957955951</v>
          </cell>
          <cell r="E6">
            <v>-1.7935804258009096</v>
          </cell>
          <cell r="F6">
            <v>-3.1155020140586505</v>
          </cell>
          <cell r="G6">
            <v>-1.3527088629083373</v>
          </cell>
          <cell r="H6">
            <v>-1.8451093906267475</v>
          </cell>
          <cell r="I6">
            <v>-2.092699046223927</v>
          </cell>
        </row>
        <row r="7">
          <cell r="C7">
            <v>2.223874581575636</v>
          </cell>
          <cell r="D7">
            <v>8.5682898039480566</v>
          </cell>
          <cell r="E7">
            <v>3.1700437463844757</v>
          </cell>
          <cell r="F7">
            <v>1.473710276905823</v>
          </cell>
          <cell r="G7">
            <v>1.1084398008098399</v>
          </cell>
          <cell r="H7">
            <v>1.5495060421209947</v>
          </cell>
          <cell r="I7">
            <v>2.4145590567050581</v>
          </cell>
        </row>
        <row r="8">
          <cell r="C8">
            <v>-4.723101625899325</v>
          </cell>
          <cell r="D8">
            <v>-9.3256435756741318</v>
          </cell>
          <cell r="E8">
            <v>-3.05430491057104</v>
          </cell>
          <cell r="F8">
            <v>-10.794687935876089</v>
          </cell>
          <cell r="G8">
            <v>-11.535218776495345</v>
          </cell>
          <cell r="H8">
            <v>-5.8364138099106384</v>
          </cell>
          <cell r="I8">
            <v>-3.6214860672419404</v>
          </cell>
        </row>
        <row r="9">
          <cell r="C9">
            <v>-1.6087540038963879</v>
          </cell>
          <cell r="D9">
            <v>4.4467230206165116E-3</v>
          </cell>
          <cell r="E9">
            <v>-14.328246429796561</v>
          </cell>
          <cell r="F9">
            <v>-44.281015147870448</v>
          </cell>
          <cell r="G9">
            <v>-14.504879001612036</v>
          </cell>
          <cell r="H9">
            <v>-42.595172668345327</v>
          </cell>
          <cell r="I9">
            <v>-28.648243419451315</v>
          </cell>
        </row>
        <row r="10">
          <cell r="C10">
            <v>7.533305386692474</v>
          </cell>
          <cell r="D10">
            <v>-6.6569180734760023</v>
          </cell>
          <cell r="E10">
            <v>17.994664641060268</v>
          </cell>
          <cell r="F10">
            <v>1.1056003707385829</v>
          </cell>
          <cell r="G10">
            <v>-1.099382099079347</v>
          </cell>
          <cell r="H10">
            <v>1.4088501055832927</v>
          </cell>
          <cell r="I10">
            <v>-1.1217048014054125</v>
          </cell>
        </row>
        <row r="11">
          <cell r="C11">
            <v>-2.6541483709737355</v>
          </cell>
          <cell r="D11">
            <v>-28.277529869921885</v>
          </cell>
          <cell r="E11">
            <v>-1.2114136258672223</v>
          </cell>
          <cell r="F11">
            <v>-5.9829600004914205</v>
          </cell>
          <cell r="G11">
            <v>-7.2657059125877765</v>
          </cell>
          <cell r="H11">
            <v>-1.4939721983119392</v>
          </cell>
          <cell r="I11">
            <v>-7.9058505045764642</v>
          </cell>
        </row>
        <row r="12">
          <cell r="C12">
            <v>1.4015190992051305</v>
          </cell>
          <cell r="D12">
            <v>-1.5873264596056806</v>
          </cell>
          <cell r="E12">
            <v>1.041242548982138</v>
          </cell>
          <cell r="F12">
            <v>1.6442811660653203</v>
          </cell>
          <cell r="G12">
            <v>1.7047034935446435</v>
          </cell>
          <cell r="H12">
            <v>1.0604335775884042</v>
          </cell>
          <cell r="I12">
            <v>1.3321543016522486</v>
          </cell>
        </row>
        <row r="13">
          <cell r="C13">
            <v>25.899737926974669</v>
          </cell>
          <cell r="D13">
            <v>34.78833123134735</v>
          </cell>
          <cell r="E13">
            <v>15.346334450057824</v>
          </cell>
          <cell r="F13">
            <v>9.9137059347422767</v>
          </cell>
          <cell r="G13">
            <v>11.29399831339116</v>
          </cell>
          <cell r="H13">
            <v>10.208822236313857</v>
          </cell>
          <cell r="I13">
            <v>17.879581429031962</v>
          </cell>
        </row>
        <row r="14">
          <cell r="C14">
            <v>2.1586367375765598</v>
          </cell>
          <cell r="D14">
            <v>-1.7204929503800415</v>
          </cell>
          <cell r="E14">
            <v>1.3428455660030023</v>
          </cell>
          <cell r="F14">
            <v>-1.6579533712332275</v>
          </cell>
          <cell r="G14">
            <v>-1.2479241629475424</v>
          </cell>
          <cell r="H14">
            <v>1.962051688310158</v>
          </cell>
          <cell r="I14">
            <v>-1.1801833246754914</v>
          </cell>
        </row>
        <row r="15">
          <cell r="C15">
            <v>-5.8133720900859611</v>
          </cell>
          <cell r="D15">
            <v>8.7106885223241764E-3</v>
          </cell>
          <cell r="E15">
            <v>53</v>
          </cell>
          <cell r="F15">
            <v>-6.3200675269422302</v>
          </cell>
          <cell r="G15">
            <v>-2.696173445204618</v>
          </cell>
          <cell r="H15">
            <v>-7.4538201199108007</v>
          </cell>
          <cell r="I15">
            <v>-11.661427949789903</v>
          </cell>
        </row>
        <row r="16">
          <cell r="C16">
            <v>15.835950866465911</v>
          </cell>
          <cell r="D16">
            <v>-1.3571218528896072</v>
          </cell>
          <cell r="E16">
            <v>3.9105757340712097</v>
          </cell>
          <cell r="F16">
            <v>8.4959634910782214</v>
          </cell>
          <cell r="G16">
            <v>10.33408442577935</v>
          </cell>
          <cell r="H16">
            <v>10.077973925561453</v>
          </cell>
          <cell r="I16">
            <v>2.9324915926050843</v>
          </cell>
        </row>
        <row r="17">
          <cell r="C17">
            <v>-2.1920875728002862</v>
          </cell>
          <cell r="D17">
            <v>-11.913020461373579</v>
          </cell>
          <cell r="E17">
            <v>-4.5204095446130577</v>
          </cell>
          <cell r="F17">
            <v>35</v>
          </cell>
          <cell r="G17">
            <v>-5.6526216799833451</v>
          </cell>
          <cell r="H17">
            <v>-2.6908739922767904</v>
          </cell>
          <cell r="I17">
            <v>-3.6066038809100784</v>
          </cell>
        </row>
        <row r="18">
          <cell r="C18">
            <v>2.0603470387826732</v>
          </cell>
          <cell r="D18">
            <v>0</v>
          </cell>
          <cell r="E18">
            <v>0.42406163668435515</v>
          </cell>
          <cell r="F18">
            <v>-12.881229774765146</v>
          </cell>
          <cell r="G18">
            <v>-4.4891637675989031</v>
          </cell>
          <cell r="H18">
            <v>-12.23814359149357</v>
          </cell>
          <cell r="I18">
            <v>-22.451566435083077</v>
          </cell>
        </row>
        <row r="19">
          <cell r="C19">
            <v>13.166355306945357</v>
          </cell>
          <cell r="D19">
            <v>-5.1544054866777165</v>
          </cell>
          <cell r="E19">
            <v>41.296246229212869</v>
          </cell>
          <cell r="F19">
            <v>22.56220940157969</v>
          </cell>
          <cell r="G19">
            <v>16.446012992423512</v>
          </cell>
          <cell r="H19">
            <v>6.2822977744234159</v>
          </cell>
          <cell r="I19">
            <v>5.3146560163520391</v>
          </cell>
        </row>
        <row r="20">
          <cell r="C20">
            <v>-4.6775071290403405</v>
          </cell>
          <cell r="D20">
            <v>7.479810444821525E-3</v>
          </cell>
          <cell r="E20">
            <v>-4.3247688292098969</v>
          </cell>
          <cell r="F20">
            <v>-28.947404755724982</v>
          </cell>
          <cell r="G20">
            <v>-4.3325437015608959</v>
          </cell>
          <cell r="H20">
            <v>-7.0129760500476266</v>
          </cell>
          <cell r="I20">
            <v>-14.175210047040977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13" Type="http://schemas.openxmlformats.org/officeDocument/2006/relationships/image" Target="../media/image14.emf"/><Relationship Id="rId18" Type="http://schemas.openxmlformats.org/officeDocument/2006/relationships/oleObject" Target="../embeddings/oleObject17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18.emf"/><Relationship Id="rId7" Type="http://schemas.openxmlformats.org/officeDocument/2006/relationships/image" Target="../media/image11.emf"/><Relationship Id="rId12" Type="http://schemas.openxmlformats.org/officeDocument/2006/relationships/oleObject" Target="../embeddings/oleObject14.bin"/><Relationship Id="rId17" Type="http://schemas.openxmlformats.org/officeDocument/2006/relationships/image" Target="../media/image16.emf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16.bin"/><Relationship Id="rId20" Type="http://schemas.openxmlformats.org/officeDocument/2006/relationships/oleObject" Target="../embeddings/oleObject18.bin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1.bin"/><Relationship Id="rId11" Type="http://schemas.openxmlformats.org/officeDocument/2006/relationships/image" Target="../media/image13.emf"/><Relationship Id="rId5" Type="http://schemas.openxmlformats.org/officeDocument/2006/relationships/image" Target="../media/image10.emf"/><Relationship Id="rId15" Type="http://schemas.openxmlformats.org/officeDocument/2006/relationships/image" Target="../media/image15.emf"/><Relationship Id="rId23" Type="http://schemas.openxmlformats.org/officeDocument/2006/relationships/image" Target="../media/image19.emf"/><Relationship Id="rId10" Type="http://schemas.openxmlformats.org/officeDocument/2006/relationships/oleObject" Target="../embeddings/oleObject13.bin"/><Relationship Id="rId19" Type="http://schemas.openxmlformats.org/officeDocument/2006/relationships/image" Target="../media/image17.emf"/><Relationship Id="rId4" Type="http://schemas.openxmlformats.org/officeDocument/2006/relationships/oleObject" Target="../embeddings/oleObject10.bin"/><Relationship Id="rId9" Type="http://schemas.openxmlformats.org/officeDocument/2006/relationships/image" Target="../media/image12.emf"/><Relationship Id="rId14" Type="http://schemas.openxmlformats.org/officeDocument/2006/relationships/oleObject" Target="../embeddings/oleObject15.bin"/><Relationship Id="rId22" Type="http://schemas.openxmlformats.org/officeDocument/2006/relationships/oleObject" Target="../embeddings/oleObject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B4F87-2479-463C-9C8B-B654331F6311}">
  <dimension ref="B1:AT93"/>
  <sheetViews>
    <sheetView topLeftCell="S1" zoomScale="69" zoomScaleNormal="69" workbookViewId="0">
      <selection activeCell="Q10" sqref="Q10"/>
    </sheetView>
  </sheetViews>
  <sheetFormatPr defaultRowHeight="14.5" x14ac:dyDescent="0.35"/>
  <cols>
    <col min="2" max="2" width="7.08984375" customWidth="1"/>
    <col min="3" max="3" width="10.54296875" customWidth="1"/>
    <col min="14" max="14" width="9.54296875" customWidth="1"/>
  </cols>
  <sheetData>
    <row r="1" spans="2:46" ht="15" thickBot="1" x14ac:dyDescent="0.4"/>
    <row r="2" spans="2:46" x14ac:dyDescent="0.35">
      <c r="B2" s="30" t="s">
        <v>0</v>
      </c>
      <c r="C2" s="32" t="s">
        <v>1</v>
      </c>
      <c r="D2" s="20"/>
      <c r="E2" s="20"/>
      <c r="F2" s="20"/>
      <c r="G2" s="20"/>
      <c r="H2" s="20"/>
      <c r="I2" s="20"/>
      <c r="J2" s="20"/>
      <c r="K2" s="20"/>
      <c r="L2" s="21"/>
      <c r="N2" s="5"/>
      <c r="O2" s="34" t="str">
        <f>D3</f>
        <v>CHL A</v>
      </c>
      <c r="P2" s="34"/>
      <c r="Q2" s="34"/>
      <c r="R2" s="6"/>
      <c r="S2" s="34" t="str">
        <f>E3</f>
        <v>CHL B</v>
      </c>
      <c r="T2" s="34"/>
      <c r="U2" s="34"/>
      <c r="V2" s="6"/>
      <c r="W2" s="34" t="str">
        <f>F3</f>
        <v>CAR</v>
      </c>
      <c r="X2" s="34"/>
      <c r="Y2" s="34"/>
      <c r="Z2" s="6"/>
      <c r="AA2" s="34" t="str">
        <f>G3</f>
        <v>ANTH</v>
      </c>
      <c r="AB2" s="34"/>
      <c r="AC2" s="34"/>
      <c r="AD2" s="6"/>
      <c r="AE2" s="34" t="str">
        <f>H3</f>
        <v>PRO</v>
      </c>
      <c r="AF2" s="34"/>
      <c r="AG2" s="34"/>
      <c r="AH2" s="6"/>
      <c r="AI2" s="34" t="str">
        <f>I3</f>
        <v>SOD</v>
      </c>
      <c r="AJ2" s="34"/>
      <c r="AK2" s="34"/>
      <c r="AL2" s="6"/>
      <c r="AM2" s="34" t="str">
        <f>J3</f>
        <v>APX</v>
      </c>
      <c r="AN2" s="34"/>
      <c r="AO2" s="34"/>
      <c r="AP2" s="6"/>
      <c r="AQ2" s="34" t="str">
        <f>K3</f>
        <v>CAT</v>
      </c>
      <c r="AR2" s="34"/>
      <c r="AS2" s="35"/>
      <c r="AT2" s="3"/>
    </row>
    <row r="3" spans="2:46" x14ac:dyDescent="0.35">
      <c r="B3" s="31"/>
      <c r="C3" s="33"/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s="8" t="s">
        <v>10</v>
      </c>
      <c r="N3" s="7"/>
      <c r="O3">
        <v>1</v>
      </c>
      <c r="P3">
        <v>2</v>
      </c>
      <c r="Q3">
        <v>3</v>
      </c>
      <c r="S3">
        <v>1</v>
      </c>
      <c r="T3">
        <v>2</v>
      </c>
      <c r="U3">
        <v>3</v>
      </c>
      <c r="W3">
        <v>1</v>
      </c>
      <c r="X3">
        <v>2</v>
      </c>
      <c r="Y3">
        <v>3</v>
      </c>
      <c r="AA3">
        <v>1</v>
      </c>
      <c r="AB3">
        <v>2</v>
      </c>
      <c r="AC3">
        <v>3</v>
      </c>
      <c r="AE3">
        <v>1</v>
      </c>
      <c r="AF3">
        <v>2</v>
      </c>
      <c r="AG3">
        <v>3</v>
      </c>
      <c r="AI3">
        <v>1</v>
      </c>
      <c r="AJ3">
        <v>2</v>
      </c>
      <c r="AK3">
        <v>3</v>
      </c>
      <c r="AM3">
        <v>1</v>
      </c>
      <c r="AN3">
        <v>2</v>
      </c>
      <c r="AO3">
        <v>3</v>
      </c>
      <c r="AQ3">
        <v>1</v>
      </c>
      <c r="AR3">
        <v>2</v>
      </c>
      <c r="AS3" s="8">
        <v>3</v>
      </c>
    </row>
    <row r="4" spans="2:46" x14ac:dyDescent="0.35">
      <c r="B4" s="11" t="s">
        <v>11</v>
      </c>
      <c r="C4" s="1" t="s">
        <v>14</v>
      </c>
      <c r="D4" s="4">
        <f>[1]Chlorophyll!Q6</f>
        <v>0.99092466666666679</v>
      </c>
      <c r="E4" s="4">
        <f>[1]Chlorophyll!R6</f>
        <v>3.3612189466449997E-2</v>
      </c>
      <c r="F4" s="4">
        <f>[1]Chlorophyll!S6</f>
        <v>1.4825419225636825E-3</v>
      </c>
      <c r="G4" s="4">
        <f>[1]Anthocy!M5</f>
        <v>3.3374999999999999</v>
      </c>
      <c r="H4" s="4">
        <f>[1]Prolin!M5</f>
        <v>0.47991074998603628</v>
      </c>
      <c r="I4" s="4">
        <f>[1]SOD!W6</f>
        <v>2.6529108327192331E-3</v>
      </c>
      <c r="J4" s="4">
        <f>[1]APX!P5</f>
        <v>2.6375000000000002</v>
      </c>
      <c r="K4" s="4">
        <f>[1]CAT!O5</f>
        <v>0.78749999999999998</v>
      </c>
      <c r="L4" s="10">
        <f>[1]H2O2!M5</f>
        <v>0.36214634602966361</v>
      </c>
      <c r="N4" s="9" t="s">
        <v>14</v>
      </c>
      <c r="O4" s="4">
        <f>D4</f>
        <v>0.99092466666666679</v>
      </c>
      <c r="P4" s="4">
        <f>D9</f>
        <v>1.2430280000000002</v>
      </c>
      <c r="Q4" s="4">
        <f>D14</f>
        <v>1.1169763333333336</v>
      </c>
      <c r="R4" s="2" t="s">
        <v>14</v>
      </c>
      <c r="S4" s="4">
        <f>E4</f>
        <v>3.3612189466449997E-2</v>
      </c>
      <c r="T4" s="4">
        <f>E9</f>
        <v>5.4090736328400009E-2</v>
      </c>
      <c r="U4" s="4">
        <f>E14</f>
        <v>4.3246712694487488E-2</v>
      </c>
      <c r="V4" s="2" t="s">
        <v>14</v>
      </c>
      <c r="W4" s="4">
        <f>F4</f>
        <v>1.4825419225636825E-3</v>
      </c>
      <c r="X4" s="4">
        <f>F9</f>
        <v>1.8267879708489647E-3</v>
      </c>
      <c r="Y4" s="4">
        <f>F14</f>
        <v>1.6550347187477103E-3</v>
      </c>
      <c r="Z4" s="2" t="s">
        <v>14</v>
      </c>
      <c r="AA4" s="4">
        <f>G4</f>
        <v>3.3374999999999999</v>
      </c>
      <c r="AB4" s="4">
        <f>G9</f>
        <v>3.45</v>
      </c>
      <c r="AC4" s="4">
        <f>G14</f>
        <v>3.3937499999999994</v>
      </c>
      <c r="AD4" s="2" t="s">
        <v>14</v>
      </c>
      <c r="AE4" s="4">
        <f>H4</f>
        <v>0.47991074998603628</v>
      </c>
      <c r="AF4" s="4">
        <f>H9</f>
        <v>0.90509828894003075</v>
      </c>
      <c r="AG4" s="4">
        <f>H14</f>
        <v>0.6925045194630336</v>
      </c>
      <c r="AH4" s="2" t="s">
        <v>14</v>
      </c>
      <c r="AI4" s="4">
        <f>I4</f>
        <v>2.6529108327192331E-3</v>
      </c>
      <c r="AJ4" s="4">
        <f>I9</f>
        <v>1.9896831245394247E-3</v>
      </c>
      <c r="AK4" s="4">
        <f>I14</f>
        <v>2.3212969786293291E-3</v>
      </c>
      <c r="AL4" s="2" t="s">
        <v>14</v>
      </c>
      <c r="AM4" s="4">
        <f>J4</f>
        <v>2.6375000000000002</v>
      </c>
      <c r="AN4" s="4">
        <f>J9</f>
        <v>2.5574999999999997</v>
      </c>
      <c r="AO4" s="4">
        <f>J14</f>
        <v>2.5975000000000001</v>
      </c>
      <c r="AP4" s="2" t="s">
        <v>14</v>
      </c>
      <c r="AQ4" s="4">
        <f>K4</f>
        <v>0.78749999999999998</v>
      </c>
      <c r="AR4" s="4">
        <f>K9</f>
        <v>0.74874999999999992</v>
      </c>
      <c r="AS4" s="10">
        <f>K14</f>
        <v>0.76812500000000006</v>
      </c>
    </row>
    <row r="5" spans="2:46" x14ac:dyDescent="0.35">
      <c r="B5" s="11" t="s">
        <v>11</v>
      </c>
      <c r="C5" s="1" t="s">
        <v>13</v>
      </c>
      <c r="D5" s="4">
        <f>[1]Chlorophyll!Q5</f>
        <v>1.6066960000000006</v>
      </c>
      <c r="E5" s="4">
        <f>[1]Chlorophyll!R5</f>
        <v>9.7886829112799972E-2</v>
      </c>
      <c r="F5" s="4">
        <f>[1]Chlorophyll!S5</f>
        <v>2.251567428098262E-3</v>
      </c>
      <c r="G5" s="4">
        <f>[1]Anthocy!M4</f>
        <v>2.75</v>
      </c>
      <c r="H5" s="4">
        <f>[1]Prolin!M4</f>
        <v>0.55471226146868335</v>
      </c>
      <c r="I5" s="4">
        <f>[1]SOD!W5</f>
        <v>1.5309506263817241E-2</v>
      </c>
      <c r="J5" s="4">
        <f>[1]APX!P4</f>
        <v>1.4224999999999999</v>
      </c>
      <c r="K5" s="4">
        <f>[1]CAT!O4</f>
        <v>0.63249999999999995</v>
      </c>
      <c r="L5" s="10">
        <f>[1]H2O2!M4</f>
        <v>0.42650191640650192</v>
      </c>
      <c r="N5" s="11" t="s">
        <v>13</v>
      </c>
      <c r="O5" s="4">
        <f t="shared" ref="O5:O8" si="0">D5</f>
        <v>1.6066960000000006</v>
      </c>
      <c r="P5" s="4">
        <f t="shared" ref="P5:P8" si="1">D10</f>
        <v>1.8910313333333337</v>
      </c>
      <c r="Q5" s="4">
        <f t="shared" ref="Q5:Q8" si="2">D15</f>
        <v>1.7488636666666668</v>
      </c>
      <c r="R5" s="1" t="s">
        <v>13</v>
      </c>
      <c r="S5" s="4">
        <f t="shared" ref="S5:S8" si="3">E5</f>
        <v>9.7886829112799972E-2</v>
      </c>
      <c r="T5" s="4">
        <f t="shared" ref="T5:T8" si="4">E10</f>
        <v>0.1555803481295</v>
      </c>
      <c r="U5" s="4">
        <f t="shared" ref="U5:U8" si="5">E15</f>
        <v>0.125216058959425</v>
      </c>
      <c r="V5" s="1" t="s">
        <v>13</v>
      </c>
      <c r="W5" s="4">
        <f t="shared" ref="W5:W8" si="6">F5</f>
        <v>2.251567428098262E-3</v>
      </c>
      <c r="X5" s="4">
        <f t="shared" ref="X5:X8" si="7">F10</f>
        <v>2.8389461410001132E-3</v>
      </c>
      <c r="Y5" s="4">
        <f t="shared" ref="Y5:Y8" si="8">F15</f>
        <v>2.5512034781182873E-3</v>
      </c>
      <c r="Z5" s="1" t="s">
        <v>13</v>
      </c>
      <c r="AA5" s="4">
        <f t="shared" ref="AA5:AA8" si="9">G5</f>
        <v>2.75</v>
      </c>
      <c r="AB5" s="4">
        <f t="shared" ref="AB5:AB8" si="10">G10</f>
        <v>2.75</v>
      </c>
      <c r="AC5" s="4">
        <f t="shared" ref="AC5:AC8" si="11">G15</f>
        <v>2.75</v>
      </c>
      <c r="AD5" s="1" t="s">
        <v>13</v>
      </c>
      <c r="AE5" s="4">
        <f t="shared" ref="AE5:AE8" si="12">H5</f>
        <v>0.55471226146868335</v>
      </c>
      <c r="AF5" s="4">
        <f t="shared" ref="AF5:AF8" si="13">H10</f>
        <v>0.64329299875076573</v>
      </c>
      <c r="AG5" s="4">
        <f t="shared" ref="AG5:AG8" si="14">H15</f>
        <v>0.59900263010972454</v>
      </c>
      <c r="AH5" s="1" t="s">
        <v>13</v>
      </c>
      <c r="AI5" s="4">
        <f t="shared" ref="AI5:AI8" si="15">I5</f>
        <v>1.5309506263817241E-2</v>
      </c>
      <c r="AJ5" s="4">
        <f t="shared" ref="AJ5:AJ8" si="16">I10</f>
        <v>3.5703758290346353E-2</v>
      </c>
      <c r="AK5" s="4">
        <f t="shared" ref="AK5:AK8" si="17">I15</f>
        <v>2.55066322770818E-2</v>
      </c>
      <c r="AL5" s="1" t="s">
        <v>13</v>
      </c>
      <c r="AM5" s="4">
        <f t="shared" ref="AM5:AM8" si="18">J5</f>
        <v>1.4224999999999999</v>
      </c>
      <c r="AN5" s="4">
        <f t="shared" ref="AN5:AN8" si="19">J10</f>
        <v>1.9125000000000001</v>
      </c>
      <c r="AO5" s="4">
        <f t="shared" ref="AO5:AO8" si="20">J15</f>
        <v>1.6675000000000002</v>
      </c>
      <c r="AP5" s="1" t="s">
        <v>13</v>
      </c>
      <c r="AQ5" s="4">
        <f t="shared" ref="AQ5:AQ8" si="21">K5</f>
        <v>0.63249999999999995</v>
      </c>
      <c r="AR5" s="4">
        <f t="shared" ref="AR5:AR8" si="22">K10</f>
        <v>0.92499999999999993</v>
      </c>
      <c r="AS5" s="10">
        <f t="shared" ref="AS5:AS8" si="23">K15</f>
        <v>0.77874999999999994</v>
      </c>
    </row>
    <row r="6" spans="2:46" x14ac:dyDescent="0.35">
      <c r="B6" s="11" t="s">
        <v>11</v>
      </c>
      <c r="C6" s="1" t="s">
        <v>15</v>
      </c>
      <c r="D6" s="4">
        <f>[1]Chlorophyll!Q7</f>
        <v>1.1949240000000003</v>
      </c>
      <c r="E6" s="4">
        <f>[1]Chlorophyll!R7</f>
        <v>4.9542803710199992E-2</v>
      </c>
      <c r="F6" s="4">
        <f>[1]Chlorophyll!S7</f>
        <v>1.7669303833475246E-3</v>
      </c>
      <c r="G6" s="4">
        <f>[1]Anthocy!M6</f>
        <v>2.1</v>
      </c>
      <c r="H6" s="4">
        <f>[1]Prolin!M6</f>
        <v>1.3361912103794971</v>
      </c>
      <c r="I6" s="4">
        <f>[1]SOD!W7</f>
        <v>5.8806190125276339E-2</v>
      </c>
      <c r="J6" s="4">
        <f>[1]APX!P6</f>
        <v>1.54</v>
      </c>
      <c r="K6" s="4">
        <f>[1]CAT!O6</f>
        <v>0.46749999999999997</v>
      </c>
      <c r="L6" s="10">
        <f>[1]H2O2!M6</f>
        <v>0.25683723086756427</v>
      </c>
      <c r="N6" s="11" t="s">
        <v>15</v>
      </c>
      <c r="O6" s="4">
        <f t="shared" si="0"/>
        <v>1.1949240000000003</v>
      </c>
      <c r="P6" s="4">
        <f t="shared" si="1"/>
        <v>1.3015846666666666</v>
      </c>
      <c r="Q6" s="4">
        <f t="shared" si="2"/>
        <v>1.2482543333333334</v>
      </c>
      <c r="R6" s="1" t="s">
        <v>15</v>
      </c>
      <c r="S6" s="4">
        <f t="shared" si="3"/>
        <v>4.9542803710199992E-2</v>
      </c>
      <c r="T6" s="4">
        <f t="shared" si="4"/>
        <v>5.7203669911499992E-2</v>
      </c>
      <c r="U6" s="4">
        <f t="shared" si="5"/>
        <v>5.3306888543150008E-2</v>
      </c>
      <c r="V6" s="1" t="s">
        <v>15</v>
      </c>
      <c r="W6" s="4">
        <f t="shared" si="6"/>
        <v>1.7669303833475246E-3</v>
      </c>
      <c r="X6" s="4">
        <f t="shared" si="7"/>
        <v>1.7647911991492901E-3</v>
      </c>
      <c r="Y6" s="4">
        <f t="shared" si="8"/>
        <v>1.76514644569602E-3</v>
      </c>
      <c r="Z6" s="1" t="s">
        <v>15</v>
      </c>
      <c r="AA6" s="4">
        <f t="shared" si="9"/>
        <v>2.1</v>
      </c>
      <c r="AB6" s="4">
        <f t="shared" si="10"/>
        <v>3.9499999999999993</v>
      </c>
      <c r="AC6" s="4">
        <f t="shared" si="11"/>
        <v>3.0250000000000004</v>
      </c>
      <c r="AD6" s="1" t="s">
        <v>15</v>
      </c>
      <c r="AE6" s="4">
        <f t="shared" si="12"/>
        <v>1.3361912103794971</v>
      </c>
      <c r="AF6" s="4">
        <f t="shared" si="13"/>
        <v>1.8302748783306666</v>
      </c>
      <c r="AG6" s="4">
        <f t="shared" si="14"/>
        <v>1.5832330443550817</v>
      </c>
      <c r="AH6" s="1" t="s">
        <v>15</v>
      </c>
      <c r="AI6" s="4">
        <f t="shared" si="15"/>
        <v>5.8806190125276339E-2</v>
      </c>
      <c r="AJ6" s="4">
        <f t="shared" si="16"/>
        <v>7.3949889462048626E-2</v>
      </c>
      <c r="AK6" s="4">
        <f t="shared" si="17"/>
        <v>7.190493736182757E-2</v>
      </c>
      <c r="AL6" s="1" t="s">
        <v>15</v>
      </c>
      <c r="AM6" s="4">
        <f t="shared" si="18"/>
        <v>1.54</v>
      </c>
      <c r="AN6" s="4">
        <f t="shared" si="19"/>
        <v>1.47</v>
      </c>
      <c r="AO6" s="4">
        <f t="shared" si="20"/>
        <v>1.5049999999999999</v>
      </c>
      <c r="AP6" s="1" t="s">
        <v>15</v>
      </c>
      <c r="AQ6" s="4">
        <f t="shared" si="21"/>
        <v>0.46749999999999997</v>
      </c>
      <c r="AR6" s="4">
        <f t="shared" si="22"/>
        <v>0.78374999999999995</v>
      </c>
      <c r="AS6" s="10">
        <f t="shared" si="23"/>
        <v>0.62562499999999988</v>
      </c>
    </row>
    <row r="7" spans="2:46" x14ac:dyDescent="0.35">
      <c r="B7" s="11" t="s">
        <v>11</v>
      </c>
      <c r="C7" s="1" t="s">
        <v>16</v>
      </c>
      <c r="D7" s="4">
        <f>[1]Chlorophyll!Q8</f>
        <v>1.6679533333333334</v>
      </c>
      <c r="E7" s="4">
        <f>[1]Chlorophyll!R8</f>
        <v>0.10593396793700001</v>
      </c>
      <c r="F7" s="4">
        <f>[1]Chlorophyll!S8</f>
        <v>2.2611552741904255E-3</v>
      </c>
      <c r="G7" s="4">
        <f>[1]Anthocy!M7</f>
        <v>2.3624999999999998</v>
      </c>
      <c r="H7" s="4">
        <f>[1]Prolin!M7</f>
        <v>0.50156381909943415</v>
      </c>
      <c r="I7" s="4">
        <f>[1]SOD!W8</f>
        <v>1.4646278555637434E-2</v>
      </c>
      <c r="J7" s="4">
        <f>[1]APX!P7</f>
        <v>2.6025</v>
      </c>
      <c r="K7" s="4">
        <f>[1]CAT!O7</f>
        <v>0.81374999999999997</v>
      </c>
      <c r="L7" s="10">
        <f>[1]H2O2!M7</f>
        <v>5.5573960273598937</v>
      </c>
      <c r="N7" s="11" t="s">
        <v>16</v>
      </c>
      <c r="O7" s="4">
        <f t="shared" si="0"/>
        <v>1.6679533333333334</v>
      </c>
      <c r="P7" s="4">
        <f t="shared" si="1"/>
        <v>1.4812933333333334</v>
      </c>
      <c r="Q7" s="4">
        <f t="shared" si="2"/>
        <v>1.5746233333333333</v>
      </c>
      <c r="R7" s="1" t="s">
        <v>16</v>
      </c>
      <c r="S7" s="4">
        <f t="shared" si="3"/>
        <v>0.10593396793700001</v>
      </c>
      <c r="T7" s="4">
        <f t="shared" si="4"/>
        <v>7.9616665177000015E-2</v>
      </c>
      <c r="U7" s="4">
        <f t="shared" si="5"/>
        <v>9.2319713329125003E-2</v>
      </c>
      <c r="V7" s="1" t="s">
        <v>16</v>
      </c>
      <c r="W7" s="4">
        <f t="shared" si="6"/>
        <v>2.2611552741904255E-3</v>
      </c>
      <c r="X7" s="4">
        <f t="shared" si="7"/>
        <v>1.8712899581423089E-3</v>
      </c>
      <c r="Y7" s="4">
        <f t="shared" si="8"/>
        <v>2.0656695239223053E-3</v>
      </c>
      <c r="Z7" s="1" t="s">
        <v>16</v>
      </c>
      <c r="AA7" s="4">
        <f t="shared" si="9"/>
        <v>2.3624999999999998</v>
      </c>
      <c r="AB7" s="4">
        <f t="shared" si="10"/>
        <v>3.5624999999999996</v>
      </c>
      <c r="AC7" s="4">
        <f t="shared" si="11"/>
        <v>2.9625000000000004</v>
      </c>
      <c r="AD7" s="1" t="s">
        <v>16</v>
      </c>
      <c r="AE7" s="4">
        <f t="shared" si="12"/>
        <v>0.50156381909943415</v>
      </c>
      <c r="AF7" s="4">
        <f t="shared" si="13"/>
        <v>0.30078081459338118</v>
      </c>
      <c r="AG7" s="4">
        <f t="shared" si="14"/>
        <v>0.40117231684640769</v>
      </c>
      <c r="AH7" s="1" t="s">
        <v>16</v>
      </c>
      <c r="AI7" s="4">
        <f t="shared" si="15"/>
        <v>1.4646278555637434E-2</v>
      </c>
      <c r="AJ7" s="4">
        <f t="shared" si="16"/>
        <v>8.7877671333824597E-3</v>
      </c>
      <c r="AK7" s="4">
        <f t="shared" si="17"/>
        <v>1.1717022844509947E-2</v>
      </c>
      <c r="AL7" s="1" t="s">
        <v>16</v>
      </c>
      <c r="AM7" s="4">
        <f t="shared" si="18"/>
        <v>2.6025</v>
      </c>
      <c r="AN7" s="4">
        <f t="shared" si="19"/>
        <v>2.5249999999999999</v>
      </c>
      <c r="AO7" s="4">
        <f t="shared" si="20"/>
        <v>2.5637500000000002</v>
      </c>
      <c r="AP7" s="1" t="s">
        <v>16</v>
      </c>
      <c r="AQ7" s="4">
        <f t="shared" si="21"/>
        <v>0.81374999999999997</v>
      </c>
      <c r="AR7" s="4">
        <f t="shared" si="22"/>
        <v>0.67249999999999999</v>
      </c>
      <c r="AS7" s="10">
        <f t="shared" si="23"/>
        <v>0.74312500000000004</v>
      </c>
    </row>
    <row r="8" spans="2:46" x14ac:dyDescent="0.35">
      <c r="B8" s="11" t="s">
        <v>11</v>
      </c>
      <c r="C8" s="1" t="s">
        <v>17</v>
      </c>
      <c r="D8" s="4">
        <f>[1]Chlorophyll!Q9</f>
        <v>1.4198553333333335</v>
      </c>
      <c r="E8" s="4">
        <f>[1]Chlorophyll!R9</f>
        <v>7.5482597705349971E-2</v>
      </c>
      <c r="F8" s="4">
        <f>[1]Chlorophyll!S9</f>
        <v>1.9883629285424457E-3</v>
      </c>
      <c r="G8" s="4">
        <f>[1]Anthocy!M8</f>
        <v>3.1749999999999998</v>
      </c>
      <c r="H8" s="4">
        <f>[1]Prolin!M8</f>
        <v>0.85785522905625355</v>
      </c>
      <c r="I8" s="4">
        <f>[1]SOD!W9</f>
        <v>2.2162859248341923E-2</v>
      </c>
      <c r="J8" s="4">
        <f>[1]APX!P8</f>
        <v>2.4625000000000004</v>
      </c>
      <c r="K8" s="4">
        <f>[1]CAT!O8</f>
        <v>0.45249999999999996</v>
      </c>
      <c r="L8" s="10">
        <f>[1]H2O2!M8</f>
        <v>1.9417830734611521</v>
      </c>
      <c r="N8" s="11" t="s">
        <v>17</v>
      </c>
      <c r="O8" s="4">
        <f t="shared" si="0"/>
        <v>1.4198553333333335</v>
      </c>
      <c r="P8" s="4">
        <f t="shared" si="1"/>
        <v>1.7814113333333335</v>
      </c>
      <c r="Q8" s="4">
        <f t="shared" si="2"/>
        <v>1.6006333333333334</v>
      </c>
      <c r="R8" s="1" t="s">
        <v>17</v>
      </c>
      <c r="S8" s="4">
        <f t="shared" si="3"/>
        <v>7.5482597705349971E-2</v>
      </c>
      <c r="T8" s="4">
        <f t="shared" si="4"/>
        <v>0.1342575793363</v>
      </c>
      <c r="U8" s="4">
        <f t="shared" si="5"/>
        <v>0.10286312054124999</v>
      </c>
      <c r="V8" s="1" t="s">
        <v>17</v>
      </c>
      <c r="W8" s="4">
        <f t="shared" si="6"/>
        <v>1.9883629285424457E-3</v>
      </c>
      <c r="X8" s="4">
        <f t="shared" si="7"/>
        <v>2.4179682160187072E-3</v>
      </c>
      <c r="Y8" s="4">
        <f t="shared" si="8"/>
        <v>2.2133875937971367E-3</v>
      </c>
      <c r="Z8" s="1" t="s">
        <v>17</v>
      </c>
      <c r="AA8" s="4">
        <f t="shared" si="9"/>
        <v>3.1749999999999998</v>
      </c>
      <c r="AB8" s="4">
        <f t="shared" si="10"/>
        <v>6.1125000000000007</v>
      </c>
      <c r="AC8" s="4">
        <f t="shared" si="11"/>
        <v>4.6437500000000007</v>
      </c>
      <c r="AD8" s="1" t="s">
        <v>17</v>
      </c>
      <c r="AE8" s="4">
        <f t="shared" si="12"/>
        <v>0.85785522905625355</v>
      </c>
      <c r="AF8" s="4">
        <f t="shared" si="13"/>
        <v>0.66297760703567288</v>
      </c>
      <c r="AG8" s="4">
        <f t="shared" si="14"/>
        <v>0.76041641804596327</v>
      </c>
      <c r="AH8" s="1" t="s">
        <v>17</v>
      </c>
      <c r="AI8" s="4">
        <f t="shared" si="15"/>
        <v>2.2162859248341923E-2</v>
      </c>
      <c r="AJ8" s="4">
        <f t="shared" si="16"/>
        <v>2.6915991156963893E-2</v>
      </c>
      <c r="AK8" s="4">
        <f t="shared" si="17"/>
        <v>2.4539425202652912E-2</v>
      </c>
      <c r="AL8" s="1" t="s">
        <v>17</v>
      </c>
      <c r="AM8" s="4">
        <f t="shared" si="18"/>
        <v>2.4625000000000004</v>
      </c>
      <c r="AN8" s="4">
        <f t="shared" si="19"/>
        <v>2.1675000000000004</v>
      </c>
      <c r="AO8" s="4">
        <f t="shared" si="20"/>
        <v>2.3149999999999999</v>
      </c>
      <c r="AP8" s="1" t="s">
        <v>17</v>
      </c>
      <c r="AQ8" s="4">
        <f t="shared" si="21"/>
        <v>0.45249999999999996</v>
      </c>
      <c r="AR8" s="4">
        <f t="shared" si="22"/>
        <v>0.49</v>
      </c>
      <c r="AS8" s="10">
        <f t="shared" si="23"/>
        <v>0.47125</v>
      </c>
    </row>
    <row r="9" spans="2:46" x14ac:dyDescent="0.35">
      <c r="B9" s="11" t="s">
        <v>11</v>
      </c>
      <c r="C9" s="1" t="s">
        <v>14</v>
      </c>
      <c r="D9" s="4">
        <f>[1]Chlorophyll!Q11</f>
        <v>1.2430280000000002</v>
      </c>
      <c r="E9" s="4">
        <f>[1]Chlorophyll!R11</f>
        <v>5.4090736328400009E-2</v>
      </c>
      <c r="F9" s="4">
        <f>[1]Chlorophyll!S11</f>
        <v>1.8267879708489647E-3</v>
      </c>
      <c r="G9" s="4">
        <f>[1]Anthocy!M10</f>
        <v>3.45</v>
      </c>
      <c r="H9" s="4">
        <f>[1]Prolin!M10</f>
        <v>0.90509828894003075</v>
      </c>
      <c r="I9" s="4">
        <f>[1]SOD!W11</f>
        <v>1.9896831245394247E-3</v>
      </c>
      <c r="J9" s="4">
        <f>[1]APX!P10</f>
        <v>2.5574999999999997</v>
      </c>
      <c r="K9" s="4">
        <f>[1]CAT!O10</f>
        <v>0.74874999999999992</v>
      </c>
      <c r="L9" s="10">
        <f>[1]H2O2!M10</f>
        <v>0.49085748678334035</v>
      </c>
      <c r="N9" s="9" t="s">
        <v>19</v>
      </c>
      <c r="O9" s="4">
        <f>D19</f>
        <v>0.98340466666666693</v>
      </c>
      <c r="P9" s="4">
        <f>D24</f>
        <v>0.99950400000000017</v>
      </c>
      <c r="Q9" s="4">
        <f>D29</f>
        <v>0.99145433333333333</v>
      </c>
      <c r="R9" s="2" t="s">
        <v>19</v>
      </c>
      <c r="S9" s="4">
        <f>E19</f>
        <v>3.201800874385001E-2</v>
      </c>
      <c r="T9" s="4">
        <f>E24</f>
        <v>3.3792705500400005E-2</v>
      </c>
      <c r="U9" s="4">
        <f>E29</f>
        <v>3.2900321451900007E-2</v>
      </c>
      <c r="V9" s="2" t="s">
        <v>19</v>
      </c>
      <c r="W9" s="4">
        <f>F19</f>
        <v>1.71296734796914E-3</v>
      </c>
      <c r="X9" s="4">
        <f>F24</f>
        <v>1.526104902803533E-3</v>
      </c>
      <c r="Y9" s="4">
        <f>F29</f>
        <v>1.6208670505360161E-3</v>
      </c>
      <c r="Z9" s="2" t="s">
        <v>19</v>
      </c>
      <c r="AA9" s="4">
        <f>G19</f>
        <v>4.1875</v>
      </c>
      <c r="AB9" s="4">
        <f>G24</f>
        <v>4.0187499999999998</v>
      </c>
      <c r="AC9" s="4">
        <f>G29</f>
        <v>3.85</v>
      </c>
      <c r="AD9" s="2" t="s">
        <v>19</v>
      </c>
      <c r="AE9" s="4">
        <f>H19</f>
        <v>0.54880687898321134</v>
      </c>
      <c r="AF9" s="4">
        <f>H24</f>
        <v>0.82242293414342071</v>
      </c>
      <c r="AG9" s="4">
        <f>H29</f>
        <v>0.68561490656331603</v>
      </c>
      <c r="AH9" s="2" t="s">
        <v>19</v>
      </c>
      <c r="AI9" s="4">
        <f>I19</f>
        <v>2.4373618275607956E-2</v>
      </c>
      <c r="AJ9" s="4">
        <f>I24</f>
        <v>3.6422254974207799E-2</v>
      </c>
      <c r="AK9" s="4">
        <f>I29</f>
        <v>4.034635224760501E-3</v>
      </c>
      <c r="AL9" s="2" t="s">
        <v>19</v>
      </c>
      <c r="AM9" s="4">
        <f>J19</f>
        <v>3.2725</v>
      </c>
      <c r="AN9" s="4">
        <f>J24</f>
        <v>3.9524999999999997</v>
      </c>
      <c r="AO9" s="4">
        <f>J29</f>
        <v>3.6124999999999998</v>
      </c>
      <c r="AP9" s="2" t="s">
        <v>19</v>
      </c>
      <c r="AQ9" s="4">
        <f>K19</f>
        <v>0.29499999999999998</v>
      </c>
      <c r="AR9" s="4">
        <f>K24</f>
        <v>0.56625000000000003</v>
      </c>
      <c r="AS9" s="10">
        <f>K29</f>
        <v>0.43062500000000004</v>
      </c>
    </row>
    <row r="10" spans="2:46" x14ac:dyDescent="0.35">
      <c r="B10" s="11" t="s">
        <v>11</v>
      </c>
      <c r="C10" s="1" t="s">
        <v>13</v>
      </c>
      <c r="D10" s="4">
        <f>[1]Chlorophyll!Q10</f>
        <v>1.8910313333333337</v>
      </c>
      <c r="E10" s="4">
        <f>[1]Chlorophyll!R10</f>
        <v>0.1555803481295</v>
      </c>
      <c r="F10" s="4">
        <f>[1]Chlorophyll!S10</f>
        <v>2.8389461410001132E-3</v>
      </c>
      <c r="G10" s="4">
        <f>[1]Anthocy!M9</f>
        <v>2.75</v>
      </c>
      <c r="H10" s="4">
        <f>[1]Prolin!M9</f>
        <v>0.64329299875076573</v>
      </c>
      <c r="I10" s="4">
        <f>[1]SOD!W10</f>
        <v>3.5703758290346353E-2</v>
      </c>
      <c r="J10" s="4">
        <f>[1]APX!P9</f>
        <v>1.9125000000000001</v>
      </c>
      <c r="K10" s="4">
        <f>[1]CAT!O9</f>
        <v>0.92499999999999993</v>
      </c>
      <c r="L10" s="10">
        <f>[1]H2O2!M9</f>
        <v>0.80678483226963804</v>
      </c>
      <c r="N10" s="11" t="s">
        <v>18</v>
      </c>
      <c r="O10" s="4">
        <f t="shared" ref="O10:O13" si="24">D20</f>
        <v>1.6652460000000002</v>
      </c>
      <c r="P10" s="4">
        <f t="shared" ref="P10:P13" si="25">D25</f>
        <v>1.6058040000000002</v>
      </c>
      <c r="Q10" s="4">
        <f t="shared" ref="Q10:Q13" si="26">D30</f>
        <v>1.6355250000000006</v>
      </c>
      <c r="R10" s="1" t="s">
        <v>18</v>
      </c>
      <c r="S10" s="4">
        <f t="shared" ref="S10:S13" si="27">E20</f>
        <v>9.9095583861449982E-2</v>
      </c>
      <c r="T10" s="4">
        <f t="shared" ref="T10:T13" si="28">E25</f>
        <v>9.1041138070200006E-2</v>
      </c>
      <c r="U10" s="4">
        <f t="shared" ref="U10:U13" si="29">E30</f>
        <v>9.5026558007812512E-2</v>
      </c>
      <c r="V10" s="1" t="s">
        <v>18</v>
      </c>
      <c r="W10" s="4">
        <f t="shared" ref="W10:W13" si="30">F20</f>
        <v>2.409837955308121E-3</v>
      </c>
      <c r="X10" s="4">
        <f t="shared" ref="X10:X13" si="31">F25</f>
        <v>2.3573002422183588E-3</v>
      </c>
      <c r="Y10" s="4">
        <f t="shared" ref="Y10:Y13" si="32">F30</f>
        <v>2.3837589244915976E-3</v>
      </c>
      <c r="Z10" s="1" t="s">
        <v>18</v>
      </c>
      <c r="AA10" s="4">
        <f t="shared" ref="AA10:AA13" si="33">G20</f>
        <v>5.3375000000000004</v>
      </c>
      <c r="AB10" s="4">
        <f t="shared" ref="AB10:AB13" si="34">G25</f>
        <v>4.2625000000000002</v>
      </c>
      <c r="AC10" s="4">
        <f t="shared" ref="AC10:AC13" si="35">G30</f>
        <v>3.1875</v>
      </c>
      <c r="AD10" s="1" t="s">
        <v>18</v>
      </c>
      <c r="AE10" s="4">
        <f t="shared" ref="AE10:AE13" si="36">H20</f>
        <v>0.6452614595792564</v>
      </c>
      <c r="AF10" s="4">
        <f t="shared" ref="AF10:AF13" si="37">H25</f>
        <v>1.2771373855247756</v>
      </c>
      <c r="AG10" s="4">
        <f t="shared" ref="AG10:AG13" si="38">H30</f>
        <v>0.96119942255201607</v>
      </c>
      <c r="AH10" s="1" t="s">
        <v>18</v>
      </c>
      <c r="AI10" s="4">
        <f t="shared" ref="AI10:AI13" si="39">I20</f>
        <v>3.9517317612380247E-2</v>
      </c>
      <c r="AJ10" s="4">
        <f t="shared" ref="AJ10:AJ13" si="40">I25</f>
        <v>3.7140751658069265E-2</v>
      </c>
      <c r="AK10" s="4">
        <f t="shared" ref="AK10:AK13" si="41">I30</f>
        <v>1.0473470891672805E-2</v>
      </c>
      <c r="AL10" s="1" t="s">
        <v>18</v>
      </c>
      <c r="AM10" s="4">
        <f t="shared" ref="AM10:AM13" si="42">J20</f>
        <v>2.5299999999999998</v>
      </c>
      <c r="AN10" s="4">
        <f t="shared" ref="AN10:AN13" si="43">J25</f>
        <v>3.8050000000000002</v>
      </c>
      <c r="AO10" s="4">
        <f t="shared" ref="AO10:AO13" si="44">J30</f>
        <v>3.1675</v>
      </c>
      <c r="AP10" s="1" t="s">
        <v>18</v>
      </c>
      <c r="AQ10" s="4">
        <f t="shared" ref="AQ10:AQ13" si="45">K20</f>
        <v>0.92999999999999994</v>
      </c>
      <c r="AR10" s="4">
        <f t="shared" ref="AR10:AR13" si="46">K25</f>
        <v>0.55625000000000002</v>
      </c>
      <c r="AS10" s="10">
        <f t="shared" ref="AS10:AS13" si="47">K30</f>
        <v>0.74312500000000004</v>
      </c>
    </row>
    <row r="11" spans="2:46" x14ac:dyDescent="0.35">
      <c r="B11" s="11" t="s">
        <v>11</v>
      </c>
      <c r="C11" s="1" t="s">
        <v>15</v>
      </c>
      <c r="D11" s="4">
        <f>[1]Chlorophyll!Q12</f>
        <v>1.3015846666666666</v>
      </c>
      <c r="E11" s="4">
        <f>[1]Chlorophyll!R12</f>
        <v>5.7203669911499992E-2</v>
      </c>
      <c r="F11" s="4">
        <f>[1]Chlorophyll!S12</f>
        <v>1.7647911991492901E-3</v>
      </c>
      <c r="G11" s="4">
        <f>[1]Anthocy!M11</f>
        <v>3.9499999999999993</v>
      </c>
      <c r="H11" s="4">
        <f>[1]Prolin!M11</f>
        <v>1.8302748783306666</v>
      </c>
      <c r="I11" s="4">
        <f>[1]SOD!W12</f>
        <v>7.3949889462048626E-2</v>
      </c>
      <c r="J11" s="4">
        <f>[1]APX!P11</f>
        <v>1.47</v>
      </c>
      <c r="K11" s="4">
        <f>[1]CAT!O11</f>
        <v>0.78374999999999995</v>
      </c>
      <c r="L11" s="10">
        <f>[1]H2O2!M11</f>
        <v>0.67222318511806689</v>
      </c>
      <c r="N11" s="11" t="s">
        <v>20</v>
      </c>
      <c r="O11" s="4">
        <f t="shared" si="24"/>
        <v>1.5171226666666671</v>
      </c>
      <c r="P11" s="4">
        <f t="shared" si="25"/>
        <v>1.4141506666666668</v>
      </c>
      <c r="Q11" s="4">
        <f t="shared" si="26"/>
        <v>1.4391816666666668</v>
      </c>
      <c r="R11" s="1" t="s">
        <v>20</v>
      </c>
      <c r="S11" s="4">
        <f t="shared" si="27"/>
        <v>8.4653055331800009E-2</v>
      </c>
      <c r="T11" s="4">
        <f t="shared" si="28"/>
        <v>7.2934113558000002E-2</v>
      </c>
      <c r="U11" s="4">
        <f t="shared" si="29"/>
        <v>7.9018575234437477E-2</v>
      </c>
      <c r="V11" s="1" t="s">
        <v>20</v>
      </c>
      <c r="W11" s="4">
        <f t="shared" si="30"/>
        <v>2.2450517066098285E-3</v>
      </c>
      <c r="X11" s="4">
        <f t="shared" si="31"/>
        <v>2.3142050021373178E-3</v>
      </c>
      <c r="Y11" s="4">
        <f t="shared" si="32"/>
        <v>2.3514714997360554E-3</v>
      </c>
      <c r="Z11" s="1" t="s">
        <v>20</v>
      </c>
      <c r="AA11" s="4">
        <f t="shared" si="33"/>
        <v>5.7</v>
      </c>
      <c r="AB11" s="4">
        <f t="shared" si="34"/>
        <v>4.55</v>
      </c>
      <c r="AC11" s="4">
        <f t="shared" si="35"/>
        <v>5.125</v>
      </c>
      <c r="AD11" s="1" t="s">
        <v>20</v>
      </c>
      <c r="AE11" s="4">
        <f t="shared" si="36"/>
        <v>1.2239889431555266</v>
      </c>
      <c r="AF11" s="4">
        <f t="shared" si="37"/>
        <v>0.94643596633833571</v>
      </c>
      <c r="AG11" s="4">
        <f t="shared" si="38"/>
        <v>1.0852124547469311</v>
      </c>
      <c r="AH11" s="1" t="s">
        <v>20</v>
      </c>
      <c r="AI11" s="4">
        <f t="shared" si="39"/>
        <v>6.5770081061164321E-3</v>
      </c>
      <c r="AJ11" s="4">
        <f t="shared" si="40"/>
        <v>3.4819454679439932E-3</v>
      </c>
      <c r="AK11" s="4">
        <f t="shared" si="41"/>
        <v>5.0294767870302124E-3</v>
      </c>
      <c r="AL11" s="1" t="s">
        <v>20</v>
      </c>
      <c r="AM11" s="4">
        <f t="shared" si="42"/>
        <v>1.9025000000000001</v>
      </c>
      <c r="AN11" s="4">
        <f t="shared" si="43"/>
        <v>1.62</v>
      </c>
      <c r="AO11" s="4">
        <f t="shared" si="44"/>
        <v>1.7612500000000002</v>
      </c>
      <c r="AP11" s="1" t="s">
        <v>20</v>
      </c>
      <c r="AQ11" s="4">
        <f t="shared" si="45"/>
        <v>0.91124999999999989</v>
      </c>
      <c r="AR11" s="4">
        <f t="shared" si="46"/>
        <v>0.86874999999999991</v>
      </c>
      <c r="AS11" s="10">
        <f t="shared" si="47"/>
        <v>0.8899999999999999</v>
      </c>
    </row>
    <row r="12" spans="2:46" x14ac:dyDescent="0.35">
      <c r="B12" s="11" t="s">
        <v>11</v>
      </c>
      <c r="C12" s="1" t="s">
        <v>16</v>
      </c>
      <c r="D12" s="4">
        <f>[1]Chlorophyll!Q13</f>
        <v>1.4812933333333334</v>
      </c>
      <c r="E12" s="4">
        <f>[1]Chlorophyll!R13</f>
        <v>7.9616665177000015E-2</v>
      </c>
      <c r="F12" s="4">
        <f>[1]Chlorophyll!S13</f>
        <v>1.8712899581423089E-3</v>
      </c>
      <c r="G12" s="4">
        <f>[1]Anthocy!M12</f>
        <v>3.5624999999999996</v>
      </c>
      <c r="H12" s="4">
        <f>[1]Prolin!M12</f>
        <v>0.30078081459338118</v>
      </c>
      <c r="I12" s="4">
        <f>[1]SOD!W13</f>
        <v>8.7877671333824597E-3</v>
      </c>
      <c r="J12" s="4">
        <f>[1]APX!P12</f>
        <v>2.5249999999999999</v>
      </c>
      <c r="K12" s="4">
        <f>[1]CAT!O12</f>
        <v>0.67249999999999999</v>
      </c>
      <c r="L12" s="10">
        <f>[1]H2O2!M12</f>
        <v>1.91253054147168</v>
      </c>
      <c r="N12" s="11" t="s">
        <v>21</v>
      </c>
      <c r="O12" s="4">
        <f t="shared" si="24"/>
        <v>1.2892586666666668</v>
      </c>
      <c r="P12" s="4">
        <f t="shared" si="25"/>
        <v>1.4630753333333337</v>
      </c>
      <c r="Q12" s="4">
        <f t="shared" si="26"/>
        <v>1.3761670000000001</v>
      </c>
      <c r="R12" s="1" t="s">
        <v>21</v>
      </c>
      <c r="S12" s="4">
        <f t="shared" si="27"/>
        <v>6.069739554559999E-2</v>
      </c>
      <c r="T12" s="4">
        <f t="shared" si="28"/>
        <v>8.1114981362350014E-2</v>
      </c>
      <c r="U12" s="4">
        <f t="shared" si="29"/>
        <v>7.0542819280537489E-2</v>
      </c>
      <c r="V12" s="1" t="s">
        <v>21</v>
      </c>
      <c r="W12" s="4">
        <f t="shared" si="30"/>
        <v>1.9617477502173919E-3</v>
      </c>
      <c r="X12" s="4">
        <f t="shared" si="31"/>
        <v>2.7576543028357057E-3</v>
      </c>
      <c r="Y12" s="4">
        <f t="shared" si="32"/>
        <v>2.3558921648261662E-3</v>
      </c>
      <c r="Z12" s="1" t="s">
        <v>21</v>
      </c>
      <c r="AA12" s="4">
        <f t="shared" si="33"/>
        <v>9.25</v>
      </c>
      <c r="AB12" s="4">
        <f t="shared" si="34"/>
        <v>4.6375000000000002</v>
      </c>
      <c r="AC12" s="4">
        <f t="shared" si="35"/>
        <v>6.9437499999999996</v>
      </c>
      <c r="AD12" s="1" t="s">
        <v>21</v>
      </c>
      <c r="AE12" s="4">
        <f t="shared" si="36"/>
        <v>0.39133001270395412</v>
      </c>
      <c r="AF12" s="4">
        <f t="shared" si="37"/>
        <v>0.37164540441904698</v>
      </c>
      <c r="AG12" s="4">
        <f t="shared" si="38"/>
        <v>0.38148770856150055</v>
      </c>
      <c r="AH12" s="1" t="s">
        <v>21</v>
      </c>
      <c r="AI12" s="4">
        <f t="shared" si="39"/>
        <v>2.641857037582903E-2</v>
      </c>
      <c r="AJ12" s="4">
        <f t="shared" si="40"/>
        <v>1.0058953574060425E-2</v>
      </c>
      <c r="AK12" s="4">
        <f t="shared" si="41"/>
        <v>2.8739867354458356E-3</v>
      </c>
      <c r="AL12" s="1" t="s">
        <v>21</v>
      </c>
      <c r="AM12" s="4">
        <f t="shared" si="42"/>
        <v>3.9874999999999998</v>
      </c>
      <c r="AN12" s="4">
        <f t="shared" si="43"/>
        <v>2.8025000000000002</v>
      </c>
      <c r="AO12" s="4">
        <f t="shared" si="44"/>
        <v>3.3950000000000005</v>
      </c>
      <c r="AP12" s="1" t="s">
        <v>21</v>
      </c>
      <c r="AQ12" s="4">
        <f t="shared" si="45"/>
        <v>0.43249999999999994</v>
      </c>
      <c r="AR12" s="4">
        <f t="shared" si="46"/>
        <v>0.87124999999999986</v>
      </c>
      <c r="AS12" s="10">
        <f t="shared" si="47"/>
        <v>0.65187499999999987</v>
      </c>
    </row>
    <row r="13" spans="2:46" x14ac:dyDescent="0.35">
      <c r="B13" s="11" t="s">
        <v>11</v>
      </c>
      <c r="C13" s="1" t="s">
        <v>17</v>
      </c>
      <c r="D13" s="4">
        <f>[1]Chlorophyll!Q14</f>
        <v>1.7814113333333335</v>
      </c>
      <c r="E13" s="4">
        <f>[1]Chlorophyll!R14</f>
        <v>0.1342575793363</v>
      </c>
      <c r="F13" s="4">
        <f>[1]Chlorophyll!S14</f>
        <v>2.4179682160187072E-3</v>
      </c>
      <c r="G13" s="4">
        <f>[1]Anthocy!M13</f>
        <v>6.1125000000000007</v>
      </c>
      <c r="H13" s="4">
        <f>[1]Prolin!M13</f>
        <v>0.66297760703567288</v>
      </c>
      <c r="I13" s="4">
        <f>[1]SOD!W14</f>
        <v>2.6915991156963893E-2</v>
      </c>
      <c r="J13" s="4">
        <f>[1]APX!P13</f>
        <v>2.1675000000000004</v>
      </c>
      <c r="K13" s="4">
        <f>[1]CAT!O13</f>
        <v>0.49</v>
      </c>
      <c r="L13" s="10">
        <f>[1]H2O2!M13</f>
        <v>1.2514233185096129</v>
      </c>
      <c r="N13" s="11" t="s">
        <v>22</v>
      </c>
      <c r="O13" s="4">
        <f t="shared" si="24"/>
        <v>1.9319520000000001</v>
      </c>
      <c r="P13" s="4">
        <f t="shared" si="25"/>
        <v>2.4307040000000004</v>
      </c>
      <c r="Q13" s="4">
        <f t="shared" si="26"/>
        <v>2.1813280000000002</v>
      </c>
      <c r="R13" s="1" t="s">
        <v>22</v>
      </c>
      <c r="S13" s="4">
        <f t="shared" si="27"/>
        <v>0.1729051639128</v>
      </c>
      <c r="T13" s="4">
        <f t="shared" si="28"/>
        <v>0.21774392274240001</v>
      </c>
      <c r="U13" s="4">
        <f t="shared" si="29"/>
        <v>0.19531420045799996</v>
      </c>
      <c r="V13" s="1" t="s">
        <v>22</v>
      </c>
      <c r="W13" s="4">
        <f t="shared" si="30"/>
        <v>2.9843969744484562E-3</v>
      </c>
      <c r="X13" s="4">
        <f t="shared" si="31"/>
        <v>3.3402388135547892E-3</v>
      </c>
      <c r="Y13" s="4">
        <f t="shared" si="32"/>
        <v>3.1824091587269641E-3</v>
      </c>
      <c r="Z13" s="1" t="s">
        <v>22</v>
      </c>
      <c r="AA13" s="4">
        <f t="shared" si="33"/>
        <v>5.3875000000000002</v>
      </c>
      <c r="AB13" s="4">
        <f t="shared" si="34"/>
        <v>4.3250000000000002</v>
      </c>
      <c r="AC13" s="4">
        <f t="shared" si="35"/>
        <v>4.8562500000000002</v>
      </c>
      <c r="AD13" s="1" t="s">
        <v>22</v>
      </c>
      <c r="AE13" s="4">
        <f t="shared" si="36"/>
        <v>0.58423917389604418</v>
      </c>
      <c r="AF13" s="4">
        <f t="shared" si="37"/>
        <v>0.71415758857643141</v>
      </c>
      <c r="AG13" s="4">
        <f t="shared" si="38"/>
        <v>0.64919838123623785</v>
      </c>
      <c r="AH13" s="1" t="s">
        <v>22</v>
      </c>
      <c r="AI13" s="4">
        <f t="shared" si="39"/>
        <v>3.0784819454679434E-2</v>
      </c>
      <c r="AJ13" s="4">
        <f t="shared" si="40"/>
        <v>3.6532792925571107E-2</v>
      </c>
      <c r="AK13" s="4">
        <f t="shared" si="41"/>
        <v>2.4871039056742809E-3</v>
      </c>
      <c r="AL13" s="1" t="s">
        <v>22</v>
      </c>
      <c r="AM13" s="4">
        <f t="shared" si="42"/>
        <v>4.7175000000000002</v>
      </c>
      <c r="AN13" s="4">
        <f t="shared" si="43"/>
        <v>4.3099999999999996</v>
      </c>
      <c r="AO13" s="4">
        <f t="shared" si="44"/>
        <v>4.5137499999999999</v>
      </c>
      <c r="AP13" s="1" t="s">
        <v>22</v>
      </c>
      <c r="AQ13" s="4">
        <f t="shared" si="45"/>
        <v>1.0075000000000001</v>
      </c>
      <c r="AR13" s="4">
        <f t="shared" si="46"/>
        <v>0.51374999999999993</v>
      </c>
      <c r="AS13" s="10">
        <f t="shared" si="47"/>
        <v>0.760625</v>
      </c>
    </row>
    <row r="14" spans="2:46" x14ac:dyDescent="0.35">
      <c r="B14" s="11" t="s">
        <v>11</v>
      </c>
      <c r="C14" s="1" t="s">
        <v>14</v>
      </c>
      <c r="D14" s="4">
        <f>[1]Chlorophyll!Q16</f>
        <v>1.1169763333333336</v>
      </c>
      <c r="E14" s="4">
        <f>[1]Chlorophyll!R16</f>
        <v>4.3246712694487488E-2</v>
      </c>
      <c r="F14" s="4">
        <f>[1]Chlorophyll!S16</f>
        <v>1.6550347187477103E-3</v>
      </c>
      <c r="G14" s="4">
        <f>[1]Anthocy!M15</f>
        <v>3.3937499999999994</v>
      </c>
      <c r="H14" s="4">
        <f>[1]Prolin!M15</f>
        <v>0.6925045194630336</v>
      </c>
      <c r="I14" s="4">
        <f>[1]SOD!W16</f>
        <v>2.3212969786293291E-3</v>
      </c>
      <c r="J14" s="4">
        <f>[1]APX!P15</f>
        <v>2.5975000000000001</v>
      </c>
      <c r="K14" s="4">
        <f>[1]CAT!O15</f>
        <v>0.76812500000000006</v>
      </c>
      <c r="L14" s="10">
        <f>[1]H2O2!M15</f>
        <v>0.42650191640650192</v>
      </c>
      <c r="N14" s="9" t="s">
        <v>24</v>
      </c>
      <c r="O14" s="4">
        <f>D34</f>
        <v>0.90535666666666692</v>
      </c>
      <c r="P14" s="4">
        <f>D39</f>
        <v>1.0217986666666665</v>
      </c>
      <c r="Q14" s="4">
        <f>D44</f>
        <v>0.96357766666666667</v>
      </c>
      <c r="R14" s="2" t="s">
        <v>24</v>
      </c>
      <c r="S14" s="4">
        <f>E34</f>
        <v>2.5386427272500005E-2</v>
      </c>
      <c r="T14" s="4">
        <f>E39</f>
        <v>3.4515132801599992E-2</v>
      </c>
      <c r="U14" s="4">
        <f>E44</f>
        <v>2.9783727977274979E-2</v>
      </c>
      <c r="V14" s="2" t="s">
        <v>24</v>
      </c>
      <c r="W14" s="4">
        <f>F34</f>
        <v>1.2949722967595749E-3</v>
      </c>
      <c r="X14" s="4">
        <f>F39</f>
        <v>1.6070919603546172E-3</v>
      </c>
      <c r="Y14" s="4">
        <f>F44</f>
        <v>1.4503338062665512E-3</v>
      </c>
      <c r="Z14" s="2" t="s">
        <v>24</v>
      </c>
      <c r="AA14" s="4">
        <f>G34</f>
        <v>2.4875000000000003</v>
      </c>
      <c r="AB14" s="4">
        <f>G39</f>
        <v>3.0750000000000002</v>
      </c>
      <c r="AC14" s="4">
        <f>G44</f>
        <v>2.78125</v>
      </c>
      <c r="AD14" s="2" t="s">
        <v>24</v>
      </c>
      <c r="AE14" s="4">
        <f>H34</f>
        <v>0.78895910005907866</v>
      </c>
      <c r="AF14" s="4">
        <f>H39</f>
        <v>1.4188665651761074</v>
      </c>
      <c r="AG14" s="4">
        <f>H44</f>
        <v>1.1039128326175929</v>
      </c>
      <c r="AH14" s="2" t="s">
        <v>24</v>
      </c>
      <c r="AI14" s="4">
        <f>I34</f>
        <v>4.1783345615327927E-2</v>
      </c>
      <c r="AJ14" s="4">
        <f>I39</f>
        <v>1.0335298452468679E-2</v>
      </c>
      <c r="AK14" s="4">
        <f>I44</f>
        <v>2.60593220338983E-2</v>
      </c>
      <c r="AL14" s="2" t="s">
        <v>24</v>
      </c>
      <c r="AM14" s="4">
        <f>J34</f>
        <v>3.5149999999999997</v>
      </c>
      <c r="AN14" s="4">
        <f>J39</f>
        <v>2.7225000000000001</v>
      </c>
      <c r="AO14" s="4">
        <f>J44</f>
        <v>3.1187500000000004</v>
      </c>
      <c r="AP14" s="2" t="s">
        <v>24</v>
      </c>
      <c r="AQ14" s="4">
        <f>K34</f>
        <v>0.72249999999999992</v>
      </c>
      <c r="AR14" s="4">
        <f>K39</f>
        <v>0.83125000000000004</v>
      </c>
      <c r="AS14" s="10">
        <f>K44</f>
        <v>0.77687499999999987</v>
      </c>
    </row>
    <row r="15" spans="2:46" x14ac:dyDescent="0.35">
      <c r="B15" s="11" t="s">
        <v>11</v>
      </c>
      <c r="C15" s="1" t="s">
        <v>13</v>
      </c>
      <c r="D15" s="4">
        <f>[1]Chlorophyll!Q15</f>
        <v>1.7488636666666668</v>
      </c>
      <c r="E15" s="4">
        <f>[1]Chlorophyll!R15</f>
        <v>0.125216058959425</v>
      </c>
      <c r="F15" s="4">
        <f>[1]Chlorophyll!S15</f>
        <v>2.5512034781182873E-3</v>
      </c>
      <c r="G15" s="4">
        <f>[1]Anthocy!M14</f>
        <v>2.75</v>
      </c>
      <c r="H15" s="4">
        <f>[1]Prolin!M14</f>
        <v>0.59900263010972454</v>
      </c>
      <c r="I15" s="4">
        <f>[1]SOD!W15</f>
        <v>2.55066322770818E-2</v>
      </c>
      <c r="J15" s="4">
        <f>[1]APX!P14</f>
        <v>1.6675000000000002</v>
      </c>
      <c r="K15" s="4">
        <f>[1]CAT!O14</f>
        <v>0.77874999999999994</v>
      </c>
      <c r="L15" s="10">
        <f>[1]H2O2!M14</f>
        <v>0.61664337433806993</v>
      </c>
      <c r="N15" s="11" t="s">
        <v>23</v>
      </c>
      <c r="O15" s="4">
        <f t="shared" ref="O15:O18" si="48">D35</f>
        <v>1.0413993333333336</v>
      </c>
      <c r="P15" s="4">
        <f t="shared" ref="P15:P18" si="49">D40</f>
        <v>1.5480546666666668</v>
      </c>
      <c r="Q15" s="4">
        <f t="shared" ref="Q15:Q18" si="50">D45</f>
        <v>1.2947270000000002</v>
      </c>
      <c r="R15" s="1" t="s">
        <v>23</v>
      </c>
      <c r="S15" s="4">
        <f t="shared" ref="S15:S18" si="51">E35</f>
        <v>3.482980898319999E-2</v>
      </c>
      <c r="T15" s="4">
        <f t="shared" ref="T15:T18" si="52">E40</f>
        <v>8.4173034313899983E-2</v>
      </c>
      <c r="U15" s="4">
        <f t="shared" ref="U15:U18" si="53">E45</f>
        <v>5.6850572445187507E-2</v>
      </c>
      <c r="V15" s="1" t="s">
        <v>23</v>
      </c>
      <c r="W15" s="4">
        <f t="shared" ref="W15:W18" si="54">F35</f>
        <v>1.4828788671712109E-3</v>
      </c>
      <c r="X15" s="4">
        <f t="shared" ref="X15:X18" si="55">F40</f>
        <v>2.0728178326236556E-3</v>
      </c>
      <c r="Y15" s="4">
        <f t="shared" ref="Y15:Y18" si="56">F45</f>
        <v>1.7836686153884396E-3</v>
      </c>
      <c r="Z15" s="1" t="s">
        <v>23</v>
      </c>
      <c r="AA15" s="4">
        <f t="shared" ref="AA15:AA18" si="57">G35</f>
        <v>3.1374999999999997</v>
      </c>
      <c r="AB15" s="4">
        <f t="shared" ref="AB15:AB18" si="58">G40</f>
        <v>4.1749999999999998</v>
      </c>
      <c r="AC15" s="4">
        <f t="shared" ref="AC15:AC18" si="59">G45</f>
        <v>3.6562499999999996</v>
      </c>
      <c r="AD15" s="1" t="s">
        <v>23</v>
      </c>
      <c r="AE15" s="4">
        <f t="shared" ref="AE15:AE18" si="60">H35</f>
        <v>0.56061764395415559</v>
      </c>
      <c r="AF15" s="4">
        <f t="shared" ref="AF15:AF18" si="61">H40</f>
        <v>0.66494606786416355</v>
      </c>
      <c r="AG15" s="4">
        <f t="shared" ref="AG15:AG18" si="62">H45</f>
        <v>0.61278185590915957</v>
      </c>
      <c r="AH15" s="1" t="s">
        <v>23</v>
      </c>
      <c r="AI15" s="4">
        <f t="shared" ref="AI15:AI18" si="63">I35</f>
        <v>3.6588061901252758E-2</v>
      </c>
      <c r="AJ15" s="4">
        <f t="shared" ref="AJ15:AJ18" si="64">I40</f>
        <v>2.5478997789240971E-2</v>
      </c>
      <c r="AK15" s="4">
        <f t="shared" ref="AK15:AK18" si="65">I45</f>
        <v>3.1033529845246866E-2</v>
      </c>
      <c r="AL15" s="1" t="s">
        <v>23</v>
      </c>
      <c r="AM15" s="4">
        <f t="shared" ref="AM15:AM18" si="66">J35</f>
        <v>2.6700000000000004</v>
      </c>
      <c r="AN15" s="4">
        <f t="shared" ref="AN15:AN18" si="67">J40</f>
        <v>2.0125000000000002</v>
      </c>
      <c r="AO15" s="4">
        <f t="shared" ref="AO15:AO18" si="68">J45</f>
        <v>2.3412500000000005</v>
      </c>
      <c r="AP15" s="1" t="s">
        <v>23</v>
      </c>
      <c r="AQ15" s="4">
        <f t="shared" ref="AQ15:AQ18" si="69">K35</f>
        <v>0.36249999999999993</v>
      </c>
      <c r="AR15" s="4">
        <f t="shared" ref="AR15:AR18" si="70">K40</f>
        <v>0.70125000000000004</v>
      </c>
      <c r="AS15" s="10">
        <f t="shared" ref="AS15:AS18" si="71">K45</f>
        <v>0.53187499999999999</v>
      </c>
    </row>
    <row r="16" spans="2:46" x14ac:dyDescent="0.35">
      <c r="B16" s="11" t="s">
        <v>11</v>
      </c>
      <c r="C16" s="1" t="s">
        <v>15</v>
      </c>
      <c r="D16" s="4">
        <f>[1]Chlorophyll!Q17</f>
        <v>1.2482543333333334</v>
      </c>
      <c r="E16" s="4">
        <f>[1]Chlorophyll!R17</f>
        <v>5.3306888543150008E-2</v>
      </c>
      <c r="F16" s="4">
        <f>[1]Chlorophyll!S17</f>
        <v>1.76514644569602E-3</v>
      </c>
      <c r="G16" s="4">
        <f>[1]Anthocy!M16</f>
        <v>3.0250000000000004</v>
      </c>
      <c r="H16" s="4">
        <f>[1]Prolin!M16</f>
        <v>1.5832330443550817</v>
      </c>
      <c r="I16" s="4">
        <f>[1]SOD!W17</f>
        <v>7.190493736182757E-2</v>
      </c>
      <c r="J16" s="4">
        <f>[1]APX!P16</f>
        <v>1.5049999999999999</v>
      </c>
      <c r="K16" s="4">
        <f>[1]CAT!O16</f>
        <v>0.62562499999999988</v>
      </c>
      <c r="L16" s="10">
        <f>[1]H2O2!M16</f>
        <v>0.46453020799281558</v>
      </c>
      <c r="N16" s="11" t="s">
        <v>25</v>
      </c>
      <c r="O16" s="4">
        <f t="shared" si="48"/>
        <v>1.1379886666666668</v>
      </c>
      <c r="P16" s="4">
        <f t="shared" si="49"/>
        <v>1.2690113333333337</v>
      </c>
      <c r="Q16" s="4">
        <f t="shared" si="50"/>
        <v>1.2035000000000005</v>
      </c>
      <c r="R16" s="1" t="s">
        <v>25</v>
      </c>
      <c r="S16" s="4">
        <f t="shared" si="51"/>
        <v>4.449754749485E-2</v>
      </c>
      <c r="T16" s="4">
        <f t="shared" si="52"/>
        <v>5.2979827254200001E-2</v>
      </c>
      <c r="U16" s="4">
        <f t="shared" si="53"/>
        <v>4.8651983943750005E-2</v>
      </c>
      <c r="V16" s="1" t="s">
        <v>25</v>
      </c>
      <c r="W16" s="4">
        <f t="shared" si="54"/>
        <v>1.4665459927458949E-3</v>
      </c>
      <c r="X16" s="4">
        <f t="shared" si="55"/>
        <v>1.434903727342304E-3</v>
      </c>
      <c r="Y16" s="4">
        <f t="shared" si="56"/>
        <v>1.4493497357116808E-3</v>
      </c>
      <c r="Z16" s="1" t="s">
        <v>25</v>
      </c>
      <c r="AA16" s="4">
        <f t="shared" si="57"/>
        <v>2.7625000000000002</v>
      </c>
      <c r="AB16" s="4">
        <f t="shared" si="58"/>
        <v>2.1</v>
      </c>
      <c r="AC16" s="4">
        <f t="shared" si="59"/>
        <v>2.4312499999999999</v>
      </c>
      <c r="AD16" s="1" t="s">
        <v>25</v>
      </c>
      <c r="AE16" s="4">
        <f t="shared" si="60"/>
        <v>0.55668072229717414</v>
      </c>
      <c r="AF16" s="4">
        <f t="shared" si="61"/>
        <v>0.67281991117812645</v>
      </c>
      <c r="AG16" s="4">
        <f t="shared" si="62"/>
        <v>0.61475031673765035</v>
      </c>
      <c r="AH16" s="1" t="s">
        <v>25</v>
      </c>
      <c r="AI16" s="4">
        <f t="shared" si="63"/>
        <v>2.6086956521739129E-2</v>
      </c>
      <c r="AJ16" s="4">
        <f t="shared" si="64"/>
        <v>2.7081798084008835E-2</v>
      </c>
      <c r="AK16" s="4">
        <f t="shared" si="65"/>
        <v>2.6584377302873982E-2</v>
      </c>
      <c r="AL16" s="1" t="s">
        <v>25</v>
      </c>
      <c r="AM16" s="4">
        <f t="shared" si="66"/>
        <v>2.8449999999999998</v>
      </c>
      <c r="AN16" s="4">
        <f t="shared" si="67"/>
        <v>1.79</v>
      </c>
      <c r="AO16" s="4">
        <f t="shared" si="68"/>
        <v>2.3174999999999999</v>
      </c>
      <c r="AP16" s="1" t="s">
        <v>25</v>
      </c>
      <c r="AQ16" s="4">
        <f t="shared" si="69"/>
        <v>0.77999999999999992</v>
      </c>
      <c r="AR16" s="4">
        <f t="shared" si="70"/>
        <v>0.79374999999999996</v>
      </c>
      <c r="AS16" s="10">
        <f t="shared" si="71"/>
        <v>0.78687499999999988</v>
      </c>
    </row>
    <row r="17" spans="2:45" x14ac:dyDescent="0.35">
      <c r="B17" s="11" t="s">
        <v>11</v>
      </c>
      <c r="C17" s="1" t="s">
        <v>16</v>
      </c>
      <c r="D17" s="4">
        <f>[1]Chlorophyll!Q18</f>
        <v>1.5746233333333333</v>
      </c>
      <c r="E17" s="4">
        <f>[1]Chlorophyll!R18</f>
        <v>9.2319713329125003E-2</v>
      </c>
      <c r="F17" s="4">
        <f>[1]Chlorophyll!S18</f>
        <v>2.0656695239223053E-3</v>
      </c>
      <c r="G17" s="4">
        <f>[1]Anthocy!M17</f>
        <v>2.9625000000000004</v>
      </c>
      <c r="H17" s="4">
        <f>[1]Prolin!M17</f>
        <v>0.40117231684640769</v>
      </c>
      <c r="I17" s="4">
        <f>[1]SOD!W18</f>
        <v>1.1717022844509947E-2</v>
      </c>
      <c r="J17" s="4">
        <f>[1]APX!P17</f>
        <v>2.5637500000000002</v>
      </c>
      <c r="K17" s="4">
        <f>[1]CAT!O17</f>
        <v>0.74312500000000004</v>
      </c>
      <c r="L17" s="10">
        <f>[1]H2O2!M17</f>
        <v>3.734963284415787</v>
      </c>
      <c r="N17" s="11" t="s">
        <v>26</v>
      </c>
      <c r="O17" s="4">
        <f t="shared" si="48"/>
        <v>1.1233946666666668</v>
      </c>
      <c r="P17" s="4">
        <f t="shared" si="49"/>
        <v>1.481028</v>
      </c>
      <c r="Q17" s="4">
        <f t="shared" si="50"/>
        <v>1.3022113333333334</v>
      </c>
      <c r="R17" s="1" t="s">
        <v>26</v>
      </c>
      <c r="S17" s="4">
        <f t="shared" si="51"/>
        <v>4.3242999413199999E-2</v>
      </c>
      <c r="T17" s="4">
        <f t="shared" si="52"/>
        <v>7.3506826004399992E-2</v>
      </c>
      <c r="U17" s="4">
        <f t="shared" si="53"/>
        <v>5.737897987254998E-2</v>
      </c>
      <c r="V17" s="1" t="s">
        <v>26</v>
      </c>
      <c r="W17" s="4">
        <f t="shared" si="54"/>
        <v>1.451946021141457E-3</v>
      </c>
      <c r="X17" s="4">
        <f t="shared" si="55"/>
        <v>1.7362902246632192E-3</v>
      </c>
      <c r="Y17" s="4">
        <f t="shared" si="56"/>
        <v>1.5934599652818111E-3</v>
      </c>
      <c r="Z17" s="1" t="s">
        <v>26</v>
      </c>
      <c r="AA17" s="4">
        <f t="shared" si="57"/>
        <v>3.5125000000000002</v>
      </c>
      <c r="AB17" s="4">
        <f t="shared" si="58"/>
        <v>4.4749999999999996</v>
      </c>
      <c r="AC17" s="4">
        <f t="shared" si="59"/>
        <v>3.9937499999999999</v>
      </c>
      <c r="AD17" s="1" t="s">
        <v>26</v>
      </c>
      <c r="AE17" s="4">
        <f t="shared" si="60"/>
        <v>0.44644691590169411</v>
      </c>
      <c r="AF17" s="4">
        <f t="shared" si="61"/>
        <v>0.34802387447715838</v>
      </c>
      <c r="AG17" s="4">
        <f t="shared" si="62"/>
        <v>0.3972353951894263</v>
      </c>
      <c r="AH17" s="1" t="s">
        <v>26</v>
      </c>
      <c r="AI17" s="4">
        <f t="shared" si="63"/>
        <v>4.3883566691230648E-2</v>
      </c>
      <c r="AJ17" s="4">
        <f t="shared" si="64"/>
        <v>2.4815770081061159E-2</v>
      </c>
      <c r="AK17" s="4">
        <f t="shared" si="65"/>
        <v>3.4349668386145907E-2</v>
      </c>
      <c r="AL17" s="1" t="s">
        <v>26</v>
      </c>
      <c r="AM17" s="4">
        <f t="shared" si="66"/>
        <v>3.4075000000000002</v>
      </c>
      <c r="AN17" s="4">
        <f t="shared" si="67"/>
        <v>2.5550000000000002</v>
      </c>
      <c r="AO17" s="4">
        <f t="shared" si="68"/>
        <v>2.9812499999999997</v>
      </c>
      <c r="AP17" s="1" t="s">
        <v>26</v>
      </c>
      <c r="AQ17" s="4">
        <f t="shared" si="69"/>
        <v>0.72749999999999992</v>
      </c>
      <c r="AR17" s="4">
        <f t="shared" si="70"/>
        <v>0.83750000000000002</v>
      </c>
      <c r="AS17" s="10">
        <f t="shared" si="71"/>
        <v>0.78249999999999997</v>
      </c>
    </row>
    <row r="18" spans="2:45" x14ac:dyDescent="0.35">
      <c r="B18" s="11" t="s">
        <v>11</v>
      </c>
      <c r="C18" s="1" t="s">
        <v>17</v>
      </c>
      <c r="D18" s="4">
        <f>[1]Chlorophyll!Q19</f>
        <v>1.6006333333333334</v>
      </c>
      <c r="E18" s="4">
        <f>[1]Chlorophyll!R19</f>
        <v>0.10286312054124999</v>
      </c>
      <c r="F18" s="4">
        <f>[1]Chlorophyll!S19</f>
        <v>2.2133875937971367E-3</v>
      </c>
      <c r="G18" s="4">
        <f>[1]Anthocy!M18</f>
        <v>4.6437500000000007</v>
      </c>
      <c r="H18" s="4">
        <f>[1]Prolin!M18</f>
        <v>0.76041641804596327</v>
      </c>
      <c r="I18" s="4">
        <f>[1]SOD!W19</f>
        <v>2.4539425202652912E-2</v>
      </c>
      <c r="J18" s="4">
        <f>[1]APX!P18</f>
        <v>2.3149999999999999</v>
      </c>
      <c r="K18" s="4">
        <f>[1]CAT!O18</f>
        <v>0.47125</v>
      </c>
      <c r="L18" s="10">
        <f>[1]H2O2!M18</f>
        <v>1.5966031959853824</v>
      </c>
      <c r="N18" s="11" t="s">
        <v>27</v>
      </c>
      <c r="O18" s="4">
        <f t="shared" si="48"/>
        <v>1.3508773333333335</v>
      </c>
      <c r="P18" s="4">
        <f t="shared" si="49"/>
        <v>2.278354666666667</v>
      </c>
      <c r="Q18" s="4">
        <f t="shared" si="50"/>
        <v>1.8146160000000002</v>
      </c>
      <c r="R18" s="1" t="s">
        <v>27</v>
      </c>
      <c r="S18" s="4">
        <f t="shared" si="51"/>
        <v>6.1686530093200014E-2</v>
      </c>
      <c r="T18" s="4">
        <f t="shared" si="52"/>
        <v>0.17662933161560002</v>
      </c>
      <c r="U18" s="4">
        <f t="shared" si="53"/>
        <v>0.11177036521199998</v>
      </c>
      <c r="V18" s="1" t="s">
        <v>27</v>
      </c>
      <c r="W18" s="4">
        <f t="shared" si="54"/>
        <v>1.7400072843081547E-3</v>
      </c>
      <c r="X18" s="4">
        <f t="shared" si="55"/>
        <v>2.8690163689100269E-3</v>
      </c>
      <c r="Y18" s="4">
        <f t="shared" si="56"/>
        <v>2.3046157646433255E-3</v>
      </c>
      <c r="Z18" s="1" t="s">
        <v>27</v>
      </c>
      <c r="AA18" s="4">
        <f t="shared" si="57"/>
        <v>5.55</v>
      </c>
      <c r="AB18" s="4">
        <f t="shared" si="58"/>
        <v>4.6749999999999998</v>
      </c>
      <c r="AC18" s="4">
        <f t="shared" si="59"/>
        <v>5.1124999999999998</v>
      </c>
      <c r="AD18" s="1" t="s">
        <v>27</v>
      </c>
      <c r="AE18" s="4">
        <f t="shared" si="60"/>
        <v>0.53699611401226699</v>
      </c>
      <c r="AF18" s="4">
        <f t="shared" si="61"/>
        <v>0.52715380986981342</v>
      </c>
      <c r="AG18" s="4">
        <f t="shared" si="62"/>
        <v>0.5320749619410402</v>
      </c>
      <c r="AH18" s="1" t="s">
        <v>27</v>
      </c>
      <c r="AI18" s="4">
        <f t="shared" si="63"/>
        <v>3.6477523949889458E-3</v>
      </c>
      <c r="AJ18" s="4">
        <f t="shared" si="64"/>
        <v>5.8585114222549726E-3</v>
      </c>
      <c r="AK18" s="4">
        <f t="shared" si="65"/>
        <v>4.7531319086219596E-3</v>
      </c>
      <c r="AL18" s="1" t="s">
        <v>27</v>
      </c>
      <c r="AM18" s="4">
        <f t="shared" si="66"/>
        <v>4.0775000000000006</v>
      </c>
      <c r="AN18" s="4">
        <f t="shared" si="67"/>
        <v>4.08</v>
      </c>
      <c r="AO18" s="4">
        <f t="shared" si="68"/>
        <v>4.0787499999999994</v>
      </c>
      <c r="AP18" s="1" t="s">
        <v>27</v>
      </c>
      <c r="AQ18" s="4">
        <f t="shared" si="69"/>
        <v>0.86999999999999988</v>
      </c>
      <c r="AR18" s="4">
        <f t="shared" si="70"/>
        <v>0.55374999999999996</v>
      </c>
      <c r="AS18" s="10">
        <f t="shared" si="71"/>
        <v>0.71187499999999992</v>
      </c>
    </row>
    <row r="19" spans="2:45" x14ac:dyDescent="0.35">
      <c r="B19" s="11" t="s">
        <v>11</v>
      </c>
      <c r="C19" s="1" t="s">
        <v>19</v>
      </c>
      <c r="D19" s="4">
        <f>[1]Chlorophyll!Q21</f>
        <v>0.98340466666666693</v>
      </c>
      <c r="E19" s="4">
        <f>[1]Chlorophyll!R21</f>
        <v>3.201800874385001E-2</v>
      </c>
      <c r="F19" s="4">
        <f>[1]Chlorophyll!S21</f>
        <v>1.71296734796914E-3</v>
      </c>
      <c r="G19" s="4">
        <f>[1]Anthocy!M20</f>
        <v>4.1875</v>
      </c>
      <c r="H19" s="4">
        <f>[1]Prolin!M20</f>
        <v>0.54880687898321134</v>
      </c>
      <c r="I19" s="4">
        <f>[1]SOD!W21</f>
        <v>2.4373618275607956E-2</v>
      </c>
      <c r="J19" s="4">
        <f>[1]APX!P20</f>
        <v>3.2725</v>
      </c>
      <c r="K19" s="4">
        <f>[1]CAT!O20</f>
        <v>0.29499999999999998</v>
      </c>
      <c r="L19" s="10">
        <f>[1]H2O2!M20</f>
        <v>0.34459482683598036</v>
      </c>
      <c r="N19" s="9" t="s">
        <v>29</v>
      </c>
      <c r="O19" s="4">
        <f>D49</f>
        <v>0.36152266666666666</v>
      </c>
      <c r="P19" s="4">
        <f>D54</f>
        <v>0.41770200000000002</v>
      </c>
      <c r="Q19" s="4">
        <f>D59</f>
        <v>0.38961233333333339</v>
      </c>
      <c r="R19" s="2" t="s">
        <v>29</v>
      </c>
      <c r="S19" s="4">
        <f>E49</f>
        <v>4.6827307967999988E-3</v>
      </c>
      <c r="T19" s="4">
        <f>E54</f>
        <v>5.8752501363000002E-3</v>
      </c>
      <c r="U19" s="4">
        <f>E59</f>
        <v>5.2633606737749992E-3</v>
      </c>
      <c r="V19" s="2" t="s">
        <v>29</v>
      </c>
      <c r="W19" s="4">
        <f>F49</f>
        <v>5.9297436242872485E-4</v>
      </c>
      <c r="X19" s="4">
        <f>F54</f>
        <v>6.7178733895267991E-4</v>
      </c>
      <c r="Y19" s="4">
        <f>F59</f>
        <v>6.3279447171847732E-4</v>
      </c>
      <c r="Z19" s="2" t="s">
        <v>29</v>
      </c>
      <c r="AA19" s="4">
        <f>G49</f>
        <v>3.7874999999999996</v>
      </c>
      <c r="AB19" s="4">
        <f>G54</f>
        <v>2.65</v>
      </c>
      <c r="AC19" s="4">
        <f>G59</f>
        <v>3.21875</v>
      </c>
      <c r="AD19" s="2" t="s">
        <v>29</v>
      </c>
      <c r="AE19" s="4">
        <f>H49</f>
        <v>0.76730603094568073</v>
      </c>
      <c r="AF19" s="4">
        <f>H54</f>
        <v>0.68069375449208924</v>
      </c>
      <c r="AG19" s="4">
        <f>H59</f>
        <v>0.72399989271888487</v>
      </c>
      <c r="AH19" s="2" t="s">
        <v>29</v>
      </c>
      <c r="AI19" s="4">
        <f>I49</f>
        <v>1.7188651436993364E-2</v>
      </c>
      <c r="AJ19" s="4">
        <f>I54</f>
        <v>2.4263080324244651E-2</v>
      </c>
      <c r="AK19" s="4">
        <f>I59</f>
        <v>2.0725865880619011E-2</v>
      </c>
      <c r="AL19" s="2" t="s">
        <v>29</v>
      </c>
      <c r="AM19" s="4">
        <f>J49</f>
        <v>2.5324999999999998</v>
      </c>
      <c r="AN19" s="4">
        <f>J54</f>
        <v>3.5925000000000002</v>
      </c>
      <c r="AO19" s="4">
        <f>J59</f>
        <v>3.0625000000000004</v>
      </c>
      <c r="AP19" s="2" t="s">
        <v>29</v>
      </c>
      <c r="AQ19" s="4">
        <f>K49</f>
        <v>0.43374999999999997</v>
      </c>
      <c r="AR19" s="4">
        <f>K54</f>
        <v>0.52249999999999996</v>
      </c>
      <c r="AS19" s="10">
        <f>K59</f>
        <v>0.47812499999999991</v>
      </c>
    </row>
    <row r="20" spans="2:45" x14ac:dyDescent="0.35">
      <c r="B20" s="11" t="s">
        <v>11</v>
      </c>
      <c r="C20" s="1" t="s">
        <v>18</v>
      </c>
      <c r="D20" s="4">
        <f>[1]Chlorophyll!Q20</f>
        <v>1.6652460000000002</v>
      </c>
      <c r="E20" s="4">
        <f>[1]Chlorophyll!R20</f>
        <v>9.9095583861449982E-2</v>
      </c>
      <c r="F20" s="4">
        <f>[1]Chlorophyll!S20</f>
        <v>2.409837955308121E-3</v>
      </c>
      <c r="G20" s="4">
        <f>[1]Anthocy!M19</f>
        <v>5.3375000000000004</v>
      </c>
      <c r="H20" s="4">
        <f>[1]Prolin!M19</f>
        <v>0.6452614595792564</v>
      </c>
      <c r="I20" s="4">
        <f>[1]SOD!W20</f>
        <v>3.9517317612380247E-2</v>
      </c>
      <c r="J20" s="4">
        <f>[1]APX!P19</f>
        <v>2.5299999999999998</v>
      </c>
      <c r="K20" s="4">
        <f>[1]CAT!O19</f>
        <v>0.92999999999999994</v>
      </c>
      <c r="L20" s="10">
        <f>[1]H2O2!M19</f>
        <v>0.38554837162124117</v>
      </c>
      <c r="N20" s="11" t="s">
        <v>28</v>
      </c>
      <c r="O20" s="4">
        <f t="shared" ref="O20:O23" si="72">D50</f>
        <v>0.59890266666666669</v>
      </c>
      <c r="P20" s="4">
        <f t="shared" ref="P20:P23" si="73">D55</f>
        <v>0.32330933333333334</v>
      </c>
      <c r="Q20" s="4">
        <f t="shared" ref="Q20:Q23" si="74">D60</f>
        <v>0.46110599999999996</v>
      </c>
      <c r="R20" s="1" t="s">
        <v>28</v>
      </c>
      <c r="S20" s="4">
        <f t="shared" ref="S20:S22" si="75">E50</f>
        <v>1.2461068334000002E-2</v>
      </c>
      <c r="T20" s="4">
        <f t="shared" ref="T20:T22" si="76">E55</f>
        <v>3.1461797017999986E-3</v>
      </c>
      <c r="U20" s="4">
        <f t="shared" ref="U20:U22" si="77">E60</f>
        <v>7.0405525842750002E-3</v>
      </c>
      <c r="V20" s="1" t="s">
        <v>28</v>
      </c>
      <c r="W20" s="4">
        <f t="shared" ref="W20:W22" si="78">F50</f>
        <v>9.5514151561302337E-4</v>
      </c>
      <c r="X20" s="4">
        <f t="shared" ref="X20:X22" si="79">F55</f>
        <v>4.4928782355308471E-4</v>
      </c>
      <c r="Y20" s="4">
        <f t="shared" ref="Y20:Y22" si="80">F60</f>
        <v>7.0234334697030299E-4</v>
      </c>
      <c r="Z20" s="1" t="s">
        <v>28</v>
      </c>
      <c r="AA20" s="4">
        <f t="shared" ref="AA20:AA22" si="81">G50</f>
        <v>3.45</v>
      </c>
      <c r="AB20" s="4">
        <f t="shared" ref="AB20:AB22" si="82">G55</f>
        <v>3.9375</v>
      </c>
      <c r="AC20" s="4">
        <f t="shared" ref="AC20:AC22" si="83">G60</f>
        <v>3.6937499999999996</v>
      </c>
      <c r="AD20" s="1" t="s">
        <v>28</v>
      </c>
      <c r="AE20" s="4">
        <f t="shared" ref="AE20:AE22" si="84">H50</f>
        <v>0.74762142266077347</v>
      </c>
      <c r="AF20" s="4">
        <f t="shared" ref="AF20:AF22" si="85">H55</f>
        <v>0.53699611401226699</v>
      </c>
      <c r="AG20" s="4">
        <f t="shared" ref="AG20:AG22" si="86">H60</f>
        <v>0.64230876833652029</v>
      </c>
      <c r="AH20" s="1" t="s">
        <v>28</v>
      </c>
      <c r="AI20" s="4">
        <f t="shared" ref="AI20:AI22" si="87">I50</f>
        <v>3.3382461311717015E-2</v>
      </c>
      <c r="AJ20" s="4">
        <f t="shared" ref="AJ20:AJ22" si="88">I55</f>
        <v>4.5486366985998519E-2</v>
      </c>
      <c r="AK20" s="4">
        <f t="shared" ref="AK20:AK22" si="89">I60</f>
        <v>3.9434414148857774E-2</v>
      </c>
      <c r="AL20" s="1" t="s">
        <v>28</v>
      </c>
      <c r="AM20" s="4">
        <f t="shared" ref="AM20:AM22" si="90">J50</f>
        <v>1.8800000000000001</v>
      </c>
      <c r="AN20" s="4">
        <f t="shared" ref="AN20:AN22" si="91">J55</f>
        <v>1.2575000000000001</v>
      </c>
      <c r="AO20" s="4">
        <f t="shared" ref="AO20:AO22" si="92">J60</f>
        <v>1.5687499999999999</v>
      </c>
      <c r="AP20" s="1" t="s">
        <v>28</v>
      </c>
      <c r="AQ20" s="4">
        <f t="shared" ref="AQ20:AQ22" si="93">K50</f>
        <v>0.42625000000000002</v>
      </c>
      <c r="AR20" s="4">
        <f t="shared" ref="AR20:AR22" si="94">K55</f>
        <v>0.53499999999999992</v>
      </c>
      <c r="AS20" s="10">
        <f t="shared" ref="AS20:AS22" si="95">K60</f>
        <v>0.48062499999999997</v>
      </c>
    </row>
    <row r="21" spans="2:45" x14ac:dyDescent="0.35">
      <c r="B21" s="11" t="s">
        <v>11</v>
      </c>
      <c r="C21" s="1" t="s">
        <v>20</v>
      </c>
      <c r="D21" s="4">
        <f>[1]Chlorophyll!Q22</f>
        <v>1.5171226666666671</v>
      </c>
      <c r="E21" s="4">
        <f>[1]Chlorophyll!R22</f>
        <v>8.4653055331800009E-2</v>
      </c>
      <c r="F21" s="4">
        <f>[1]Chlorophyll!S22</f>
        <v>2.2450517066098285E-3</v>
      </c>
      <c r="G21" s="4">
        <f>[1]Anthocy!M21</f>
        <v>5.7</v>
      </c>
      <c r="H21" s="4">
        <f>[1]Prolin!M21</f>
        <v>1.2239889431555266</v>
      </c>
      <c r="I21" s="4">
        <f>[1]SOD!W22</f>
        <v>6.5770081061164321E-3</v>
      </c>
      <c r="J21" s="4">
        <f>[1]APX!P21</f>
        <v>1.9025000000000001</v>
      </c>
      <c r="K21" s="4">
        <f>[1]CAT!O21</f>
        <v>0.91124999999999989</v>
      </c>
      <c r="L21" s="10">
        <f>[1]H2O2!M21</f>
        <v>0.38554837162124117</v>
      </c>
      <c r="N21" s="11" t="s">
        <v>30</v>
      </c>
      <c r="O21" s="4">
        <f t="shared" si="72"/>
        <v>0.28110400000000002</v>
      </c>
      <c r="P21" s="4">
        <f t="shared" si="73"/>
        <v>0.18402400000000002</v>
      </c>
      <c r="Q21" s="4">
        <f t="shared" si="74"/>
        <v>0.23256400000000002</v>
      </c>
      <c r="R21" s="1" t="s">
        <v>30</v>
      </c>
      <c r="S21" s="4">
        <f t="shared" si="75"/>
        <v>3.0819680352000001E-3</v>
      </c>
      <c r="T21" s="4">
        <f t="shared" si="76"/>
        <v>1.5046860378E-3</v>
      </c>
      <c r="U21" s="4">
        <f t="shared" si="77"/>
        <v>2.2256810857499997E-3</v>
      </c>
      <c r="V21" s="1" t="s">
        <v>30</v>
      </c>
      <c r="W21" s="4">
        <f t="shared" si="78"/>
        <v>3.9583847432534726E-4</v>
      </c>
      <c r="X21" s="4">
        <f t="shared" si="79"/>
        <v>4.1338050831776844E-4</v>
      </c>
      <c r="Y21" s="4">
        <f t="shared" si="80"/>
        <v>4.0024593477661047E-4</v>
      </c>
      <c r="Z21" s="1" t="s">
        <v>30</v>
      </c>
      <c r="AA21" s="4">
        <f t="shared" si="81"/>
        <v>2.2250000000000001</v>
      </c>
      <c r="AB21" s="4">
        <f t="shared" si="82"/>
        <v>1.5</v>
      </c>
      <c r="AC21" s="4">
        <f t="shared" si="83"/>
        <v>2.95</v>
      </c>
      <c r="AD21" s="1" t="s">
        <v>30</v>
      </c>
      <c r="AE21" s="4">
        <f t="shared" si="84"/>
        <v>0.87753983734116081</v>
      </c>
      <c r="AF21" s="4">
        <f t="shared" si="85"/>
        <v>1.5979965005687622</v>
      </c>
      <c r="AG21" s="4">
        <f t="shared" si="86"/>
        <v>1.2377681689549613</v>
      </c>
      <c r="AH21" s="1" t="s">
        <v>30</v>
      </c>
      <c r="AI21" s="4">
        <f t="shared" si="87"/>
        <v>4.0899042004421517E-3</v>
      </c>
      <c r="AJ21" s="4">
        <f t="shared" si="88"/>
        <v>1.1827560795873247E-2</v>
      </c>
      <c r="AK21" s="4">
        <f t="shared" si="89"/>
        <v>7.9587324981577022E-3</v>
      </c>
      <c r="AL21" s="1" t="s">
        <v>30</v>
      </c>
      <c r="AM21" s="4">
        <f t="shared" si="90"/>
        <v>1.5174999999999998</v>
      </c>
      <c r="AN21" s="4">
        <f t="shared" si="91"/>
        <v>2.1675000000000004</v>
      </c>
      <c r="AO21" s="4">
        <f t="shared" si="92"/>
        <v>1.8424999999999998</v>
      </c>
      <c r="AP21" s="1" t="s">
        <v>30</v>
      </c>
      <c r="AQ21" s="4">
        <f t="shared" si="93"/>
        <v>0.82750000000000001</v>
      </c>
      <c r="AR21" s="4">
        <f t="shared" si="94"/>
        <v>0.77749999999999997</v>
      </c>
      <c r="AS21" s="10">
        <f t="shared" si="95"/>
        <v>0.80249999999999999</v>
      </c>
    </row>
    <row r="22" spans="2:45" x14ac:dyDescent="0.35">
      <c r="B22" s="11" t="s">
        <v>11</v>
      </c>
      <c r="C22" s="1" t="s">
        <v>21</v>
      </c>
      <c r="D22" s="4">
        <f>[1]Chlorophyll!Q23</f>
        <v>1.2892586666666668</v>
      </c>
      <c r="E22" s="4">
        <f>[1]Chlorophyll!R23</f>
        <v>6.069739554559999E-2</v>
      </c>
      <c r="F22" s="4">
        <f>[1]Chlorophyll!S23</f>
        <v>1.9617477502173919E-3</v>
      </c>
      <c r="G22" s="4">
        <f>[1]Anthocy!M22</f>
        <v>9.25</v>
      </c>
      <c r="H22" s="4">
        <f>[1]Prolin!M22</f>
        <v>0.39133001270395412</v>
      </c>
      <c r="I22" s="4">
        <f>[1]SOD!W23</f>
        <v>2.641857037582903E-2</v>
      </c>
      <c r="J22" s="4">
        <f>[1]APX!P22</f>
        <v>3.9874999999999998</v>
      </c>
      <c r="K22" s="4">
        <f>[1]CAT!O22</f>
        <v>0.43249999999999994</v>
      </c>
      <c r="L22" s="10">
        <f>[1]H2O2!M22</f>
        <v>2.0236901630316737</v>
      </c>
      <c r="N22" s="11" t="s">
        <v>31</v>
      </c>
      <c r="O22" s="4">
        <f t="shared" si="72"/>
        <v>0.42302533333333336</v>
      </c>
      <c r="P22" s="4">
        <f t="shared" si="73"/>
        <v>0.68759066666666691</v>
      </c>
      <c r="Q22" s="4">
        <f t="shared" si="74"/>
        <v>0.55530800000000013</v>
      </c>
      <c r="R22" s="1" t="s">
        <v>31</v>
      </c>
      <c r="S22" s="4">
        <f t="shared" si="75"/>
        <v>5.9668146291999994E-3</v>
      </c>
      <c r="T22" s="4">
        <f t="shared" si="76"/>
        <v>1.6195029249200001E-2</v>
      </c>
      <c r="U22" s="4">
        <f t="shared" si="77"/>
        <v>1.0456005393599999E-2</v>
      </c>
      <c r="V22" s="1" t="s">
        <v>31</v>
      </c>
      <c r="W22" s="4">
        <f t="shared" si="78"/>
        <v>6.4324825502820777E-4</v>
      </c>
      <c r="X22" s="4">
        <f t="shared" si="79"/>
        <v>1.0914167224051437E-3</v>
      </c>
      <c r="Y22" s="4">
        <f t="shared" si="80"/>
        <v>8.6724485874683154E-4</v>
      </c>
      <c r="Z22" s="1" t="s">
        <v>31</v>
      </c>
      <c r="AA22" s="4">
        <f t="shared" si="81"/>
        <v>8.8125</v>
      </c>
      <c r="AB22" s="4">
        <f t="shared" si="82"/>
        <v>4.75</v>
      </c>
      <c r="AC22" s="4">
        <f t="shared" si="83"/>
        <v>6.78125</v>
      </c>
      <c r="AD22" s="1" t="s">
        <v>31</v>
      </c>
      <c r="AE22" s="4">
        <f t="shared" si="84"/>
        <v>0.54683841815472056</v>
      </c>
      <c r="AF22" s="4">
        <f t="shared" si="85"/>
        <v>0.46809998501509198</v>
      </c>
      <c r="AG22" s="4">
        <f t="shared" si="86"/>
        <v>0.50746920158490638</v>
      </c>
      <c r="AH22" s="1" t="s">
        <v>31</v>
      </c>
      <c r="AI22" s="4">
        <f t="shared" si="87"/>
        <v>2.3212969786293291E-2</v>
      </c>
      <c r="AJ22" s="4">
        <f t="shared" si="88"/>
        <v>4.034635224760501E-3</v>
      </c>
      <c r="AK22" s="4">
        <f t="shared" si="89"/>
        <v>1.3623802505526895E-2</v>
      </c>
      <c r="AL22" s="1" t="s">
        <v>31</v>
      </c>
      <c r="AM22" s="4">
        <f t="shared" si="90"/>
        <v>1.9025000000000001</v>
      </c>
      <c r="AN22" s="4">
        <f t="shared" si="91"/>
        <v>1.8250000000000002</v>
      </c>
      <c r="AO22" s="4">
        <f t="shared" si="92"/>
        <v>1.8637500000000002</v>
      </c>
      <c r="AP22" s="1" t="s">
        <v>31</v>
      </c>
      <c r="AQ22" s="4">
        <f t="shared" si="93"/>
        <v>0.60124999999999995</v>
      </c>
      <c r="AR22" s="4">
        <f t="shared" si="94"/>
        <v>0.90249999999999997</v>
      </c>
      <c r="AS22" s="10">
        <f t="shared" si="95"/>
        <v>0.75187499999999985</v>
      </c>
    </row>
    <row r="23" spans="2:45" x14ac:dyDescent="0.35">
      <c r="B23" s="11" t="s">
        <v>11</v>
      </c>
      <c r="C23" s="1" t="s">
        <v>22</v>
      </c>
      <c r="D23" s="4">
        <f>[1]Chlorophyll!Q24</f>
        <v>1.9319520000000001</v>
      </c>
      <c r="E23" s="4">
        <f>[1]Chlorophyll!R24</f>
        <v>0.1729051639128</v>
      </c>
      <c r="F23" s="4">
        <f>[1]Chlorophyll!S24</f>
        <v>2.9843969744484562E-3</v>
      </c>
      <c r="G23" s="4">
        <f>[1]Anthocy!M23</f>
        <v>5.3875000000000002</v>
      </c>
      <c r="H23" s="4">
        <f>[1]Prolin!M23</f>
        <v>0.58423917389604418</v>
      </c>
      <c r="I23" s="4">
        <f>[1]SOD!W24</f>
        <v>3.0784819454679434E-2</v>
      </c>
      <c r="J23" s="4">
        <f>[1]APX!P23</f>
        <v>4.7175000000000002</v>
      </c>
      <c r="K23" s="4">
        <f>[1]CAT!O23</f>
        <v>1.0075000000000001</v>
      </c>
      <c r="L23" s="10">
        <f>[1]H2O2!M23</f>
        <v>0.73657875549490548</v>
      </c>
      <c r="N23" s="11" t="s">
        <v>32</v>
      </c>
      <c r="O23" s="4">
        <f t="shared" si="72"/>
        <v>0.23919533333333334</v>
      </c>
      <c r="P23" s="4">
        <f t="shared" si="73"/>
        <v>0.229744</v>
      </c>
      <c r="Q23" s="4">
        <f t="shared" si="74"/>
        <v>0.23446966666666669</v>
      </c>
      <c r="R23" s="1" t="s">
        <v>32</v>
      </c>
      <c r="S23" s="4">
        <f>E53</f>
        <v>1.8245162239499994E-3</v>
      </c>
      <c r="T23" s="4">
        <f>E58</f>
        <v>2.0813772552000002E-3</v>
      </c>
      <c r="U23" s="4">
        <f>E63</f>
        <v>1.9563299034125008E-3</v>
      </c>
      <c r="V23" s="1" t="s">
        <v>32</v>
      </c>
      <c r="W23" s="4">
        <f>F53</f>
        <v>3.5900151294305496E-4</v>
      </c>
      <c r="X23" s="4">
        <f>F58</f>
        <v>4.448722447230699E-4</v>
      </c>
      <c r="Y23" s="4">
        <f>F63</f>
        <v>4.0103512559446863E-4</v>
      </c>
      <c r="Z23" s="1" t="s">
        <v>32</v>
      </c>
      <c r="AA23" s="4">
        <f>G53</f>
        <v>7.1312499999999996</v>
      </c>
      <c r="AB23" s="4">
        <f>G58</f>
        <v>7.1750000000000007</v>
      </c>
      <c r="AC23" s="4">
        <f>G63</f>
        <v>7.0875000000000004</v>
      </c>
      <c r="AD23" s="1" t="s">
        <v>32</v>
      </c>
      <c r="AE23" s="4">
        <f>H53</f>
        <v>0.86769753319870713</v>
      </c>
      <c r="AF23" s="4">
        <f>H58</f>
        <v>0.81061216917247636</v>
      </c>
      <c r="AG23" s="4">
        <f>H63</f>
        <v>0.83915485118559174</v>
      </c>
      <c r="AH23" s="1" t="s">
        <v>32</v>
      </c>
      <c r="AI23" s="4">
        <f>I53</f>
        <v>2.5976418570375828E-3</v>
      </c>
      <c r="AJ23" s="4">
        <f>I58</f>
        <v>3.9793662490788494E-3</v>
      </c>
      <c r="AK23" s="4">
        <f>I63</f>
        <v>3.2885040530582161E-3</v>
      </c>
      <c r="AL23" s="1" t="s">
        <v>32</v>
      </c>
      <c r="AM23" s="4">
        <f>J53</f>
        <v>3.0900000000000003</v>
      </c>
      <c r="AN23" s="4">
        <f>J58</f>
        <v>3.7974999999999999</v>
      </c>
      <c r="AO23" s="4">
        <f>J63</f>
        <v>3.4437500000000001</v>
      </c>
      <c r="AP23" s="1" t="s">
        <v>32</v>
      </c>
      <c r="AQ23" s="4">
        <f>K53</f>
        <v>0.5675</v>
      </c>
      <c r="AR23" s="4">
        <f>K58</f>
        <v>0.90374999999999994</v>
      </c>
      <c r="AS23" s="10">
        <f>K63</f>
        <v>0.73562499999999997</v>
      </c>
    </row>
    <row r="24" spans="2:45" x14ac:dyDescent="0.35">
      <c r="B24" s="11" t="s">
        <v>11</v>
      </c>
      <c r="C24" s="1" t="s">
        <v>19</v>
      </c>
      <c r="D24" s="4">
        <f>[1]Chlorophyll!Q26</f>
        <v>0.99950400000000017</v>
      </c>
      <c r="E24" s="4">
        <f>[1]Chlorophyll!R26</f>
        <v>3.3792705500400005E-2</v>
      </c>
      <c r="F24" s="4">
        <f>[1]Chlorophyll!S26</f>
        <v>1.526104902803533E-3</v>
      </c>
      <c r="G24" s="4">
        <f>[1]Anthocy!M25</f>
        <v>4.0187499999999998</v>
      </c>
      <c r="H24" s="4">
        <f>[1]Prolin!M25</f>
        <v>0.82242293414342071</v>
      </c>
      <c r="I24" s="4">
        <f>[1]SOD!W26</f>
        <v>3.6422254974207799E-2</v>
      </c>
      <c r="J24" s="4">
        <f>[1]APX!P25</f>
        <v>3.9524999999999997</v>
      </c>
      <c r="K24" s="4">
        <f>[1]CAT!O25</f>
        <v>0.56625000000000003</v>
      </c>
      <c r="L24" s="10">
        <f>[1]H2O2!M25</f>
        <v>1.4327890168443391</v>
      </c>
      <c r="N24" s="9" t="s">
        <v>34</v>
      </c>
      <c r="O24" s="4">
        <f>D64</f>
        <v>0.2725826666666667</v>
      </c>
      <c r="P24" s="4">
        <f>D69</f>
        <v>0.25617333333333336</v>
      </c>
      <c r="Q24" s="4">
        <f>D74</f>
        <v>0.264378</v>
      </c>
      <c r="R24" s="2" t="s">
        <v>34</v>
      </c>
      <c r="S24" s="4">
        <f>E64</f>
        <v>2.6687410416999999E-3</v>
      </c>
      <c r="T24" s="4">
        <f>E69</f>
        <v>2.4100210810000001E-3</v>
      </c>
      <c r="U24" s="4">
        <f>E74</f>
        <v>2.5378106881499998E-3</v>
      </c>
      <c r="V24" s="2" t="s">
        <v>34</v>
      </c>
      <c r="W24" s="4">
        <f>F64</f>
        <v>5.7646736630763038E-4</v>
      </c>
      <c r="X24" s="4">
        <f>F69</f>
        <v>5.6368797885409825E-4</v>
      </c>
      <c r="Y24" s="4">
        <f>F74</f>
        <v>5.7002243032889133E-4</v>
      </c>
      <c r="Z24" s="2" t="s">
        <v>34</v>
      </c>
      <c r="AA24" s="4">
        <f>G64</f>
        <v>6.0124999999999993</v>
      </c>
      <c r="AB24" s="4">
        <f>G69</f>
        <v>6.0749999999999993</v>
      </c>
      <c r="AC24" s="4">
        <f>G74</f>
        <v>6.0437499999999993</v>
      </c>
      <c r="AD24" s="2" t="s">
        <v>34</v>
      </c>
      <c r="AE24" s="4">
        <f>H64</f>
        <v>0.59014455638151642</v>
      </c>
      <c r="AF24" s="4">
        <f>H69</f>
        <v>0.7220314318903942</v>
      </c>
      <c r="AG24" s="4">
        <f>H74</f>
        <v>0.6560879941359552</v>
      </c>
      <c r="AH24" s="2" t="s">
        <v>34</v>
      </c>
      <c r="AI24" s="4">
        <f>I64</f>
        <v>7.5552689756816491E-2</v>
      </c>
      <c r="AJ24" s="4">
        <f>I69</f>
        <v>6.6460943257184976E-2</v>
      </c>
      <c r="AK24" s="4">
        <f>I74</f>
        <v>5.7369196757553427E-2</v>
      </c>
      <c r="AL24" s="2" t="s">
        <v>34</v>
      </c>
      <c r="AM24" s="4">
        <f>J64</f>
        <v>2.5049999999999999</v>
      </c>
      <c r="AN24" s="4">
        <f>J69</f>
        <v>3.0049999999999999</v>
      </c>
      <c r="AO24" s="4">
        <f>J74</f>
        <v>2.7549999999999999</v>
      </c>
      <c r="AP24" s="2" t="s">
        <v>34</v>
      </c>
      <c r="AQ24" s="4">
        <f>K64</f>
        <v>0.89874999999999994</v>
      </c>
      <c r="AR24" s="4">
        <f>K69</f>
        <v>0.8849999999999999</v>
      </c>
      <c r="AS24" s="10">
        <f>K74</f>
        <v>0.89187499999999997</v>
      </c>
    </row>
    <row r="25" spans="2:45" x14ac:dyDescent="0.35">
      <c r="B25" s="11" t="s">
        <v>11</v>
      </c>
      <c r="C25" s="1" t="s">
        <v>18</v>
      </c>
      <c r="D25" s="4">
        <f>[1]Chlorophyll!Q25</f>
        <v>1.6058040000000002</v>
      </c>
      <c r="E25" s="4">
        <f>[1]Chlorophyll!R25</f>
        <v>9.1041138070200006E-2</v>
      </c>
      <c r="F25" s="4">
        <f>[1]Chlorophyll!S25</f>
        <v>2.3573002422183588E-3</v>
      </c>
      <c r="G25" s="4">
        <f>[1]Anthocy!M24</f>
        <v>4.2625000000000002</v>
      </c>
      <c r="H25" s="4">
        <f>[1]Prolin!M24</f>
        <v>1.2771373855247756</v>
      </c>
      <c r="I25" s="4">
        <f>[1]SOD!W25</f>
        <v>3.7140751658069265E-2</v>
      </c>
      <c r="J25" s="4">
        <f>[1]APX!P24</f>
        <v>3.8050000000000002</v>
      </c>
      <c r="K25" s="4">
        <f>[1]CAT!O24</f>
        <v>0.55625000000000002</v>
      </c>
      <c r="L25" s="10">
        <f>[1]H2O2!M24</f>
        <v>0.40309989081492442</v>
      </c>
      <c r="N25" s="11" t="s">
        <v>33</v>
      </c>
      <c r="O25" s="4">
        <f t="shared" ref="O25:O28" si="96">D65</f>
        <v>0.26568933333333333</v>
      </c>
      <c r="P25" s="4">
        <f t="shared" ref="P25:P28" si="97">D70</f>
        <v>0.19028400000000004</v>
      </c>
      <c r="Q25" s="4">
        <f t="shared" ref="Q25:Q28" si="98">D75</f>
        <v>0.22798666666666673</v>
      </c>
      <c r="R25" s="1" t="s">
        <v>33</v>
      </c>
      <c r="S25" s="4">
        <f t="shared" ref="S25:S28" si="99">E65</f>
        <v>2.2696112765999994E-3</v>
      </c>
      <c r="T25" s="4">
        <f t="shared" ref="T25:T28" si="100">E70</f>
        <v>1.4197374666000003E-3</v>
      </c>
      <c r="U25" s="4">
        <f t="shared" ref="U25:U28" si="101">E75</f>
        <v>1.8242923099999998E-3</v>
      </c>
      <c r="V25" s="1" t="s">
        <v>33</v>
      </c>
      <c r="W25" s="4">
        <f t="shared" ref="W25:W28" si="102">F65</f>
        <v>4.2870629275837342E-4</v>
      </c>
      <c r="X25" s="4">
        <f t="shared" ref="X25:X28" si="103">F70</f>
        <v>3.2735810273796476E-4</v>
      </c>
      <c r="Y25" s="4">
        <f t="shared" ref="Y25:Y28" si="104">F75</f>
        <v>3.8050189303468027E-4</v>
      </c>
      <c r="Z25" s="1" t="s">
        <v>33</v>
      </c>
      <c r="AA25" s="4">
        <f t="shared" ref="AA25:AA28" si="105">G65</f>
        <v>3.3000000000000003</v>
      </c>
      <c r="AB25" s="4">
        <f t="shared" ref="AB25:AB28" si="106">G70</f>
        <v>4.7125000000000004</v>
      </c>
      <c r="AC25" s="4">
        <f t="shared" ref="AC25:AC28" si="107">G75</f>
        <v>4.0062499999999996</v>
      </c>
      <c r="AD25" s="1" t="s">
        <v>33</v>
      </c>
      <c r="AE25" s="4">
        <f t="shared" ref="AE25:AE28" si="108">H65</f>
        <v>0.55668072229717414</v>
      </c>
      <c r="AF25" s="4">
        <f t="shared" ref="AF25:AF28" si="109">H70</f>
        <v>0.50746920158490638</v>
      </c>
      <c r="AG25" s="4">
        <f t="shared" ref="AG25:AG28" si="110">H75</f>
        <v>0.53207496194104031</v>
      </c>
      <c r="AH25" s="1" t="s">
        <v>33</v>
      </c>
      <c r="AI25" s="4">
        <f t="shared" ref="AI25:AI28" si="111">I65</f>
        <v>5.2671333824613101E-2</v>
      </c>
      <c r="AJ25" s="4">
        <f t="shared" ref="AJ25:AJ28" si="112">I70</f>
        <v>6.6820191599115689E-2</v>
      </c>
      <c r="AK25" s="4">
        <f t="shared" ref="AK25:AK28" si="113">I75</f>
        <v>5.9745762711864395E-2</v>
      </c>
      <c r="AL25" s="1" t="s">
        <v>33</v>
      </c>
      <c r="AM25" s="4">
        <f t="shared" ref="AM25:AM28" si="114">J65</f>
        <v>1.605</v>
      </c>
      <c r="AN25" s="4">
        <f t="shared" ref="AN25:AN28" si="115">J70</f>
        <v>2.16</v>
      </c>
      <c r="AO25" s="4">
        <f t="shared" ref="AO25:AO28" si="116">J75</f>
        <v>1.8825000000000003</v>
      </c>
      <c r="AP25" s="1" t="s">
        <v>33</v>
      </c>
      <c r="AQ25" s="4">
        <f t="shared" ref="AQ25:AQ28" si="117">K65</f>
        <v>0.64749999999999996</v>
      </c>
      <c r="AR25" s="4">
        <f t="shared" ref="AR25:AR28" si="118">K70</f>
        <v>0.37624999999999997</v>
      </c>
      <c r="AS25" s="10">
        <f t="shared" ref="AS25:AS28" si="119">K75</f>
        <v>0.51187499999999997</v>
      </c>
    </row>
    <row r="26" spans="2:45" x14ac:dyDescent="0.35">
      <c r="B26" s="11" t="s">
        <v>11</v>
      </c>
      <c r="C26" s="1" t="s">
        <v>20</v>
      </c>
      <c r="D26" s="4">
        <f>[1]Chlorophyll!Q27</f>
        <v>1.4141506666666668</v>
      </c>
      <c r="E26" s="4">
        <f>[1]Chlorophyll!R27</f>
        <v>7.2934113558000002E-2</v>
      </c>
      <c r="F26" s="4">
        <f>[1]Chlorophyll!S27</f>
        <v>2.3142050021373178E-3</v>
      </c>
      <c r="G26" s="4">
        <f>[1]Anthocy!M26</f>
        <v>4.55</v>
      </c>
      <c r="H26" s="4">
        <f>[1]Prolin!M26</f>
        <v>0.94643596633833571</v>
      </c>
      <c r="I26" s="4">
        <f>[1]SOD!W27</f>
        <v>3.4819454679439932E-3</v>
      </c>
      <c r="J26" s="4">
        <f>[1]APX!P26</f>
        <v>1.62</v>
      </c>
      <c r="K26" s="4">
        <f>[1]CAT!O26</f>
        <v>0.86874999999999991</v>
      </c>
      <c r="L26" s="10">
        <f>[1]H2O2!M26</f>
        <v>0.32119280124440269</v>
      </c>
      <c r="N26" s="11" t="s">
        <v>35</v>
      </c>
      <c r="O26" s="4">
        <f t="shared" si="96"/>
        <v>0.39233866666666672</v>
      </c>
      <c r="P26" s="4">
        <f t="shared" si="97"/>
        <v>0.27439800000000003</v>
      </c>
      <c r="Q26" s="4">
        <f t="shared" si="98"/>
        <v>0.33336833333333338</v>
      </c>
      <c r="R26" s="1" t="s">
        <v>35</v>
      </c>
      <c r="S26" s="4">
        <f t="shared" si="99"/>
        <v>5.5301508252000005E-3</v>
      </c>
      <c r="T26" s="4">
        <f t="shared" si="100"/>
        <v>2.6245071107999993E-3</v>
      </c>
      <c r="U26" s="4">
        <f t="shared" si="101"/>
        <v>3.943739049125E-3</v>
      </c>
      <c r="V26" s="1" t="s">
        <v>35</v>
      </c>
      <c r="W26" s="4">
        <f t="shared" si="102"/>
        <v>5.3079092238719479E-4</v>
      </c>
      <c r="X26" s="4">
        <f t="shared" si="103"/>
        <v>4.0662585511771121E-4</v>
      </c>
      <c r="Y26" s="4">
        <f t="shared" si="104"/>
        <v>4.6912784643350115E-4</v>
      </c>
      <c r="Z26" s="1" t="s">
        <v>35</v>
      </c>
      <c r="AA26" s="4">
        <f t="shared" si="105"/>
        <v>8.0875000000000004</v>
      </c>
      <c r="AB26" s="4">
        <f t="shared" si="106"/>
        <v>5.6749999999999998</v>
      </c>
      <c r="AC26" s="4">
        <f t="shared" si="107"/>
        <v>6.8812499999999996</v>
      </c>
      <c r="AD26" s="1" t="s">
        <v>35</v>
      </c>
      <c r="AE26" s="4">
        <f t="shared" si="108"/>
        <v>0.79486448254455078</v>
      </c>
      <c r="AF26" s="4">
        <f t="shared" si="109"/>
        <v>0.92084597556795644</v>
      </c>
      <c r="AG26" s="4">
        <f t="shared" si="110"/>
        <v>0.85785522905625355</v>
      </c>
      <c r="AH26" s="1" t="s">
        <v>35</v>
      </c>
      <c r="AI26" s="4">
        <f t="shared" si="111"/>
        <v>1.7133382461311712E-3</v>
      </c>
      <c r="AJ26" s="4">
        <f t="shared" si="112"/>
        <v>2.1333824613117169E-2</v>
      </c>
      <c r="AK26" s="4">
        <f t="shared" si="113"/>
        <v>6.7593957258658799E-2</v>
      </c>
      <c r="AL26" s="1" t="s">
        <v>35</v>
      </c>
      <c r="AM26" s="4">
        <f t="shared" si="114"/>
        <v>2.5225</v>
      </c>
      <c r="AN26" s="4">
        <f t="shared" si="115"/>
        <v>3.2024999999999997</v>
      </c>
      <c r="AO26" s="4">
        <f t="shared" si="116"/>
        <v>2.8625000000000003</v>
      </c>
      <c r="AP26" s="1" t="s">
        <v>35</v>
      </c>
      <c r="AQ26" s="4">
        <f t="shared" si="117"/>
        <v>0.91999999999999993</v>
      </c>
      <c r="AR26" s="4">
        <f t="shared" si="118"/>
        <v>0.83125000000000004</v>
      </c>
      <c r="AS26" s="10">
        <f t="shared" si="119"/>
        <v>0.87562499999999999</v>
      </c>
    </row>
    <row r="27" spans="2:45" x14ac:dyDescent="0.35">
      <c r="B27" s="11" t="s">
        <v>11</v>
      </c>
      <c r="C27" s="1" t="s">
        <v>21</v>
      </c>
      <c r="D27" s="4">
        <f>[1]Chlorophyll!Q28</f>
        <v>1.4630753333333337</v>
      </c>
      <c r="E27" s="4">
        <f>[1]Chlorophyll!R28</f>
        <v>8.1114981362350014E-2</v>
      </c>
      <c r="F27" s="4">
        <f>[1]Chlorophyll!S28</f>
        <v>2.7576543028357057E-3</v>
      </c>
      <c r="G27" s="4">
        <f>[1]Anthocy!M27</f>
        <v>4.6375000000000002</v>
      </c>
      <c r="H27" s="4">
        <f>[1]Prolin!M27</f>
        <v>0.37164540441904698</v>
      </c>
      <c r="I27" s="4">
        <f>[1]SOD!W28</f>
        <v>1.0058953574060425E-2</v>
      </c>
      <c r="J27" s="4">
        <f>[1]APX!P27</f>
        <v>2.8025000000000002</v>
      </c>
      <c r="K27" s="4">
        <f>[1]CAT!O27</f>
        <v>0.87124999999999986</v>
      </c>
      <c r="L27" s="10">
        <f>[1]H2O2!M27</f>
        <v>1.7428658559327428</v>
      </c>
      <c r="N27" s="11" t="s">
        <v>36</v>
      </c>
      <c r="O27" s="4">
        <f t="shared" si="96"/>
        <v>0.78961933333333334</v>
      </c>
      <c r="P27" s="4">
        <f t="shared" si="97"/>
        <v>0.50483333333333336</v>
      </c>
      <c r="Q27" s="4">
        <f t="shared" si="98"/>
        <v>0.64722633333333346</v>
      </c>
      <c r="R27" s="1" t="s">
        <v>36</v>
      </c>
      <c r="S27" s="4">
        <f t="shared" si="99"/>
        <v>2.1068563830549995E-2</v>
      </c>
      <c r="T27" s="4">
        <f t="shared" si="100"/>
        <v>9.7453152874999987E-3</v>
      </c>
      <c r="U27" s="4">
        <f t="shared" si="101"/>
        <v>1.4881658901674999E-2</v>
      </c>
      <c r="V27" s="1" t="s">
        <v>36</v>
      </c>
      <c r="W27" s="4">
        <f t="shared" si="102"/>
        <v>1.2349030910036502E-3</v>
      </c>
      <c r="X27" s="4">
        <f t="shared" si="103"/>
        <v>9.3517409431131948E-4</v>
      </c>
      <c r="Y27" s="4">
        <f t="shared" si="104"/>
        <v>1.0835579464586983E-3</v>
      </c>
      <c r="Z27" s="1" t="s">
        <v>36</v>
      </c>
      <c r="AA27" s="4">
        <f t="shared" si="105"/>
        <v>6.1124999999999989</v>
      </c>
      <c r="AB27" s="4">
        <f t="shared" si="106"/>
        <v>7.7249999999999996</v>
      </c>
      <c r="AC27" s="4">
        <f t="shared" si="107"/>
        <v>6.9187499999999984</v>
      </c>
      <c r="AD27" s="1" t="s">
        <v>36</v>
      </c>
      <c r="AE27" s="4">
        <f t="shared" si="108"/>
        <v>0.59604993886698843</v>
      </c>
      <c r="AF27" s="4">
        <f t="shared" si="109"/>
        <v>0.50943766241339705</v>
      </c>
      <c r="AG27" s="4">
        <f t="shared" si="110"/>
        <v>0.55274380064019268</v>
      </c>
      <c r="AH27" s="1" t="s">
        <v>36</v>
      </c>
      <c r="AI27" s="4">
        <f t="shared" si="111"/>
        <v>2.0891672807663964E-2</v>
      </c>
      <c r="AJ27" s="4">
        <f t="shared" si="112"/>
        <v>2.8131908621960203E-2</v>
      </c>
      <c r="AK27" s="4">
        <f t="shared" si="113"/>
        <v>2.4511790714812083E-2</v>
      </c>
      <c r="AL27" s="1" t="s">
        <v>36</v>
      </c>
      <c r="AM27" s="4">
        <f t="shared" si="114"/>
        <v>1.44</v>
      </c>
      <c r="AN27" s="4">
        <f t="shared" si="115"/>
        <v>1.8800000000000001</v>
      </c>
      <c r="AO27" s="4">
        <f t="shared" si="116"/>
        <v>1.66</v>
      </c>
      <c r="AP27" s="1" t="s">
        <v>36</v>
      </c>
      <c r="AQ27" s="4">
        <f t="shared" si="117"/>
        <v>0.72624999999999995</v>
      </c>
      <c r="AR27" s="4">
        <f t="shared" si="118"/>
        <v>0.62749999999999995</v>
      </c>
      <c r="AS27" s="10">
        <f t="shared" si="119"/>
        <v>0.67687499999999989</v>
      </c>
    </row>
    <row r="28" spans="2:45" x14ac:dyDescent="0.35">
      <c r="B28" s="11" t="s">
        <v>11</v>
      </c>
      <c r="C28" s="1" t="s">
        <v>22</v>
      </c>
      <c r="D28" s="4">
        <f>[1]Chlorophyll!Q29</f>
        <v>2.4307040000000004</v>
      </c>
      <c r="E28" s="4">
        <f>[1]Chlorophyll!R29</f>
        <v>0.21774392274240001</v>
      </c>
      <c r="F28" s="4">
        <f>[1]Chlorophyll!S29</f>
        <v>3.3402388135547892E-3</v>
      </c>
      <c r="G28" s="4">
        <f>[1]Anthocy!M28</f>
        <v>4.3250000000000002</v>
      </c>
      <c r="H28" s="4">
        <f>[1]Prolin!M28</f>
        <v>0.71415758857643141</v>
      </c>
      <c r="I28" s="4">
        <f>[1]SOD!W29</f>
        <v>3.6532792925571107E-2</v>
      </c>
      <c r="J28" s="4">
        <f>[1]APX!P28</f>
        <v>4.3099999999999996</v>
      </c>
      <c r="K28" s="4">
        <f>[1]CAT!O28</f>
        <v>0.51374999999999993</v>
      </c>
      <c r="L28" s="10">
        <f>[1]H2O2!M28</f>
        <v>1.3567324336717121</v>
      </c>
      <c r="N28" s="11" t="s">
        <v>37</v>
      </c>
      <c r="O28" s="4">
        <f t="shared" si="96"/>
        <v>0.30552466666666672</v>
      </c>
      <c r="P28" s="4">
        <f t="shared" si="97"/>
        <v>0.57061533333333347</v>
      </c>
      <c r="Q28" s="4">
        <f t="shared" si="98"/>
        <v>0.58907000000000009</v>
      </c>
      <c r="R28" s="1" t="s">
        <v>37</v>
      </c>
      <c r="S28" s="4">
        <f t="shared" si="99"/>
        <v>1.3682742700925E-2</v>
      </c>
      <c r="T28" s="4">
        <f t="shared" si="100"/>
        <v>2.4880954075450008E-2</v>
      </c>
      <c r="U28" s="4">
        <f t="shared" si="101"/>
        <v>1.2187917207000003E-2</v>
      </c>
      <c r="V28" s="1" t="s">
        <v>37</v>
      </c>
      <c r="W28" s="4">
        <f t="shared" si="102"/>
        <v>3.9921011759981159E-3</v>
      </c>
      <c r="X28" s="4">
        <f t="shared" si="103"/>
        <v>2.9066169479791742E-3</v>
      </c>
      <c r="Y28" s="4">
        <f t="shared" si="104"/>
        <v>1.0221743768371692E-3</v>
      </c>
      <c r="Z28" s="1" t="s">
        <v>37</v>
      </c>
      <c r="AA28" s="4">
        <f t="shared" si="105"/>
        <v>7.7187499999999991</v>
      </c>
      <c r="AB28" s="4">
        <f t="shared" si="106"/>
        <v>7.0250000000000004</v>
      </c>
      <c r="AC28" s="4">
        <f t="shared" si="107"/>
        <v>8.4124999999999996</v>
      </c>
      <c r="AD28" s="1" t="s">
        <v>37</v>
      </c>
      <c r="AE28" s="4">
        <f t="shared" si="108"/>
        <v>0.57439686975359061</v>
      </c>
      <c r="AF28" s="4">
        <f t="shared" si="109"/>
        <v>0.68266221532057991</v>
      </c>
      <c r="AG28" s="4">
        <f t="shared" si="110"/>
        <v>0.62852954253708526</v>
      </c>
      <c r="AH28" s="1" t="s">
        <v>37</v>
      </c>
      <c r="AI28" s="4">
        <f t="shared" si="111"/>
        <v>1.0058953574060425E-2</v>
      </c>
      <c r="AJ28" s="4">
        <f t="shared" si="112"/>
        <v>4.255711127487103E-3</v>
      </c>
      <c r="AK28" s="4">
        <f t="shared" si="113"/>
        <v>7.1573323507737648E-3</v>
      </c>
      <c r="AL28" s="1" t="s">
        <v>37</v>
      </c>
      <c r="AM28" s="4">
        <f t="shared" si="114"/>
        <v>2.355</v>
      </c>
      <c r="AN28" s="4">
        <f t="shared" si="115"/>
        <v>2.1975000000000002</v>
      </c>
      <c r="AO28" s="4">
        <f t="shared" si="116"/>
        <v>2.2762500000000001</v>
      </c>
      <c r="AP28" s="1" t="s">
        <v>37</v>
      </c>
      <c r="AQ28" s="4">
        <f t="shared" si="117"/>
        <v>0.88124999999999987</v>
      </c>
      <c r="AR28" s="4">
        <f t="shared" si="118"/>
        <v>0.69750000000000001</v>
      </c>
      <c r="AS28" s="10">
        <f t="shared" si="119"/>
        <v>0.78937499999999994</v>
      </c>
    </row>
    <row r="29" spans="2:45" x14ac:dyDescent="0.35">
      <c r="B29" s="11" t="s">
        <v>11</v>
      </c>
      <c r="C29" s="1" t="s">
        <v>19</v>
      </c>
      <c r="D29" s="4">
        <f>[1]Chlorophyll!Q31</f>
        <v>0.99145433333333333</v>
      </c>
      <c r="E29" s="4">
        <f>[1]Chlorophyll!R31</f>
        <v>3.2900321451900007E-2</v>
      </c>
      <c r="F29" s="4">
        <f>[1]Chlorophyll!S31</f>
        <v>1.6208670505360161E-3</v>
      </c>
      <c r="G29" s="4">
        <f>[1]Anthocy!M30</f>
        <v>3.85</v>
      </c>
      <c r="H29" s="4">
        <f>[1]Prolin!M30</f>
        <v>0.68561490656331603</v>
      </c>
      <c r="I29" s="4">
        <f>[1]SOD!W31</f>
        <v>4.034635224760501E-3</v>
      </c>
      <c r="J29" s="4">
        <f>[1]APX!P30</f>
        <v>3.6124999999999998</v>
      </c>
      <c r="K29" s="4">
        <f>[1]CAT!O30</f>
        <v>0.43062500000000004</v>
      </c>
      <c r="L29" s="10">
        <f>[1]H2O2!M30</f>
        <v>0.88869192184015988</v>
      </c>
      <c r="N29" s="9" t="s">
        <v>39</v>
      </c>
      <c r="O29" s="4">
        <f>D79</f>
        <v>0.3892053333333334</v>
      </c>
      <c r="P29" s="4">
        <f>D84</f>
        <v>0.51710800000000001</v>
      </c>
      <c r="Q29" s="4">
        <f>D89</f>
        <v>0.14593733333333331</v>
      </c>
      <c r="R29" s="2" t="s">
        <v>39</v>
      </c>
      <c r="S29" s="4">
        <f>E79</f>
        <v>5.2651600191999989E-3</v>
      </c>
      <c r="T29" s="4">
        <f>E84</f>
        <v>9.9842824808999992E-3</v>
      </c>
      <c r="U29" s="4">
        <f>E89</f>
        <v>2.3959918417999992E-3</v>
      </c>
      <c r="V29" s="2" t="s">
        <v>39</v>
      </c>
      <c r="W29" s="4">
        <f>F79</f>
        <v>7.7896103653294474E-4</v>
      </c>
      <c r="X29" s="4">
        <f>F84</f>
        <v>9.9846450324224054E-4</v>
      </c>
      <c r="Y29" s="4">
        <f>F89</f>
        <v>2.8311873735682828E-3</v>
      </c>
      <c r="Z29" s="2" t="s">
        <v>39</v>
      </c>
      <c r="AA29" s="4">
        <f>G79</f>
        <v>6.8874999999999993</v>
      </c>
      <c r="AB29" s="4">
        <f>G84</f>
        <v>8.2750000000000004</v>
      </c>
      <c r="AC29" s="4">
        <f>G89</f>
        <v>7.5812499999999989</v>
      </c>
      <c r="AD29" s="2" t="s">
        <v>39</v>
      </c>
      <c r="AE29" s="4">
        <f>H79</f>
        <v>0.97399441793720576</v>
      </c>
      <c r="AF29" s="4">
        <f>H84</f>
        <v>0.97399441793720576</v>
      </c>
      <c r="AG29" s="4">
        <f>H89</f>
        <v>0.97399441793720576</v>
      </c>
      <c r="AH29" s="2" t="s">
        <v>39</v>
      </c>
      <c r="AI29" s="4">
        <f>I79</f>
        <v>2.2826086956521736E-2</v>
      </c>
      <c r="AJ29" s="4">
        <f>I84</f>
        <v>1.3927781871775973E-2</v>
      </c>
      <c r="AK29" s="4">
        <f>I89</f>
        <v>3.2332350773765653E-3</v>
      </c>
      <c r="AL29" s="2" t="s">
        <v>39</v>
      </c>
      <c r="AM29" s="4">
        <f>J79</f>
        <v>3.1225000000000005</v>
      </c>
      <c r="AN29" s="4">
        <f>J84</f>
        <v>1.625</v>
      </c>
      <c r="AO29" s="4">
        <f>J89</f>
        <v>2.3737500000000002</v>
      </c>
      <c r="AP29" s="2" t="s">
        <v>39</v>
      </c>
      <c r="AQ29" s="4">
        <f>K79</f>
        <v>0.80249999999999999</v>
      </c>
      <c r="AR29" s="4">
        <f>K84</f>
        <v>0.85125000000000006</v>
      </c>
      <c r="AS29" s="10">
        <f>K89</f>
        <v>0.82687499999999992</v>
      </c>
    </row>
    <row r="30" spans="2:45" x14ac:dyDescent="0.35">
      <c r="B30" s="11" t="s">
        <v>11</v>
      </c>
      <c r="C30" s="1" t="s">
        <v>18</v>
      </c>
      <c r="D30" s="4">
        <f>[1]Chlorophyll!Q30</f>
        <v>1.6355250000000006</v>
      </c>
      <c r="E30" s="4">
        <f>[1]Chlorophyll!R30</f>
        <v>9.5026558007812512E-2</v>
      </c>
      <c r="F30" s="4">
        <f>[1]Chlorophyll!S30</f>
        <v>2.3837589244915976E-3</v>
      </c>
      <c r="G30" s="4">
        <f>[1]Anthocy!M29</f>
        <v>3.1875</v>
      </c>
      <c r="H30" s="4">
        <f>[1]Prolin!M29</f>
        <v>0.96119942255201607</v>
      </c>
      <c r="I30" s="4">
        <f>[1]SOD!W30</f>
        <v>1.0473470891672805E-2</v>
      </c>
      <c r="J30" s="4">
        <f>[1]APX!P29</f>
        <v>3.1675</v>
      </c>
      <c r="K30" s="4">
        <f>[1]CAT!O29</f>
        <v>0.74312500000000004</v>
      </c>
      <c r="L30" s="10">
        <f>[1]H2O2!M29</f>
        <v>0.39432413121808285</v>
      </c>
      <c r="N30" s="11" t="s">
        <v>38</v>
      </c>
      <c r="O30" s="4">
        <f t="shared" ref="O30:O33" si="120">D80</f>
        <v>0.89418133333333361</v>
      </c>
      <c r="P30" s="4">
        <f t="shared" ref="P30:P33" si="121">D85</f>
        <v>0.58846333333333334</v>
      </c>
      <c r="Q30" s="4">
        <f t="shared" ref="Q30:Q33" si="122">D90</f>
        <v>0.28352133333333335</v>
      </c>
      <c r="R30" s="1" t="s">
        <v>38</v>
      </c>
      <c r="S30" s="4">
        <f t="shared" ref="S30:S33" si="123">E80</f>
        <v>3.3679474047200009E-2</v>
      </c>
      <c r="T30" s="4">
        <f t="shared" ref="T30:T33" si="124">E85</f>
        <v>1.5374869779499997E-2</v>
      </c>
      <c r="U30" s="4">
        <f t="shared" ref="U30:U33" si="125">E90</f>
        <v>9.0432389761999996E-3</v>
      </c>
      <c r="V30" s="1" t="s">
        <v>38</v>
      </c>
      <c r="W30" s="4">
        <f t="shared" ref="W30:W33" si="126">F80</f>
        <v>1.8966056273315567E-3</v>
      </c>
      <c r="X30" s="4">
        <f t="shared" ref="X30:X33" si="127">F85</f>
        <v>1.2514971398213061E-3</v>
      </c>
      <c r="Y30" s="4">
        <f t="shared" ref="Y30:Y33" si="128">F90</f>
        <v>4.217180610572688E-3</v>
      </c>
      <c r="Z30" s="1" t="s">
        <v>38</v>
      </c>
      <c r="AA30" s="4">
        <f t="shared" ref="AA30:AA33" si="129">G80</f>
        <v>7.4124999999999996</v>
      </c>
      <c r="AB30" s="4">
        <f t="shared" ref="AB30:AB33" si="130">G85</f>
        <v>6.5999999999999988</v>
      </c>
      <c r="AC30" s="4">
        <f t="shared" ref="AC30:AC33" si="131">G90</f>
        <v>7.0062499999999996</v>
      </c>
      <c r="AD30" s="1" t="s">
        <v>38</v>
      </c>
      <c r="AE30" s="4">
        <f t="shared" ref="AE30:AE33" si="132">H80</f>
        <v>1.101944371789102</v>
      </c>
      <c r="AF30" s="4">
        <f t="shared" ref="AF30:AF33" si="133">H85</f>
        <v>1.3932765744057278</v>
      </c>
      <c r="AG30" s="4">
        <f t="shared" ref="AG30:AG33" si="134">H90</f>
        <v>1.2476104730974151</v>
      </c>
      <c r="AH30" s="1" t="s">
        <v>38</v>
      </c>
      <c r="AI30" s="4">
        <f t="shared" ref="AI30:AI33" si="135">I80</f>
        <v>3.1005895357406041E-2</v>
      </c>
      <c r="AJ30" s="4">
        <f t="shared" ref="AJ30:AJ33" si="136">I85</f>
        <v>3.3271923360353721E-2</v>
      </c>
      <c r="AK30" s="4">
        <f t="shared" ref="AK30:AK33" si="137">I90</f>
        <v>5.6374355195283714E-3</v>
      </c>
      <c r="AL30" s="1" t="s">
        <v>38</v>
      </c>
      <c r="AM30" s="4">
        <f t="shared" ref="AM30:AM33" si="138">J80</f>
        <v>2.7</v>
      </c>
      <c r="AN30" s="4">
        <f t="shared" ref="AN30:AN33" si="139">J85</f>
        <v>2.5324999999999998</v>
      </c>
      <c r="AO30" s="4">
        <f t="shared" ref="AO30:AO33" si="140">J90</f>
        <v>2.61625</v>
      </c>
      <c r="AP30" s="1" t="s">
        <v>38</v>
      </c>
      <c r="AQ30" s="4">
        <f t="shared" ref="AQ30:AQ33" si="141">K80</f>
        <v>0.65125</v>
      </c>
      <c r="AR30" s="4">
        <f t="shared" ref="AR30:AR33" si="142">K85</f>
        <v>0.53374999999999995</v>
      </c>
      <c r="AS30" s="10">
        <f t="shared" ref="AS30:AS33" si="143">K90</f>
        <v>0.59249999999999992</v>
      </c>
    </row>
    <row r="31" spans="2:45" x14ac:dyDescent="0.35">
      <c r="B31" s="11" t="s">
        <v>11</v>
      </c>
      <c r="C31" s="1" t="s">
        <v>20</v>
      </c>
      <c r="D31" s="4">
        <f>[1]Chlorophyll!Q32</f>
        <v>1.4391816666666668</v>
      </c>
      <c r="E31" s="4">
        <f>[1]Chlorophyll!R32</f>
        <v>7.9018575234437477E-2</v>
      </c>
      <c r="F31" s="4">
        <f>[1]Chlorophyll!S32</f>
        <v>2.3514714997360554E-3</v>
      </c>
      <c r="G31" s="4">
        <f>[1]Anthocy!M31</f>
        <v>5.125</v>
      </c>
      <c r="H31" s="4">
        <f>[1]Prolin!M31</f>
        <v>1.0852124547469311</v>
      </c>
      <c r="I31" s="4">
        <f>[1]SOD!W32</f>
        <v>5.0294767870302124E-3</v>
      </c>
      <c r="J31" s="4">
        <f>[1]APX!P31</f>
        <v>1.7612500000000002</v>
      </c>
      <c r="K31" s="4">
        <f>[1]CAT!O31</f>
        <v>0.8899999999999999</v>
      </c>
      <c r="L31" s="10">
        <f>[1]H2O2!M31</f>
        <v>0.35337058643282193</v>
      </c>
      <c r="N31" s="11" t="s">
        <v>40</v>
      </c>
      <c r="O31" s="4">
        <f t="shared" si="120"/>
        <v>0.84530333333333341</v>
      </c>
      <c r="P31" s="4">
        <f t="shared" si="121"/>
        <v>0.83889400000000014</v>
      </c>
      <c r="Q31" s="4">
        <f t="shared" si="122"/>
        <v>0.38902666666666674</v>
      </c>
      <c r="R31" s="1" t="s">
        <v>40</v>
      </c>
      <c r="S31" s="4">
        <f t="shared" si="123"/>
        <v>3.9517465916500003E-2</v>
      </c>
      <c r="T31" s="4">
        <f t="shared" si="124"/>
        <v>3.4211397605700002E-2</v>
      </c>
      <c r="U31" s="4">
        <f t="shared" si="125"/>
        <v>1.7025946580000006E-2</v>
      </c>
      <c r="V31" s="1" t="s">
        <v>40</v>
      </c>
      <c r="W31" s="4">
        <f t="shared" si="126"/>
        <v>1.6226655194341571E-3</v>
      </c>
      <c r="X31" s="4">
        <f t="shared" si="127"/>
        <v>1.6606116273820814E-3</v>
      </c>
      <c r="Y31" s="4">
        <f t="shared" si="128"/>
        <v>3.669764942731277E-3</v>
      </c>
      <c r="Z31" s="1" t="s">
        <v>40</v>
      </c>
      <c r="AA31" s="4">
        <f t="shared" si="129"/>
        <v>5.65</v>
      </c>
      <c r="AB31" s="4">
        <f t="shared" si="130"/>
        <v>8.3250000000000011</v>
      </c>
      <c r="AC31" s="4">
        <f t="shared" si="131"/>
        <v>6.9874999999999989</v>
      </c>
      <c r="AD31" s="1" t="s">
        <v>40</v>
      </c>
      <c r="AE31" s="4">
        <f t="shared" si="132"/>
        <v>2.0271209611797381</v>
      </c>
      <c r="AF31" s="4">
        <f t="shared" si="133"/>
        <v>2.4897092558750562</v>
      </c>
      <c r="AG31" s="4">
        <f t="shared" si="134"/>
        <v>2.2584151085273976</v>
      </c>
      <c r="AH31" s="1" t="s">
        <v>40</v>
      </c>
      <c r="AI31" s="4">
        <f t="shared" si="135"/>
        <v>5.9137803979366233E-3</v>
      </c>
      <c r="AJ31" s="4">
        <f t="shared" si="136"/>
        <v>4.4215180545320552E-3</v>
      </c>
      <c r="AK31" s="4">
        <f t="shared" si="137"/>
        <v>5.1676492262343393E-3</v>
      </c>
      <c r="AL31" s="1" t="s">
        <v>40</v>
      </c>
      <c r="AM31" s="4">
        <f t="shared" si="138"/>
        <v>2.1325000000000003</v>
      </c>
      <c r="AN31" s="4">
        <f t="shared" si="139"/>
        <v>3.9300000000000006</v>
      </c>
      <c r="AO31" s="4">
        <f t="shared" si="140"/>
        <v>3.03125</v>
      </c>
      <c r="AP31" s="1" t="s">
        <v>40</v>
      </c>
      <c r="AQ31" s="4">
        <f t="shared" si="141"/>
        <v>0.37999999999999995</v>
      </c>
      <c r="AR31" s="4">
        <f t="shared" si="142"/>
        <v>0.85999999999999988</v>
      </c>
      <c r="AS31" s="10">
        <f t="shared" si="143"/>
        <v>0.62</v>
      </c>
    </row>
    <row r="32" spans="2:45" x14ac:dyDescent="0.35">
      <c r="B32" s="11" t="s">
        <v>11</v>
      </c>
      <c r="C32" s="1" t="s">
        <v>21</v>
      </c>
      <c r="D32" s="4">
        <f>[1]Chlorophyll!Q33</f>
        <v>1.3761670000000001</v>
      </c>
      <c r="E32" s="4">
        <f>[1]Chlorophyll!R33</f>
        <v>7.0542819280537489E-2</v>
      </c>
      <c r="F32" s="4">
        <f>[1]Chlorophyll!S33</f>
        <v>2.3558921648261662E-3</v>
      </c>
      <c r="G32" s="4">
        <f>[1]Anthocy!M32</f>
        <v>6.9437499999999996</v>
      </c>
      <c r="H32" s="4">
        <f>[1]Prolin!M32</f>
        <v>0.38148770856150055</v>
      </c>
      <c r="I32" s="4">
        <f>[1]SOD!W33</f>
        <v>2.8739867354458356E-3</v>
      </c>
      <c r="J32" s="4">
        <f>[1]APX!P32</f>
        <v>3.3950000000000005</v>
      </c>
      <c r="K32" s="4">
        <f>[1]CAT!O32</f>
        <v>0.65187499999999987</v>
      </c>
      <c r="L32" s="10">
        <f>[1]H2O2!M32</f>
        <v>1.8832780094822086</v>
      </c>
      <c r="N32" s="11" t="s">
        <v>41</v>
      </c>
      <c r="O32" s="4">
        <f t="shared" si="120"/>
        <v>0.69241000000000008</v>
      </c>
      <c r="P32" s="4">
        <f t="shared" si="121"/>
        <v>0.281524</v>
      </c>
      <c r="Q32" s="4">
        <f t="shared" si="122"/>
        <v>0.24192600000000006</v>
      </c>
      <c r="R32" s="1" t="s">
        <v>41</v>
      </c>
      <c r="S32" s="4">
        <f t="shared" si="123"/>
        <v>1.5760567179000005E-2</v>
      </c>
      <c r="T32" s="4">
        <f t="shared" si="124"/>
        <v>8.9162732897999988E-3</v>
      </c>
      <c r="U32" s="4">
        <f t="shared" si="125"/>
        <v>6.5844213160500039E-3</v>
      </c>
      <c r="V32" s="1" t="s">
        <v>41</v>
      </c>
      <c r="W32" s="4">
        <f t="shared" si="126"/>
        <v>1.256889406062322E-3</v>
      </c>
      <c r="X32" s="4">
        <f t="shared" si="127"/>
        <v>5.1101929859030826E-3</v>
      </c>
      <c r="Y32" s="4">
        <f t="shared" si="128"/>
        <v>4.7587179281938308E-3</v>
      </c>
      <c r="Z32" s="1" t="s">
        <v>41</v>
      </c>
      <c r="AA32" s="4">
        <f t="shared" si="129"/>
        <v>7.8125</v>
      </c>
      <c r="AB32" s="4">
        <f t="shared" si="130"/>
        <v>9.1125000000000007</v>
      </c>
      <c r="AC32" s="4">
        <f t="shared" si="131"/>
        <v>8.4625000000000004</v>
      </c>
      <c r="AD32" s="1" t="s">
        <v>41</v>
      </c>
      <c r="AE32" s="4">
        <f t="shared" si="132"/>
        <v>0.71415758857643141</v>
      </c>
      <c r="AF32" s="4">
        <f t="shared" si="133"/>
        <v>0.7850221784020972</v>
      </c>
      <c r="AG32" s="4">
        <f t="shared" si="134"/>
        <v>0.74958988348926436</v>
      </c>
      <c r="AH32" s="1" t="s">
        <v>41</v>
      </c>
      <c r="AI32" s="4">
        <f t="shared" si="135"/>
        <v>3.1337509211495945E-2</v>
      </c>
      <c r="AJ32" s="4">
        <f t="shared" si="136"/>
        <v>8.7601326455416351E-2</v>
      </c>
      <c r="AK32" s="4">
        <f t="shared" si="137"/>
        <v>2.4871039056742809E-3</v>
      </c>
      <c r="AL32" s="1" t="s">
        <v>41</v>
      </c>
      <c r="AM32" s="4">
        <f t="shared" si="138"/>
        <v>1.7524999999999999</v>
      </c>
      <c r="AN32" s="4">
        <f t="shared" si="139"/>
        <v>3.0425000000000004</v>
      </c>
      <c r="AO32" s="4">
        <f t="shared" si="140"/>
        <v>2.3975000000000004</v>
      </c>
      <c r="AP32" s="1" t="s">
        <v>41</v>
      </c>
      <c r="AQ32" s="4">
        <f t="shared" si="141"/>
        <v>0.79374999999999996</v>
      </c>
      <c r="AR32" s="4">
        <f t="shared" si="142"/>
        <v>0.93124999999999991</v>
      </c>
      <c r="AS32" s="10">
        <f t="shared" si="143"/>
        <v>0.86249999999999993</v>
      </c>
    </row>
    <row r="33" spans="2:45" ht="15" thickBot="1" x14ac:dyDescent="0.4">
      <c r="B33" s="11" t="s">
        <v>11</v>
      </c>
      <c r="C33" s="1" t="s">
        <v>22</v>
      </c>
      <c r="D33" s="4">
        <f>[1]Chlorophyll!Q34</f>
        <v>2.1813280000000002</v>
      </c>
      <c r="E33" s="4">
        <f>[1]Chlorophyll!R34</f>
        <v>0.19531420045799996</v>
      </c>
      <c r="F33" s="4">
        <f>[1]Chlorophyll!S34</f>
        <v>3.1824091587269641E-3</v>
      </c>
      <c r="G33" s="4">
        <f>[1]Anthocy!M33</f>
        <v>4.8562500000000002</v>
      </c>
      <c r="H33" s="4">
        <f>[1]Prolin!M33</f>
        <v>0.64919838123623785</v>
      </c>
      <c r="I33" s="4">
        <f>[1]SOD!W34</f>
        <v>2.4871039056742809E-3</v>
      </c>
      <c r="J33" s="4">
        <f>[1]APX!P33</f>
        <v>4.5137499999999999</v>
      </c>
      <c r="K33" s="4">
        <f>[1]CAT!O33</f>
        <v>0.760625</v>
      </c>
      <c r="L33" s="10">
        <f>[1]H2O2!M33</f>
        <v>1.0466555945833089</v>
      </c>
      <c r="N33" s="12" t="s">
        <v>42</v>
      </c>
      <c r="O33" s="13">
        <f t="shared" si="120"/>
        <v>1.3303600000000002</v>
      </c>
      <c r="P33" s="13">
        <f t="shared" si="121"/>
        <v>0.23534133333333337</v>
      </c>
      <c r="Q33" s="13">
        <f t="shared" si="122"/>
        <v>0.3501286666666667</v>
      </c>
      <c r="R33" s="14" t="s">
        <v>42</v>
      </c>
      <c r="S33" s="13">
        <f t="shared" si="123"/>
        <v>6.9581885597999993E-2</v>
      </c>
      <c r="T33" s="13">
        <f t="shared" si="124"/>
        <v>6.2308736072E-3</v>
      </c>
      <c r="U33" s="13">
        <f t="shared" si="125"/>
        <v>1.3791384362449997E-2</v>
      </c>
      <c r="V33" s="14" t="s">
        <v>42</v>
      </c>
      <c r="W33" s="13">
        <f t="shared" si="126"/>
        <v>2.3807998645522859E-3</v>
      </c>
      <c r="X33" s="13">
        <f t="shared" si="127"/>
        <v>4.177638888105727E-3</v>
      </c>
      <c r="Y33" s="13">
        <f t="shared" si="128"/>
        <v>5.5886584533039654E-3</v>
      </c>
      <c r="Z33" s="14" t="s">
        <v>42</v>
      </c>
      <c r="AA33" s="13">
        <f t="shared" si="129"/>
        <v>8.1125000000000007</v>
      </c>
      <c r="AB33" s="13">
        <f t="shared" si="130"/>
        <v>12.537499999999998</v>
      </c>
      <c r="AC33" s="13">
        <f t="shared" si="131"/>
        <v>10.324999999999999</v>
      </c>
      <c r="AD33" s="14" t="s">
        <v>42</v>
      </c>
      <c r="AE33" s="13">
        <f t="shared" si="132"/>
        <v>1.0684805377047599</v>
      </c>
      <c r="AF33" s="13">
        <f t="shared" si="133"/>
        <v>0.8854136806551236</v>
      </c>
      <c r="AG33" s="13">
        <f t="shared" si="134"/>
        <v>0.97694710917994187</v>
      </c>
      <c r="AH33" s="14" t="s">
        <v>42</v>
      </c>
      <c r="AI33" s="13">
        <f t="shared" si="135"/>
        <v>6.0795873249815746E-3</v>
      </c>
      <c r="AJ33" s="13">
        <f t="shared" si="136"/>
        <v>2.0062638172439199E-2</v>
      </c>
      <c r="AK33" s="13">
        <f t="shared" si="137"/>
        <v>2.6252763448784077E-3</v>
      </c>
      <c r="AL33" s="14" t="s">
        <v>42</v>
      </c>
      <c r="AM33" s="13">
        <f t="shared" si="138"/>
        <v>1.62</v>
      </c>
      <c r="AN33" s="13">
        <f t="shared" si="139"/>
        <v>1.8375000000000001</v>
      </c>
      <c r="AO33" s="13">
        <f t="shared" si="140"/>
        <v>1.72875</v>
      </c>
      <c r="AP33" s="14" t="s">
        <v>42</v>
      </c>
      <c r="AQ33" s="13">
        <f t="shared" si="141"/>
        <v>0.9375</v>
      </c>
      <c r="AR33" s="13">
        <f t="shared" si="142"/>
        <v>0.19999999999999998</v>
      </c>
      <c r="AS33" s="15">
        <f t="shared" si="143"/>
        <v>0.56874999999999998</v>
      </c>
    </row>
    <row r="34" spans="2:45" x14ac:dyDescent="0.35">
      <c r="B34" s="11" t="s">
        <v>11</v>
      </c>
      <c r="C34" s="1" t="s">
        <v>24</v>
      </c>
      <c r="D34" s="4">
        <f>[1]Chlorophyll!Q36</f>
        <v>0.90535666666666692</v>
      </c>
      <c r="E34" s="4">
        <f>[1]Chlorophyll!R36</f>
        <v>2.5386427272500005E-2</v>
      </c>
      <c r="F34" s="4">
        <f>[1]Chlorophyll!S36</f>
        <v>1.2949722967595749E-3</v>
      </c>
      <c r="G34" s="4">
        <f>[1]Anthocy!M35</f>
        <v>2.4875000000000003</v>
      </c>
      <c r="H34" s="4">
        <f>[1]Prolin!M35</f>
        <v>0.78895910005907866</v>
      </c>
      <c r="I34" s="4">
        <f>[1]SOD!W36</f>
        <v>4.1783345615327927E-2</v>
      </c>
      <c r="J34" s="4">
        <f>[1]APX!P35</f>
        <v>3.5149999999999997</v>
      </c>
      <c r="K34" s="4">
        <f>[1]CAT!O35</f>
        <v>0.72249999999999992</v>
      </c>
      <c r="L34" s="10">
        <f>[1]H2O2!M35</f>
        <v>0.23928571167388105</v>
      </c>
    </row>
    <row r="35" spans="2:45" x14ac:dyDescent="0.35">
      <c r="B35" s="11" t="s">
        <v>11</v>
      </c>
      <c r="C35" s="1" t="s">
        <v>23</v>
      </c>
      <c r="D35" s="4">
        <f>[1]Chlorophyll!Q35</f>
        <v>1.0413993333333336</v>
      </c>
      <c r="E35" s="4">
        <f>[1]Chlorophyll!R35</f>
        <v>3.482980898319999E-2</v>
      </c>
      <c r="F35" s="4">
        <f>[1]Chlorophyll!S35</f>
        <v>1.4828788671712109E-3</v>
      </c>
      <c r="G35" s="4">
        <f>[1]Anthocy!M34</f>
        <v>3.1374999999999997</v>
      </c>
      <c r="H35" s="4">
        <f>[1]Prolin!M34</f>
        <v>0.56061764395415559</v>
      </c>
      <c r="I35" s="4">
        <f>[1]SOD!W35</f>
        <v>3.6588061901252758E-2</v>
      </c>
      <c r="J35" s="4">
        <f>[1]APX!P34</f>
        <v>2.6700000000000004</v>
      </c>
      <c r="K35" s="4">
        <f>[1]CAT!O34</f>
        <v>0.36249999999999993</v>
      </c>
      <c r="L35" s="10">
        <f>[1]H2O2!M34</f>
        <v>0.33289381404019158</v>
      </c>
    </row>
    <row r="36" spans="2:45" x14ac:dyDescent="0.35">
      <c r="B36" s="11" t="s">
        <v>11</v>
      </c>
      <c r="C36" s="1" t="s">
        <v>25</v>
      </c>
      <c r="D36" s="4">
        <f>[1]Chlorophyll!Q37</f>
        <v>1.1379886666666668</v>
      </c>
      <c r="E36" s="4">
        <f>[1]Chlorophyll!R37</f>
        <v>4.449754749485E-2</v>
      </c>
      <c r="F36" s="4">
        <f>[1]Chlorophyll!S37</f>
        <v>1.4665459927458949E-3</v>
      </c>
      <c r="G36" s="4">
        <f>[1]Anthocy!M36</f>
        <v>2.7625000000000002</v>
      </c>
      <c r="H36" s="4">
        <f>[1]Prolin!M36</f>
        <v>0.55668072229717414</v>
      </c>
      <c r="I36" s="4">
        <f>[1]SOD!W37</f>
        <v>2.6086956521739129E-2</v>
      </c>
      <c r="J36" s="4">
        <f>[1]APX!P36</f>
        <v>2.8449999999999998</v>
      </c>
      <c r="K36" s="4">
        <f>[1]CAT!O36</f>
        <v>0.77999999999999992</v>
      </c>
      <c r="L36" s="10">
        <f>[1]H2O2!M36</f>
        <v>0.19833216688862032</v>
      </c>
    </row>
    <row r="37" spans="2:45" x14ac:dyDescent="0.35">
      <c r="B37" s="11" t="s">
        <v>11</v>
      </c>
      <c r="C37" s="1" t="s">
        <v>26</v>
      </c>
      <c r="D37" s="4">
        <f>[1]Chlorophyll!Q38</f>
        <v>1.1233946666666668</v>
      </c>
      <c r="E37" s="4">
        <f>[1]Chlorophyll!R38</f>
        <v>4.3242999413199999E-2</v>
      </c>
      <c r="F37" s="4">
        <f>[1]Chlorophyll!S38</f>
        <v>1.451946021141457E-3</v>
      </c>
      <c r="G37" s="4">
        <f>[1]Anthocy!M37</f>
        <v>3.5125000000000002</v>
      </c>
      <c r="H37" s="4">
        <f>[1]Prolin!M37</f>
        <v>0.44644691590169411</v>
      </c>
      <c r="I37" s="4">
        <f>[1]SOD!W38</f>
        <v>4.3883566691230648E-2</v>
      </c>
      <c r="J37" s="4">
        <f>[1]APX!P37</f>
        <v>3.4075000000000002</v>
      </c>
      <c r="K37" s="4">
        <f>[1]CAT!O37</f>
        <v>0.72749999999999992</v>
      </c>
      <c r="L37" s="10">
        <f>[1]H2O2!M37</f>
        <v>1.2748253441011905</v>
      </c>
    </row>
    <row r="38" spans="2:45" x14ac:dyDescent="0.35">
      <c r="B38" s="11" t="s">
        <v>11</v>
      </c>
      <c r="C38" s="1" t="s">
        <v>27</v>
      </c>
      <c r="D38" s="4">
        <f>[1]Chlorophyll!Q39</f>
        <v>1.3508773333333335</v>
      </c>
      <c r="E38" s="4">
        <f>[1]Chlorophyll!R39</f>
        <v>6.1686530093200014E-2</v>
      </c>
      <c r="F38" s="4">
        <f>[1]Chlorophyll!S39</f>
        <v>1.7400072843081547E-3</v>
      </c>
      <c r="G38" s="4">
        <f>[1]Anthocy!M38</f>
        <v>5.55</v>
      </c>
      <c r="H38" s="4">
        <f>[1]Prolin!M38</f>
        <v>0.53699611401226699</v>
      </c>
      <c r="I38" s="4">
        <f>[1]SOD!W39</f>
        <v>3.6477523949889458E-3</v>
      </c>
      <c r="J38" s="4">
        <f>[1]APX!P38</f>
        <v>4.0775000000000006</v>
      </c>
      <c r="K38" s="4">
        <f>[1]CAT!O38</f>
        <v>0.86999999999999988</v>
      </c>
      <c r="L38" s="10">
        <f>[1]H2O2!M38</f>
        <v>1.0993101521643582</v>
      </c>
    </row>
    <row r="39" spans="2:45" x14ac:dyDescent="0.35">
      <c r="B39" s="11" t="s">
        <v>11</v>
      </c>
      <c r="C39" s="1" t="s">
        <v>24</v>
      </c>
      <c r="D39" s="4">
        <f>[1]Chlorophyll!Q41</f>
        <v>1.0217986666666665</v>
      </c>
      <c r="E39" s="4">
        <f>[1]Chlorophyll!R41</f>
        <v>3.4515132801599992E-2</v>
      </c>
      <c r="F39" s="4">
        <f>[1]Chlorophyll!S41</f>
        <v>1.6070919603546172E-3</v>
      </c>
      <c r="G39" s="4">
        <f>[1]Anthocy!M40</f>
        <v>3.0750000000000002</v>
      </c>
      <c r="H39" s="4">
        <f>[1]Prolin!M40</f>
        <v>1.4188665651761074</v>
      </c>
      <c r="I39" s="4">
        <f>[1]SOD!W41</f>
        <v>1.0335298452468679E-2</v>
      </c>
      <c r="J39" s="4">
        <f>[1]APX!P40</f>
        <v>2.7225000000000001</v>
      </c>
      <c r="K39" s="4">
        <f>[1]CAT!O40</f>
        <v>0.83125000000000004</v>
      </c>
      <c r="L39" s="10">
        <f>[1]H2O2!M40</f>
        <v>0.41480090361071326</v>
      </c>
    </row>
    <row r="40" spans="2:45" x14ac:dyDescent="0.35">
      <c r="B40" s="11" t="s">
        <v>11</v>
      </c>
      <c r="C40" s="1" t="s">
        <v>23</v>
      </c>
      <c r="D40" s="4">
        <f>[1]Chlorophyll!Q40</f>
        <v>1.5480546666666668</v>
      </c>
      <c r="E40" s="4">
        <f>[1]Chlorophyll!R40</f>
        <v>8.4173034313899983E-2</v>
      </c>
      <c r="F40" s="4">
        <f>[1]Chlorophyll!S40</f>
        <v>2.0728178326236556E-3</v>
      </c>
      <c r="G40" s="4">
        <f>[1]Anthocy!M39</f>
        <v>4.1749999999999998</v>
      </c>
      <c r="H40" s="4">
        <f>[1]Prolin!M39</f>
        <v>0.66494606786416355</v>
      </c>
      <c r="I40" s="4">
        <f>[1]SOD!W40</f>
        <v>2.5478997789240971E-2</v>
      </c>
      <c r="J40" s="4">
        <f>[1]APX!P39</f>
        <v>2.0125000000000002</v>
      </c>
      <c r="K40" s="4">
        <f>[1]CAT!O39</f>
        <v>0.70125000000000004</v>
      </c>
      <c r="L40" s="10">
        <f>[1]H2O2!M39</f>
        <v>0.15152811570546507</v>
      </c>
    </row>
    <row r="41" spans="2:45" x14ac:dyDescent="0.35">
      <c r="B41" s="11" t="s">
        <v>11</v>
      </c>
      <c r="C41" s="1" t="s">
        <v>25</v>
      </c>
      <c r="D41" s="4">
        <f>[1]Chlorophyll!Q42</f>
        <v>1.2690113333333337</v>
      </c>
      <c r="E41" s="4">
        <f>[1]Chlorophyll!R42</f>
        <v>5.2979827254200001E-2</v>
      </c>
      <c r="F41" s="4">
        <f>[1]Chlorophyll!S42</f>
        <v>1.434903727342304E-3</v>
      </c>
      <c r="G41" s="4">
        <f>[1]Anthocy!M41</f>
        <v>2.1</v>
      </c>
      <c r="H41" s="4">
        <f>[1]Prolin!M41</f>
        <v>0.67281991117812645</v>
      </c>
      <c r="I41" s="4">
        <f>[1]SOD!W42</f>
        <v>2.7081798084008835E-2</v>
      </c>
      <c r="J41" s="4">
        <f>[1]APX!P41</f>
        <v>1.79</v>
      </c>
      <c r="K41" s="4">
        <f>[1]CAT!O41</f>
        <v>0.79374999999999996</v>
      </c>
      <c r="L41" s="10">
        <f>[1]H2O2!M41</f>
        <v>0.43820292920229076</v>
      </c>
    </row>
    <row r="42" spans="2:45" x14ac:dyDescent="0.35">
      <c r="B42" s="11" t="s">
        <v>11</v>
      </c>
      <c r="C42" s="1" t="s">
        <v>26</v>
      </c>
      <c r="D42" s="4">
        <f>[1]Chlorophyll!Q43</f>
        <v>1.481028</v>
      </c>
      <c r="E42" s="4">
        <f>[1]Chlorophyll!R43</f>
        <v>7.3506826004399992E-2</v>
      </c>
      <c r="F42" s="4">
        <f>[1]Chlorophyll!S43</f>
        <v>1.7362902246632192E-3</v>
      </c>
      <c r="G42" s="4">
        <f>[1]Anthocy!M42</f>
        <v>4.4749999999999996</v>
      </c>
      <c r="H42" s="4">
        <f>[1]Prolin!M42</f>
        <v>0.34802387447715838</v>
      </c>
      <c r="I42" s="4">
        <f>[1]SOD!W43</f>
        <v>2.4815770081061159E-2</v>
      </c>
      <c r="J42" s="4">
        <f>[1]APX!P42</f>
        <v>2.5550000000000002</v>
      </c>
      <c r="K42" s="4">
        <f>[1]CAT!O42</f>
        <v>0.83750000000000002</v>
      </c>
      <c r="L42" s="10">
        <f>[1]H2O2!M42</f>
        <v>0.74242926189279967</v>
      </c>
    </row>
    <row r="43" spans="2:45" x14ac:dyDescent="0.35">
      <c r="B43" s="11" t="s">
        <v>11</v>
      </c>
      <c r="C43" s="1" t="s">
        <v>27</v>
      </c>
      <c r="D43" s="4">
        <f>[1]Chlorophyll!Q44</f>
        <v>2.278354666666667</v>
      </c>
      <c r="E43" s="4">
        <f>[1]Chlorophyll!R44</f>
        <v>0.17662933161560002</v>
      </c>
      <c r="F43" s="4">
        <f>[1]Chlorophyll!S44</f>
        <v>2.8690163689100269E-3</v>
      </c>
      <c r="G43" s="4">
        <f>[1]Anthocy!M43</f>
        <v>4.6749999999999998</v>
      </c>
      <c r="H43" s="4">
        <f>[1]Prolin!M43</f>
        <v>0.52715380986981342</v>
      </c>
      <c r="I43" s="4">
        <f>[1]SOD!W44</f>
        <v>5.8585114222549726E-3</v>
      </c>
      <c r="J43" s="4">
        <f>[1]APX!P43</f>
        <v>4.08</v>
      </c>
      <c r="K43" s="4">
        <f>[1]CAT!O43</f>
        <v>0.55374999999999996</v>
      </c>
      <c r="L43" s="10">
        <f>[1]H2O2!M43</f>
        <v>1.0583566073790978</v>
      </c>
    </row>
    <row r="44" spans="2:45" x14ac:dyDescent="0.35">
      <c r="B44" s="11" t="s">
        <v>11</v>
      </c>
      <c r="C44" s="1" t="s">
        <v>24</v>
      </c>
      <c r="D44" s="4">
        <f>[1]Chlorophyll!Q46</f>
        <v>0.96357766666666667</v>
      </c>
      <c r="E44" s="4">
        <f>[1]Chlorophyll!R46</f>
        <v>2.9783727977274979E-2</v>
      </c>
      <c r="F44" s="4">
        <f>[1]Chlorophyll!S46</f>
        <v>1.4503338062665512E-3</v>
      </c>
      <c r="G44" s="4">
        <f>[1]Anthocy!M45</f>
        <v>2.78125</v>
      </c>
      <c r="H44" s="4">
        <f>[1]Prolin!M45</f>
        <v>1.1039128326175929</v>
      </c>
      <c r="I44" s="4">
        <f>[1]SOD!W46</f>
        <v>2.60593220338983E-2</v>
      </c>
      <c r="J44" s="4">
        <f>[1]APX!P45</f>
        <v>3.1187500000000004</v>
      </c>
      <c r="K44" s="4">
        <f>[1]CAT!O45</f>
        <v>0.77687499999999987</v>
      </c>
      <c r="L44" s="10">
        <f>[1]H2O2!M45</f>
        <v>0.32704330764229717</v>
      </c>
    </row>
    <row r="45" spans="2:45" x14ac:dyDescent="0.35">
      <c r="B45" s="11" t="s">
        <v>11</v>
      </c>
      <c r="C45" s="1" t="s">
        <v>23</v>
      </c>
      <c r="D45" s="4">
        <f>[1]Chlorophyll!Q45</f>
        <v>1.2947270000000002</v>
      </c>
      <c r="E45" s="4">
        <f>[1]Chlorophyll!R45</f>
        <v>5.6850572445187507E-2</v>
      </c>
      <c r="F45" s="4">
        <f>[1]Chlorophyll!S45</f>
        <v>1.7836686153884396E-3</v>
      </c>
      <c r="G45" s="4">
        <f>[1]Anthocy!M44</f>
        <v>3.6562499999999996</v>
      </c>
      <c r="H45" s="4">
        <f>[1]Prolin!M44</f>
        <v>0.61278185590915957</v>
      </c>
      <c r="I45" s="4">
        <f>[1]SOD!W45</f>
        <v>3.1033529845246866E-2</v>
      </c>
      <c r="J45" s="4">
        <f>[1]APX!P44</f>
        <v>2.3412500000000005</v>
      </c>
      <c r="K45" s="4">
        <f>[1]CAT!O44</f>
        <v>0.53187499999999999</v>
      </c>
      <c r="L45" s="10">
        <f>[1]H2O2!M44</f>
        <v>0.24221096487282839</v>
      </c>
    </row>
    <row r="46" spans="2:45" x14ac:dyDescent="0.35">
      <c r="B46" s="11" t="s">
        <v>11</v>
      </c>
      <c r="C46" s="1" t="s">
        <v>25</v>
      </c>
      <c r="D46" s="4">
        <f>[1]Chlorophyll!Q47</f>
        <v>1.2035000000000005</v>
      </c>
      <c r="E46" s="4">
        <f>[1]Chlorophyll!R47</f>
        <v>4.8651983943750005E-2</v>
      </c>
      <c r="F46" s="4">
        <f>[1]Chlorophyll!S47</f>
        <v>1.4493497357116808E-3</v>
      </c>
      <c r="G46" s="4">
        <f>[1]Anthocy!M46</f>
        <v>2.4312499999999999</v>
      </c>
      <c r="H46" s="4">
        <f>[1]Prolin!M46</f>
        <v>0.61475031673765035</v>
      </c>
      <c r="I46" s="4">
        <f>[1]SOD!W47</f>
        <v>2.6584377302873982E-2</v>
      </c>
      <c r="J46" s="4">
        <f>[1]APX!P46</f>
        <v>2.3174999999999999</v>
      </c>
      <c r="K46" s="4">
        <f>[1]CAT!O46</f>
        <v>0.78687499999999988</v>
      </c>
      <c r="L46" s="10">
        <f>[1]H2O2!M46</f>
        <v>0.31826754804545554</v>
      </c>
    </row>
    <row r="47" spans="2:45" x14ac:dyDescent="0.35">
      <c r="B47" s="11" t="s">
        <v>11</v>
      </c>
      <c r="C47" s="1" t="s">
        <v>26</v>
      </c>
      <c r="D47" s="4">
        <f>[1]Chlorophyll!Q48</f>
        <v>1.3022113333333334</v>
      </c>
      <c r="E47" s="4">
        <f>[1]Chlorophyll!R48</f>
        <v>5.737897987254998E-2</v>
      </c>
      <c r="F47" s="4">
        <f>[1]Chlorophyll!S48</f>
        <v>1.5934599652818111E-3</v>
      </c>
      <c r="G47" s="4">
        <f>[1]Anthocy!M47</f>
        <v>3.9937499999999999</v>
      </c>
      <c r="H47" s="4">
        <f>[1]Prolin!M47</f>
        <v>0.3972353951894263</v>
      </c>
      <c r="I47" s="4">
        <f>[1]SOD!W48</f>
        <v>3.4349668386145907E-2</v>
      </c>
      <c r="J47" s="4">
        <f>[1]APX!P47</f>
        <v>2.9812499999999997</v>
      </c>
      <c r="K47" s="4">
        <f>[1]CAT!O47</f>
        <v>0.78249999999999997</v>
      </c>
      <c r="L47" s="10">
        <f>[1]H2O2!M47</f>
        <v>1.0086273029969952</v>
      </c>
    </row>
    <row r="48" spans="2:45" x14ac:dyDescent="0.35">
      <c r="B48" s="11" t="s">
        <v>11</v>
      </c>
      <c r="C48" s="1" t="s">
        <v>27</v>
      </c>
      <c r="D48" s="4">
        <f>[1]Chlorophyll!Q49</f>
        <v>1.8146160000000002</v>
      </c>
      <c r="E48" s="4">
        <f>[1]Chlorophyll!R49</f>
        <v>0.11177036521199998</v>
      </c>
      <c r="F48" s="4">
        <f>[1]Chlorophyll!S49</f>
        <v>2.3046157646433255E-3</v>
      </c>
      <c r="G48" s="4">
        <f>[1]Anthocy!M48</f>
        <v>5.1124999999999998</v>
      </c>
      <c r="H48" s="4">
        <f>[1]Prolin!M48</f>
        <v>0.5320749619410402</v>
      </c>
      <c r="I48" s="4">
        <f>[1]SOD!W49</f>
        <v>4.7531319086219596E-3</v>
      </c>
      <c r="J48" s="4">
        <f>[1]APX!P48</f>
        <v>4.0787499999999994</v>
      </c>
      <c r="K48" s="4">
        <f>[1]CAT!O48</f>
        <v>0.71187499999999992</v>
      </c>
      <c r="L48" s="10">
        <f>[1]H2O2!M48</f>
        <v>1.0788333797717278</v>
      </c>
    </row>
    <row r="49" spans="2:12" x14ac:dyDescent="0.35">
      <c r="B49" s="11" t="s">
        <v>12</v>
      </c>
      <c r="C49" s="1" t="s">
        <v>29</v>
      </c>
      <c r="D49" s="4">
        <f>[1]Chlorophyll!Q51</f>
        <v>0.36152266666666666</v>
      </c>
      <c r="E49" s="4">
        <f>[1]Chlorophyll!R51</f>
        <v>4.6827307967999988E-3</v>
      </c>
      <c r="F49" s="4">
        <f>[1]Chlorophyll!S51</f>
        <v>5.9297436242872485E-4</v>
      </c>
      <c r="G49" s="4">
        <f>[1]Anthocy!M50</f>
        <v>3.7874999999999996</v>
      </c>
      <c r="H49" s="4">
        <f>[1]Prolin!M50</f>
        <v>0.76730603094568073</v>
      </c>
      <c r="I49" s="4">
        <f>[1]SOD!W51</f>
        <v>1.7188651436993364E-2</v>
      </c>
      <c r="J49" s="4">
        <f>[1]APX!P50</f>
        <v>2.5324999999999998</v>
      </c>
      <c r="K49" s="4">
        <f>[1]CAT!O50</f>
        <v>0.43374999999999997</v>
      </c>
      <c r="L49" s="10">
        <f>[1]H2O2!M50</f>
        <v>0.52011001877281249</v>
      </c>
    </row>
    <row r="50" spans="2:12" x14ac:dyDescent="0.35">
      <c r="B50" s="11" t="s">
        <v>12</v>
      </c>
      <c r="C50" s="1" t="s">
        <v>28</v>
      </c>
      <c r="D50" s="4">
        <f>[1]Chlorophyll!Q50</f>
        <v>0.59890266666666669</v>
      </c>
      <c r="E50" s="4">
        <f>[1]Chlorophyll!R50</f>
        <v>1.2461068334000002E-2</v>
      </c>
      <c r="F50" s="4">
        <f>[1]Chlorophyll!S50</f>
        <v>9.5514151561302337E-4</v>
      </c>
      <c r="G50" s="4">
        <f>[1]Anthocy!M49</f>
        <v>3.45</v>
      </c>
      <c r="H50" s="4">
        <f>[1]Prolin!M49</f>
        <v>0.74762142266077347</v>
      </c>
      <c r="I50" s="4">
        <f>[1]SOD!W50</f>
        <v>3.3382461311717015E-2</v>
      </c>
      <c r="J50" s="4">
        <f>[1]APX!P49</f>
        <v>1.8800000000000001</v>
      </c>
      <c r="K50" s="4">
        <f>[1]CAT!O49</f>
        <v>0.42625000000000002</v>
      </c>
      <c r="L50" s="10">
        <f>[1]H2O2!M49</f>
        <v>0.83018685786121571</v>
      </c>
    </row>
    <row r="51" spans="2:12" x14ac:dyDescent="0.35">
      <c r="B51" s="11" t="s">
        <v>12</v>
      </c>
      <c r="C51" s="1" t="s">
        <v>30</v>
      </c>
      <c r="D51" s="4">
        <f>[1]Chlorophyll!Q52</f>
        <v>0.28110400000000002</v>
      </c>
      <c r="E51" s="4">
        <f>[1]Chlorophyll!R52</f>
        <v>3.0819680352000001E-3</v>
      </c>
      <c r="F51" s="4">
        <f>[1]Chlorophyll!S52</f>
        <v>3.9583847432534726E-4</v>
      </c>
      <c r="G51" s="4">
        <f>[1]Anthocy!M51</f>
        <v>2.2250000000000001</v>
      </c>
      <c r="H51" s="4">
        <f>[1]Prolin!M51</f>
        <v>0.87753983734116081</v>
      </c>
      <c r="I51" s="4">
        <f>[1]SOD!W52</f>
        <v>4.0899042004421517E-3</v>
      </c>
      <c r="J51" s="4">
        <f>[1]APX!P51</f>
        <v>1.5174999999999998</v>
      </c>
      <c r="K51" s="4">
        <f>[1]CAT!O51</f>
        <v>0.82750000000000001</v>
      </c>
      <c r="L51" s="10">
        <f>[1]H2O2!M51</f>
        <v>0.13982710290967626</v>
      </c>
    </row>
    <row r="52" spans="2:12" x14ac:dyDescent="0.35">
      <c r="B52" s="11" t="s">
        <v>12</v>
      </c>
      <c r="C52" s="1" t="s">
        <v>31</v>
      </c>
      <c r="D52" s="4">
        <f>[1]Chlorophyll!Q53</f>
        <v>0.42302533333333336</v>
      </c>
      <c r="E52" s="4">
        <f>[1]Chlorophyll!R53</f>
        <v>5.9668146291999994E-3</v>
      </c>
      <c r="F52" s="4">
        <f>[1]Chlorophyll!S53</f>
        <v>6.4324825502820777E-4</v>
      </c>
      <c r="G52" s="4">
        <f>[1]Anthocy!M52</f>
        <v>8.8125</v>
      </c>
      <c r="H52" s="4">
        <f>[1]Prolin!M52</f>
        <v>0.54683841815472056</v>
      </c>
      <c r="I52" s="4">
        <f>[1]SOD!W53</f>
        <v>2.3212969786293291E-2</v>
      </c>
      <c r="J52" s="4">
        <f>[1]APX!P52</f>
        <v>1.9025000000000001</v>
      </c>
      <c r="K52" s="4">
        <f>[1]CAT!O52</f>
        <v>0.60124999999999995</v>
      </c>
      <c r="L52" s="10">
        <f>[1]H2O2!M52</f>
        <v>1.7721183879222149</v>
      </c>
    </row>
    <row r="53" spans="2:12" x14ac:dyDescent="0.35">
      <c r="B53" s="11" t="s">
        <v>12</v>
      </c>
      <c r="C53" s="1" t="s">
        <v>32</v>
      </c>
      <c r="D53" s="4">
        <f>[1]Chlorophyll!Q54</f>
        <v>0.23919533333333334</v>
      </c>
      <c r="E53" s="4">
        <f>[1]Chlorophyll!R54</f>
        <v>1.8245162239499994E-3</v>
      </c>
      <c r="F53" s="4">
        <f>[1]Chlorophyll!S54</f>
        <v>3.5900151294305496E-4</v>
      </c>
      <c r="G53" s="4">
        <f>[1]Anthocy!M53</f>
        <v>7.1312499999999996</v>
      </c>
      <c r="H53" s="4">
        <f>[1]Prolin!M53</f>
        <v>0.86769753319870713</v>
      </c>
      <c r="I53" s="4">
        <f>[1]SOD!W54</f>
        <v>2.5976418570375828E-3</v>
      </c>
      <c r="J53" s="4">
        <f>[1]APX!P53</f>
        <v>3.0900000000000003</v>
      </c>
      <c r="K53" s="4">
        <f>[1]CAT!O53</f>
        <v>0.5675</v>
      </c>
      <c r="L53" s="10">
        <f>[1]H2O2!M53</f>
        <v>8.5996593542649826</v>
      </c>
    </row>
    <row r="54" spans="2:12" x14ac:dyDescent="0.35">
      <c r="B54" s="11" t="s">
        <v>12</v>
      </c>
      <c r="C54" s="1" t="s">
        <v>29</v>
      </c>
      <c r="D54" s="4">
        <f>[1]Chlorophyll!Q56</f>
        <v>0.41770200000000002</v>
      </c>
      <c r="E54" s="4">
        <f>[1]Chlorophyll!R56</f>
        <v>5.8752501363000002E-3</v>
      </c>
      <c r="F54" s="4">
        <f>[1]Chlorophyll!S56</f>
        <v>6.7178733895267991E-4</v>
      </c>
      <c r="G54" s="4">
        <f>[1]Anthocy!M55</f>
        <v>2.65</v>
      </c>
      <c r="H54" s="4">
        <f>[1]Prolin!M55</f>
        <v>0.68069375449208924</v>
      </c>
      <c r="I54" s="4">
        <f>[1]SOD!W56</f>
        <v>2.4263080324244651E-2</v>
      </c>
      <c r="J54" s="4">
        <f>[1]APX!P55</f>
        <v>3.5925000000000002</v>
      </c>
      <c r="K54" s="4">
        <f>[1]CAT!O55</f>
        <v>0.52249999999999996</v>
      </c>
      <c r="L54" s="10">
        <f>[1]H2O2!M55</f>
        <v>0.39724938441703006</v>
      </c>
    </row>
    <row r="55" spans="2:12" x14ac:dyDescent="0.35">
      <c r="B55" s="11" t="s">
        <v>12</v>
      </c>
      <c r="C55" s="1" t="s">
        <v>28</v>
      </c>
      <c r="D55" s="4">
        <f>[1]Chlorophyll!Q55</f>
        <v>0.32330933333333334</v>
      </c>
      <c r="E55" s="4">
        <f>[1]Chlorophyll!R55</f>
        <v>3.1461797017999986E-3</v>
      </c>
      <c r="F55" s="4">
        <f>[1]Chlorophyll!S55</f>
        <v>4.4928782355308471E-4</v>
      </c>
      <c r="G55" s="4">
        <f>[1]Anthocy!M54</f>
        <v>3.9375</v>
      </c>
      <c r="H55" s="4">
        <f>[1]Prolin!M54</f>
        <v>0.53699611401226699</v>
      </c>
      <c r="I55" s="4">
        <f>[1]SOD!W55</f>
        <v>4.5486366985998519E-2</v>
      </c>
      <c r="J55" s="4">
        <f>[1]APX!P54</f>
        <v>1.2575000000000001</v>
      </c>
      <c r="K55" s="4">
        <f>[1]CAT!O54</f>
        <v>0.53499999999999992</v>
      </c>
      <c r="L55" s="10">
        <f>[1]H2O2!M54</f>
        <v>0.22758469887809235</v>
      </c>
    </row>
    <row r="56" spans="2:12" x14ac:dyDescent="0.35">
      <c r="B56" s="11" t="s">
        <v>12</v>
      </c>
      <c r="C56" s="1" t="s">
        <v>30</v>
      </c>
      <c r="D56" s="4">
        <f>[1]Chlorophyll!Q57</f>
        <v>0.18402400000000002</v>
      </c>
      <c r="E56" s="4">
        <f>[1]Chlorophyll!R57</f>
        <v>1.5046860378E-3</v>
      </c>
      <c r="F56" s="4">
        <f>[1]Chlorophyll!S57</f>
        <v>4.1338050831776844E-4</v>
      </c>
      <c r="G56" s="4">
        <f>[1]Anthocy!M56</f>
        <v>1.5</v>
      </c>
      <c r="H56" s="4">
        <f>[1]Prolin!M56</f>
        <v>1.5979965005687622</v>
      </c>
      <c r="I56" s="4">
        <f>[1]SOD!W57</f>
        <v>1.1827560795873247E-2</v>
      </c>
      <c r="J56" s="4">
        <f>[1]APX!P56</f>
        <v>2.1675000000000004</v>
      </c>
      <c r="K56" s="4">
        <f>[1]CAT!O56</f>
        <v>0.77749999999999997</v>
      </c>
      <c r="L56" s="10">
        <f>[1]H2O2!M56</f>
        <v>0.29194026925493072</v>
      </c>
    </row>
    <row r="57" spans="2:12" x14ac:dyDescent="0.35">
      <c r="B57" s="11" t="s">
        <v>12</v>
      </c>
      <c r="C57" s="1" t="s">
        <v>31</v>
      </c>
      <c r="D57" s="4">
        <f>[1]Chlorophyll!Q58</f>
        <v>0.68759066666666691</v>
      </c>
      <c r="E57" s="4">
        <f>[1]Chlorophyll!R58</f>
        <v>1.6195029249200001E-2</v>
      </c>
      <c r="F57" s="4">
        <f>[1]Chlorophyll!S58</f>
        <v>1.0914167224051437E-3</v>
      </c>
      <c r="G57" s="4">
        <f>[1]Anthocy!M57</f>
        <v>4.75</v>
      </c>
      <c r="H57" s="4">
        <f>[1]Prolin!M57</f>
        <v>0.46809998501509198</v>
      </c>
      <c r="I57" s="4">
        <f>[1]SOD!W58</f>
        <v>4.034635224760501E-3</v>
      </c>
      <c r="J57" s="4">
        <f>[1]APX!P57</f>
        <v>1.8250000000000002</v>
      </c>
      <c r="K57" s="4">
        <f>[1]CAT!O57</f>
        <v>0.90249999999999997</v>
      </c>
      <c r="L57" s="10">
        <f>[1]H2O2!M57</f>
        <v>1.6492577535664326</v>
      </c>
    </row>
    <row r="58" spans="2:12" x14ac:dyDescent="0.35">
      <c r="B58" s="11" t="s">
        <v>12</v>
      </c>
      <c r="C58" s="1" t="s">
        <v>32</v>
      </c>
      <c r="D58" s="4">
        <f>[1]Chlorophyll!Q59</f>
        <v>0.229744</v>
      </c>
      <c r="E58" s="4">
        <f>[1]Chlorophyll!R59</f>
        <v>2.0813772552000002E-3</v>
      </c>
      <c r="F58" s="4">
        <f>[1]Chlorophyll!S59</f>
        <v>4.448722447230699E-4</v>
      </c>
      <c r="G58" s="4">
        <f>[1]Anthocy!M58</f>
        <v>7.1750000000000007</v>
      </c>
      <c r="H58" s="4">
        <f>[1]Prolin!M58</f>
        <v>0.81061216917247636</v>
      </c>
      <c r="I58" s="4">
        <f>[1]SOD!W59</f>
        <v>3.9793662490788494E-3</v>
      </c>
      <c r="J58" s="4">
        <f>[1]APX!P58</f>
        <v>3.7974999999999999</v>
      </c>
      <c r="K58" s="4">
        <f>[1]CAT!O58</f>
        <v>0.90374999999999994</v>
      </c>
      <c r="L58" s="10">
        <f>[1]H2O2!M58</f>
        <v>3.3342035961600205</v>
      </c>
    </row>
    <row r="59" spans="2:12" x14ac:dyDescent="0.35">
      <c r="B59" s="11" t="s">
        <v>12</v>
      </c>
      <c r="C59" s="1" t="s">
        <v>29</v>
      </c>
      <c r="D59" s="4">
        <f>[1]Chlorophyll!Q61</f>
        <v>0.38961233333333339</v>
      </c>
      <c r="E59" s="4">
        <f>[1]Chlorophyll!R61</f>
        <v>5.2633606737749992E-3</v>
      </c>
      <c r="F59" s="4">
        <f>[1]Chlorophyll!S61</f>
        <v>6.3279447171847732E-4</v>
      </c>
      <c r="G59" s="4">
        <f>[1]Anthocy!M60</f>
        <v>3.21875</v>
      </c>
      <c r="H59" s="4">
        <f>[1]Prolin!M60</f>
        <v>0.72399989271888487</v>
      </c>
      <c r="I59" s="4">
        <f>[1]SOD!W61</f>
        <v>2.0725865880619011E-2</v>
      </c>
      <c r="J59" s="4">
        <f>[1]APX!P60</f>
        <v>3.0625000000000004</v>
      </c>
      <c r="K59" s="4">
        <f>[1]CAT!O60</f>
        <v>0.47812499999999991</v>
      </c>
      <c r="L59" s="10">
        <f>[1]H2O2!M60</f>
        <v>0.16615438170020108</v>
      </c>
    </row>
    <row r="60" spans="2:12" x14ac:dyDescent="0.35">
      <c r="B60" s="11" t="s">
        <v>12</v>
      </c>
      <c r="C60" s="1" t="s">
        <v>28</v>
      </c>
      <c r="D60" s="4">
        <f>[1]Chlorophyll!Q60</f>
        <v>0.46110599999999996</v>
      </c>
      <c r="E60" s="4">
        <f>[1]Chlorophyll!R60</f>
        <v>7.0405525842750002E-3</v>
      </c>
      <c r="F60" s="4">
        <f>[1]Chlorophyll!S60</f>
        <v>7.0234334697030299E-4</v>
      </c>
      <c r="G60" s="4">
        <f>[1]Anthocy!M59</f>
        <v>3.6937499999999996</v>
      </c>
      <c r="H60" s="4">
        <f>[1]Prolin!M59</f>
        <v>0.64230876833652029</v>
      </c>
      <c r="I60" s="4">
        <f>[1]SOD!W60</f>
        <v>3.9434414148857774E-2</v>
      </c>
      <c r="J60" s="4">
        <f>[1]APX!P59</f>
        <v>1.5687499999999999</v>
      </c>
      <c r="K60" s="4">
        <f>[1]CAT!O59</f>
        <v>0.48062499999999997</v>
      </c>
      <c r="L60" s="10">
        <f>[1]H2O2!M59</f>
        <v>0.528885778369654</v>
      </c>
    </row>
    <row r="61" spans="2:12" x14ac:dyDescent="0.35">
      <c r="B61" s="11" t="s">
        <v>12</v>
      </c>
      <c r="C61" s="1" t="s">
        <v>30</v>
      </c>
      <c r="D61" s="4">
        <f>[1]Chlorophyll!Q62</f>
        <v>0.23256400000000002</v>
      </c>
      <c r="E61" s="4">
        <f>[1]Chlorophyll!R62</f>
        <v>2.2256810857499997E-3</v>
      </c>
      <c r="F61" s="4">
        <f>[1]Chlorophyll!S62</f>
        <v>4.0024593477661047E-4</v>
      </c>
      <c r="G61" s="4">
        <f>[1]Anthocy!M61</f>
        <v>2.95</v>
      </c>
      <c r="H61" s="4">
        <f>[1]Prolin!M61</f>
        <v>1.2377681689549613</v>
      </c>
      <c r="I61" s="4">
        <f>[1]SOD!W62</f>
        <v>7.9587324981577022E-3</v>
      </c>
      <c r="J61" s="4">
        <f>[1]APX!P61</f>
        <v>1.8424999999999998</v>
      </c>
      <c r="K61" s="4">
        <f>[1]CAT!O61</f>
        <v>0.80249999999999999</v>
      </c>
      <c r="L61" s="10">
        <f>[1]H2O2!M61</f>
        <v>0.21588368608230357</v>
      </c>
    </row>
    <row r="62" spans="2:12" x14ac:dyDescent="0.35">
      <c r="B62" s="11" t="s">
        <v>12</v>
      </c>
      <c r="C62" s="1" t="s">
        <v>31</v>
      </c>
      <c r="D62" s="4">
        <f>[1]Chlorophyll!Q63</f>
        <v>0.55530800000000013</v>
      </c>
      <c r="E62" s="4">
        <f>[1]Chlorophyll!R63</f>
        <v>1.0456005393599999E-2</v>
      </c>
      <c r="F62" s="4">
        <f>[1]Chlorophyll!S63</f>
        <v>8.6724485874683154E-4</v>
      </c>
      <c r="G62" s="4">
        <f>[1]Anthocy!M62</f>
        <v>6.78125</v>
      </c>
      <c r="H62" s="4">
        <f>[1]Prolin!M62</f>
        <v>0.50746920158490638</v>
      </c>
      <c r="I62" s="4">
        <f>[1]SOD!W63</f>
        <v>1.3623802505526895E-2</v>
      </c>
      <c r="J62" s="4">
        <f>[1]APX!P62</f>
        <v>1.8637500000000002</v>
      </c>
      <c r="K62" s="4">
        <f>[1]CAT!O62</f>
        <v>0.75187499999999985</v>
      </c>
      <c r="L62" s="10">
        <f>[1]H2O2!M62</f>
        <v>1.7106880707443233</v>
      </c>
    </row>
    <row r="63" spans="2:12" x14ac:dyDescent="0.35">
      <c r="B63" s="11" t="s">
        <v>12</v>
      </c>
      <c r="C63" s="1" t="s">
        <v>32</v>
      </c>
      <c r="D63" s="4">
        <f>[1]Chlorophyll!Q64</f>
        <v>0.23446966666666669</v>
      </c>
      <c r="E63" s="4">
        <f>[1]Chlorophyll!R64</f>
        <v>1.9563299034125008E-3</v>
      </c>
      <c r="F63" s="4">
        <f>[1]Chlorophyll!S64</f>
        <v>4.0103512559446863E-4</v>
      </c>
      <c r="G63" s="4">
        <f>[1]Anthocy!M63</f>
        <v>7.0875000000000004</v>
      </c>
      <c r="H63" s="4">
        <f>[1]Prolin!M63</f>
        <v>0.83915485118559174</v>
      </c>
      <c r="I63" s="4">
        <f>[1]SOD!W64</f>
        <v>3.2885040530582161E-3</v>
      </c>
      <c r="J63" s="4">
        <f>[1]APX!P63</f>
        <v>3.4437500000000001</v>
      </c>
      <c r="K63" s="4">
        <f>[1]CAT!O63</f>
        <v>0.73562499999999997</v>
      </c>
      <c r="L63" s="10">
        <f>[1]H2O2!M63</f>
        <v>5.966931475212502</v>
      </c>
    </row>
    <row r="64" spans="2:12" x14ac:dyDescent="0.35">
      <c r="B64" s="11" t="s">
        <v>12</v>
      </c>
      <c r="C64" s="1" t="s">
        <v>34</v>
      </c>
      <c r="D64" s="4">
        <f>[1]Chlorophyll!Q66</f>
        <v>0.2725826666666667</v>
      </c>
      <c r="E64" s="4">
        <f>[1]Chlorophyll!R66</f>
        <v>2.6687410416999999E-3</v>
      </c>
      <c r="F64" s="4">
        <f>[1]Chlorophyll!S66</f>
        <v>5.7646736630763038E-4</v>
      </c>
      <c r="G64" s="4">
        <f>[1]Anthocy!M65</f>
        <v>6.0124999999999993</v>
      </c>
      <c r="H64" s="4">
        <f>[1]Prolin!M65</f>
        <v>0.59014455638151642</v>
      </c>
      <c r="I64" s="4">
        <f>[1]SOD!W66</f>
        <v>7.5552689756816491E-2</v>
      </c>
      <c r="J64" s="4">
        <f>[1]APX!P65</f>
        <v>2.5049999999999999</v>
      </c>
      <c r="K64" s="4">
        <f>[1]CAT!O65</f>
        <v>0.89874999999999994</v>
      </c>
      <c r="L64" s="10">
        <f>[1]H2O2!M65</f>
        <v>0.94134647942120941</v>
      </c>
    </row>
    <row r="65" spans="2:12" x14ac:dyDescent="0.35">
      <c r="B65" s="11" t="s">
        <v>12</v>
      </c>
      <c r="C65" s="1" t="s">
        <v>33</v>
      </c>
      <c r="D65" s="4">
        <f>[1]Chlorophyll!Q65</f>
        <v>0.26568933333333333</v>
      </c>
      <c r="E65" s="4">
        <f>[1]Chlorophyll!R65</f>
        <v>2.2696112765999994E-3</v>
      </c>
      <c r="F65" s="4">
        <f>[1]Chlorophyll!S65</f>
        <v>4.2870629275837342E-4</v>
      </c>
      <c r="G65" s="4">
        <f>[1]Anthocy!M64</f>
        <v>3.3000000000000003</v>
      </c>
      <c r="H65" s="4">
        <f>[1]Prolin!M64</f>
        <v>0.55668072229717414</v>
      </c>
      <c r="I65" s="4">
        <f>[1]SOD!W65</f>
        <v>5.2671333824613101E-2</v>
      </c>
      <c r="J65" s="4">
        <f>[1]APX!P64</f>
        <v>1.605</v>
      </c>
      <c r="K65" s="4">
        <f>[1]CAT!O64</f>
        <v>0.64749999999999996</v>
      </c>
      <c r="L65" s="10">
        <f>[1]H2O2!M64</f>
        <v>0.21003317968440915</v>
      </c>
    </row>
    <row r="66" spans="2:12" x14ac:dyDescent="0.35">
      <c r="B66" s="11" t="s">
        <v>12</v>
      </c>
      <c r="C66" s="1" t="s">
        <v>35</v>
      </c>
      <c r="D66" s="4">
        <f>[1]Chlorophyll!Q67</f>
        <v>0.39233866666666672</v>
      </c>
      <c r="E66" s="4">
        <f>[1]Chlorophyll!R67</f>
        <v>5.5301508252000005E-3</v>
      </c>
      <c r="F66" s="4">
        <f>[1]Chlorophyll!S67</f>
        <v>5.3079092238719479E-4</v>
      </c>
      <c r="G66" s="4">
        <f>[1]Anthocy!M66</f>
        <v>8.0875000000000004</v>
      </c>
      <c r="H66" s="4">
        <f>[1]Prolin!M66</f>
        <v>0.79486448254455078</v>
      </c>
      <c r="I66" s="4">
        <f>[1]SOD!W67</f>
        <v>1.7133382461311712E-3</v>
      </c>
      <c r="J66" s="4">
        <f>[1]APX!P66</f>
        <v>2.5225</v>
      </c>
      <c r="K66" s="4">
        <f>[1]CAT!O66</f>
        <v>0.91999999999999993</v>
      </c>
      <c r="L66" s="10">
        <f>[1]H2O2!M66</f>
        <v>0.24513621807177544</v>
      </c>
    </row>
    <row r="67" spans="2:12" x14ac:dyDescent="0.35">
      <c r="B67" s="11" t="s">
        <v>12</v>
      </c>
      <c r="C67" s="1" t="s">
        <v>36</v>
      </c>
      <c r="D67" s="4">
        <f>[1]Chlorophyll!Q68</f>
        <v>0.78961933333333334</v>
      </c>
      <c r="E67" s="4">
        <f>[1]Chlorophyll!R68</f>
        <v>2.1068563830549995E-2</v>
      </c>
      <c r="F67" s="4">
        <f>[1]Chlorophyll!S68</f>
        <v>1.2349030910036502E-3</v>
      </c>
      <c r="G67" s="4">
        <f>[1]Anthocy!M67</f>
        <v>6.1124999999999989</v>
      </c>
      <c r="H67" s="4">
        <f>[1]Prolin!M67</f>
        <v>0.59604993886698843</v>
      </c>
      <c r="I67" s="4">
        <f>[1]SOD!W68</f>
        <v>2.0891672807663964E-2</v>
      </c>
      <c r="J67" s="4">
        <f>[1]APX!P67</f>
        <v>1.44</v>
      </c>
      <c r="K67" s="4">
        <f>[1]CAT!O67</f>
        <v>0.72624999999999995</v>
      </c>
      <c r="L67" s="10">
        <f>[1]H2O2!M67</f>
        <v>2.7199004243811076</v>
      </c>
    </row>
    <row r="68" spans="2:12" x14ac:dyDescent="0.35">
      <c r="B68" s="11" t="s">
        <v>12</v>
      </c>
      <c r="C68" s="1" t="s">
        <v>37</v>
      </c>
      <c r="D68" s="4">
        <f>[1]Chlorophyll!Q69</f>
        <v>0.30552466666666672</v>
      </c>
      <c r="E68" s="4">
        <f>[1]Chlorophyll!R69</f>
        <v>1.3682742700925E-2</v>
      </c>
      <c r="F68" s="4">
        <f>[1]Chlorophyll!S69</f>
        <v>3.9921011759981159E-3</v>
      </c>
      <c r="G68" s="4">
        <f>[1]Anthocy!M68</f>
        <v>7.7187499999999991</v>
      </c>
      <c r="H68" s="4">
        <f>[1]Prolin!M68</f>
        <v>0.57439686975359061</v>
      </c>
      <c r="I68" s="4">
        <f>[1]SOD!W69</f>
        <v>1.0058953574060425E-2</v>
      </c>
      <c r="J68" s="4">
        <f>[1]APX!P68</f>
        <v>2.355</v>
      </c>
      <c r="K68" s="4">
        <f>[1]CAT!O68</f>
        <v>0.88124999999999987</v>
      </c>
      <c r="L68" s="10">
        <f>[1]H2O2!M68</f>
        <v>2.3747205469053378</v>
      </c>
    </row>
    <row r="69" spans="2:12" x14ac:dyDescent="0.35">
      <c r="B69" s="11" t="s">
        <v>12</v>
      </c>
      <c r="C69" s="1" t="s">
        <v>34</v>
      </c>
      <c r="D69" s="4">
        <f>[1]Chlorophyll!Q71</f>
        <v>0.25617333333333336</v>
      </c>
      <c r="E69" s="4">
        <f>[1]Chlorophyll!R71</f>
        <v>2.4100210810000001E-3</v>
      </c>
      <c r="F69" s="4">
        <f>[1]Chlorophyll!S71</f>
        <v>5.6368797885409825E-4</v>
      </c>
      <c r="G69" s="4">
        <f>[1]Anthocy!M70</f>
        <v>6.0749999999999993</v>
      </c>
      <c r="H69" s="4">
        <f>[1]Prolin!M70</f>
        <v>0.7220314318903942</v>
      </c>
      <c r="I69" s="4">
        <f>[1]SOD!W71</f>
        <v>6.6460943257184976E-2</v>
      </c>
      <c r="J69" s="4">
        <f>[1]APX!P70</f>
        <v>3.0049999999999999</v>
      </c>
      <c r="K69" s="4">
        <f>[1]CAT!O70</f>
        <v>0.8849999999999999</v>
      </c>
      <c r="L69" s="10">
        <f>[1]H2O2!M70</f>
        <v>0.80678483226963804</v>
      </c>
    </row>
    <row r="70" spans="2:12" x14ac:dyDescent="0.35">
      <c r="B70" s="11" t="s">
        <v>12</v>
      </c>
      <c r="C70" s="1" t="s">
        <v>33</v>
      </c>
      <c r="D70" s="4">
        <f>[1]Chlorophyll!Q70</f>
        <v>0.19028400000000004</v>
      </c>
      <c r="E70" s="4">
        <f>[1]Chlorophyll!R70</f>
        <v>1.4197374666000003E-3</v>
      </c>
      <c r="F70" s="4">
        <f>[1]Chlorophyll!S70</f>
        <v>3.2735810273796476E-4</v>
      </c>
      <c r="G70" s="4">
        <f>[1]Anthocy!M69</f>
        <v>4.7125000000000004</v>
      </c>
      <c r="H70" s="4">
        <f>[1]Prolin!M69</f>
        <v>0.50746920158490638</v>
      </c>
      <c r="I70" s="4">
        <f>[1]SOD!W70</f>
        <v>6.6820191599115689E-2</v>
      </c>
      <c r="J70" s="4">
        <f>[1]APX!P69</f>
        <v>2.16</v>
      </c>
      <c r="K70" s="4">
        <f>[1]CAT!O69</f>
        <v>0.37624999999999997</v>
      </c>
      <c r="L70" s="10">
        <f>[1]H2O2!M69</f>
        <v>0.47330596758965721</v>
      </c>
    </row>
    <row r="71" spans="2:12" x14ac:dyDescent="0.35">
      <c r="B71" s="11" t="s">
        <v>12</v>
      </c>
      <c r="C71" s="1" t="s">
        <v>35</v>
      </c>
      <c r="D71" s="4">
        <f>[1]Chlorophyll!Q72</f>
        <v>0.27439800000000003</v>
      </c>
      <c r="E71" s="4">
        <f>[1]Chlorophyll!R72</f>
        <v>2.6245071107999993E-3</v>
      </c>
      <c r="F71" s="4">
        <f>[1]Chlorophyll!S72</f>
        <v>4.0662585511771121E-4</v>
      </c>
      <c r="G71" s="4">
        <f>[1]Anthocy!M71</f>
        <v>5.6749999999999998</v>
      </c>
      <c r="H71" s="4">
        <f>[1]Prolin!M71</f>
        <v>0.92084597556795644</v>
      </c>
      <c r="I71" s="4">
        <f>[1]SOD!W72</f>
        <v>2.1333824613117169E-2</v>
      </c>
      <c r="J71" s="4">
        <f>[1]APX!P71</f>
        <v>3.2024999999999997</v>
      </c>
      <c r="K71" s="4">
        <f>[1]CAT!O71</f>
        <v>0.83125000000000004</v>
      </c>
      <c r="L71" s="10">
        <f>[1]H2O2!M71</f>
        <v>0.52011001877281249</v>
      </c>
    </row>
    <row r="72" spans="2:12" x14ac:dyDescent="0.35">
      <c r="B72" s="11" t="s">
        <v>12</v>
      </c>
      <c r="C72" s="1" t="s">
        <v>36</v>
      </c>
      <c r="D72" s="4">
        <f>[1]Chlorophyll!Q73</f>
        <v>0.50483333333333336</v>
      </c>
      <c r="E72" s="4">
        <f>[1]Chlorophyll!R73</f>
        <v>9.7453152874999987E-3</v>
      </c>
      <c r="F72" s="4">
        <f>[1]Chlorophyll!S73</f>
        <v>9.3517409431131948E-4</v>
      </c>
      <c r="G72" s="4">
        <f>[1]Anthocy!M72</f>
        <v>7.7249999999999996</v>
      </c>
      <c r="H72" s="4">
        <f>[1]Prolin!M72</f>
        <v>0.50943766241339705</v>
      </c>
      <c r="I72" s="4">
        <f>[1]SOD!W73</f>
        <v>2.8131908621960203E-2</v>
      </c>
      <c r="J72" s="4">
        <f>[1]APX!P72</f>
        <v>1.8800000000000001</v>
      </c>
      <c r="K72" s="4">
        <f>[1]CAT!O72</f>
        <v>0.62749999999999995</v>
      </c>
      <c r="L72" s="10">
        <f>[1]H2O2!M72</f>
        <v>4.4926038629431115</v>
      </c>
    </row>
    <row r="73" spans="2:12" x14ac:dyDescent="0.35">
      <c r="B73" s="11" t="s">
        <v>12</v>
      </c>
      <c r="C73" s="1" t="s">
        <v>37</v>
      </c>
      <c r="D73" s="4">
        <f>[1]Chlorophyll!Q74</f>
        <v>0.57061533333333347</v>
      </c>
      <c r="E73" s="4">
        <f>[1]Chlorophyll!R74</f>
        <v>2.4880954075450008E-2</v>
      </c>
      <c r="F73" s="4">
        <f>[1]Chlorophyll!S74</f>
        <v>2.9066169479791742E-3</v>
      </c>
      <c r="G73" s="4">
        <f>[1]Anthocy!M73</f>
        <v>7.0250000000000004</v>
      </c>
      <c r="H73" s="4">
        <f>[1]Prolin!M73</f>
        <v>0.68266221532057991</v>
      </c>
      <c r="I73" s="4">
        <f>[1]SOD!W74</f>
        <v>4.255711127487103E-3</v>
      </c>
      <c r="J73" s="4">
        <f>[1]APX!P73</f>
        <v>2.1975000000000002</v>
      </c>
      <c r="K73" s="4">
        <f>[1]CAT!O73</f>
        <v>0.69750000000000001</v>
      </c>
      <c r="L73" s="10">
        <f>[1]H2O2!M73</f>
        <v>1.0291040753896257</v>
      </c>
    </row>
    <row r="74" spans="2:12" x14ac:dyDescent="0.35">
      <c r="B74" s="11" t="s">
        <v>12</v>
      </c>
      <c r="C74" s="1" t="s">
        <v>34</v>
      </c>
      <c r="D74" s="4">
        <f>[1]Chlorophyll!Q76</f>
        <v>0.264378</v>
      </c>
      <c r="E74" s="4">
        <f>[1]Chlorophyll!R76</f>
        <v>2.5378106881499998E-3</v>
      </c>
      <c r="F74" s="4">
        <f>[1]Chlorophyll!S76</f>
        <v>5.7002243032889133E-4</v>
      </c>
      <c r="G74" s="4">
        <f>[1]Anthocy!M75</f>
        <v>6.0437499999999993</v>
      </c>
      <c r="H74" s="4">
        <f>[1]Prolin!M75</f>
        <v>0.6560879941359552</v>
      </c>
      <c r="I74" s="4">
        <f>[1]SOD!W76</f>
        <v>5.7369196757553427E-2</v>
      </c>
      <c r="J74" s="4">
        <f>[1]APX!P75</f>
        <v>2.7549999999999999</v>
      </c>
      <c r="K74" s="4">
        <f>[1]CAT!O75</f>
        <v>0.89187499999999997</v>
      </c>
      <c r="L74" s="10">
        <f>[1]H2O2!M75</f>
        <v>0.87406565584542384</v>
      </c>
    </row>
    <row r="75" spans="2:12" x14ac:dyDescent="0.35">
      <c r="B75" s="11" t="s">
        <v>12</v>
      </c>
      <c r="C75" s="1" t="s">
        <v>33</v>
      </c>
      <c r="D75" s="4">
        <f>[1]Chlorophyll!Q75</f>
        <v>0.22798666666666673</v>
      </c>
      <c r="E75" s="4">
        <f>[1]Chlorophyll!R75</f>
        <v>1.8242923099999998E-3</v>
      </c>
      <c r="F75" s="4">
        <f>[1]Chlorophyll!S75</f>
        <v>3.8050189303468027E-4</v>
      </c>
      <c r="G75" s="4">
        <f>[1]Anthocy!M74</f>
        <v>4.0062499999999996</v>
      </c>
      <c r="H75" s="4">
        <f>[1]Prolin!M74</f>
        <v>0.53207496194104031</v>
      </c>
      <c r="I75" s="4">
        <f>[1]SOD!W75</f>
        <v>5.9745762711864395E-2</v>
      </c>
      <c r="J75" s="4">
        <f>[1]APX!P74</f>
        <v>1.8825000000000003</v>
      </c>
      <c r="K75" s="4">
        <f>[1]CAT!O74</f>
        <v>0.51187499999999997</v>
      </c>
      <c r="L75" s="10">
        <f>[1]H2O2!M74</f>
        <v>0.34166957363703315</v>
      </c>
    </row>
    <row r="76" spans="2:12" x14ac:dyDescent="0.35">
      <c r="B76" s="11" t="s">
        <v>12</v>
      </c>
      <c r="C76" s="1" t="s">
        <v>35</v>
      </c>
      <c r="D76" s="4">
        <f>[1]Chlorophyll!Q77</f>
        <v>0.33336833333333338</v>
      </c>
      <c r="E76" s="4">
        <f>[1]Chlorophyll!R77</f>
        <v>3.943739049125E-3</v>
      </c>
      <c r="F76" s="4">
        <f>[1]Chlorophyll!S77</f>
        <v>4.6912784643350115E-4</v>
      </c>
      <c r="G76" s="4">
        <f>[1]Anthocy!M76</f>
        <v>6.8812499999999996</v>
      </c>
      <c r="H76" s="4">
        <f>[1]Prolin!M76</f>
        <v>0.85785522905625355</v>
      </c>
      <c r="I76" s="4">
        <f>[1]SOD!W77</f>
        <v>6.7593957258658799E-2</v>
      </c>
      <c r="J76" s="4">
        <f>[1]APX!P76</f>
        <v>2.8625000000000003</v>
      </c>
      <c r="K76" s="4">
        <f>[1]CAT!O76</f>
        <v>0.87562499999999999</v>
      </c>
      <c r="L76" s="10">
        <f>[1]H2O2!M76</f>
        <v>0.38262311842229385</v>
      </c>
    </row>
    <row r="77" spans="2:12" x14ac:dyDescent="0.35">
      <c r="B77" s="11" t="s">
        <v>12</v>
      </c>
      <c r="C77" s="1" t="s">
        <v>36</v>
      </c>
      <c r="D77" s="4">
        <f>[1]Chlorophyll!Q78</f>
        <v>0.64722633333333346</v>
      </c>
      <c r="E77" s="4">
        <f>[1]Chlorophyll!R78</f>
        <v>1.4881658901674999E-2</v>
      </c>
      <c r="F77" s="4">
        <f>[1]Chlorophyll!S78</f>
        <v>1.0835579464586983E-3</v>
      </c>
      <c r="G77" s="4">
        <f>[1]Anthocy!M77</f>
        <v>6.9187499999999984</v>
      </c>
      <c r="H77" s="4">
        <f>[1]Prolin!M77</f>
        <v>0.55274380064019268</v>
      </c>
      <c r="I77" s="4">
        <f>[1]SOD!W78</f>
        <v>2.4511790714812083E-2</v>
      </c>
      <c r="J77" s="4">
        <f>[1]APX!P77</f>
        <v>1.66</v>
      </c>
      <c r="K77" s="4">
        <f>[1]CAT!O77</f>
        <v>0.67687499999999989</v>
      </c>
      <c r="L77" s="10">
        <f>[1]H2O2!M77</f>
        <v>3.6062521436621093</v>
      </c>
    </row>
    <row r="78" spans="2:12" x14ac:dyDescent="0.35">
      <c r="B78" s="11" t="s">
        <v>12</v>
      </c>
      <c r="C78" s="1" t="s">
        <v>37</v>
      </c>
      <c r="D78" s="4">
        <f>[1]Chlorophyll!Q79</f>
        <v>0.58907000000000009</v>
      </c>
      <c r="E78" s="4">
        <f>[1]Chlorophyll!R79</f>
        <v>1.2187917207000003E-2</v>
      </c>
      <c r="F78" s="4">
        <f>[1]Chlorophyll!S79</f>
        <v>1.0221743768371692E-3</v>
      </c>
      <c r="G78" s="4">
        <f>[1]Anthocy!M78</f>
        <v>8.4124999999999996</v>
      </c>
      <c r="H78" s="4">
        <f>[1]Prolin!M78</f>
        <v>0.62852954253708526</v>
      </c>
      <c r="I78" s="4">
        <f>[1]SOD!W79</f>
        <v>7.1573323507737648E-3</v>
      </c>
      <c r="J78" s="4">
        <f>[1]APX!P78</f>
        <v>2.2762500000000001</v>
      </c>
      <c r="K78" s="4">
        <f>[1]CAT!O78</f>
        <v>0.78937499999999994</v>
      </c>
      <c r="L78" s="10">
        <f>[1]H2O2!M78</f>
        <v>1.7019123111474821</v>
      </c>
    </row>
    <row r="79" spans="2:12" x14ac:dyDescent="0.35">
      <c r="B79" s="11" t="s">
        <v>12</v>
      </c>
      <c r="C79" s="1" t="s">
        <v>39</v>
      </c>
      <c r="D79" s="4">
        <f>[1]Chlorophyll!Q81</f>
        <v>0.3892053333333334</v>
      </c>
      <c r="E79" s="4">
        <f>[1]Chlorophyll!R81</f>
        <v>5.2651600191999989E-3</v>
      </c>
      <c r="F79" s="4">
        <f>[1]Chlorophyll!S81</f>
        <v>7.7896103653294474E-4</v>
      </c>
      <c r="G79" s="4">
        <f>[1]Anthocy!M80</f>
        <v>6.8874999999999993</v>
      </c>
      <c r="H79" s="4">
        <f>[1]Prolin!M80</f>
        <v>0.97399441793720576</v>
      </c>
      <c r="I79" s="4">
        <f>[1]SOD!W81</f>
        <v>2.2826086956521736E-2</v>
      </c>
      <c r="J79" s="4">
        <f>[1]APX!P80</f>
        <v>3.1225000000000005</v>
      </c>
      <c r="K79" s="4">
        <f>[1]CAT!O80</f>
        <v>0.80249999999999999</v>
      </c>
      <c r="L79" s="10">
        <f>[1]H2O2!M80</f>
        <v>1.7194638303411653</v>
      </c>
    </row>
    <row r="80" spans="2:12" x14ac:dyDescent="0.35">
      <c r="B80" s="11" t="s">
        <v>12</v>
      </c>
      <c r="C80" s="1" t="s">
        <v>38</v>
      </c>
      <c r="D80" s="4">
        <f>[1]Chlorophyll!Q80</f>
        <v>0.89418133333333361</v>
      </c>
      <c r="E80" s="4">
        <f>[1]Chlorophyll!R80</f>
        <v>3.3679474047200009E-2</v>
      </c>
      <c r="F80" s="4">
        <f>[1]Chlorophyll!S80</f>
        <v>1.8966056273315567E-3</v>
      </c>
      <c r="G80" s="4">
        <f>[1]Anthocy!M79</f>
        <v>7.4124999999999996</v>
      </c>
      <c r="H80" s="4">
        <f>[1]Prolin!M79</f>
        <v>1.101944371789102</v>
      </c>
      <c r="I80" s="4">
        <f>[1]SOD!W80</f>
        <v>3.1005895357406041E-2</v>
      </c>
      <c r="J80" s="4">
        <f>[1]APX!P79</f>
        <v>2.7</v>
      </c>
      <c r="K80" s="4">
        <f>[1]CAT!O79</f>
        <v>0.65125</v>
      </c>
      <c r="L80" s="10">
        <f>[1]H2O2!M79</f>
        <v>1.0174030625938368</v>
      </c>
    </row>
    <row r="81" spans="2:12" x14ac:dyDescent="0.35">
      <c r="B81" s="11" t="s">
        <v>12</v>
      </c>
      <c r="C81" s="1" t="s">
        <v>40</v>
      </c>
      <c r="D81" s="4">
        <f>[1]Chlorophyll!Q82</f>
        <v>0.84530333333333341</v>
      </c>
      <c r="E81" s="4">
        <f>[1]Chlorophyll!R82</f>
        <v>3.9517465916500003E-2</v>
      </c>
      <c r="F81" s="4">
        <f>[1]Chlorophyll!S82</f>
        <v>1.6226655194341571E-3</v>
      </c>
      <c r="G81" s="4">
        <f>[1]Anthocy!M81</f>
        <v>5.65</v>
      </c>
      <c r="H81" s="4">
        <f>[1]Prolin!M81</f>
        <v>2.0271209611797381</v>
      </c>
      <c r="I81" s="4">
        <f>[1]SOD!W82</f>
        <v>5.9137803979366233E-3</v>
      </c>
      <c r="J81" s="4">
        <f>[1]APX!P81</f>
        <v>2.1325000000000003</v>
      </c>
      <c r="K81" s="4">
        <f>[1]CAT!O81</f>
        <v>0.37999999999999995</v>
      </c>
      <c r="L81" s="10">
        <f>[1]H2O2!M81</f>
        <v>14.456016258557282</v>
      </c>
    </row>
    <row r="82" spans="2:12" x14ac:dyDescent="0.35">
      <c r="B82" s="11" t="s">
        <v>12</v>
      </c>
      <c r="C82" s="1" t="s">
        <v>41</v>
      </c>
      <c r="D82" s="4">
        <f>[1]Chlorophyll!Q83</f>
        <v>0.69241000000000008</v>
      </c>
      <c r="E82" s="4">
        <f>[1]Chlorophyll!R83</f>
        <v>1.5760567179000005E-2</v>
      </c>
      <c r="F82" s="4">
        <f>[1]Chlorophyll!S83</f>
        <v>1.256889406062322E-3</v>
      </c>
      <c r="G82" s="4">
        <f>[1]Anthocy!M82</f>
        <v>7.8125</v>
      </c>
      <c r="H82" s="4">
        <f>[1]Prolin!M82</f>
        <v>0.71415758857643141</v>
      </c>
      <c r="I82" s="4">
        <f>[1]SOD!W83</f>
        <v>3.1337509211495945E-2</v>
      </c>
      <c r="J82" s="4">
        <f>[1]APX!P82</f>
        <v>1.7524999999999999</v>
      </c>
      <c r="K82" s="4">
        <f>[1]CAT!O82</f>
        <v>0.79374999999999996</v>
      </c>
      <c r="L82" s="10">
        <f>[1]H2O2!M82</f>
        <v>4.3697432285873301</v>
      </c>
    </row>
    <row r="83" spans="2:12" x14ac:dyDescent="0.35">
      <c r="B83" s="11" t="s">
        <v>12</v>
      </c>
      <c r="C83" s="1" t="s">
        <v>42</v>
      </c>
      <c r="D83" s="4">
        <f>[1]Chlorophyll!Q84</f>
        <v>1.3303600000000002</v>
      </c>
      <c r="E83" s="4">
        <f>[1]Chlorophyll!R84</f>
        <v>6.9581885597999993E-2</v>
      </c>
      <c r="F83" s="4">
        <f>[1]Chlorophyll!S84</f>
        <v>2.3807998645522859E-3</v>
      </c>
      <c r="G83" s="4">
        <f>[1]Anthocy!M83</f>
        <v>8.1125000000000007</v>
      </c>
      <c r="H83" s="4">
        <f>[1]Prolin!M83</f>
        <v>1.0684805377047599</v>
      </c>
      <c r="I83" s="4">
        <f>[1]SOD!W84</f>
        <v>6.0795873249815746E-3</v>
      </c>
      <c r="J83" s="4">
        <f>[1]APX!P83</f>
        <v>1.62</v>
      </c>
      <c r="K83" s="4">
        <f>[1]CAT!O83</f>
        <v>0.9375</v>
      </c>
      <c r="L83" s="10">
        <f>[1]H2O2!M83</f>
        <v>4.9372423491830864</v>
      </c>
    </row>
    <row r="84" spans="2:12" x14ac:dyDescent="0.35">
      <c r="B84" s="11" t="s">
        <v>12</v>
      </c>
      <c r="C84" s="1" t="s">
        <v>39</v>
      </c>
      <c r="D84" s="4">
        <f>[1]Chlorophyll!Q86</f>
        <v>0.51710800000000001</v>
      </c>
      <c r="E84" s="4">
        <f>[1]Chlorophyll!R86</f>
        <v>9.9842824808999992E-3</v>
      </c>
      <c r="F84" s="4">
        <f>[1]Chlorophyll!S86</f>
        <v>9.9846450324224054E-4</v>
      </c>
      <c r="G84" s="4">
        <f>[1]Anthocy!M85</f>
        <v>8.2750000000000004</v>
      </c>
      <c r="H84" s="4">
        <f>[1]Prolin!M85</f>
        <v>0.97399441793720576</v>
      </c>
      <c r="I84" s="4">
        <f>[1]SOD!W86</f>
        <v>1.3927781871775973E-2</v>
      </c>
      <c r="J84" s="4">
        <f>[1]APX!P85</f>
        <v>1.625</v>
      </c>
      <c r="K84" s="4">
        <f>[1]CAT!O85</f>
        <v>0.85125000000000006</v>
      </c>
      <c r="L84" s="10">
        <f>[1]H2O2!M85</f>
        <v>2.2811124445390281</v>
      </c>
    </row>
    <row r="85" spans="2:12" x14ac:dyDescent="0.35">
      <c r="B85" s="11" t="s">
        <v>12</v>
      </c>
      <c r="C85" s="1" t="s">
        <v>38</v>
      </c>
      <c r="D85" s="4">
        <f>[1]Chlorophyll!Q85</f>
        <v>0.58846333333333334</v>
      </c>
      <c r="E85" s="4">
        <f>[1]Chlorophyll!R85</f>
        <v>1.5374869779499997E-2</v>
      </c>
      <c r="F85" s="4">
        <f>[1]Chlorophyll!S85</f>
        <v>1.2514971398213061E-3</v>
      </c>
      <c r="G85" s="4">
        <f>[1]Anthocy!M84</f>
        <v>6.5999999999999988</v>
      </c>
      <c r="H85" s="4">
        <f>[1]Prolin!M84</f>
        <v>1.3932765744057278</v>
      </c>
      <c r="I85" s="4">
        <f>[1]SOD!W85</f>
        <v>3.3271923360353721E-2</v>
      </c>
      <c r="J85" s="4">
        <f>[1]APX!P84</f>
        <v>2.5324999999999998</v>
      </c>
      <c r="K85" s="4">
        <f>[1]CAT!O84</f>
        <v>0.53374999999999995</v>
      </c>
      <c r="L85" s="10">
        <f>[1]H2O2!M84</f>
        <v>2.6555448540042699</v>
      </c>
    </row>
    <row r="86" spans="2:12" x14ac:dyDescent="0.35">
      <c r="B86" s="11" t="s">
        <v>12</v>
      </c>
      <c r="C86" s="1" t="s">
        <v>40</v>
      </c>
      <c r="D86" s="4">
        <f>[1]Chlorophyll!Q87</f>
        <v>0.83889400000000014</v>
      </c>
      <c r="E86" s="4">
        <f>[1]Chlorophyll!R87</f>
        <v>3.4211397605700002E-2</v>
      </c>
      <c r="F86" s="4">
        <f>[1]Chlorophyll!S87</f>
        <v>1.6606116273820814E-3</v>
      </c>
      <c r="G86" s="4">
        <f>[1]Anthocy!M86</f>
        <v>8.3250000000000011</v>
      </c>
      <c r="H86" s="4">
        <f>[1]Prolin!M86</f>
        <v>2.4897092558750562</v>
      </c>
      <c r="I86" s="4">
        <f>[1]SOD!W87</f>
        <v>4.4215180545320552E-3</v>
      </c>
      <c r="J86" s="4">
        <f>[1]APX!P86</f>
        <v>3.9300000000000006</v>
      </c>
      <c r="K86" s="4">
        <f>[1]CAT!O86</f>
        <v>0.85999999999999988</v>
      </c>
      <c r="L86" s="10">
        <f>[1]H2O2!M86</f>
        <v>11.963700533054263</v>
      </c>
    </row>
    <row r="87" spans="2:12" x14ac:dyDescent="0.35">
      <c r="B87" s="11" t="s">
        <v>12</v>
      </c>
      <c r="C87" s="1" t="s">
        <v>41</v>
      </c>
      <c r="D87" s="4">
        <f>[1]Chlorophyll!Q88</f>
        <v>0.281524</v>
      </c>
      <c r="E87" s="4">
        <f>[1]Chlorophyll!R88</f>
        <v>8.9162732897999988E-3</v>
      </c>
      <c r="F87" s="4">
        <f>[1]Chlorophyll!S88</f>
        <v>5.1101929859030826E-3</v>
      </c>
      <c r="G87" s="4">
        <f>[1]Anthocy!M87</f>
        <v>9.1125000000000007</v>
      </c>
      <c r="H87" s="4">
        <f>[1]Prolin!M87</f>
        <v>0.7850221784020972</v>
      </c>
      <c r="I87" s="4">
        <f>[1]SOD!W88</f>
        <v>8.7601326455416351E-2</v>
      </c>
      <c r="J87" s="4">
        <f>[1]APX!P87</f>
        <v>3.0425000000000004</v>
      </c>
      <c r="K87" s="4">
        <f>[1]CAT!O87</f>
        <v>0.93124999999999991</v>
      </c>
      <c r="L87" s="10">
        <f>[1]H2O2!M87</f>
        <v>7.7396349137745055</v>
      </c>
    </row>
    <row r="88" spans="2:12" x14ac:dyDescent="0.35">
      <c r="B88" s="11" t="s">
        <v>12</v>
      </c>
      <c r="C88" s="1" t="s">
        <v>42</v>
      </c>
      <c r="D88" s="4">
        <f>[1]Chlorophyll!Q89</f>
        <v>0.23534133333333337</v>
      </c>
      <c r="E88" s="4">
        <f>[1]Chlorophyll!R89</f>
        <v>6.2308736072E-3</v>
      </c>
      <c r="F88" s="4">
        <f>[1]Chlorophyll!S89</f>
        <v>4.177638888105727E-3</v>
      </c>
      <c r="G88" s="4">
        <f>[1]Anthocy!M88</f>
        <v>12.537499999999998</v>
      </c>
      <c r="H88" s="4">
        <f>[1]Prolin!M88</f>
        <v>0.8854136806551236</v>
      </c>
      <c r="I88" s="4">
        <f>[1]SOD!W89</f>
        <v>2.0062638172439199E-2</v>
      </c>
      <c r="J88" s="4">
        <f>[1]APX!P88</f>
        <v>1.8375000000000001</v>
      </c>
      <c r="K88" s="4">
        <f>[1]CAT!O88</f>
        <v>0.19999999999999998</v>
      </c>
      <c r="L88" s="10">
        <f>[1]H2O2!M88</f>
        <v>6.9615175628545503</v>
      </c>
    </row>
    <row r="89" spans="2:12" x14ac:dyDescent="0.35">
      <c r="B89" s="11" t="s">
        <v>12</v>
      </c>
      <c r="C89" s="1" t="s">
        <v>39</v>
      </c>
      <c r="D89" s="4">
        <f>[1]Chlorophyll!Q91</f>
        <v>0.14593733333333331</v>
      </c>
      <c r="E89" s="4">
        <f>[1]Chlorophyll!R91</f>
        <v>2.3959918417999992E-3</v>
      </c>
      <c r="F89" s="4">
        <f>[1]Chlorophyll!S91</f>
        <v>2.8311873735682828E-3</v>
      </c>
      <c r="G89" s="4">
        <f>[1]Anthocy!M90</f>
        <v>7.5812499999999989</v>
      </c>
      <c r="H89" s="4">
        <f>[1]Prolin!M90</f>
        <v>0.97399441793720576</v>
      </c>
      <c r="I89" s="4">
        <f>[1]SOD!W91</f>
        <v>3.2332350773765653E-3</v>
      </c>
      <c r="J89" s="4">
        <f>[1]APX!P90</f>
        <v>2.3737500000000002</v>
      </c>
      <c r="K89" s="4">
        <f>[1]CAT!O90</f>
        <v>0.82687499999999992</v>
      </c>
      <c r="L89" s="10">
        <f>[1]H2O2!M90</f>
        <v>2.0002881374400965</v>
      </c>
    </row>
    <row r="90" spans="2:12" x14ac:dyDescent="0.35">
      <c r="B90" s="11" t="s">
        <v>12</v>
      </c>
      <c r="C90" s="1" t="s">
        <v>38</v>
      </c>
      <c r="D90" s="4">
        <f>[1]Chlorophyll!Q90</f>
        <v>0.28352133333333335</v>
      </c>
      <c r="E90" s="4">
        <f>[1]Chlorophyll!R90</f>
        <v>9.0432389761999996E-3</v>
      </c>
      <c r="F90" s="4">
        <f>[1]Chlorophyll!S90</f>
        <v>4.217180610572688E-3</v>
      </c>
      <c r="G90" s="4">
        <f>[1]Anthocy!M89</f>
        <v>7.0062499999999996</v>
      </c>
      <c r="H90" s="4">
        <f>[1]Prolin!M89</f>
        <v>1.2476104730974151</v>
      </c>
      <c r="I90" s="4">
        <f>[1]SOD!W90</f>
        <v>5.6374355195283714E-3</v>
      </c>
      <c r="J90" s="4">
        <f>[1]APX!P89</f>
        <v>2.61625</v>
      </c>
      <c r="K90" s="4">
        <f>[1]CAT!O89</f>
        <v>0.59249999999999992</v>
      </c>
      <c r="L90" s="10">
        <f>[1]H2O2!M89</f>
        <v>1.8364739582990535</v>
      </c>
    </row>
    <row r="91" spans="2:12" x14ac:dyDescent="0.35">
      <c r="B91" s="11" t="s">
        <v>12</v>
      </c>
      <c r="C91" s="1" t="s">
        <v>40</v>
      </c>
      <c r="D91" s="4">
        <f>[1]Chlorophyll!Q92</f>
        <v>0.38902666666666674</v>
      </c>
      <c r="E91" s="4">
        <f>[1]Chlorophyll!R92</f>
        <v>1.7025946580000006E-2</v>
      </c>
      <c r="F91" s="4">
        <f>[1]Chlorophyll!S92</f>
        <v>3.669764942731277E-3</v>
      </c>
      <c r="G91" s="4">
        <f>[1]Anthocy!M91</f>
        <v>6.9874999999999989</v>
      </c>
      <c r="H91" s="4">
        <f>[1]Prolin!M91</f>
        <v>2.2584151085273976</v>
      </c>
      <c r="I91" s="4">
        <f>[1]SOD!W92</f>
        <v>5.1676492262343393E-3</v>
      </c>
      <c r="J91" s="4">
        <f>[1]APX!P91</f>
        <v>3.03125</v>
      </c>
      <c r="K91" s="4">
        <f>[1]CAT!O91</f>
        <v>0.62</v>
      </c>
      <c r="L91" s="10">
        <f>[1]H2O2!M91</f>
        <v>13.209858395805773</v>
      </c>
    </row>
    <row r="92" spans="2:12" x14ac:dyDescent="0.35">
      <c r="B92" s="11" t="s">
        <v>12</v>
      </c>
      <c r="C92" s="1" t="s">
        <v>41</v>
      </c>
      <c r="D92" s="4">
        <f>[1]Chlorophyll!Q93</f>
        <v>0.24192600000000006</v>
      </c>
      <c r="E92" s="4">
        <f>[1]Chlorophyll!R93</f>
        <v>6.5844213160500039E-3</v>
      </c>
      <c r="F92" s="4">
        <f>[1]Chlorophyll!S93</f>
        <v>4.7587179281938308E-3</v>
      </c>
      <c r="G92" s="4">
        <f>[1]Anthocy!M92</f>
        <v>8.4625000000000004</v>
      </c>
      <c r="H92" s="4">
        <f>[1]Prolin!M92</f>
        <v>0.74958988348926436</v>
      </c>
      <c r="I92" s="4">
        <f>[1]SOD!W93</f>
        <v>2.4871039056742809E-3</v>
      </c>
      <c r="J92" s="4">
        <f>[1]APX!P92</f>
        <v>2.3975000000000004</v>
      </c>
      <c r="K92" s="4">
        <f>[1]CAT!O92</f>
        <v>0.86249999999999993</v>
      </c>
      <c r="L92" s="10">
        <f>[1]H2O2!M92</f>
        <v>6.0546890711809169</v>
      </c>
    </row>
    <row r="93" spans="2:12" ht="15" thickBot="1" x14ac:dyDescent="0.4">
      <c r="B93" s="12" t="s">
        <v>12</v>
      </c>
      <c r="C93" s="14" t="s">
        <v>42</v>
      </c>
      <c r="D93" s="13">
        <f>[1]Chlorophyll!Q94</f>
        <v>0.3501286666666667</v>
      </c>
      <c r="E93" s="13">
        <f>[1]Chlorophyll!R94</f>
        <v>1.3791384362449997E-2</v>
      </c>
      <c r="F93" s="13">
        <f>[1]Chlorophyll!S94</f>
        <v>5.5886584533039654E-3</v>
      </c>
      <c r="G93" s="13">
        <f>[1]Anthocy!M93</f>
        <v>10.324999999999999</v>
      </c>
      <c r="H93" s="13">
        <f>[1]Prolin!M93</f>
        <v>0.97694710917994187</v>
      </c>
      <c r="I93" s="13">
        <f>[1]SOD!W94</f>
        <v>2.6252763448784077E-3</v>
      </c>
      <c r="J93" s="13">
        <f>[1]APX!P93</f>
        <v>1.72875</v>
      </c>
      <c r="K93" s="13">
        <f>[1]CAT!O93</f>
        <v>0.56874999999999998</v>
      </c>
      <c r="L93" s="15">
        <f>[1]H2O2!M93</f>
        <v>5.9493799560188183</v>
      </c>
    </row>
  </sheetData>
  <mergeCells count="10">
    <mergeCell ref="B2:B3"/>
    <mergeCell ref="C2:C3"/>
    <mergeCell ref="AI2:AK2"/>
    <mergeCell ref="AM2:AO2"/>
    <mergeCell ref="AQ2:AS2"/>
    <mergeCell ref="O2:Q2"/>
    <mergeCell ref="S2:U2"/>
    <mergeCell ref="W2:Y2"/>
    <mergeCell ref="AA2:AC2"/>
    <mergeCell ref="AE2:AG2"/>
  </mergeCells>
  <pageMargins left="0.7" right="0.7" top="0.75" bottom="0.75" header="0.3" footer="0.3"/>
  <pageSetup paperSize="9" orientation="portrait" horizontalDpi="4294967293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20305-8D90-4B01-9B48-2D90D6A94E7F}">
  <dimension ref="B1:BX93"/>
  <sheetViews>
    <sheetView zoomScale="69" zoomScaleNormal="69" workbookViewId="0">
      <selection activeCell="BN25" sqref="BN25"/>
    </sheetView>
  </sheetViews>
  <sheetFormatPr defaultRowHeight="14.5" x14ac:dyDescent="0.35"/>
  <cols>
    <col min="2" max="2" width="7.08984375" customWidth="1"/>
    <col min="3" max="3" width="10.54296875" customWidth="1"/>
    <col min="14" max="14" width="9.54296875" customWidth="1"/>
  </cols>
  <sheetData>
    <row r="1" spans="2:76" ht="15" thickBot="1" x14ac:dyDescent="0.4"/>
    <row r="2" spans="2:76" x14ac:dyDescent="0.35">
      <c r="B2" s="30" t="s">
        <v>0</v>
      </c>
      <c r="C2" s="23" t="s">
        <v>1</v>
      </c>
      <c r="D2" s="36" t="s">
        <v>60</v>
      </c>
      <c r="E2" s="34"/>
      <c r="F2" s="34"/>
      <c r="G2" s="34"/>
      <c r="H2" s="34"/>
      <c r="I2" s="34"/>
      <c r="J2" s="34"/>
      <c r="K2" s="34"/>
      <c r="L2" s="35"/>
      <c r="N2" s="5"/>
      <c r="O2" s="34" t="str">
        <f>D3</f>
        <v>CHL A</v>
      </c>
      <c r="P2" s="34"/>
      <c r="Q2" s="34"/>
      <c r="R2" s="34"/>
      <c r="S2" s="34"/>
      <c r="T2" s="34"/>
      <c r="U2" s="6"/>
      <c r="V2" s="34" t="str">
        <f>E3</f>
        <v>CHL B</v>
      </c>
      <c r="W2" s="34"/>
      <c r="X2" s="34"/>
      <c r="Y2" s="34"/>
      <c r="Z2" s="34"/>
      <c r="AA2" s="34"/>
      <c r="AB2" s="6"/>
      <c r="AC2" s="34" t="str">
        <f>F3</f>
        <v>CAR</v>
      </c>
      <c r="AD2" s="34"/>
      <c r="AE2" s="34"/>
      <c r="AF2" s="34"/>
      <c r="AG2" s="34"/>
      <c r="AH2" s="34"/>
      <c r="AI2" s="6"/>
      <c r="AJ2" s="34" t="str">
        <f>G3</f>
        <v>ANTH</v>
      </c>
      <c r="AK2" s="34"/>
      <c r="AL2" s="34"/>
      <c r="AM2" s="34"/>
      <c r="AN2" s="34"/>
      <c r="AO2" s="34"/>
      <c r="AP2" s="6"/>
      <c r="AQ2" s="34" t="str">
        <f>H3</f>
        <v>PRO</v>
      </c>
      <c r="AR2" s="34"/>
      <c r="AS2" s="34"/>
      <c r="AT2" s="34"/>
      <c r="AU2" s="34"/>
      <c r="AV2" s="34"/>
      <c r="AW2" s="6"/>
      <c r="AX2" s="34" t="str">
        <f>I3</f>
        <v>SOD</v>
      </c>
      <c r="AY2" s="34"/>
      <c r="AZ2" s="34"/>
      <c r="BA2" s="34"/>
      <c r="BB2" s="34"/>
      <c r="BC2" s="34"/>
      <c r="BD2" s="6"/>
      <c r="BE2" s="34" t="str">
        <f>J3</f>
        <v>APX</v>
      </c>
      <c r="BF2" s="34"/>
      <c r="BG2" s="34"/>
      <c r="BH2" s="34"/>
      <c r="BI2" s="34"/>
      <c r="BJ2" s="34"/>
      <c r="BK2" s="6"/>
      <c r="BL2" s="34" t="str">
        <f>K3</f>
        <v>CAT</v>
      </c>
      <c r="BM2" s="34"/>
      <c r="BN2" s="34"/>
      <c r="BO2" s="34"/>
      <c r="BP2" s="34"/>
      <c r="BQ2" s="34"/>
      <c r="BR2" s="6"/>
      <c r="BS2" s="34" t="str">
        <f>L3</f>
        <v>H2O2</v>
      </c>
      <c r="BT2" s="34"/>
      <c r="BU2" s="34"/>
      <c r="BV2" s="34"/>
      <c r="BW2" s="34"/>
      <c r="BX2" s="35"/>
    </row>
    <row r="3" spans="2:76" x14ac:dyDescent="0.35">
      <c r="B3" s="31"/>
      <c r="C3" s="24" t="s">
        <v>71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s="8" t="s">
        <v>10</v>
      </c>
      <c r="N3" s="7"/>
      <c r="O3" t="s">
        <v>58</v>
      </c>
      <c r="P3" t="s">
        <v>58</v>
      </c>
      <c r="Q3" t="s">
        <v>58</v>
      </c>
      <c r="R3" t="s">
        <v>59</v>
      </c>
      <c r="S3" t="s">
        <v>59</v>
      </c>
      <c r="T3" t="s">
        <v>59</v>
      </c>
      <c r="V3" t="s">
        <v>58</v>
      </c>
      <c r="W3" t="s">
        <v>58</v>
      </c>
      <c r="X3" t="s">
        <v>58</v>
      </c>
      <c r="Y3" t="s">
        <v>59</v>
      </c>
      <c r="Z3" t="s">
        <v>59</v>
      </c>
      <c r="AA3" t="s">
        <v>59</v>
      </c>
      <c r="AC3" t="s">
        <v>58</v>
      </c>
      <c r="AD3" t="s">
        <v>58</v>
      </c>
      <c r="AE3" t="s">
        <v>58</v>
      </c>
      <c r="AF3" t="s">
        <v>59</v>
      </c>
      <c r="AG3" t="s">
        <v>59</v>
      </c>
      <c r="AH3" t="s">
        <v>59</v>
      </c>
      <c r="AJ3" t="s">
        <v>58</v>
      </c>
      <c r="AK3" t="s">
        <v>58</v>
      </c>
      <c r="AL3" t="s">
        <v>58</v>
      </c>
      <c r="AM3" t="s">
        <v>59</v>
      </c>
      <c r="AN3" t="s">
        <v>59</v>
      </c>
      <c r="AO3" t="s">
        <v>59</v>
      </c>
      <c r="AQ3" t="s">
        <v>58</v>
      </c>
      <c r="AR3" t="s">
        <v>58</v>
      </c>
      <c r="AS3" t="s">
        <v>58</v>
      </c>
      <c r="AT3" t="s">
        <v>59</v>
      </c>
      <c r="AU3" t="s">
        <v>59</v>
      </c>
      <c r="AV3" t="s">
        <v>59</v>
      </c>
      <c r="AX3" t="s">
        <v>58</v>
      </c>
      <c r="AY3" t="s">
        <v>58</v>
      </c>
      <c r="AZ3" t="s">
        <v>58</v>
      </c>
      <c r="BA3" t="s">
        <v>59</v>
      </c>
      <c r="BB3" t="s">
        <v>59</v>
      </c>
      <c r="BC3" t="s">
        <v>59</v>
      </c>
      <c r="BE3" t="s">
        <v>58</v>
      </c>
      <c r="BF3" t="s">
        <v>58</v>
      </c>
      <c r="BG3" t="s">
        <v>58</v>
      </c>
      <c r="BH3" t="s">
        <v>59</v>
      </c>
      <c r="BI3" t="s">
        <v>59</v>
      </c>
      <c r="BJ3" t="s">
        <v>59</v>
      </c>
      <c r="BL3" t="s">
        <v>58</v>
      </c>
      <c r="BM3" t="s">
        <v>58</v>
      </c>
      <c r="BN3" t="s">
        <v>58</v>
      </c>
      <c r="BO3" t="s">
        <v>59</v>
      </c>
      <c r="BP3" t="s">
        <v>59</v>
      </c>
      <c r="BQ3" t="s">
        <v>59</v>
      </c>
      <c r="BS3" t="s">
        <v>58</v>
      </c>
      <c r="BT3" t="s">
        <v>58</v>
      </c>
      <c r="BU3" t="s">
        <v>58</v>
      </c>
      <c r="BV3" t="s">
        <v>59</v>
      </c>
      <c r="BW3" t="s">
        <v>59</v>
      </c>
      <c r="BX3" s="8" t="s">
        <v>59</v>
      </c>
    </row>
    <row r="4" spans="2:76" x14ac:dyDescent="0.35">
      <c r="B4" s="11" t="s">
        <v>11</v>
      </c>
      <c r="C4" s="1" t="s">
        <v>14</v>
      </c>
      <c r="D4" s="4">
        <f>[1]Chlorophyll!Q6</f>
        <v>0.99092466666666679</v>
      </c>
      <c r="E4" s="4">
        <f>[1]Chlorophyll!R6</f>
        <v>3.3612189466449997E-2</v>
      </c>
      <c r="F4" s="4">
        <f>[1]Chlorophyll!S6</f>
        <v>1.4825419225636825E-3</v>
      </c>
      <c r="G4" s="4">
        <f>[1]Anthocy!M5</f>
        <v>3.3374999999999999</v>
      </c>
      <c r="H4" s="4">
        <f>[1]Prolin!M5</f>
        <v>0.47991074998603628</v>
      </c>
      <c r="I4" s="4">
        <f>[1]SOD!W6</f>
        <v>2.6529108327192331E-3</v>
      </c>
      <c r="J4" s="4">
        <f>[1]APX!P5</f>
        <v>2.6375000000000002</v>
      </c>
      <c r="K4" s="4">
        <f>[1]CAT!O5</f>
        <v>0.78749999999999998</v>
      </c>
      <c r="L4" s="10">
        <f>[1]H2O2!M5</f>
        <v>0.36214634602966361</v>
      </c>
      <c r="N4" s="17" t="s">
        <v>43</v>
      </c>
      <c r="O4" s="4">
        <f>D4</f>
        <v>0.99092466666666679</v>
      </c>
      <c r="P4" s="4">
        <f>D9</f>
        <v>1.2430280000000002</v>
      </c>
      <c r="Q4" s="4">
        <f>D14</f>
        <v>1.1169763333333336</v>
      </c>
      <c r="R4" s="4">
        <f>D49</f>
        <v>0.36152266666666666</v>
      </c>
      <c r="S4" s="4">
        <f>D54</f>
        <v>0.41770200000000002</v>
      </c>
      <c r="T4" s="4">
        <f>D59</f>
        <v>0.38961233333333339</v>
      </c>
      <c r="U4" s="16" t="s">
        <v>43</v>
      </c>
      <c r="V4" s="4">
        <f>E4</f>
        <v>3.3612189466449997E-2</v>
      </c>
      <c r="W4" s="4">
        <f>E9</f>
        <v>5.4090736328400009E-2</v>
      </c>
      <c r="X4" s="4">
        <f>E14</f>
        <v>4.3246712694487488E-2</v>
      </c>
      <c r="Y4" s="4">
        <f>E49</f>
        <v>4.6827307967999988E-3</v>
      </c>
      <c r="Z4" s="4">
        <f>E54</f>
        <v>5.8752501363000002E-3</v>
      </c>
      <c r="AA4" s="4">
        <f>E59</f>
        <v>5.2633606737749992E-3</v>
      </c>
      <c r="AB4" s="16" t="s">
        <v>43</v>
      </c>
      <c r="AC4" s="4">
        <f>F4</f>
        <v>1.4825419225636825E-3</v>
      </c>
      <c r="AD4" s="4">
        <f>F9</f>
        <v>1.8267879708489647E-3</v>
      </c>
      <c r="AE4" s="4">
        <f>F14</f>
        <v>1.6550347187477103E-3</v>
      </c>
      <c r="AF4" s="4">
        <f>F49</f>
        <v>5.9297436242872485E-4</v>
      </c>
      <c r="AG4" s="4">
        <f>F54</f>
        <v>6.7178733895267991E-4</v>
      </c>
      <c r="AH4" s="4">
        <f>F59</f>
        <v>6.3279447171847732E-4</v>
      </c>
      <c r="AI4" s="16" t="s">
        <v>43</v>
      </c>
      <c r="AJ4" s="4">
        <f>G4</f>
        <v>3.3374999999999999</v>
      </c>
      <c r="AK4" s="4">
        <f>G9</f>
        <v>3.45</v>
      </c>
      <c r="AL4" s="4">
        <f>G14</f>
        <v>3.3937499999999994</v>
      </c>
      <c r="AM4" s="4">
        <f>G49</f>
        <v>3.7874999999999996</v>
      </c>
      <c r="AN4" s="4">
        <f>G54</f>
        <v>2.65</v>
      </c>
      <c r="AO4" s="4">
        <f>G59</f>
        <v>3.21875</v>
      </c>
      <c r="AP4" s="16" t="s">
        <v>43</v>
      </c>
      <c r="AQ4" s="4">
        <f>H4</f>
        <v>0.47991074998603628</v>
      </c>
      <c r="AR4" s="4">
        <f>H9</f>
        <v>0.90509828894003075</v>
      </c>
      <c r="AS4" s="4">
        <f>H14</f>
        <v>0.6925045194630336</v>
      </c>
      <c r="AT4" s="4">
        <f>H49</f>
        <v>0.76730603094568073</v>
      </c>
      <c r="AU4" s="4">
        <f>H54</f>
        <v>0.68069375449208924</v>
      </c>
      <c r="AV4" s="4">
        <f>H59</f>
        <v>0.72399989271888487</v>
      </c>
      <c r="AW4" s="16" t="s">
        <v>43</v>
      </c>
      <c r="AX4" s="4">
        <f>I4</f>
        <v>2.6529108327192331E-3</v>
      </c>
      <c r="AY4" s="4">
        <f>I9</f>
        <v>1.9896831245394247E-3</v>
      </c>
      <c r="AZ4" s="4">
        <f>I14</f>
        <v>2.3212969786293291E-3</v>
      </c>
      <c r="BA4" s="4">
        <f>I49</f>
        <v>1.7188651436993364E-2</v>
      </c>
      <c r="BB4" s="4">
        <f>I54</f>
        <v>2.4263080324244651E-2</v>
      </c>
      <c r="BC4" s="4">
        <f>I59</f>
        <v>2.0725865880619011E-2</v>
      </c>
      <c r="BD4" s="16" t="s">
        <v>43</v>
      </c>
      <c r="BE4" s="4">
        <f>J4</f>
        <v>2.6375000000000002</v>
      </c>
      <c r="BF4" s="4">
        <f>J9</f>
        <v>2.5574999999999997</v>
      </c>
      <c r="BG4" s="4">
        <f>J14</f>
        <v>2.5975000000000001</v>
      </c>
      <c r="BH4" s="4">
        <f>J49</f>
        <v>2.5324999999999998</v>
      </c>
      <c r="BI4" s="4">
        <f>J54</f>
        <v>3.5925000000000002</v>
      </c>
      <c r="BJ4" s="4">
        <f>J59</f>
        <v>3.0625000000000004</v>
      </c>
      <c r="BK4" s="16" t="s">
        <v>43</v>
      </c>
      <c r="BL4" s="4">
        <f>K4</f>
        <v>0.78749999999999998</v>
      </c>
      <c r="BM4" s="4">
        <f>K9</f>
        <v>0.74874999999999992</v>
      </c>
      <c r="BN4" s="4">
        <f>K14</f>
        <v>0.76812500000000006</v>
      </c>
      <c r="BO4" s="4">
        <f>K49</f>
        <v>0.43374999999999997</v>
      </c>
      <c r="BP4" s="4">
        <f>K54</f>
        <v>0.52249999999999996</v>
      </c>
      <c r="BQ4" s="4">
        <f>K59</f>
        <v>0.47812499999999991</v>
      </c>
      <c r="BR4" s="16" t="s">
        <v>43</v>
      </c>
      <c r="BS4" s="4">
        <f>L4</f>
        <v>0.36214634602966361</v>
      </c>
      <c r="BT4" s="4">
        <f>L9</f>
        <v>0.49085748678334035</v>
      </c>
      <c r="BU4" s="4">
        <f>L14</f>
        <v>0.42650191640650192</v>
      </c>
      <c r="BV4" s="4">
        <f>L49</f>
        <v>0.52011001877281249</v>
      </c>
      <c r="BW4" s="4">
        <f>L54</f>
        <v>0.39724938441703006</v>
      </c>
      <c r="BX4" s="10">
        <f>L59</f>
        <v>0.16615438170020108</v>
      </c>
    </row>
    <row r="5" spans="2:76" x14ac:dyDescent="0.35">
      <c r="B5" s="11" t="s">
        <v>11</v>
      </c>
      <c r="C5" s="1" t="s">
        <v>13</v>
      </c>
      <c r="D5" s="4">
        <f>[1]Chlorophyll!Q5</f>
        <v>1.6066960000000006</v>
      </c>
      <c r="E5" s="4">
        <f>[1]Chlorophyll!R5</f>
        <v>9.7886829112799972E-2</v>
      </c>
      <c r="F5" s="4">
        <f>[1]Chlorophyll!S5</f>
        <v>2.251567428098262E-3</v>
      </c>
      <c r="G5" s="4">
        <f>[1]Anthocy!M4</f>
        <v>2.75</v>
      </c>
      <c r="H5" s="4">
        <f>[1]Prolin!M4</f>
        <v>0.55471226146868335</v>
      </c>
      <c r="I5" s="4">
        <f>[1]SOD!W5</f>
        <v>1.5309506263817241E-2</v>
      </c>
      <c r="J5" s="4">
        <f>[1]APX!P4</f>
        <v>1.4224999999999999</v>
      </c>
      <c r="K5" s="4">
        <f>[1]CAT!O4</f>
        <v>0.63249999999999995</v>
      </c>
      <c r="L5" s="10">
        <f>[1]H2O2!M4</f>
        <v>0.42650191640650192</v>
      </c>
      <c r="N5" s="7" t="s">
        <v>44</v>
      </c>
      <c r="O5" s="4">
        <f t="shared" ref="O5:O8" si="0">D5</f>
        <v>1.6066960000000006</v>
      </c>
      <c r="P5" s="4">
        <f t="shared" ref="P5:P8" si="1">D10</f>
        <v>1.8910313333333337</v>
      </c>
      <c r="Q5" s="4">
        <f t="shared" ref="Q5:Q8" si="2">D15</f>
        <v>1.7488636666666668</v>
      </c>
      <c r="R5" s="4">
        <f>D50</f>
        <v>0.59890266666666669</v>
      </c>
      <c r="S5" s="4">
        <f>D55</f>
        <v>0.32330933333333334</v>
      </c>
      <c r="T5" s="4">
        <f>D60</f>
        <v>0.46110599999999996</v>
      </c>
      <c r="U5" t="s">
        <v>44</v>
      </c>
      <c r="V5" s="4">
        <f t="shared" ref="V5:V8" si="3">E5</f>
        <v>9.7886829112799972E-2</v>
      </c>
      <c r="W5" s="4">
        <f t="shared" ref="W5:W8" si="4">E10</f>
        <v>0.1555803481295</v>
      </c>
      <c r="X5" s="4">
        <f t="shared" ref="X5:X8" si="5">E15</f>
        <v>0.125216058959425</v>
      </c>
      <c r="Y5" s="4">
        <f>E50</f>
        <v>1.2461068334000002E-2</v>
      </c>
      <c r="Z5" s="4">
        <f>E55</f>
        <v>3.1461797017999986E-3</v>
      </c>
      <c r="AA5" s="4">
        <f>E60</f>
        <v>7.0405525842750002E-3</v>
      </c>
      <c r="AB5" t="s">
        <v>44</v>
      </c>
      <c r="AC5" s="4">
        <f t="shared" ref="AC5:AC8" si="6">F5</f>
        <v>2.251567428098262E-3</v>
      </c>
      <c r="AD5" s="4">
        <f t="shared" ref="AD5:AD8" si="7">F10</f>
        <v>2.8389461410001132E-3</v>
      </c>
      <c r="AE5" s="4">
        <f t="shared" ref="AE5:AE8" si="8">F15</f>
        <v>2.5512034781182873E-3</v>
      </c>
      <c r="AF5" s="4">
        <f>F50</f>
        <v>9.5514151561302337E-4</v>
      </c>
      <c r="AG5" s="4">
        <f>F55</f>
        <v>4.4928782355308471E-4</v>
      </c>
      <c r="AH5" s="4">
        <f>F60</f>
        <v>7.0234334697030299E-4</v>
      </c>
      <c r="AI5" t="s">
        <v>44</v>
      </c>
      <c r="AJ5" s="4">
        <f t="shared" ref="AJ5:AJ8" si="9">G5</f>
        <v>2.75</v>
      </c>
      <c r="AK5" s="4">
        <f t="shared" ref="AK5:AK8" si="10">G10</f>
        <v>2.75</v>
      </c>
      <c r="AL5" s="4">
        <f t="shared" ref="AL5:AL8" si="11">G15</f>
        <v>2.75</v>
      </c>
      <c r="AM5" s="4">
        <f>G50</f>
        <v>3.45</v>
      </c>
      <c r="AN5" s="4">
        <f>G55</f>
        <v>3.9375</v>
      </c>
      <c r="AO5" s="4">
        <f>G60</f>
        <v>3.6937499999999996</v>
      </c>
      <c r="AP5" t="s">
        <v>44</v>
      </c>
      <c r="AQ5" s="4">
        <f t="shared" ref="AQ5:AQ8" si="12">H5</f>
        <v>0.55471226146868335</v>
      </c>
      <c r="AR5" s="4">
        <f t="shared" ref="AR5:AR8" si="13">H10</f>
        <v>0.64329299875076573</v>
      </c>
      <c r="AS5" s="4">
        <f t="shared" ref="AS5:AS8" si="14">H15</f>
        <v>0.59900263010972454</v>
      </c>
      <c r="AT5" s="4">
        <f>H50</f>
        <v>0.74762142266077347</v>
      </c>
      <c r="AU5" s="4">
        <f>H55</f>
        <v>0.53699611401226699</v>
      </c>
      <c r="AV5" s="4">
        <f>H60</f>
        <v>0.64230876833652029</v>
      </c>
      <c r="AW5" t="s">
        <v>44</v>
      </c>
      <c r="AX5" s="4">
        <f t="shared" ref="AX5:AX8" si="15">I5</f>
        <v>1.5309506263817241E-2</v>
      </c>
      <c r="AY5" s="4">
        <f t="shared" ref="AY5:AY8" si="16">I10</f>
        <v>3.5703758290346353E-2</v>
      </c>
      <c r="AZ5" s="4">
        <f t="shared" ref="AZ5:AZ8" si="17">I15</f>
        <v>2.55066322770818E-2</v>
      </c>
      <c r="BA5" s="4">
        <f>I50</f>
        <v>3.3382461311717015E-2</v>
      </c>
      <c r="BB5" s="4">
        <f>I55</f>
        <v>4.5486366985998519E-2</v>
      </c>
      <c r="BC5" s="4">
        <f>I60</f>
        <v>3.9434414148857774E-2</v>
      </c>
      <c r="BD5" t="s">
        <v>44</v>
      </c>
      <c r="BE5" s="4">
        <f t="shared" ref="BE5:BE8" si="18">J5</f>
        <v>1.4224999999999999</v>
      </c>
      <c r="BF5" s="4">
        <f t="shared" ref="BF5:BF8" si="19">J10</f>
        <v>1.9125000000000001</v>
      </c>
      <c r="BG5" s="4">
        <f t="shared" ref="BG5:BG8" si="20">J15</f>
        <v>1.6675000000000002</v>
      </c>
      <c r="BH5" s="4">
        <f>J50</f>
        <v>1.8800000000000001</v>
      </c>
      <c r="BI5" s="4">
        <f>J55</f>
        <v>1.2575000000000001</v>
      </c>
      <c r="BJ5" s="4">
        <f>J60</f>
        <v>1.5687499999999999</v>
      </c>
      <c r="BK5" t="s">
        <v>44</v>
      </c>
      <c r="BL5" s="4">
        <f t="shared" ref="BL5:BL8" si="21">K5</f>
        <v>0.63249999999999995</v>
      </c>
      <c r="BM5" s="4">
        <f t="shared" ref="BM5:BM8" si="22">K10</f>
        <v>0.92499999999999993</v>
      </c>
      <c r="BN5" s="4">
        <f t="shared" ref="BN5:BN8" si="23">K15</f>
        <v>0.77874999999999994</v>
      </c>
      <c r="BO5" s="4">
        <f>K50</f>
        <v>0.42625000000000002</v>
      </c>
      <c r="BP5" s="4">
        <f>K55</f>
        <v>0.53499999999999992</v>
      </c>
      <c r="BQ5" s="4">
        <f>K60</f>
        <v>0.48062499999999997</v>
      </c>
      <c r="BR5" t="s">
        <v>44</v>
      </c>
      <c r="BS5" s="4">
        <f t="shared" ref="BS5:BS8" si="24">R5</f>
        <v>0.59890266666666669</v>
      </c>
      <c r="BT5" s="4">
        <f t="shared" ref="BT5:BT8" si="25">R10</f>
        <v>0.26568933333333333</v>
      </c>
      <c r="BU5" s="4">
        <f t="shared" ref="BU5:BU8" si="26">R15</f>
        <v>0.89418133333333361</v>
      </c>
      <c r="BV5" s="4">
        <f t="shared" ref="BV5:BV8" si="27">L50</f>
        <v>0.83018685786121571</v>
      </c>
      <c r="BW5" s="4">
        <f t="shared" ref="BW5:BW8" si="28">L55</f>
        <v>0.22758469887809235</v>
      </c>
      <c r="BX5" s="10">
        <f t="shared" ref="BX5:BX8" si="29">L60</f>
        <v>0.528885778369654</v>
      </c>
    </row>
    <row r="6" spans="2:76" x14ac:dyDescent="0.35">
      <c r="B6" s="11" t="s">
        <v>11</v>
      </c>
      <c r="C6" s="1" t="s">
        <v>15</v>
      </c>
      <c r="D6" s="4">
        <f>[1]Chlorophyll!Q7</f>
        <v>1.1949240000000003</v>
      </c>
      <c r="E6" s="4">
        <f>[1]Chlorophyll!R7</f>
        <v>4.9542803710199992E-2</v>
      </c>
      <c r="F6" s="4">
        <f>[1]Chlorophyll!S7</f>
        <v>1.7669303833475246E-3</v>
      </c>
      <c r="G6" s="4">
        <f>[1]Anthocy!M6</f>
        <v>2.1</v>
      </c>
      <c r="H6" s="4">
        <f>[1]Prolin!M6</f>
        <v>1.3361912103794971</v>
      </c>
      <c r="I6" s="4">
        <f>[1]SOD!W7</f>
        <v>5.8806190125276339E-2</v>
      </c>
      <c r="J6" s="4">
        <f>[1]APX!P6</f>
        <v>1.54</v>
      </c>
      <c r="K6" s="4">
        <f>[1]CAT!O6</f>
        <v>0.46749999999999997</v>
      </c>
      <c r="L6" s="10">
        <f>[1]H2O2!M6</f>
        <v>0.25683723086756427</v>
      </c>
      <c r="N6" s="7" t="s">
        <v>45</v>
      </c>
      <c r="O6" s="4">
        <f t="shared" si="0"/>
        <v>1.1949240000000003</v>
      </c>
      <c r="P6" s="4">
        <f t="shared" si="1"/>
        <v>1.3015846666666666</v>
      </c>
      <c r="Q6" s="4">
        <f t="shared" si="2"/>
        <v>1.2482543333333334</v>
      </c>
      <c r="R6" s="4">
        <f>D51</f>
        <v>0.28110400000000002</v>
      </c>
      <c r="S6" s="4">
        <f>D56</f>
        <v>0.18402400000000002</v>
      </c>
      <c r="T6" s="4">
        <f>D61</f>
        <v>0.23256400000000002</v>
      </c>
      <c r="U6" t="s">
        <v>45</v>
      </c>
      <c r="V6" s="4">
        <f t="shared" si="3"/>
        <v>4.9542803710199992E-2</v>
      </c>
      <c r="W6" s="4">
        <f t="shared" si="4"/>
        <v>5.7203669911499992E-2</v>
      </c>
      <c r="X6" s="4">
        <f t="shared" si="5"/>
        <v>5.3306888543150008E-2</v>
      </c>
      <c r="Y6" s="4">
        <f>E51</f>
        <v>3.0819680352000001E-3</v>
      </c>
      <c r="Z6" s="4">
        <f>E56</f>
        <v>1.5046860378E-3</v>
      </c>
      <c r="AA6" s="4">
        <f>E61</f>
        <v>2.2256810857499997E-3</v>
      </c>
      <c r="AB6" t="s">
        <v>45</v>
      </c>
      <c r="AC6" s="4">
        <f t="shared" si="6"/>
        <v>1.7669303833475246E-3</v>
      </c>
      <c r="AD6" s="4">
        <f t="shared" si="7"/>
        <v>1.7647911991492901E-3</v>
      </c>
      <c r="AE6" s="4">
        <f t="shared" si="8"/>
        <v>1.76514644569602E-3</v>
      </c>
      <c r="AF6" s="4">
        <f>F51</f>
        <v>3.9583847432534726E-4</v>
      </c>
      <c r="AG6" s="4">
        <f>F56</f>
        <v>4.1338050831776844E-4</v>
      </c>
      <c r="AH6" s="4">
        <f>F61</f>
        <v>4.0024593477661047E-4</v>
      </c>
      <c r="AI6" t="s">
        <v>45</v>
      </c>
      <c r="AJ6" s="4">
        <f t="shared" si="9"/>
        <v>2.1</v>
      </c>
      <c r="AK6" s="4">
        <f t="shared" si="10"/>
        <v>3.9499999999999993</v>
      </c>
      <c r="AL6" s="4">
        <f t="shared" si="11"/>
        <v>3.0250000000000004</v>
      </c>
      <c r="AM6" s="4">
        <f>G51</f>
        <v>2.2250000000000001</v>
      </c>
      <c r="AN6" s="4">
        <f>G56</f>
        <v>1.5</v>
      </c>
      <c r="AO6" s="4">
        <f>G61</f>
        <v>2.95</v>
      </c>
      <c r="AP6" t="s">
        <v>45</v>
      </c>
      <c r="AQ6" s="4">
        <f t="shared" si="12"/>
        <v>1.3361912103794971</v>
      </c>
      <c r="AR6" s="4">
        <f t="shared" si="13"/>
        <v>1.8302748783306666</v>
      </c>
      <c r="AS6" s="4">
        <f t="shared" si="14"/>
        <v>1.5832330443550817</v>
      </c>
      <c r="AT6" s="4">
        <f>H51</f>
        <v>0.87753983734116081</v>
      </c>
      <c r="AU6" s="4">
        <f>H56</f>
        <v>1.5979965005687622</v>
      </c>
      <c r="AV6" s="4">
        <f>H61</f>
        <v>1.2377681689549613</v>
      </c>
      <c r="AW6" t="s">
        <v>45</v>
      </c>
      <c r="AX6" s="4">
        <f t="shared" si="15"/>
        <v>5.8806190125276339E-2</v>
      </c>
      <c r="AY6" s="4">
        <f t="shared" si="16"/>
        <v>7.3949889462048626E-2</v>
      </c>
      <c r="AZ6" s="4">
        <f t="shared" si="17"/>
        <v>7.190493736182757E-2</v>
      </c>
      <c r="BA6" s="4">
        <f>I51</f>
        <v>4.0899042004421517E-3</v>
      </c>
      <c r="BB6" s="4">
        <f>I56</f>
        <v>1.1827560795873247E-2</v>
      </c>
      <c r="BC6" s="4">
        <f>I61</f>
        <v>7.9587324981577022E-3</v>
      </c>
      <c r="BD6" t="s">
        <v>45</v>
      </c>
      <c r="BE6" s="4">
        <f t="shared" si="18"/>
        <v>1.54</v>
      </c>
      <c r="BF6" s="4">
        <f t="shared" si="19"/>
        <v>1.47</v>
      </c>
      <c r="BG6" s="4">
        <f t="shared" si="20"/>
        <v>1.5049999999999999</v>
      </c>
      <c r="BH6" s="4">
        <f>J51</f>
        <v>1.5174999999999998</v>
      </c>
      <c r="BI6" s="4">
        <f>J56</f>
        <v>2.1675000000000004</v>
      </c>
      <c r="BJ6" s="4">
        <f>J61</f>
        <v>1.8424999999999998</v>
      </c>
      <c r="BK6" t="s">
        <v>45</v>
      </c>
      <c r="BL6" s="4">
        <f t="shared" si="21"/>
        <v>0.46749999999999997</v>
      </c>
      <c r="BM6" s="4">
        <f t="shared" si="22"/>
        <v>0.78374999999999995</v>
      </c>
      <c r="BN6" s="4">
        <f t="shared" si="23"/>
        <v>0.62562499999999988</v>
      </c>
      <c r="BO6" s="4">
        <f>K51</f>
        <v>0.82750000000000001</v>
      </c>
      <c r="BP6" s="4">
        <f>K56</f>
        <v>0.77749999999999997</v>
      </c>
      <c r="BQ6" s="4">
        <f>K61</f>
        <v>0.80249999999999999</v>
      </c>
      <c r="BR6" t="s">
        <v>45</v>
      </c>
      <c r="BS6" s="4">
        <f t="shared" si="24"/>
        <v>0.28110400000000002</v>
      </c>
      <c r="BT6" s="4">
        <f t="shared" si="25"/>
        <v>0.39233866666666672</v>
      </c>
      <c r="BU6" s="4">
        <f t="shared" si="26"/>
        <v>0.84530333333333341</v>
      </c>
      <c r="BV6" s="4">
        <f t="shared" si="27"/>
        <v>0.13982710290967626</v>
      </c>
      <c r="BW6" s="4">
        <f t="shared" si="28"/>
        <v>0.29194026925493072</v>
      </c>
      <c r="BX6" s="10">
        <f t="shared" si="29"/>
        <v>0.21588368608230357</v>
      </c>
    </row>
    <row r="7" spans="2:76" x14ac:dyDescent="0.35">
      <c r="B7" s="11" t="s">
        <v>11</v>
      </c>
      <c r="C7" s="1" t="s">
        <v>16</v>
      </c>
      <c r="D7" s="4">
        <f>[1]Chlorophyll!Q8</f>
        <v>1.6679533333333334</v>
      </c>
      <c r="E7" s="4">
        <f>[1]Chlorophyll!R8</f>
        <v>0.10593396793700001</v>
      </c>
      <c r="F7" s="4">
        <f>[1]Chlorophyll!S8</f>
        <v>2.2611552741904255E-3</v>
      </c>
      <c r="G7" s="4">
        <f>[1]Anthocy!M7</f>
        <v>2.3624999999999998</v>
      </c>
      <c r="H7" s="4">
        <f>[1]Prolin!M7</f>
        <v>0.50156381909943415</v>
      </c>
      <c r="I7" s="4">
        <f>[1]SOD!W8</f>
        <v>1.4646278555637434E-2</v>
      </c>
      <c r="J7" s="4">
        <f>[1]APX!P7</f>
        <v>2.6025</v>
      </c>
      <c r="K7" s="4">
        <f>[1]CAT!O7</f>
        <v>0.81374999999999997</v>
      </c>
      <c r="L7" s="10">
        <f>[1]H2O2!M7</f>
        <v>5.5573960273598937</v>
      </c>
      <c r="N7" s="7" t="s">
        <v>46</v>
      </c>
      <c r="O7" s="4">
        <f t="shared" si="0"/>
        <v>1.6679533333333334</v>
      </c>
      <c r="P7" s="4">
        <f t="shared" si="1"/>
        <v>1.4812933333333334</v>
      </c>
      <c r="Q7" s="4">
        <f t="shared" si="2"/>
        <v>1.5746233333333333</v>
      </c>
      <c r="R7" s="4">
        <f>D52</f>
        <v>0.42302533333333336</v>
      </c>
      <c r="S7" s="4">
        <f>D57</f>
        <v>0.68759066666666691</v>
      </c>
      <c r="T7" s="4">
        <f>D62</f>
        <v>0.55530800000000013</v>
      </c>
      <c r="U7" t="s">
        <v>46</v>
      </c>
      <c r="V7" s="4">
        <f t="shared" si="3"/>
        <v>0.10593396793700001</v>
      </c>
      <c r="W7" s="4">
        <f t="shared" si="4"/>
        <v>7.9616665177000015E-2</v>
      </c>
      <c r="X7" s="4">
        <f t="shared" si="5"/>
        <v>9.2319713329125003E-2</v>
      </c>
      <c r="Y7" s="4">
        <f>E52</f>
        <v>5.9668146291999994E-3</v>
      </c>
      <c r="Z7" s="4">
        <f>E57</f>
        <v>1.6195029249200001E-2</v>
      </c>
      <c r="AA7" s="4">
        <f>E62</f>
        <v>1.0456005393599999E-2</v>
      </c>
      <c r="AB7" t="s">
        <v>46</v>
      </c>
      <c r="AC7" s="4">
        <f t="shared" si="6"/>
        <v>2.2611552741904255E-3</v>
      </c>
      <c r="AD7" s="4">
        <f t="shared" si="7"/>
        <v>1.8712899581423089E-3</v>
      </c>
      <c r="AE7" s="4">
        <f t="shared" si="8"/>
        <v>2.0656695239223053E-3</v>
      </c>
      <c r="AF7" s="4">
        <f>F52</f>
        <v>6.4324825502820777E-4</v>
      </c>
      <c r="AG7" s="4">
        <f>F57</f>
        <v>1.0914167224051437E-3</v>
      </c>
      <c r="AH7" s="4">
        <f>F62</f>
        <v>8.6724485874683154E-4</v>
      </c>
      <c r="AI7" t="s">
        <v>46</v>
      </c>
      <c r="AJ7" s="4">
        <f t="shared" si="9"/>
        <v>2.3624999999999998</v>
      </c>
      <c r="AK7" s="4">
        <f t="shared" si="10"/>
        <v>3.5624999999999996</v>
      </c>
      <c r="AL7" s="4">
        <f t="shared" si="11"/>
        <v>2.9625000000000004</v>
      </c>
      <c r="AM7" s="4">
        <f>G52</f>
        <v>8.8125</v>
      </c>
      <c r="AN7" s="4">
        <f>G57</f>
        <v>4.75</v>
      </c>
      <c r="AO7" s="4">
        <f>G62</f>
        <v>6.78125</v>
      </c>
      <c r="AP7" t="s">
        <v>46</v>
      </c>
      <c r="AQ7" s="4">
        <f t="shared" si="12"/>
        <v>0.50156381909943415</v>
      </c>
      <c r="AR7" s="4">
        <f t="shared" si="13"/>
        <v>0.30078081459338118</v>
      </c>
      <c r="AS7" s="4">
        <f t="shared" si="14"/>
        <v>0.40117231684640769</v>
      </c>
      <c r="AT7" s="4">
        <f>H52</f>
        <v>0.54683841815472056</v>
      </c>
      <c r="AU7" s="4">
        <f>H57</f>
        <v>0.46809998501509198</v>
      </c>
      <c r="AV7" s="4">
        <f>H62</f>
        <v>0.50746920158490638</v>
      </c>
      <c r="AW7" t="s">
        <v>46</v>
      </c>
      <c r="AX7" s="4">
        <f t="shared" si="15"/>
        <v>1.4646278555637434E-2</v>
      </c>
      <c r="AY7" s="4">
        <f t="shared" si="16"/>
        <v>8.7877671333824597E-3</v>
      </c>
      <c r="AZ7" s="4">
        <f t="shared" si="17"/>
        <v>1.1717022844509947E-2</v>
      </c>
      <c r="BA7" s="4">
        <f>I52</f>
        <v>2.3212969786293291E-2</v>
      </c>
      <c r="BB7" s="4">
        <f>I57</f>
        <v>4.034635224760501E-3</v>
      </c>
      <c r="BC7" s="4">
        <f>I62</f>
        <v>1.3623802505526895E-2</v>
      </c>
      <c r="BD7" t="s">
        <v>46</v>
      </c>
      <c r="BE7" s="4">
        <f t="shared" si="18"/>
        <v>2.6025</v>
      </c>
      <c r="BF7" s="4">
        <f t="shared" si="19"/>
        <v>2.5249999999999999</v>
      </c>
      <c r="BG7" s="4">
        <f t="shared" si="20"/>
        <v>2.5637500000000002</v>
      </c>
      <c r="BH7" s="4">
        <f>J52</f>
        <v>1.9025000000000001</v>
      </c>
      <c r="BI7" s="4">
        <f>J57</f>
        <v>1.8250000000000002</v>
      </c>
      <c r="BJ7" s="4">
        <f>J62</f>
        <v>1.8637500000000002</v>
      </c>
      <c r="BK7" t="s">
        <v>46</v>
      </c>
      <c r="BL7" s="4">
        <f t="shared" si="21"/>
        <v>0.81374999999999997</v>
      </c>
      <c r="BM7" s="4">
        <f t="shared" si="22"/>
        <v>0.67249999999999999</v>
      </c>
      <c r="BN7" s="4">
        <f t="shared" si="23"/>
        <v>0.74312500000000004</v>
      </c>
      <c r="BO7" s="4">
        <f>K52</f>
        <v>0.60124999999999995</v>
      </c>
      <c r="BP7" s="4">
        <f>K57</f>
        <v>0.90249999999999997</v>
      </c>
      <c r="BQ7" s="4">
        <f>K62</f>
        <v>0.75187499999999985</v>
      </c>
      <c r="BR7" t="s">
        <v>46</v>
      </c>
      <c r="BS7" s="4">
        <f t="shared" si="24"/>
        <v>0.42302533333333336</v>
      </c>
      <c r="BT7" s="4">
        <f t="shared" si="25"/>
        <v>0.78961933333333334</v>
      </c>
      <c r="BU7" s="4">
        <f t="shared" si="26"/>
        <v>0.69241000000000008</v>
      </c>
      <c r="BV7" s="4">
        <f t="shared" si="27"/>
        <v>1.7721183879222149</v>
      </c>
      <c r="BW7" s="4">
        <f t="shared" si="28"/>
        <v>1.6492577535664326</v>
      </c>
      <c r="BX7" s="10">
        <f t="shared" si="29"/>
        <v>1.7106880707443233</v>
      </c>
    </row>
    <row r="8" spans="2:76" x14ac:dyDescent="0.35">
      <c r="B8" s="11" t="s">
        <v>11</v>
      </c>
      <c r="C8" s="1" t="s">
        <v>17</v>
      </c>
      <c r="D8" s="4">
        <f>[1]Chlorophyll!Q9</f>
        <v>1.4198553333333335</v>
      </c>
      <c r="E8" s="4">
        <f>[1]Chlorophyll!R9</f>
        <v>7.5482597705349971E-2</v>
      </c>
      <c r="F8" s="4">
        <f>[1]Chlorophyll!S9</f>
        <v>1.9883629285424457E-3</v>
      </c>
      <c r="G8" s="4">
        <f>[1]Anthocy!M8</f>
        <v>3.1749999999999998</v>
      </c>
      <c r="H8" s="4">
        <f>[1]Prolin!M8</f>
        <v>0.85785522905625355</v>
      </c>
      <c r="I8" s="4">
        <f>[1]SOD!W9</f>
        <v>2.2162859248341923E-2</v>
      </c>
      <c r="J8" s="4">
        <f>[1]APX!P8</f>
        <v>2.4625000000000004</v>
      </c>
      <c r="K8" s="4">
        <f>[1]CAT!O8</f>
        <v>0.45249999999999996</v>
      </c>
      <c r="L8" s="10">
        <f>[1]H2O2!M8</f>
        <v>1.9417830734611521</v>
      </c>
      <c r="N8" s="7" t="s">
        <v>47</v>
      </c>
      <c r="O8" s="4">
        <f t="shared" si="0"/>
        <v>1.4198553333333335</v>
      </c>
      <c r="P8" s="4">
        <f t="shared" si="1"/>
        <v>1.7814113333333335</v>
      </c>
      <c r="Q8" s="4">
        <f t="shared" si="2"/>
        <v>1.6006333333333334</v>
      </c>
      <c r="R8" s="4">
        <f>D53</f>
        <v>0.23919533333333334</v>
      </c>
      <c r="S8" s="4">
        <f>D58</f>
        <v>0.229744</v>
      </c>
      <c r="T8" s="4">
        <f>D63</f>
        <v>0.23446966666666669</v>
      </c>
      <c r="U8" t="s">
        <v>47</v>
      </c>
      <c r="V8" s="4">
        <f t="shared" si="3"/>
        <v>7.5482597705349971E-2</v>
      </c>
      <c r="W8" s="4">
        <f t="shared" si="4"/>
        <v>0.1342575793363</v>
      </c>
      <c r="X8" s="4">
        <f t="shared" si="5"/>
        <v>0.10286312054124999</v>
      </c>
      <c r="Y8" s="4">
        <f>E53</f>
        <v>1.8245162239499994E-3</v>
      </c>
      <c r="Z8" s="4">
        <f>E58</f>
        <v>2.0813772552000002E-3</v>
      </c>
      <c r="AA8" s="4">
        <f>E63</f>
        <v>1.9563299034125008E-3</v>
      </c>
      <c r="AB8" t="s">
        <v>47</v>
      </c>
      <c r="AC8" s="4">
        <f t="shared" si="6"/>
        <v>1.9883629285424457E-3</v>
      </c>
      <c r="AD8" s="4">
        <f t="shared" si="7"/>
        <v>2.4179682160187072E-3</v>
      </c>
      <c r="AE8" s="4">
        <f t="shared" si="8"/>
        <v>2.2133875937971367E-3</v>
      </c>
      <c r="AF8" s="4">
        <f>F53</f>
        <v>3.5900151294305496E-4</v>
      </c>
      <c r="AG8" s="4">
        <f>F58</f>
        <v>4.448722447230699E-4</v>
      </c>
      <c r="AH8" s="4">
        <f>F63</f>
        <v>4.0103512559446863E-4</v>
      </c>
      <c r="AI8" t="s">
        <v>47</v>
      </c>
      <c r="AJ8" s="4">
        <f t="shared" si="9"/>
        <v>3.1749999999999998</v>
      </c>
      <c r="AK8" s="4">
        <f t="shared" si="10"/>
        <v>6.1125000000000007</v>
      </c>
      <c r="AL8" s="4">
        <f t="shared" si="11"/>
        <v>4.6437500000000007</v>
      </c>
      <c r="AM8" s="4">
        <f>G53</f>
        <v>7.1312499999999996</v>
      </c>
      <c r="AN8" s="4">
        <f>G58</f>
        <v>7.1750000000000007</v>
      </c>
      <c r="AO8" s="4">
        <f>G63</f>
        <v>7.0875000000000004</v>
      </c>
      <c r="AP8" t="s">
        <v>47</v>
      </c>
      <c r="AQ8" s="4">
        <f t="shared" si="12"/>
        <v>0.85785522905625355</v>
      </c>
      <c r="AR8" s="4">
        <f t="shared" si="13"/>
        <v>0.66297760703567288</v>
      </c>
      <c r="AS8" s="4">
        <f t="shared" si="14"/>
        <v>0.76041641804596327</v>
      </c>
      <c r="AT8" s="4">
        <f>H53</f>
        <v>0.86769753319870713</v>
      </c>
      <c r="AU8" s="4">
        <f>H58</f>
        <v>0.81061216917247636</v>
      </c>
      <c r="AV8" s="4">
        <f>H63</f>
        <v>0.83915485118559174</v>
      </c>
      <c r="AW8" t="s">
        <v>47</v>
      </c>
      <c r="AX8" s="4">
        <f t="shared" si="15"/>
        <v>2.2162859248341923E-2</v>
      </c>
      <c r="AY8" s="4">
        <f t="shared" si="16"/>
        <v>2.6915991156963893E-2</v>
      </c>
      <c r="AZ8" s="4">
        <f t="shared" si="17"/>
        <v>2.4539425202652912E-2</v>
      </c>
      <c r="BA8" s="4">
        <f>I53</f>
        <v>2.5976418570375828E-3</v>
      </c>
      <c r="BB8" s="4">
        <f>I58</f>
        <v>3.9793662490788494E-3</v>
      </c>
      <c r="BC8" s="4">
        <f>I63</f>
        <v>3.2885040530582161E-3</v>
      </c>
      <c r="BD8" t="s">
        <v>47</v>
      </c>
      <c r="BE8" s="4">
        <f t="shared" si="18"/>
        <v>2.4625000000000004</v>
      </c>
      <c r="BF8" s="4">
        <f t="shared" si="19"/>
        <v>2.1675000000000004</v>
      </c>
      <c r="BG8" s="4">
        <f t="shared" si="20"/>
        <v>2.3149999999999999</v>
      </c>
      <c r="BH8" s="4">
        <f>J53</f>
        <v>3.0900000000000003</v>
      </c>
      <c r="BI8" s="4">
        <f>J58</f>
        <v>3.7974999999999999</v>
      </c>
      <c r="BJ8" s="4">
        <f>J63</f>
        <v>3.4437500000000001</v>
      </c>
      <c r="BK8" t="s">
        <v>47</v>
      </c>
      <c r="BL8" s="4">
        <f t="shared" si="21"/>
        <v>0.45249999999999996</v>
      </c>
      <c r="BM8" s="4">
        <f t="shared" si="22"/>
        <v>0.49</v>
      </c>
      <c r="BN8" s="4">
        <f t="shared" si="23"/>
        <v>0.47125</v>
      </c>
      <c r="BO8" s="4">
        <f>K53</f>
        <v>0.5675</v>
      </c>
      <c r="BP8" s="4">
        <f>K58</f>
        <v>0.90374999999999994</v>
      </c>
      <c r="BQ8" s="4">
        <f>K63</f>
        <v>0.73562499999999997</v>
      </c>
      <c r="BR8" t="s">
        <v>47</v>
      </c>
      <c r="BS8" s="4">
        <f t="shared" si="24"/>
        <v>0.23919533333333334</v>
      </c>
      <c r="BT8" s="4">
        <f t="shared" si="25"/>
        <v>0.30552466666666672</v>
      </c>
      <c r="BU8" s="4">
        <f t="shared" si="26"/>
        <v>1.3303600000000002</v>
      </c>
      <c r="BV8" s="4">
        <f t="shared" si="27"/>
        <v>8.5996593542649826</v>
      </c>
      <c r="BW8" s="4">
        <f t="shared" si="28"/>
        <v>3.3342035961600205</v>
      </c>
      <c r="BX8" s="10">
        <f t="shared" si="29"/>
        <v>5.966931475212502</v>
      </c>
    </row>
    <row r="9" spans="2:76" x14ac:dyDescent="0.35">
      <c r="B9" s="11" t="s">
        <v>11</v>
      </c>
      <c r="C9" s="1" t="s">
        <v>14</v>
      </c>
      <c r="D9" s="4">
        <f>[1]Chlorophyll!Q11</f>
        <v>1.2430280000000002</v>
      </c>
      <c r="E9" s="4">
        <f>[1]Chlorophyll!R11</f>
        <v>5.4090736328400009E-2</v>
      </c>
      <c r="F9" s="4">
        <f>[1]Chlorophyll!S11</f>
        <v>1.8267879708489647E-3</v>
      </c>
      <c r="G9" s="4">
        <f>[1]Anthocy!M10</f>
        <v>3.45</v>
      </c>
      <c r="H9" s="4">
        <f>[1]Prolin!M10</f>
        <v>0.90509828894003075</v>
      </c>
      <c r="I9" s="4">
        <f>[1]SOD!W11</f>
        <v>1.9896831245394247E-3</v>
      </c>
      <c r="J9" s="4">
        <f>[1]APX!P10</f>
        <v>2.5574999999999997</v>
      </c>
      <c r="K9" s="4">
        <f>[1]CAT!O10</f>
        <v>0.74874999999999992</v>
      </c>
      <c r="L9" s="10">
        <f>[1]H2O2!M10</f>
        <v>0.49085748678334035</v>
      </c>
      <c r="N9" s="17" t="s">
        <v>48</v>
      </c>
      <c r="O9" s="4">
        <f>D19</f>
        <v>0.98340466666666693</v>
      </c>
      <c r="P9" s="4">
        <f>D24</f>
        <v>0.99950400000000017</v>
      </c>
      <c r="Q9" s="4">
        <f>D29</f>
        <v>0.99145433333333333</v>
      </c>
      <c r="R9" s="4">
        <f>D64</f>
        <v>0.2725826666666667</v>
      </c>
      <c r="S9" s="4">
        <f>D69</f>
        <v>0.25617333333333336</v>
      </c>
      <c r="T9" s="4">
        <f>D74</f>
        <v>0.264378</v>
      </c>
      <c r="U9" s="16" t="s">
        <v>48</v>
      </c>
      <c r="V9" s="4">
        <f>E19</f>
        <v>3.201800874385001E-2</v>
      </c>
      <c r="W9" s="4">
        <f>E24</f>
        <v>3.3792705500400005E-2</v>
      </c>
      <c r="X9" s="4">
        <f>E29</f>
        <v>3.2900321451900007E-2</v>
      </c>
      <c r="Y9" s="4">
        <f>E64</f>
        <v>2.6687410416999999E-3</v>
      </c>
      <c r="Z9" s="4">
        <f>E69</f>
        <v>2.4100210810000001E-3</v>
      </c>
      <c r="AA9" s="4">
        <f>E74</f>
        <v>2.5378106881499998E-3</v>
      </c>
      <c r="AB9" s="16" t="s">
        <v>48</v>
      </c>
      <c r="AC9" s="4">
        <f>F19</f>
        <v>1.71296734796914E-3</v>
      </c>
      <c r="AD9" s="4">
        <f>F24</f>
        <v>1.526104902803533E-3</v>
      </c>
      <c r="AE9" s="4">
        <f>F29</f>
        <v>1.6208670505360161E-3</v>
      </c>
      <c r="AF9" s="4">
        <f>F64</f>
        <v>5.7646736630763038E-4</v>
      </c>
      <c r="AG9" s="4">
        <f>F69</f>
        <v>5.6368797885409825E-4</v>
      </c>
      <c r="AH9" s="4">
        <f>F74</f>
        <v>5.7002243032889133E-4</v>
      </c>
      <c r="AI9" s="16" t="s">
        <v>48</v>
      </c>
      <c r="AJ9" s="4">
        <f>G19</f>
        <v>4.1875</v>
      </c>
      <c r="AK9" s="4">
        <f>G24</f>
        <v>4.0187499999999998</v>
      </c>
      <c r="AL9" s="4">
        <f>G29</f>
        <v>3.85</v>
      </c>
      <c r="AM9" s="4">
        <f>G64</f>
        <v>6.0124999999999993</v>
      </c>
      <c r="AN9" s="4">
        <f>G69</f>
        <v>6.0749999999999993</v>
      </c>
      <c r="AO9" s="4">
        <f>G74</f>
        <v>6.0437499999999993</v>
      </c>
      <c r="AP9" s="16" t="s">
        <v>48</v>
      </c>
      <c r="AQ9" s="4">
        <f>H19</f>
        <v>0.54880687898321134</v>
      </c>
      <c r="AR9" s="4">
        <f>H24</f>
        <v>0.82242293414342071</v>
      </c>
      <c r="AS9" s="4">
        <f>H29</f>
        <v>0.68561490656331603</v>
      </c>
      <c r="AT9" s="4">
        <f>H64</f>
        <v>0.59014455638151642</v>
      </c>
      <c r="AU9" s="4">
        <f>H69</f>
        <v>0.7220314318903942</v>
      </c>
      <c r="AV9" s="4">
        <f>H74</f>
        <v>0.6560879941359552</v>
      </c>
      <c r="AW9" s="16" t="s">
        <v>48</v>
      </c>
      <c r="AX9" s="4">
        <f>I19</f>
        <v>2.4373618275607956E-2</v>
      </c>
      <c r="AY9" s="4">
        <f>I24</f>
        <v>3.6422254974207799E-2</v>
      </c>
      <c r="AZ9" s="4">
        <f>I29</f>
        <v>4.034635224760501E-3</v>
      </c>
      <c r="BA9" s="4">
        <f>I64</f>
        <v>7.5552689756816491E-2</v>
      </c>
      <c r="BB9" s="4">
        <f>I69</f>
        <v>6.6460943257184976E-2</v>
      </c>
      <c r="BC9" s="4">
        <f>I74</f>
        <v>5.7369196757553427E-2</v>
      </c>
      <c r="BD9" s="16" t="s">
        <v>48</v>
      </c>
      <c r="BE9" s="4">
        <f>J19</f>
        <v>3.2725</v>
      </c>
      <c r="BF9" s="4">
        <f>J24</f>
        <v>3.9524999999999997</v>
      </c>
      <c r="BG9" s="4">
        <f>J29</f>
        <v>3.6124999999999998</v>
      </c>
      <c r="BH9" s="4">
        <f>J64</f>
        <v>2.5049999999999999</v>
      </c>
      <c r="BI9" s="4">
        <f>J69</f>
        <v>3.0049999999999999</v>
      </c>
      <c r="BJ9" s="4">
        <f>J74</f>
        <v>2.7549999999999999</v>
      </c>
      <c r="BK9" s="16" t="s">
        <v>48</v>
      </c>
      <c r="BL9" s="4">
        <f>K19</f>
        <v>0.29499999999999998</v>
      </c>
      <c r="BM9" s="4">
        <f>K24</f>
        <v>0.56625000000000003</v>
      </c>
      <c r="BN9" s="4">
        <f>K29</f>
        <v>0.43062500000000004</v>
      </c>
      <c r="BO9" s="4">
        <f>K64</f>
        <v>0.89874999999999994</v>
      </c>
      <c r="BP9" s="4">
        <f>K69</f>
        <v>0.8849999999999999</v>
      </c>
      <c r="BQ9" s="4">
        <f>K74</f>
        <v>0.89187499999999997</v>
      </c>
      <c r="BR9" s="16" t="s">
        <v>48</v>
      </c>
      <c r="BS9" s="4">
        <f>L19</f>
        <v>0.34459482683598036</v>
      </c>
      <c r="BT9" s="4">
        <f>L24</f>
        <v>1.4327890168443391</v>
      </c>
      <c r="BU9" s="4">
        <f>L29</f>
        <v>0.88869192184015988</v>
      </c>
      <c r="BV9" s="4">
        <f>L64</f>
        <v>0.94134647942120941</v>
      </c>
      <c r="BW9" s="4">
        <f>L69</f>
        <v>0.80678483226963804</v>
      </c>
      <c r="BX9" s="10">
        <f>L74</f>
        <v>0.87406565584542384</v>
      </c>
    </row>
    <row r="10" spans="2:76" x14ac:dyDescent="0.35">
      <c r="B10" s="11" t="s">
        <v>11</v>
      </c>
      <c r="C10" s="1" t="s">
        <v>13</v>
      </c>
      <c r="D10" s="4">
        <f>[1]Chlorophyll!Q10</f>
        <v>1.8910313333333337</v>
      </c>
      <c r="E10" s="4">
        <f>[1]Chlorophyll!R10</f>
        <v>0.1555803481295</v>
      </c>
      <c r="F10" s="4">
        <f>[1]Chlorophyll!S10</f>
        <v>2.8389461410001132E-3</v>
      </c>
      <c r="G10" s="4">
        <f>[1]Anthocy!M9</f>
        <v>2.75</v>
      </c>
      <c r="H10" s="4">
        <f>[1]Prolin!M9</f>
        <v>0.64329299875076573</v>
      </c>
      <c r="I10" s="4">
        <f>[1]SOD!W10</f>
        <v>3.5703758290346353E-2</v>
      </c>
      <c r="J10" s="4">
        <f>[1]APX!P9</f>
        <v>1.9125000000000001</v>
      </c>
      <c r="K10" s="4">
        <f>[1]CAT!O9</f>
        <v>0.92499999999999993</v>
      </c>
      <c r="L10" s="10">
        <f>[1]H2O2!M9</f>
        <v>0.80678483226963804</v>
      </c>
      <c r="N10" s="7" t="s">
        <v>49</v>
      </c>
      <c r="O10" s="4">
        <f t="shared" ref="O10:O13" si="30">D20</f>
        <v>1.6652460000000002</v>
      </c>
      <c r="P10" s="4">
        <f t="shared" ref="P10:P13" si="31">D25</f>
        <v>1.6058040000000002</v>
      </c>
      <c r="Q10" s="4">
        <f t="shared" ref="Q10:Q13" si="32">D30</f>
        <v>1.6355250000000006</v>
      </c>
      <c r="R10" s="4">
        <f>D65</f>
        <v>0.26568933333333333</v>
      </c>
      <c r="S10" s="4">
        <f>D70</f>
        <v>0.19028400000000004</v>
      </c>
      <c r="T10" s="4">
        <f>D75</f>
        <v>0.22798666666666673</v>
      </c>
      <c r="U10" t="s">
        <v>49</v>
      </c>
      <c r="V10" s="4">
        <f t="shared" ref="V10:V13" si="33">E20</f>
        <v>9.9095583861449982E-2</v>
      </c>
      <c r="W10" s="4">
        <f t="shared" ref="W10:W13" si="34">E25</f>
        <v>9.1041138070200006E-2</v>
      </c>
      <c r="X10" s="4">
        <f t="shared" ref="X10:X13" si="35">E30</f>
        <v>9.5026558007812512E-2</v>
      </c>
      <c r="Y10" s="4">
        <f>E65</f>
        <v>2.2696112765999994E-3</v>
      </c>
      <c r="Z10" s="4">
        <f>E70</f>
        <v>1.4197374666000003E-3</v>
      </c>
      <c r="AA10" s="4">
        <f>E75</f>
        <v>1.8242923099999998E-3</v>
      </c>
      <c r="AB10" t="s">
        <v>49</v>
      </c>
      <c r="AC10" s="4">
        <f t="shared" ref="AC10:AC13" si="36">F20</f>
        <v>2.409837955308121E-3</v>
      </c>
      <c r="AD10" s="4">
        <f t="shared" ref="AD10:AD13" si="37">F25</f>
        <v>2.3573002422183588E-3</v>
      </c>
      <c r="AE10" s="4">
        <f t="shared" ref="AE10:AE13" si="38">F30</f>
        <v>2.3837589244915976E-3</v>
      </c>
      <c r="AF10" s="4">
        <f>F65</f>
        <v>4.2870629275837342E-4</v>
      </c>
      <c r="AG10" s="4">
        <f>F70</f>
        <v>3.2735810273796476E-4</v>
      </c>
      <c r="AH10" s="4">
        <f>F75</f>
        <v>3.8050189303468027E-4</v>
      </c>
      <c r="AI10" t="s">
        <v>49</v>
      </c>
      <c r="AJ10" s="4">
        <f t="shared" ref="AJ10:AJ13" si="39">G20</f>
        <v>5.3375000000000004</v>
      </c>
      <c r="AK10" s="4">
        <f t="shared" ref="AK10:AK13" si="40">G25</f>
        <v>4.2625000000000002</v>
      </c>
      <c r="AL10" s="4">
        <f t="shared" ref="AL10:AL13" si="41">G30</f>
        <v>3.1875</v>
      </c>
      <c r="AM10" s="4">
        <f>G65</f>
        <v>3.3000000000000003</v>
      </c>
      <c r="AN10" s="4">
        <f>G70</f>
        <v>4.7125000000000004</v>
      </c>
      <c r="AO10" s="4">
        <f>G75</f>
        <v>4.0062499999999996</v>
      </c>
      <c r="AP10" t="s">
        <v>49</v>
      </c>
      <c r="AQ10" s="4">
        <f t="shared" ref="AQ10:AQ13" si="42">H20</f>
        <v>0.6452614595792564</v>
      </c>
      <c r="AR10" s="4">
        <f t="shared" ref="AR10:AR13" si="43">H25</f>
        <v>1.2771373855247756</v>
      </c>
      <c r="AS10" s="4">
        <f t="shared" ref="AS10:AS13" si="44">H30</f>
        <v>0.96119942255201607</v>
      </c>
      <c r="AT10" s="4">
        <f>H65</f>
        <v>0.55668072229717414</v>
      </c>
      <c r="AU10" s="4">
        <f>H70</f>
        <v>0.50746920158490638</v>
      </c>
      <c r="AV10" s="4">
        <f>H75</f>
        <v>0.53207496194104031</v>
      </c>
      <c r="AW10" t="s">
        <v>49</v>
      </c>
      <c r="AX10" s="4">
        <f t="shared" ref="AX10:AX13" si="45">I20</f>
        <v>3.9517317612380247E-2</v>
      </c>
      <c r="AY10" s="4">
        <f t="shared" ref="AY10:AY13" si="46">I25</f>
        <v>3.7140751658069265E-2</v>
      </c>
      <c r="AZ10" s="4">
        <f t="shared" ref="AZ10:AZ13" si="47">I30</f>
        <v>1.0473470891672805E-2</v>
      </c>
      <c r="BA10" s="4">
        <f>I65</f>
        <v>5.2671333824613101E-2</v>
      </c>
      <c r="BB10" s="4">
        <f>I70</f>
        <v>6.6820191599115689E-2</v>
      </c>
      <c r="BC10" s="4">
        <f>I75</f>
        <v>5.9745762711864395E-2</v>
      </c>
      <c r="BD10" t="s">
        <v>49</v>
      </c>
      <c r="BE10" s="4">
        <f t="shared" ref="BE10:BE13" si="48">J20</f>
        <v>2.5299999999999998</v>
      </c>
      <c r="BF10" s="4">
        <f t="shared" ref="BF10:BF13" si="49">J25</f>
        <v>3.8050000000000002</v>
      </c>
      <c r="BG10" s="4">
        <f t="shared" ref="BG10:BG13" si="50">J30</f>
        <v>3.1675</v>
      </c>
      <c r="BH10" s="4">
        <f>J65</f>
        <v>1.605</v>
      </c>
      <c r="BI10" s="4">
        <f>J70</f>
        <v>2.16</v>
      </c>
      <c r="BJ10" s="4">
        <f>J75</f>
        <v>1.8825000000000003</v>
      </c>
      <c r="BK10" t="s">
        <v>49</v>
      </c>
      <c r="BL10" s="4">
        <f t="shared" ref="BL10:BL13" si="51">K20</f>
        <v>0.92999999999999994</v>
      </c>
      <c r="BM10" s="4">
        <f t="shared" ref="BM10:BM13" si="52">K25</f>
        <v>0.55625000000000002</v>
      </c>
      <c r="BN10" s="4">
        <f t="shared" ref="BN10:BN13" si="53">K30</f>
        <v>0.74312500000000004</v>
      </c>
      <c r="BO10" s="4">
        <f>K65</f>
        <v>0.64749999999999996</v>
      </c>
      <c r="BP10" s="4">
        <f>K70</f>
        <v>0.37624999999999997</v>
      </c>
      <c r="BQ10" s="4">
        <f>K75</f>
        <v>0.51187499999999997</v>
      </c>
      <c r="BR10" t="s">
        <v>49</v>
      </c>
      <c r="BS10" s="4">
        <f t="shared" ref="BS10:BS13" si="54">L20</f>
        <v>0.38554837162124117</v>
      </c>
      <c r="BT10" s="4">
        <f t="shared" ref="BT10:BT13" si="55">L25</f>
        <v>0.40309989081492442</v>
      </c>
      <c r="BU10" s="4">
        <f t="shared" ref="BU10:BU13" si="56">L30</f>
        <v>0.39432413121808285</v>
      </c>
      <c r="BV10" s="4">
        <f t="shared" ref="BV10:BV13" si="57">L65</f>
        <v>0.21003317968440915</v>
      </c>
      <c r="BW10" s="4">
        <f t="shared" ref="BW10:BW13" si="58">L70</f>
        <v>0.47330596758965721</v>
      </c>
      <c r="BX10" s="10">
        <f t="shared" ref="BX10:BX13" si="59">L75</f>
        <v>0.34166957363703315</v>
      </c>
    </row>
    <row r="11" spans="2:76" x14ac:dyDescent="0.35">
      <c r="B11" s="11" t="s">
        <v>11</v>
      </c>
      <c r="C11" s="1" t="s">
        <v>15</v>
      </c>
      <c r="D11" s="4">
        <f>[1]Chlorophyll!Q12</f>
        <v>1.3015846666666666</v>
      </c>
      <c r="E11" s="4">
        <f>[1]Chlorophyll!R12</f>
        <v>5.7203669911499992E-2</v>
      </c>
      <c r="F11" s="4">
        <f>[1]Chlorophyll!S12</f>
        <v>1.7647911991492901E-3</v>
      </c>
      <c r="G11" s="4">
        <f>[1]Anthocy!M11</f>
        <v>3.9499999999999993</v>
      </c>
      <c r="H11" s="4">
        <f>[1]Prolin!M11</f>
        <v>1.8302748783306666</v>
      </c>
      <c r="I11" s="4">
        <f>[1]SOD!W12</f>
        <v>7.3949889462048626E-2</v>
      </c>
      <c r="J11" s="4">
        <f>[1]APX!P11</f>
        <v>1.47</v>
      </c>
      <c r="K11" s="4">
        <f>[1]CAT!O11</f>
        <v>0.78374999999999995</v>
      </c>
      <c r="L11" s="10">
        <f>[1]H2O2!M11</f>
        <v>0.67222318511806689</v>
      </c>
      <c r="N11" s="7" t="s">
        <v>50</v>
      </c>
      <c r="O11" s="4">
        <f t="shared" si="30"/>
        <v>1.5171226666666671</v>
      </c>
      <c r="P11" s="4">
        <f t="shared" si="31"/>
        <v>1.4141506666666668</v>
      </c>
      <c r="Q11" s="4">
        <f t="shared" si="32"/>
        <v>1.4391816666666668</v>
      </c>
      <c r="R11" s="4">
        <f>D66</f>
        <v>0.39233866666666672</v>
      </c>
      <c r="S11" s="4">
        <f>D71</f>
        <v>0.27439800000000003</v>
      </c>
      <c r="T11" s="4">
        <f>D76</f>
        <v>0.33336833333333338</v>
      </c>
      <c r="U11" t="s">
        <v>50</v>
      </c>
      <c r="V11" s="4">
        <f t="shared" si="33"/>
        <v>8.4653055331800009E-2</v>
      </c>
      <c r="W11" s="4">
        <f t="shared" si="34"/>
        <v>7.2934113558000002E-2</v>
      </c>
      <c r="X11" s="4">
        <f t="shared" si="35"/>
        <v>7.9018575234437477E-2</v>
      </c>
      <c r="Y11" s="4">
        <f>E66</f>
        <v>5.5301508252000005E-3</v>
      </c>
      <c r="Z11" s="4">
        <f>E71</f>
        <v>2.6245071107999993E-3</v>
      </c>
      <c r="AA11" s="4">
        <f>E76</f>
        <v>3.943739049125E-3</v>
      </c>
      <c r="AB11" t="s">
        <v>50</v>
      </c>
      <c r="AC11" s="4">
        <f t="shared" si="36"/>
        <v>2.2450517066098285E-3</v>
      </c>
      <c r="AD11" s="4">
        <f t="shared" si="37"/>
        <v>2.3142050021373178E-3</v>
      </c>
      <c r="AE11" s="4">
        <f t="shared" si="38"/>
        <v>2.3514714997360554E-3</v>
      </c>
      <c r="AF11" s="4">
        <f>F66</f>
        <v>5.3079092238719479E-4</v>
      </c>
      <c r="AG11" s="4">
        <f>F71</f>
        <v>4.0662585511771121E-4</v>
      </c>
      <c r="AH11" s="4">
        <f>F76</f>
        <v>4.6912784643350115E-4</v>
      </c>
      <c r="AI11" t="s">
        <v>50</v>
      </c>
      <c r="AJ11" s="4">
        <f t="shared" si="39"/>
        <v>5.7</v>
      </c>
      <c r="AK11" s="4">
        <f t="shared" si="40"/>
        <v>4.55</v>
      </c>
      <c r="AL11" s="4">
        <f t="shared" si="41"/>
        <v>5.125</v>
      </c>
      <c r="AM11" s="4">
        <f>G66</f>
        <v>8.0875000000000004</v>
      </c>
      <c r="AN11" s="4">
        <f>G71</f>
        <v>5.6749999999999998</v>
      </c>
      <c r="AO11" s="4">
        <f>G76</f>
        <v>6.8812499999999996</v>
      </c>
      <c r="AP11" t="s">
        <v>50</v>
      </c>
      <c r="AQ11" s="4">
        <f t="shared" si="42"/>
        <v>1.2239889431555266</v>
      </c>
      <c r="AR11" s="4">
        <f t="shared" si="43"/>
        <v>0.94643596633833571</v>
      </c>
      <c r="AS11" s="4">
        <f t="shared" si="44"/>
        <v>1.0852124547469311</v>
      </c>
      <c r="AT11" s="4">
        <f>H66</f>
        <v>0.79486448254455078</v>
      </c>
      <c r="AU11" s="4">
        <f>H71</f>
        <v>0.92084597556795644</v>
      </c>
      <c r="AV11" s="4">
        <f>H76</f>
        <v>0.85785522905625355</v>
      </c>
      <c r="AW11" t="s">
        <v>50</v>
      </c>
      <c r="AX11" s="4">
        <f t="shared" si="45"/>
        <v>6.5770081061164321E-3</v>
      </c>
      <c r="AY11" s="4">
        <f t="shared" si="46"/>
        <v>3.4819454679439932E-3</v>
      </c>
      <c r="AZ11" s="4">
        <f t="shared" si="47"/>
        <v>5.0294767870302124E-3</v>
      </c>
      <c r="BA11" s="4">
        <f>I66</f>
        <v>1.7133382461311712E-3</v>
      </c>
      <c r="BB11" s="4">
        <f>I71</f>
        <v>2.1333824613117169E-2</v>
      </c>
      <c r="BC11" s="4">
        <f>I76</f>
        <v>6.7593957258658799E-2</v>
      </c>
      <c r="BD11" t="s">
        <v>50</v>
      </c>
      <c r="BE11" s="4">
        <f t="shared" si="48"/>
        <v>1.9025000000000001</v>
      </c>
      <c r="BF11" s="4">
        <f t="shared" si="49"/>
        <v>1.62</v>
      </c>
      <c r="BG11" s="4">
        <f t="shared" si="50"/>
        <v>1.7612500000000002</v>
      </c>
      <c r="BH11" s="4">
        <f>J66</f>
        <v>2.5225</v>
      </c>
      <c r="BI11" s="4">
        <f>J71</f>
        <v>3.2024999999999997</v>
      </c>
      <c r="BJ11" s="4">
        <f>J76</f>
        <v>2.8625000000000003</v>
      </c>
      <c r="BK11" t="s">
        <v>50</v>
      </c>
      <c r="BL11" s="4">
        <f t="shared" si="51"/>
        <v>0.91124999999999989</v>
      </c>
      <c r="BM11" s="4">
        <f t="shared" si="52"/>
        <v>0.86874999999999991</v>
      </c>
      <c r="BN11" s="4">
        <f t="shared" si="53"/>
        <v>0.8899999999999999</v>
      </c>
      <c r="BO11" s="4">
        <f>K66</f>
        <v>0.91999999999999993</v>
      </c>
      <c r="BP11" s="4">
        <f>K71</f>
        <v>0.83125000000000004</v>
      </c>
      <c r="BQ11" s="4">
        <f>K76</f>
        <v>0.87562499999999999</v>
      </c>
      <c r="BR11" t="s">
        <v>50</v>
      </c>
      <c r="BS11" s="4">
        <f t="shared" si="54"/>
        <v>0.38554837162124117</v>
      </c>
      <c r="BT11" s="4">
        <f t="shared" si="55"/>
        <v>0.32119280124440269</v>
      </c>
      <c r="BU11" s="4">
        <f t="shared" si="56"/>
        <v>0.35337058643282193</v>
      </c>
      <c r="BV11" s="4">
        <f t="shared" si="57"/>
        <v>0.24513621807177544</v>
      </c>
      <c r="BW11" s="4">
        <f t="shared" si="58"/>
        <v>0.52011001877281249</v>
      </c>
      <c r="BX11" s="10">
        <f t="shared" si="59"/>
        <v>0.38262311842229385</v>
      </c>
    </row>
    <row r="12" spans="2:76" x14ac:dyDescent="0.35">
      <c r="B12" s="11" t="s">
        <v>11</v>
      </c>
      <c r="C12" s="1" t="s">
        <v>16</v>
      </c>
      <c r="D12" s="4">
        <f>[1]Chlorophyll!Q13</f>
        <v>1.4812933333333334</v>
      </c>
      <c r="E12" s="4">
        <f>[1]Chlorophyll!R13</f>
        <v>7.9616665177000015E-2</v>
      </c>
      <c r="F12" s="4">
        <f>[1]Chlorophyll!S13</f>
        <v>1.8712899581423089E-3</v>
      </c>
      <c r="G12" s="4">
        <f>[1]Anthocy!M12</f>
        <v>3.5624999999999996</v>
      </c>
      <c r="H12" s="4">
        <f>[1]Prolin!M12</f>
        <v>0.30078081459338118</v>
      </c>
      <c r="I12" s="4">
        <f>[1]SOD!W13</f>
        <v>8.7877671333824597E-3</v>
      </c>
      <c r="J12" s="4">
        <f>[1]APX!P12</f>
        <v>2.5249999999999999</v>
      </c>
      <c r="K12" s="4">
        <f>[1]CAT!O12</f>
        <v>0.67249999999999999</v>
      </c>
      <c r="L12" s="10">
        <f>[1]H2O2!M12</f>
        <v>1.91253054147168</v>
      </c>
      <c r="N12" s="7" t="s">
        <v>51</v>
      </c>
      <c r="O12" s="4">
        <f t="shared" si="30"/>
        <v>1.2892586666666668</v>
      </c>
      <c r="P12" s="4">
        <f t="shared" si="31"/>
        <v>1.4630753333333337</v>
      </c>
      <c r="Q12" s="4">
        <f t="shared" si="32"/>
        <v>1.3761670000000001</v>
      </c>
      <c r="R12" s="4">
        <f>D67</f>
        <v>0.78961933333333334</v>
      </c>
      <c r="S12" s="4">
        <f>D72</f>
        <v>0.50483333333333336</v>
      </c>
      <c r="T12" s="4">
        <f>D77</f>
        <v>0.64722633333333346</v>
      </c>
      <c r="U12" t="s">
        <v>51</v>
      </c>
      <c r="V12" s="4">
        <f t="shared" si="33"/>
        <v>6.069739554559999E-2</v>
      </c>
      <c r="W12" s="4">
        <f t="shared" si="34"/>
        <v>8.1114981362350014E-2</v>
      </c>
      <c r="X12" s="4">
        <f t="shared" si="35"/>
        <v>7.0542819280537489E-2</v>
      </c>
      <c r="Y12" s="4">
        <f>E67</f>
        <v>2.1068563830549995E-2</v>
      </c>
      <c r="Z12" s="4">
        <f>E72</f>
        <v>9.7453152874999987E-3</v>
      </c>
      <c r="AA12" s="4">
        <f>E77</f>
        <v>1.4881658901674999E-2</v>
      </c>
      <c r="AB12" t="s">
        <v>51</v>
      </c>
      <c r="AC12" s="4">
        <f t="shared" si="36"/>
        <v>1.9617477502173919E-3</v>
      </c>
      <c r="AD12" s="4">
        <f t="shared" si="37"/>
        <v>2.7576543028357057E-3</v>
      </c>
      <c r="AE12" s="4">
        <f t="shared" si="38"/>
        <v>2.3558921648261662E-3</v>
      </c>
      <c r="AF12" s="4">
        <f>F67</f>
        <v>1.2349030910036502E-3</v>
      </c>
      <c r="AG12" s="4">
        <f>F72</f>
        <v>9.3517409431131948E-4</v>
      </c>
      <c r="AH12" s="4">
        <f>F77</f>
        <v>1.0835579464586983E-3</v>
      </c>
      <c r="AI12" t="s">
        <v>51</v>
      </c>
      <c r="AJ12" s="4">
        <f t="shared" si="39"/>
        <v>9.25</v>
      </c>
      <c r="AK12" s="4">
        <f t="shared" si="40"/>
        <v>4.6375000000000002</v>
      </c>
      <c r="AL12" s="4">
        <f t="shared" si="41"/>
        <v>6.9437499999999996</v>
      </c>
      <c r="AM12" s="4">
        <f>G67</f>
        <v>6.1124999999999989</v>
      </c>
      <c r="AN12" s="4">
        <f>G72</f>
        <v>7.7249999999999996</v>
      </c>
      <c r="AO12" s="4">
        <f>G77</f>
        <v>6.9187499999999984</v>
      </c>
      <c r="AP12" t="s">
        <v>51</v>
      </c>
      <c r="AQ12" s="4">
        <f t="shared" si="42"/>
        <v>0.39133001270395412</v>
      </c>
      <c r="AR12" s="4">
        <f t="shared" si="43"/>
        <v>0.37164540441904698</v>
      </c>
      <c r="AS12" s="4">
        <f t="shared" si="44"/>
        <v>0.38148770856150055</v>
      </c>
      <c r="AT12" s="4">
        <f>H67</f>
        <v>0.59604993886698843</v>
      </c>
      <c r="AU12" s="4">
        <f>H72</f>
        <v>0.50943766241339705</v>
      </c>
      <c r="AV12" s="4">
        <f>H77</f>
        <v>0.55274380064019268</v>
      </c>
      <c r="AW12" t="s">
        <v>51</v>
      </c>
      <c r="AX12" s="4">
        <f t="shared" si="45"/>
        <v>2.641857037582903E-2</v>
      </c>
      <c r="AY12" s="4">
        <f t="shared" si="46"/>
        <v>1.0058953574060425E-2</v>
      </c>
      <c r="AZ12" s="4">
        <f t="shared" si="47"/>
        <v>2.8739867354458356E-3</v>
      </c>
      <c r="BA12" s="4">
        <f>I67</f>
        <v>2.0891672807663964E-2</v>
      </c>
      <c r="BB12" s="4">
        <f>I72</f>
        <v>2.8131908621960203E-2</v>
      </c>
      <c r="BC12" s="4">
        <f>I77</f>
        <v>2.4511790714812083E-2</v>
      </c>
      <c r="BD12" t="s">
        <v>51</v>
      </c>
      <c r="BE12" s="4">
        <f t="shared" si="48"/>
        <v>3.9874999999999998</v>
      </c>
      <c r="BF12" s="4">
        <f t="shared" si="49"/>
        <v>2.8025000000000002</v>
      </c>
      <c r="BG12" s="4">
        <f t="shared" si="50"/>
        <v>3.3950000000000005</v>
      </c>
      <c r="BH12" s="4">
        <f>J67</f>
        <v>1.44</v>
      </c>
      <c r="BI12" s="4">
        <f>J72</f>
        <v>1.8800000000000001</v>
      </c>
      <c r="BJ12" s="4">
        <f>J77</f>
        <v>1.66</v>
      </c>
      <c r="BK12" t="s">
        <v>51</v>
      </c>
      <c r="BL12" s="4">
        <f t="shared" si="51"/>
        <v>0.43249999999999994</v>
      </c>
      <c r="BM12" s="4">
        <f t="shared" si="52"/>
        <v>0.87124999999999986</v>
      </c>
      <c r="BN12" s="4">
        <f t="shared" si="53"/>
        <v>0.65187499999999987</v>
      </c>
      <c r="BO12" s="4">
        <f>K67</f>
        <v>0.72624999999999995</v>
      </c>
      <c r="BP12" s="4">
        <f>K72</f>
        <v>0.62749999999999995</v>
      </c>
      <c r="BQ12" s="4">
        <f>K77</f>
        <v>0.67687499999999989</v>
      </c>
      <c r="BR12" t="s">
        <v>51</v>
      </c>
      <c r="BS12" s="4">
        <f t="shared" si="54"/>
        <v>2.0236901630316737</v>
      </c>
      <c r="BT12" s="4">
        <f t="shared" si="55"/>
        <v>1.7428658559327428</v>
      </c>
      <c r="BU12" s="4">
        <f t="shared" si="56"/>
        <v>1.8832780094822086</v>
      </c>
      <c r="BV12" s="4">
        <f t="shared" si="57"/>
        <v>2.7199004243811076</v>
      </c>
      <c r="BW12" s="4">
        <f t="shared" si="58"/>
        <v>4.4926038629431115</v>
      </c>
      <c r="BX12" s="10">
        <f t="shared" si="59"/>
        <v>3.6062521436621093</v>
      </c>
    </row>
    <row r="13" spans="2:76" x14ac:dyDescent="0.35">
      <c r="B13" s="11" t="s">
        <v>11</v>
      </c>
      <c r="C13" s="1" t="s">
        <v>17</v>
      </c>
      <c r="D13" s="4">
        <f>[1]Chlorophyll!Q14</f>
        <v>1.7814113333333335</v>
      </c>
      <c r="E13" s="4">
        <f>[1]Chlorophyll!R14</f>
        <v>0.1342575793363</v>
      </c>
      <c r="F13" s="4">
        <f>[1]Chlorophyll!S14</f>
        <v>2.4179682160187072E-3</v>
      </c>
      <c r="G13" s="4">
        <f>[1]Anthocy!M13</f>
        <v>6.1125000000000007</v>
      </c>
      <c r="H13" s="4">
        <f>[1]Prolin!M13</f>
        <v>0.66297760703567288</v>
      </c>
      <c r="I13" s="4">
        <f>[1]SOD!W14</f>
        <v>2.6915991156963893E-2</v>
      </c>
      <c r="J13" s="4">
        <f>[1]APX!P13</f>
        <v>2.1675000000000004</v>
      </c>
      <c r="K13" s="4">
        <f>[1]CAT!O13</f>
        <v>0.49</v>
      </c>
      <c r="L13" s="10">
        <f>[1]H2O2!M13</f>
        <v>1.2514233185096129</v>
      </c>
      <c r="N13" s="7" t="s">
        <v>52</v>
      </c>
      <c r="O13" s="4">
        <f t="shared" si="30"/>
        <v>1.9319520000000001</v>
      </c>
      <c r="P13" s="4">
        <f t="shared" si="31"/>
        <v>2.4307040000000004</v>
      </c>
      <c r="Q13" s="4">
        <f t="shared" si="32"/>
        <v>2.1813280000000002</v>
      </c>
      <c r="R13" s="4">
        <f>D68</f>
        <v>0.30552466666666672</v>
      </c>
      <c r="S13" s="4">
        <f>D73</f>
        <v>0.57061533333333347</v>
      </c>
      <c r="T13" s="4">
        <f>D78</f>
        <v>0.58907000000000009</v>
      </c>
      <c r="U13" t="s">
        <v>52</v>
      </c>
      <c r="V13" s="4">
        <f t="shared" si="33"/>
        <v>0.1729051639128</v>
      </c>
      <c r="W13" s="4">
        <f t="shared" si="34"/>
        <v>0.21774392274240001</v>
      </c>
      <c r="X13" s="4">
        <f t="shared" si="35"/>
        <v>0.19531420045799996</v>
      </c>
      <c r="Y13" s="4">
        <f>E68</f>
        <v>1.3682742700925E-2</v>
      </c>
      <c r="Z13" s="4">
        <f>E73</f>
        <v>2.4880954075450008E-2</v>
      </c>
      <c r="AA13" s="4">
        <f>E78</f>
        <v>1.2187917207000003E-2</v>
      </c>
      <c r="AB13" t="s">
        <v>52</v>
      </c>
      <c r="AC13" s="4">
        <f t="shared" si="36"/>
        <v>2.9843969744484562E-3</v>
      </c>
      <c r="AD13" s="4">
        <f t="shared" si="37"/>
        <v>3.3402388135547892E-3</v>
      </c>
      <c r="AE13" s="4">
        <f t="shared" si="38"/>
        <v>3.1824091587269641E-3</v>
      </c>
      <c r="AF13" s="4">
        <f>F68</f>
        <v>3.9921011759981159E-3</v>
      </c>
      <c r="AG13" s="4">
        <f>F73</f>
        <v>2.9066169479791742E-3</v>
      </c>
      <c r="AH13" s="4">
        <f>F78</f>
        <v>1.0221743768371692E-3</v>
      </c>
      <c r="AI13" t="s">
        <v>52</v>
      </c>
      <c r="AJ13" s="4">
        <f t="shared" si="39"/>
        <v>5.3875000000000002</v>
      </c>
      <c r="AK13" s="4">
        <f t="shared" si="40"/>
        <v>4.3250000000000002</v>
      </c>
      <c r="AL13" s="4">
        <f t="shared" si="41"/>
        <v>4.8562500000000002</v>
      </c>
      <c r="AM13" s="4">
        <f>G68</f>
        <v>7.7187499999999991</v>
      </c>
      <c r="AN13" s="4">
        <f>G73</f>
        <v>7.0250000000000004</v>
      </c>
      <c r="AO13" s="4">
        <f>G78</f>
        <v>8.4124999999999996</v>
      </c>
      <c r="AP13" t="s">
        <v>52</v>
      </c>
      <c r="AQ13" s="4">
        <f t="shared" si="42"/>
        <v>0.58423917389604418</v>
      </c>
      <c r="AR13" s="4">
        <f t="shared" si="43"/>
        <v>0.71415758857643141</v>
      </c>
      <c r="AS13" s="4">
        <f t="shared" si="44"/>
        <v>0.64919838123623785</v>
      </c>
      <c r="AT13" s="4">
        <f>H68</f>
        <v>0.57439686975359061</v>
      </c>
      <c r="AU13" s="4">
        <f>H73</f>
        <v>0.68266221532057991</v>
      </c>
      <c r="AV13" s="4">
        <f>H78</f>
        <v>0.62852954253708526</v>
      </c>
      <c r="AW13" t="s">
        <v>52</v>
      </c>
      <c r="AX13" s="4">
        <f t="shared" si="45"/>
        <v>3.0784819454679434E-2</v>
      </c>
      <c r="AY13" s="4">
        <f t="shared" si="46"/>
        <v>3.6532792925571107E-2</v>
      </c>
      <c r="AZ13" s="4">
        <f t="shared" si="47"/>
        <v>2.4871039056742809E-3</v>
      </c>
      <c r="BA13" s="4">
        <f>I68</f>
        <v>1.0058953574060425E-2</v>
      </c>
      <c r="BB13" s="4">
        <f>I73</f>
        <v>4.255711127487103E-3</v>
      </c>
      <c r="BC13" s="4">
        <f>I78</f>
        <v>7.1573323507737648E-3</v>
      </c>
      <c r="BD13" t="s">
        <v>52</v>
      </c>
      <c r="BE13" s="4">
        <f t="shared" si="48"/>
        <v>4.7175000000000002</v>
      </c>
      <c r="BF13" s="4">
        <f t="shared" si="49"/>
        <v>4.3099999999999996</v>
      </c>
      <c r="BG13" s="4">
        <f t="shared" si="50"/>
        <v>4.5137499999999999</v>
      </c>
      <c r="BH13" s="4">
        <f>J68</f>
        <v>2.355</v>
      </c>
      <c r="BI13" s="4">
        <f>J73</f>
        <v>2.1975000000000002</v>
      </c>
      <c r="BJ13" s="4">
        <f>J78</f>
        <v>2.2762500000000001</v>
      </c>
      <c r="BK13" t="s">
        <v>52</v>
      </c>
      <c r="BL13" s="4">
        <f t="shared" si="51"/>
        <v>1.0075000000000001</v>
      </c>
      <c r="BM13" s="4">
        <f t="shared" si="52"/>
        <v>0.51374999999999993</v>
      </c>
      <c r="BN13" s="4">
        <f t="shared" si="53"/>
        <v>0.760625</v>
      </c>
      <c r="BO13" s="4">
        <f>K68</f>
        <v>0.88124999999999987</v>
      </c>
      <c r="BP13" s="4">
        <f>K73</f>
        <v>0.69750000000000001</v>
      </c>
      <c r="BQ13" s="4">
        <f>K78</f>
        <v>0.78937499999999994</v>
      </c>
      <c r="BR13" t="s">
        <v>52</v>
      </c>
      <c r="BS13" s="4">
        <f t="shared" si="54"/>
        <v>0.73657875549490548</v>
      </c>
      <c r="BT13" s="4">
        <f t="shared" si="55"/>
        <v>1.3567324336717121</v>
      </c>
      <c r="BU13" s="4">
        <f t="shared" si="56"/>
        <v>1.0466555945833089</v>
      </c>
      <c r="BV13" s="4">
        <f t="shared" si="57"/>
        <v>2.3747205469053378</v>
      </c>
      <c r="BW13" s="4">
        <f t="shared" si="58"/>
        <v>1.0291040753896257</v>
      </c>
      <c r="BX13" s="10">
        <f t="shared" si="59"/>
        <v>1.7019123111474821</v>
      </c>
    </row>
    <row r="14" spans="2:76" x14ac:dyDescent="0.35">
      <c r="B14" s="11" t="s">
        <v>11</v>
      </c>
      <c r="C14" s="1" t="s">
        <v>14</v>
      </c>
      <c r="D14" s="4">
        <f>[1]Chlorophyll!Q16</f>
        <v>1.1169763333333336</v>
      </c>
      <c r="E14" s="4">
        <f>[1]Chlorophyll!R16</f>
        <v>4.3246712694487488E-2</v>
      </c>
      <c r="F14" s="4">
        <f>[1]Chlorophyll!S16</f>
        <v>1.6550347187477103E-3</v>
      </c>
      <c r="G14" s="4">
        <f>[1]Anthocy!M15</f>
        <v>3.3937499999999994</v>
      </c>
      <c r="H14" s="4">
        <f>[1]Prolin!M15</f>
        <v>0.6925045194630336</v>
      </c>
      <c r="I14" s="4">
        <f>[1]SOD!W16</f>
        <v>2.3212969786293291E-3</v>
      </c>
      <c r="J14" s="4">
        <f>[1]APX!P15</f>
        <v>2.5975000000000001</v>
      </c>
      <c r="K14" s="4">
        <f>[1]CAT!O15</f>
        <v>0.76812500000000006</v>
      </c>
      <c r="L14" s="10">
        <f>[1]H2O2!M15</f>
        <v>0.42650191640650192</v>
      </c>
      <c r="N14" s="17" t="s">
        <v>53</v>
      </c>
      <c r="O14" s="4">
        <f>D34</f>
        <v>0.90535666666666692</v>
      </c>
      <c r="P14" s="4">
        <f>D39</f>
        <v>1.0217986666666665</v>
      </c>
      <c r="Q14" s="4">
        <f>D44</f>
        <v>0.96357766666666667</v>
      </c>
      <c r="R14" s="4">
        <f>D79</f>
        <v>0.3892053333333334</v>
      </c>
      <c r="S14" s="4">
        <f>D84</f>
        <v>0.51710800000000001</v>
      </c>
      <c r="T14" s="4">
        <f>D89</f>
        <v>0.14593733333333331</v>
      </c>
      <c r="U14" s="16" t="s">
        <v>53</v>
      </c>
      <c r="V14" s="4">
        <f>E34</f>
        <v>2.5386427272500005E-2</v>
      </c>
      <c r="W14" s="4">
        <f>E39</f>
        <v>3.4515132801599992E-2</v>
      </c>
      <c r="X14" s="4">
        <f>E44</f>
        <v>2.9783727977274979E-2</v>
      </c>
      <c r="Y14" s="4">
        <f>E79</f>
        <v>5.2651600191999989E-3</v>
      </c>
      <c r="Z14" s="4">
        <f>E84</f>
        <v>9.9842824808999992E-3</v>
      </c>
      <c r="AA14" s="4">
        <f>E89</f>
        <v>2.3959918417999992E-3</v>
      </c>
      <c r="AB14" s="16" t="s">
        <v>53</v>
      </c>
      <c r="AC14" s="4">
        <f>F34</f>
        <v>1.2949722967595749E-3</v>
      </c>
      <c r="AD14" s="4">
        <f>F39</f>
        <v>1.6070919603546172E-3</v>
      </c>
      <c r="AE14" s="4">
        <f>F44</f>
        <v>1.4503338062665512E-3</v>
      </c>
      <c r="AF14" s="4">
        <f>F79</f>
        <v>7.7896103653294474E-4</v>
      </c>
      <c r="AG14" s="4">
        <f>F84</f>
        <v>9.9846450324224054E-4</v>
      </c>
      <c r="AH14" s="4">
        <f>F89</f>
        <v>2.8311873735682828E-3</v>
      </c>
      <c r="AI14" s="16" t="s">
        <v>53</v>
      </c>
      <c r="AJ14" s="4">
        <f>G34</f>
        <v>2.4875000000000003</v>
      </c>
      <c r="AK14" s="4">
        <f>G39</f>
        <v>3.0750000000000002</v>
      </c>
      <c r="AL14" s="4">
        <f>G44</f>
        <v>2.78125</v>
      </c>
      <c r="AM14" s="4">
        <f>G79</f>
        <v>6.8874999999999993</v>
      </c>
      <c r="AN14" s="4">
        <f>G84</f>
        <v>8.2750000000000004</v>
      </c>
      <c r="AO14" s="4">
        <f>G89</f>
        <v>7.5812499999999989</v>
      </c>
      <c r="AP14" s="16" t="s">
        <v>53</v>
      </c>
      <c r="AQ14" s="4">
        <f>H34</f>
        <v>0.78895910005907866</v>
      </c>
      <c r="AR14" s="4">
        <f>H39</f>
        <v>1.4188665651761074</v>
      </c>
      <c r="AS14" s="4">
        <f>H44</f>
        <v>1.1039128326175929</v>
      </c>
      <c r="AT14" s="4">
        <f>H79</f>
        <v>0.97399441793720576</v>
      </c>
      <c r="AU14" s="4">
        <f>H84</f>
        <v>0.97399441793720576</v>
      </c>
      <c r="AV14" s="4">
        <f>H89</f>
        <v>0.97399441793720576</v>
      </c>
      <c r="AW14" s="16" t="s">
        <v>53</v>
      </c>
      <c r="AX14" s="4">
        <f>I34</f>
        <v>4.1783345615327927E-2</v>
      </c>
      <c r="AY14" s="4">
        <f>I39</f>
        <v>1.0335298452468679E-2</v>
      </c>
      <c r="AZ14" s="4">
        <f>I44</f>
        <v>2.60593220338983E-2</v>
      </c>
      <c r="BA14" s="4">
        <f>I79</f>
        <v>2.2826086956521736E-2</v>
      </c>
      <c r="BB14" s="4">
        <f>I84</f>
        <v>1.3927781871775973E-2</v>
      </c>
      <c r="BC14" s="4">
        <f>I89</f>
        <v>3.2332350773765653E-3</v>
      </c>
      <c r="BD14" s="16" t="s">
        <v>53</v>
      </c>
      <c r="BE14" s="4">
        <f>J34</f>
        <v>3.5149999999999997</v>
      </c>
      <c r="BF14" s="4">
        <f>J39</f>
        <v>2.7225000000000001</v>
      </c>
      <c r="BG14" s="4">
        <f>J44</f>
        <v>3.1187500000000004</v>
      </c>
      <c r="BH14" s="4">
        <f>J79</f>
        <v>3.1225000000000005</v>
      </c>
      <c r="BI14" s="4">
        <f>J84</f>
        <v>1.625</v>
      </c>
      <c r="BJ14" s="4">
        <f>J89</f>
        <v>2.3737500000000002</v>
      </c>
      <c r="BK14" s="16" t="s">
        <v>53</v>
      </c>
      <c r="BL14" s="4">
        <f>K34</f>
        <v>0.72249999999999992</v>
      </c>
      <c r="BM14" s="4">
        <f>K39</f>
        <v>0.83125000000000004</v>
      </c>
      <c r="BN14" s="4">
        <f>K44</f>
        <v>0.77687499999999987</v>
      </c>
      <c r="BO14" s="4">
        <f>K79</f>
        <v>0.80249999999999999</v>
      </c>
      <c r="BP14" s="4">
        <f>K84</f>
        <v>0.85125000000000006</v>
      </c>
      <c r="BQ14" s="4">
        <f>K89</f>
        <v>0.82687499999999992</v>
      </c>
      <c r="BR14" s="16" t="s">
        <v>53</v>
      </c>
      <c r="BS14" s="4">
        <f>L34</f>
        <v>0.23928571167388105</v>
      </c>
      <c r="BT14" s="4">
        <f>L39</f>
        <v>0.41480090361071326</v>
      </c>
      <c r="BU14" s="4">
        <f>L44</f>
        <v>0.32704330764229717</v>
      </c>
      <c r="BV14" s="4">
        <f>L79</f>
        <v>1.7194638303411653</v>
      </c>
      <c r="BW14" s="4">
        <f>L84</f>
        <v>2.2811124445390281</v>
      </c>
      <c r="BX14" s="10">
        <f>L89</f>
        <v>2.0002881374400965</v>
      </c>
    </row>
    <row r="15" spans="2:76" x14ac:dyDescent="0.35">
      <c r="B15" s="11" t="s">
        <v>11</v>
      </c>
      <c r="C15" s="1" t="s">
        <v>13</v>
      </c>
      <c r="D15" s="4">
        <f>[1]Chlorophyll!Q15</f>
        <v>1.7488636666666668</v>
      </c>
      <c r="E15" s="4">
        <f>[1]Chlorophyll!R15</f>
        <v>0.125216058959425</v>
      </c>
      <c r="F15" s="4">
        <f>[1]Chlorophyll!S15</f>
        <v>2.5512034781182873E-3</v>
      </c>
      <c r="G15" s="4">
        <f>[1]Anthocy!M14</f>
        <v>2.75</v>
      </c>
      <c r="H15" s="4">
        <f>[1]Prolin!M14</f>
        <v>0.59900263010972454</v>
      </c>
      <c r="I15" s="4">
        <f>[1]SOD!W15</f>
        <v>2.55066322770818E-2</v>
      </c>
      <c r="J15" s="4">
        <f>[1]APX!P14</f>
        <v>1.6675000000000002</v>
      </c>
      <c r="K15" s="4">
        <f>[1]CAT!O14</f>
        <v>0.77874999999999994</v>
      </c>
      <c r="L15" s="10">
        <f>[1]H2O2!M14</f>
        <v>0.61664337433806993</v>
      </c>
      <c r="N15" s="7" t="s">
        <v>54</v>
      </c>
      <c r="O15" s="4">
        <f t="shared" ref="O15:O18" si="60">D35</f>
        <v>1.0413993333333336</v>
      </c>
      <c r="P15" s="4">
        <f t="shared" ref="P15:P18" si="61">D40</f>
        <v>1.5480546666666668</v>
      </c>
      <c r="Q15" s="4">
        <f t="shared" ref="Q15:Q18" si="62">D45</f>
        <v>1.2947270000000002</v>
      </c>
      <c r="R15" s="4">
        <f>D80</f>
        <v>0.89418133333333361</v>
      </c>
      <c r="S15" s="4">
        <f>D85</f>
        <v>0.58846333333333334</v>
      </c>
      <c r="T15" s="4">
        <f>D90</f>
        <v>0.28352133333333335</v>
      </c>
      <c r="U15" t="s">
        <v>54</v>
      </c>
      <c r="V15" s="4">
        <f t="shared" ref="V15:V18" si="63">E35</f>
        <v>3.482980898319999E-2</v>
      </c>
      <c r="W15" s="4">
        <f t="shared" ref="W15:W18" si="64">E40</f>
        <v>8.4173034313899983E-2</v>
      </c>
      <c r="X15" s="4">
        <f t="shared" ref="X15:X18" si="65">E45</f>
        <v>5.6850572445187507E-2</v>
      </c>
      <c r="Y15" s="4">
        <f>E80</f>
        <v>3.3679474047200009E-2</v>
      </c>
      <c r="Z15" s="4">
        <f>E85</f>
        <v>1.5374869779499997E-2</v>
      </c>
      <c r="AA15" s="4">
        <f>E90</f>
        <v>9.0432389761999996E-3</v>
      </c>
      <c r="AB15" t="s">
        <v>54</v>
      </c>
      <c r="AC15" s="4">
        <f t="shared" ref="AC15:AC18" si="66">F35</f>
        <v>1.4828788671712109E-3</v>
      </c>
      <c r="AD15" s="4">
        <f t="shared" ref="AD15:AD18" si="67">F40</f>
        <v>2.0728178326236556E-3</v>
      </c>
      <c r="AE15" s="4">
        <f t="shared" ref="AE15:AE18" si="68">F45</f>
        <v>1.7836686153884396E-3</v>
      </c>
      <c r="AF15" s="4">
        <f>F80</f>
        <v>1.8966056273315567E-3</v>
      </c>
      <c r="AG15" s="4">
        <f>F85</f>
        <v>1.2514971398213061E-3</v>
      </c>
      <c r="AH15" s="4">
        <f>F90</f>
        <v>4.217180610572688E-3</v>
      </c>
      <c r="AI15" t="s">
        <v>54</v>
      </c>
      <c r="AJ15" s="4">
        <f t="shared" ref="AJ15:AJ18" si="69">G35</f>
        <v>3.1374999999999997</v>
      </c>
      <c r="AK15" s="4">
        <f t="shared" ref="AK15:AK18" si="70">G40</f>
        <v>4.1749999999999998</v>
      </c>
      <c r="AL15" s="4">
        <f t="shared" ref="AL15:AL18" si="71">G45</f>
        <v>3.6562499999999996</v>
      </c>
      <c r="AM15" s="4">
        <f>G80</f>
        <v>7.4124999999999996</v>
      </c>
      <c r="AN15" s="4">
        <f>G85</f>
        <v>6.5999999999999988</v>
      </c>
      <c r="AO15" s="4">
        <f>G90</f>
        <v>7.0062499999999996</v>
      </c>
      <c r="AP15" t="s">
        <v>54</v>
      </c>
      <c r="AQ15" s="4">
        <f t="shared" ref="AQ15:AQ18" si="72">H35</f>
        <v>0.56061764395415559</v>
      </c>
      <c r="AR15" s="4">
        <f t="shared" ref="AR15:AR18" si="73">H40</f>
        <v>0.66494606786416355</v>
      </c>
      <c r="AS15" s="4">
        <f t="shared" ref="AS15:AS18" si="74">H45</f>
        <v>0.61278185590915957</v>
      </c>
      <c r="AT15" s="4">
        <f>H80</f>
        <v>1.101944371789102</v>
      </c>
      <c r="AU15" s="4">
        <f>H85</f>
        <v>1.3932765744057278</v>
      </c>
      <c r="AV15" s="4">
        <f>H90</f>
        <v>1.2476104730974151</v>
      </c>
      <c r="AW15" t="s">
        <v>54</v>
      </c>
      <c r="AX15" s="4">
        <f t="shared" ref="AX15:AX18" si="75">I35</f>
        <v>3.6588061901252758E-2</v>
      </c>
      <c r="AY15" s="4">
        <f t="shared" ref="AY15:AY18" si="76">I40</f>
        <v>2.5478997789240971E-2</v>
      </c>
      <c r="AZ15" s="4">
        <f t="shared" ref="AZ15:AZ18" si="77">I45</f>
        <v>3.1033529845246866E-2</v>
      </c>
      <c r="BA15" s="4">
        <f>I80</f>
        <v>3.1005895357406041E-2</v>
      </c>
      <c r="BB15" s="4">
        <f>I85</f>
        <v>3.3271923360353721E-2</v>
      </c>
      <c r="BC15" s="4">
        <f>I90</f>
        <v>5.6374355195283714E-3</v>
      </c>
      <c r="BD15" t="s">
        <v>54</v>
      </c>
      <c r="BE15" s="4">
        <f t="shared" ref="BE15:BE18" si="78">J35</f>
        <v>2.6700000000000004</v>
      </c>
      <c r="BF15" s="4">
        <f t="shared" ref="BF15:BF18" si="79">J40</f>
        <v>2.0125000000000002</v>
      </c>
      <c r="BG15" s="4">
        <f t="shared" ref="BG15:BG18" si="80">J45</f>
        <v>2.3412500000000005</v>
      </c>
      <c r="BH15" s="4">
        <f>J80</f>
        <v>2.7</v>
      </c>
      <c r="BI15" s="4">
        <f>J85</f>
        <v>2.5324999999999998</v>
      </c>
      <c r="BJ15" s="4">
        <f>J90</f>
        <v>2.61625</v>
      </c>
      <c r="BK15" t="s">
        <v>54</v>
      </c>
      <c r="BL15" s="4">
        <f t="shared" ref="BL15:BL18" si="81">K35</f>
        <v>0.36249999999999993</v>
      </c>
      <c r="BM15" s="4">
        <f t="shared" ref="BM15:BM18" si="82">K40</f>
        <v>0.70125000000000004</v>
      </c>
      <c r="BN15" s="4">
        <f t="shared" ref="BN15:BN18" si="83">K45</f>
        <v>0.53187499999999999</v>
      </c>
      <c r="BO15" s="4">
        <f>K80</f>
        <v>0.65125</v>
      </c>
      <c r="BP15" s="4">
        <f>K85</f>
        <v>0.53374999999999995</v>
      </c>
      <c r="BQ15" s="4">
        <f>K90</f>
        <v>0.59249999999999992</v>
      </c>
      <c r="BR15" t="s">
        <v>54</v>
      </c>
      <c r="BS15" s="4">
        <f t="shared" ref="BS15:BS18" si="84">L35</f>
        <v>0.33289381404019158</v>
      </c>
      <c r="BT15" s="4">
        <f t="shared" ref="BT15:BT18" si="85">L40</f>
        <v>0.15152811570546507</v>
      </c>
      <c r="BU15" s="4">
        <f t="shared" ref="BU15:BU18" si="86">L45</f>
        <v>0.24221096487282839</v>
      </c>
      <c r="BV15" s="4">
        <f t="shared" ref="BV15:BV18" si="87">L80</f>
        <v>1.0174030625938368</v>
      </c>
      <c r="BW15" s="4">
        <f t="shared" ref="BW15:BW18" si="88">L85</f>
        <v>2.6555448540042699</v>
      </c>
      <c r="BX15" s="10">
        <f t="shared" ref="BX15:BX18" si="89">L90</f>
        <v>1.8364739582990535</v>
      </c>
    </row>
    <row r="16" spans="2:76" x14ac:dyDescent="0.35">
      <c r="B16" s="11" t="s">
        <v>11</v>
      </c>
      <c r="C16" s="1" t="s">
        <v>15</v>
      </c>
      <c r="D16" s="4">
        <f>[1]Chlorophyll!Q17</f>
        <v>1.2482543333333334</v>
      </c>
      <c r="E16" s="4">
        <f>[1]Chlorophyll!R17</f>
        <v>5.3306888543150008E-2</v>
      </c>
      <c r="F16" s="4">
        <f>[1]Chlorophyll!S17</f>
        <v>1.76514644569602E-3</v>
      </c>
      <c r="G16" s="4">
        <f>[1]Anthocy!M16</f>
        <v>3.0250000000000004</v>
      </c>
      <c r="H16" s="4">
        <f>[1]Prolin!M16</f>
        <v>1.5832330443550817</v>
      </c>
      <c r="I16" s="4">
        <f>[1]SOD!W17</f>
        <v>7.190493736182757E-2</v>
      </c>
      <c r="J16" s="4">
        <f>[1]APX!P16</f>
        <v>1.5049999999999999</v>
      </c>
      <c r="K16" s="4">
        <f>[1]CAT!O16</f>
        <v>0.62562499999999988</v>
      </c>
      <c r="L16" s="10">
        <f>[1]H2O2!M16</f>
        <v>0.46453020799281558</v>
      </c>
      <c r="N16" s="7" t="s">
        <v>55</v>
      </c>
      <c r="O16" s="4">
        <f t="shared" si="60"/>
        <v>1.1379886666666668</v>
      </c>
      <c r="P16" s="4">
        <f t="shared" si="61"/>
        <v>1.2690113333333337</v>
      </c>
      <c r="Q16" s="4">
        <f t="shared" si="62"/>
        <v>1.2035000000000005</v>
      </c>
      <c r="R16" s="4">
        <f>D81</f>
        <v>0.84530333333333341</v>
      </c>
      <c r="S16" s="4">
        <f>D86</f>
        <v>0.83889400000000014</v>
      </c>
      <c r="T16" s="4">
        <f>D91</f>
        <v>0.38902666666666674</v>
      </c>
      <c r="U16" t="s">
        <v>55</v>
      </c>
      <c r="V16" s="4">
        <f t="shared" si="63"/>
        <v>4.449754749485E-2</v>
      </c>
      <c r="W16" s="4">
        <f t="shared" si="64"/>
        <v>5.2979827254200001E-2</v>
      </c>
      <c r="X16" s="4">
        <f t="shared" si="65"/>
        <v>4.8651983943750005E-2</v>
      </c>
      <c r="Y16" s="4">
        <f>E81</f>
        <v>3.9517465916500003E-2</v>
      </c>
      <c r="Z16" s="4">
        <f>E86</f>
        <v>3.4211397605700002E-2</v>
      </c>
      <c r="AA16" s="4">
        <f>E91</f>
        <v>1.7025946580000006E-2</v>
      </c>
      <c r="AB16" t="s">
        <v>55</v>
      </c>
      <c r="AC16" s="4">
        <f t="shared" si="66"/>
        <v>1.4665459927458949E-3</v>
      </c>
      <c r="AD16" s="4">
        <f t="shared" si="67"/>
        <v>1.434903727342304E-3</v>
      </c>
      <c r="AE16" s="4">
        <f t="shared" si="68"/>
        <v>1.4493497357116808E-3</v>
      </c>
      <c r="AF16" s="4">
        <f>F81</f>
        <v>1.6226655194341571E-3</v>
      </c>
      <c r="AG16" s="4">
        <f>F86</f>
        <v>1.6606116273820814E-3</v>
      </c>
      <c r="AH16" s="4">
        <f>F91</f>
        <v>3.669764942731277E-3</v>
      </c>
      <c r="AI16" t="s">
        <v>55</v>
      </c>
      <c r="AJ16" s="4">
        <f t="shared" si="69"/>
        <v>2.7625000000000002</v>
      </c>
      <c r="AK16" s="4">
        <f t="shared" si="70"/>
        <v>2.1</v>
      </c>
      <c r="AL16" s="4">
        <f t="shared" si="71"/>
        <v>2.4312499999999999</v>
      </c>
      <c r="AM16" s="4">
        <f>G81</f>
        <v>5.65</v>
      </c>
      <c r="AN16" s="4">
        <f>G86</f>
        <v>8.3250000000000011</v>
      </c>
      <c r="AO16" s="4">
        <f>G91</f>
        <v>6.9874999999999989</v>
      </c>
      <c r="AP16" t="s">
        <v>55</v>
      </c>
      <c r="AQ16" s="4">
        <f t="shared" si="72"/>
        <v>0.55668072229717414</v>
      </c>
      <c r="AR16" s="4">
        <f t="shared" si="73"/>
        <v>0.67281991117812645</v>
      </c>
      <c r="AS16" s="4">
        <f t="shared" si="74"/>
        <v>0.61475031673765035</v>
      </c>
      <c r="AT16" s="4">
        <f>H81</f>
        <v>2.0271209611797381</v>
      </c>
      <c r="AU16" s="4">
        <f>H86</f>
        <v>2.4897092558750562</v>
      </c>
      <c r="AV16" s="4">
        <f>H91</f>
        <v>2.2584151085273976</v>
      </c>
      <c r="AW16" t="s">
        <v>55</v>
      </c>
      <c r="AX16" s="4">
        <f t="shared" si="75"/>
        <v>2.6086956521739129E-2</v>
      </c>
      <c r="AY16" s="4">
        <f t="shared" si="76"/>
        <v>2.7081798084008835E-2</v>
      </c>
      <c r="AZ16" s="4">
        <f t="shared" si="77"/>
        <v>2.6584377302873982E-2</v>
      </c>
      <c r="BA16" s="4">
        <f>I81</f>
        <v>5.9137803979366233E-3</v>
      </c>
      <c r="BB16" s="4">
        <f>I86</f>
        <v>4.4215180545320552E-3</v>
      </c>
      <c r="BC16" s="4">
        <f>I91</f>
        <v>5.1676492262343393E-3</v>
      </c>
      <c r="BD16" t="s">
        <v>55</v>
      </c>
      <c r="BE16" s="4">
        <f t="shared" si="78"/>
        <v>2.8449999999999998</v>
      </c>
      <c r="BF16" s="4">
        <f t="shared" si="79"/>
        <v>1.79</v>
      </c>
      <c r="BG16" s="4">
        <f t="shared" si="80"/>
        <v>2.3174999999999999</v>
      </c>
      <c r="BH16" s="4">
        <f>J81</f>
        <v>2.1325000000000003</v>
      </c>
      <c r="BI16" s="4">
        <f>J86</f>
        <v>3.9300000000000006</v>
      </c>
      <c r="BJ16" s="4">
        <f>J91</f>
        <v>3.03125</v>
      </c>
      <c r="BK16" t="s">
        <v>55</v>
      </c>
      <c r="BL16" s="4">
        <f t="shared" si="81"/>
        <v>0.77999999999999992</v>
      </c>
      <c r="BM16" s="4">
        <f t="shared" si="82"/>
        <v>0.79374999999999996</v>
      </c>
      <c r="BN16" s="4">
        <f t="shared" si="83"/>
        <v>0.78687499999999988</v>
      </c>
      <c r="BO16" s="4">
        <f>K81</f>
        <v>0.37999999999999995</v>
      </c>
      <c r="BP16" s="4">
        <f>K86</f>
        <v>0.85999999999999988</v>
      </c>
      <c r="BQ16" s="4">
        <f>K91</f>
        <v>0.62</v>
      </c>
      <c r="BR16" t="s">
        <v>55</v>
      </c>
      <c r="BS16" s="4">
        <f t="shared" si="84"/>
        <v>0.19833216688862032</v>
      </c>
      <c r="BT16" s="4">
        <f t="shared" si="85"/>
        <v>0.43820292920229076</v>
      </c>
      <c r="BU16" s="4">
        <f t="shared" si="86"/>
        <v>0.31826754804545554</v>
      </c>
      <c r="BV16" s="4">
        <f t="shared" si="87"/>
        <v>14.456016258557282</v>
      </c>
      <c r="BW16" s="4">
        <f t="shared" si="88"/>
        <v>11.963700533054263</v>
      </c>
      <c r="BX16" s="10">
        <f t="shared" si="89"/>
        <v>13.209858395805773</v>
      </c>
    </row>
    <row r="17" spans="2:76" x14ac:dyDescent="0.35">
      <c r="B17" s="11" t="s">
        <v>11</v>
      </c>
      <c r="C17" s="1" t="s">
        <v>16</v>
      </c>
      <c r="D17" s="4">
        <f>[1]Chlorophyll!Q18</f>
        <v>1.5746233333333333</v>
      </c>
      <c r="E17" s="4">
        <f>[1]Chlorophyll!R18</f>
        <v>9.2319713329125003E-2</v>
      </c>
      <c r="F17" s="4">
        <f>[1]Chlorophyll!S18</f>
        <v>2.0656695239223053E-3</v>
      </c>
      <c r="G17" s="4">
        <f>[1]Anthocy!M17</f>
        <v>2.9625000000000004</v>
      </c>
      <c r="H17" s="4">
        <f>[1]Prolin!M17</f>
        <v>0.40117231684640769</v>
      </c>
      <c r="I17" s="4">
        <f>[1]SOD!W18</f>
        <v>1.1717022844509947E-2</v>
      </c>
      <c r="J17" s="4">
        <f>[1]APX!P17</f>
        <v>2.5637500000000002</v>
      </c>
      <c r="K17" s="4">
        <f>[1]CAT!O17</f>
        <v>0.74312500000000004</v>
      </c>
      <c r="L17" s="10">
        <f>[1]H2O2!M17</f>
        <v>3.734963284415787</v>
      </c>
      <c r="N17" s="7" t="s">
        <v>56</v>
      </c>
      <c r="O17" s="4">
        <f t="shared" si="60"/>
        <v>1.1233946666666668</v>
      </c>
      <c r="P17" s="4">
        <f t="shared" si="61"/>
        <v>1.481028</v>
      </c>
      <c r="Q17" s="4">
        <f t="shared" si="62"/>
        <v>1.3022113333333334</v>
      </c>
      <c r="R17" s="4">
        <f>D82</f>
        <v>0.69241000000000008</v>
      </c>
      <c r="S17" s="4">
        <f>D87</f>
        <v>0.281524</v>
      </c>
      <c r="T17" s="4">
        <f>D92</f>
        <v>0.24192600000000006</v>
      </c>
      <c r="U17" t="s">
        <v>56</v>
      </c>
      <c r="V17" s="4">
        <f t="shared" si="63"/>
        <v>4.3242999413199999E-2</v>
      </c>
      <c r="W17" s="4">
        <f t="shared" si="64"/>
        <v>7.3506826004399992E-2</v>
      </c>
      <c r="X17" s="4">
        <f t="shared" si="65"/>
        <v>5.737897987254998E-2</v>
      </c>
      <c r="Y17" s="4">
        <f>E82</f>
        <v>1.5760567179000005E-2</v>
      </c>
      <c r="Z17" s="4">
        <f>E87</f>
        <v>8.9162732897999988E-3</v>
      </c>
      <c r="AA17" s="4">
        <f>E92</f>
        <v>6.5844213160500039E-3</v>
      </c>
      <c r="AB17" t="s">
        <v>56</v>
      </c>
      <c r="AC17" s="4">
        <f t="shared" si="66"/>
        <v>1.451946021141457E-3</v>
      </c>
      <c r="AD17" s="4">
        <f t="shared" si="67"/>
        <v>1.7362902246632192E-3</v>
      </c>
      <c r="AE17" s="4">
        <f t="shared" si="68"/>
        <v>1.5934599652818111E-3</v>
      </c>
      <c r="AF17" s="4">
        <f>F82</f>
        <v>1.256889406062322E-3</v>
      </c>
      <c r="AG17" s="4">
        <f>F87</f>
        <v>5.1101929859030826E-3</v>
      </c>
      <c r="AH17" s="4">
        <f>F92</f>
        <v>4.7587179281938308E-3</v>
      </c>
      <c r="AI17" t="s">
        <v>56</v>
      </c>
      <c r="AJ17" s="4">
        <f t="shared" si="69"/>
        <v>3.5125000000000002</v>
      </c>
      <c r="AK17" s="4">
        <f t="shared" si="70"/>
        <v>4.4749999999999996</v>
      </c>
      <c r="AL17" s="4">
        <f t="shared" si="71"/>
        <v>3.9937499999999999</v>
      </c>
      <c r="AM17" s="4">
        <f>G82</f>
        <v>7.8125</v>
      </c>
      <c r="AN17" s="4">
        <f>G87</f>
        <v>9.1125000000000007</v>
      </c>
      <c r="AO17" s="4">
        <f>G92</f>
        <v>8.4625000000000004</v>
      </c>
      <c r="AP17" t="s">
        <v>56</v>
      </c>
      <c r="AQ17" s="4">
        <f t="shared" si="72"/>
        <v>0.44644691590169411</v>
      </c>
      <c r="AR17" s="4">
        <f t="shared" si="73"/>
        <v>0.34802387447715838</v>
      </c>
      <c r="AS17" s="4">
        <f t="shared" si="74"/>
        <v>0.3972353951894263</v>
      </c>
      <c r="AT17" s="4">
        <f>H82</f>
        <v>0.71415758857643141</v>
      </c>
      <c r="AU17" s="4">
        <f>H87</f>
        <v>0.7850221784020972</v>
      </c>
      <c r="AV17" s="4">
        <f>H92</f>
        <v>0.74958988348926436</v>
      </c>
      <c r="AW17" t="s">
        <v>56</v>
      </c>
      <c r="AX17" s="4">
        <f t="shared" si="75"/>
        <v>4.3883566691230648E-2</v>
      </c>
      <c r="AY17" s="4">
        <f t="shared" si="76"/>
        <v>2.4815770081061159E-2</v>
      </c>
      <c r="AZ17" s="4">
        <f t="shared" si="77"/>
        <v>3.4349668386145907E-2</v>
      </c>
      <c r="BA17" s="4">
        <f>I82</f>
        <v>3.1337509211495945E-2</v>
      </c>
      <c r="BB17" s="4">
        <f>I87</f>
        <v>8.7601326455416351E-2</v>
      </c>
      <c r="BC17" s="4">
        <f>I92</f>
        <v>2.4871039056742809E-3</v>
      </c>
      <c r="BD17" t="s">
        <v>56</v>
      </c>
      <c r="BE17" s="4">
        <f t="shared" si="78"/>
        <v>3.4075000000000002</v>
      </c>
      <c r="BF17" s="4">
        <f t="shared" si="79"/>
        <v>2.5550000000000002</v>
      </c>
      <c r="BG17" s="4">
        <f t="shared" si="80"/>
        <v>2.9812499999999997</v>
      </c>
      <c r="BH17" s="4">
        <f>J82</f>
        <v>1.7524999999999999</v>
      </c>
      <c r="BI17" s="4">
        <f>J87</f>
        <v>3.0425000000000004</v>
      </c>
      <c r="BJ17" s="4">
        <f>J92</f>
        <v>2.3975000000000004</v>
      </c>
      <c r="BK17" t="s">
        <v>56</v>
      </c>
      <c r="BL17" s="4">
        <f t="shared" si="81"/>
        <v>0.72749999999999992</v>
      </c>
      <c r="BM17" s="4">
        <f t="shared" si="82"/>
        <v>0.83750000000000002</v>
      </c>
      <c r="BN17" s="4">
        <f t="shared" si="83"/>
        <v>0.78249999999999997</v>
      </c>
      <c r="BO17" s="4">
        <f>K82</f>
        <v>0.79374999999999996</v>
      </c>
      <c r="BP17" s="4">
        <f>K87</f>
        <v>0.93124999999999991</v>
      </c>
      <c r="BQ17" s="4">
        <f>K92</f>
        <v>0.86249999999999993</v>
      </c>
      <c r="BR17" t="s">
        <v>56</v>
      </c>
      <c r="BS17" s="4">
        <f t="shared" si="84"/>
        <v>1.2748253441011905</v>
      </c>
      <c r="BT17" s="4">
        <f t="shared" si="85"/>
        <v>0.74242926189279967</v>
      </c>
      <c r="BU17" s="4">
        <f t="shared" si="86"/>
        <v>1.0086273029969952</v>
      </c>
      <c r="BV17" s="4">
        <f t="shared" si="87"/>
        <v>4.3697432285873301</v>
      </c>
      <c r="BW17" s="4">
        <f t="shared" si="88"/>
        <v>7.7396349137745055</v>
      </c>
      <c r="BX17" s="10">
        <f t="shared" si="89"/>
        <v>6.0546890711809169</v>
      </c>
    </row>
    <row r="18" spans="2:76" ht="15" thickBot="1" x14ac:dyDescent="0.4">
      <c r="B18" s="11" t="s">
        <v>11</v>
      </c>
      <c r="C18" s="1" t="s">
        <v>17</v>
      </c>
      <c r="D18" s="4">
        <f>[1]Chlorophyll!Q19</f>
        <v>1.6006333333333334</v>
      </c>
      <c r="E18" s="4">
        <f>[1]Chlorophyll!R19</f>
        <v>0.10286312054124999</v>
      </c>
      <c r="F18" s="4">
        <f>[1]Chlorophyll!S19</f>
        <v>2.2133875937971367E-3</v>
      </c>
      <c r="G18" s="4">
        <f>[1]Anthocy!M18</f>
        <v>4.6437500000000007</v>
      </c>
      <c r="H18" s="4">
        <f>[1]Prolin!M18</f>
        <v>0.76041641804596327</v>
      </c>
      <c r="I18" s="4">
        <f>[1]SOD!W19</f>
        <v>2.4539425202652912E-2</v>
      </c>
      <c r="J18" s="4">
        <f>[1]APX!P18</f>
        <v>2.3149999999999999</v>
      </c>
      <c r="K18" s="4">
        <f>[1]CAT!O18</f>
        <v>0.47125</v>
      </c>
      <c r="L18" s="10">
        <f>[1]H2O2!M18</f>
        <v>1.5966031959853824</v>
      </c>
      <c r="N18" s="18" t="s">
        <v>57</v>
      </c>
      <c r="O18" s="13">
        <f t="shared" si="60"/>
        <v>1.3508773333333335</v>
      </c>
      <c r="P18" s="13">
        <f t="shared" si="61"/>
        <v>2.278354666666667</v>
      </c>
      <c r="Q18" s="13">
        <f t="shared" si="62"/>
        <v>1.8146160000000002</v>
      </c>
      <c r="R18" s="13">
        <f>D83</f>
        <v>1.3303600000000002</v>
      </c>
      <c r="S18" s="13">
        <f>D88</f>
        <v>0.23534133333333337</v>
      </c>
      <c r="T18" s="13">
        <f>D93</f>
        <v>0.3501286666666667</v>
      </c>
      <c r="U18" s="19" t="s">
        <v>57</v>
      </c>
      <c r="V18" s="13">
        <f t="shared" si="63"/>
        <v>6.1686530093200014E-2</v>
      </c>
      <c r="W18" s="13">
        <f t="shared" si="64"/>
        <v>0.17662933161560002</v>
      </c>
      <c r="X18" s="13">
        <f t="shared" si="65"/>
        <v>0.11177036521199998</v>
      </c>
      <c r="Y18" s="13">
        <f>E83</f>
        <v>6.9581885597999993E-2</v>
      </c>
      <c r="Z18" s="13">
        <f>E88</f>
        <v>6.2308736072E-3</v>
      </c>
      <c r="AA18" s="13">
        <f>E93</f>
        <v>1.3791384362449997E-2</v>
      </c>
      <c r="AB18" s="19" t="s">
        <v>57</v>
      </c>
      <c r="AC18" s="13">
        <f t="shared" si="66"/>
        <v>1.7400072843081547E-3</v>
      </c>
      <c r="AD18" s="13">
        <f t="shared" si="67"/>
        <v>2.8690163689100269E-3</v>
      </c>
      <c r="AE18" s="13">
        <f t="shared" si="68"/>
        <v>2.3046157646433255E-3</v>
      </c>
      <c r="AF18" s="13">
        <f>F83</f>
        <v>2.3807998645522859E-3</v>
      </c>
      <c r="AG18" s="13">
        <f>F88</f>
        <v>4.177638888105727E-3</v>
      </c>
      <c r="AH18" s="13">
        <f>F93</f>
        <v>5.5886584533039654E-3</v>
      </c>
      <c r="AI18" s="19" t="s">
        <v>57</v>
      </c>
      <c r="AJ18" s="13">
        <f t="shared" si="69"/>
        <v>5.55</v>
      </c>
      <c r="AK18" s="13">
        <f t="shared" si="70"/>
        <v>4.6749999999999998</v>
      </c>
      <c r="AL18" s="13">
        <f t="shared" si="71"/>
        <v>5.1124999999999998</v>
      </c>
      <c r="AM18" s="13">
        <f>G83</f>
        <v>8.1125000000000007</v>
      </c>
      <c r="AN18" s="13">
        <f>G88</f>
        <v>12.537499999999998</v>
      </c>
      <c r="AO18" s="13">
        <f>G93</f>
        <v>10.324999999999999</v>
      </c>
      <c r="AP18" s="19" t="s">
        <v>57</v>
      </c>
      <c r="AQ18" s="13">
        <f t="shared" si="72"/>
        <v>0.53699611401226699</v>
      </c>
      <c r="AR18" s="13">
        <f t="shared" si="73"/>
        <v>0.52715380986981342</v>
      </c>
      <c r="AS18" s="13">
        <f t="shared" si="74"/>
        <v>0.5320749619410402</v>
      </c>
      <c r="AT18" s="13">
        <f>H83</f>
        <v>1.0684805377047599</v>
      </c>
      <c r="AU18" s="13">
        <f>H88</f>
        <v>0.8854136806551236</v>
      </c>
      <c r="AV18" s="13">
        <f>H93</f>
        <v>0.97694710917994187</v>
      </c>
      <c r="AW18" s="19" t="s">
        <v>57</v>
      </c>
      <c r="AX18" s="13">
        <f t="shared" si="75"/>
        <v>3.6477523949889458E-3</v>
      </c>
      <c r="AY18" s="13">
        <f t="shared" si="76"/>
        <v>5.8585114222549726E-3</v>
      </c>
      <c r="AZ18" s="13">
        <f t="shared" si="77"/>
        <v>4.7531319086219596E-3</v>
      </c>
      <c r="BA18" s="13">
        <f>I83</f>
        <v>6.0795873249815746E-3</v>
      </c>
      <c r="BB18" s="13">
        <f>I88</f>
        <v>2.0062638172439199E-2</v>
      </c>
      <c r="BC18" s="13">
        <f>I93</f>
        <v>2.6252763448784077E-3</v>
      </c>
      <c r="BD18" s="19" t="s">
        <v>57</v>
      </c>
      <c r="BE18" s="13">
        <f t="shared" si="78"/>
        <v>4.0775000000000006</v>
      </c>
      <c r="BF18" s="13">
        <f t="shared" si="79"/>
        <v>4.08</v>
      </c>
      <c r="BG18" s="13">
        <f t="shared" si="80"/>
        <v>4.0787499999999994</v>
      </c>
      <c r="BH18" s="13">
        <f>J83</f>
        <v>1.62</v>
      </c>
      <c r="BI18" s="13">
        <f>J88</f>
        <v>1.8375000000000001</v>
      </c>
      <c r="BJ18" s="13">
        <f>J93</f>
        <v>1.72875</v>
      </c>
      <c r="BK18" s="19" t="s">
        <v>57</v>
      </c>
      <c r="BL18" s="13">
        <f t="shared" si="81"/>
        <v>0.86999999999999988</v>
      </c>
      <c r="BM18" s="13">
        <f t="shared" si="82"/>
        <v>0.55374999999999996</v>
      </c>
      <c r="BN18" s="13">
        <f t="shared" si="83"/>
        <v>0.71187499999999992</v>
      </c>
      <c r="BO18" s="13">
        <f>K83</f>
        <v>0.9375</v>
      </c>
      <c r="BP18" s="13">
        <f>K88</f>
        <v>0.19999999999999998</v>
      </c>
      <c r="BQ18" s="13">
        <f>K93</f>
        <v>0.56874999999999998</v>
      </c>
      <c r="BR18" s="19" t="s">
        <v>57</v>
      </c>
      <c r="BS18" s="13">
        <f t="shared" si="84"/>
        <v>1.0993101521643582</v>
      </c>
      <c r="BT18" s="13">
        <f t="shared" si="85"/>
        <v>1.0583566073790978</v>
      </c>
      <c r="BU18" s="13">
        <f t="shared" si="86"/>
        <v>1.0788333797717278</v>
      </c>
      <c r="BV18" s="13">
        <f t="shared" si="87"/>
        <v>4.9372423491830864</v>
      </c>
      <c r="BW18" s="13">
        <f t="shared" si="88"/>
        <v>6.9615175628545503</v>
      </c>
      <c r="BX18" s="15">
        <f t="shared" si="89"/>
        <v>5.9493799560188183</v>
      </c>
    </row>
    <row r="19" spans="2:76" x14ac:dyDescent="0.35">
      <c r="B19" s="11" t="s">
        <v>11</v>
      </c>
      <c r="C19" s="1" t="s">
        <v>19</v>
      </c>
      <c r="D19" s="4">
        <f>[1]Chlorophyll!Q21</f>
        <v>0.98340466666666693</v>
      </c>
      <c r="E19" s="4">
        <f>[1]Chlorophyll!R21</f>
        <v>3.201800874385001E-2</v>
      </c>
      <c r="F19" s="4">
        <f>[1]Chlorophyll!S21</f>
        <v>1.71296734796914E-3</v>
      </c>
      <c r="G19" s="4">
        <f>[1]Anthocy!M20</f>
        <v>4.1875</v>
      </c>
      <c r="H19" s="4">
        <f>[1]Prolin!M20</f>
        <v>0.54880687898321134</v>
      </c>
      <c r="I19" s="4">
        <f>[1]SOD!W21</f>
        <v>2.4373618275607956E-2</v>
      </c>
      <c r="J19" s="4">
        <f>[1]APX!P20</f>
        <v>3.2725</v>
      </c>
      <c r="K19" s="4">
        <f>[1]CAT!O20</f>
        <v>0.29499999999999998</v>
      </c>
      <c r="L19" s="10">
        <f>[1]H2O2!M20</f>
        <v>0.34459482683598036</v>
      </c>
      <c r="R19" s="4"/>
      <c r="S19" s="4"/>
      <c r="T19" s="4"/>
      <c r="Y19" s="4"/>
      <c r="Z19" s="4"/>
      <c r="AA19" s="4"/>
      <c r="AF19" s="4"/>
      <c r="AG19" s="4"/>
      <c r="AH19" s="4"/>
      <c r="AM19" s="4"/>
      <c r="AN19" s="4"/>
      <c r="AO19" s="4"/>
      <c r="AT19" s="4"/>
      <c r="AU19" s="4"/>
      <c r="AV19" s="4"/>
      <c r="BA19" s="4"/>
      <c r="BB19" s="4"/>
      <c r="BC19" s="4"/>
      <c r="BH19" s="4"/>
      <c r="BI19" s="4"/>
      <c r="BJ19" s="4"/>
    </row>
    <row r="20" spans="2:76" x14ac:dyDescent="0.35">
      <c r="B20" s="11" t="s">
        <v>11</v>
      </c>
      <c r="C20" s="1" t="s">
        <v>18</v>
      </c>
      <c r="D20" s="4">
        <f>[1]Chlorophyll!Q20</f>
        <v>1.6652460000000002</v>
      </c>
      <c r="E20" s="4">
        <f>[1]Chlorophyll!R20</f>
        <v>9.9095583861449982E-2</v>
      </c>
      <c r="F20" s="4">
        <f>[1]Chlorophyll!S20</f>
        <v>2.409837955308121E-3</v>
      </c>
      <c r="G20" s="4">
        <f>[1]Anthocy!M19</f>
        <v>5.3375000000000004</v>
      </c>
      <c r="H20" s="4">
        <f>[1]Prolin!M19</f>
        <v>0.6452614595792564</v>
      </c>
      <c r="I20" s="4">
        <f>[1]SOD!W20</f>
        <v>3.9517317612380247E-2</v>
      </c>
      <c r="J20" s="4">
        <f>[1]APX!P19</f>
        <v>2.5299999999999998</v>
      </c>
      <c r="K20" s="4">
        <f>[1]CAT!O19</f>
        <v>0.92999999999999994</v>
      </c>
      <c r="L20" s="10">
        <f>[1]H2O2!M19</f>
        <v>0.38554837162124117</v>
      </c>
      <c r="R20" s="4"/>
      <c r="S20" s="4"/>
      <c r="T20" s="4"/>
      <c r="Y20" s="4"/>
      <c r="Z20" s="4"/>
      <c r="AA20" s="4"/>
      <c r="AF20" s="4"/>
      <c r="AG20" s="4"/>
      <c r="AH20" s="4"/>
      <c r="AM20" s="4"/>
      <c r="AN20" s="4"/>
      <c r="AO20" s="4"/>
      <c r="AT20" s="4"/>
      <c r="AU20" s="4"/>
      <c r="AV20" s="4"/>
      <c r="BA20" s="4"/>
      <c r="BB20" s="4"/>
      <c r="BC20" s="4"/>
      <c r="BH20" s="4"/>
      <c r="BI20" s="4"/>
      <c r="BJ20" s="4"/>
    </row>
    <row r="21" spans="2:76" x14ac:dyDescent="0.35">
      <c r="B21" s="11" t="s">
        <v>11</v>
      </c>
      <c r="C21" s="1" t="s">
        <v>20</v>
      </c>
      <c r="D21" s="4">
        <f>[1]Chlorophyll!Q22</f>
        <v>1.5171226666666671</v>
      </c>
      <c r="E21" s="4">
        <f>[1]Chlorophyll!R22</f>
        <v>8.4653055331800009E-2</v>
      </c>
      <c r="F21" s="4">
        <f>[1]Chlorophyll!S22</f>
        <v>2.2450517066098285E-3</v>
      </c>
      <c r="G21" s="4">
        <f>[1]Anthocy!M21</f>
        <v>5.7</v>
      </c>
      <c r="H21" s="4">
        <f>[1]Prolin!M21</f>
        <v>1.2239889431555266</v>
      </c>
      <c r="I21" s="4">
        <f>[1]SOD!W22</f>
        <v>6.5770081061164321E-3</v>
      </c>
      <c r="J21" s="4">
        <f>[1]APX!P21</f>
        <v>1.9025000000000001</v>
      </c>
      <c r="K21" s="4">
        <f>[1]CAT!O21</f>
        <v>0.91124999999999989</v>
      </c>
      <c r="L21" s="10">
        <f>[1]H2O2!M21</f>
        <v>0.38554837162124117</v>
      </c>
      <c r="R21" s="4"/>
      <c r="S21" s="4"/>
      <c r="T21" s="4"/>
      <c r="Y21" s="4"/>
      <c r="Z21" s="4"/>
      <c r="AA21" s="4"/>
      <c r="AF21" s="4"/>
      <c r="AG21" s="4"/>
      <c r="AH21" s="4"/>
      <c r="AM21" s="4"/>
      <c r="AN21" s="4"/>
      <c r="AO21" s="4"/>
      <c r="AT21" s="4"/>
      <c r="AU21" s="4"/>
      <c r="AV21" s="4"/>
      <c r="BA21" s="4"/>
      <c r="BB21" s="4"/>
      <c r="BC21" s="4"/>
      <c r="BH21" s="4"/>
      <c r="BI21" s="4"/>
      <c r="BJ21" s="4"/>
    </row>
    <row r="22" spans="2:76" x14ac:dyDescent="0.35">
      <c r="B22" s="11" t="s">
        <v>11</v>
      </c>
      <c r="C22" s="1" t="s">
        <v>21</v>
      </c>
      <c r="D22" s="4">
        <f>[1]Chlorophyll!Q23</f>
        <v>1.2892586666666668</v>
      </c>
      <c r="E22" s="4">
        <f>[1]Chlorophyll!R23</f>
        <v>6.069739554559999E-2</v>
      </c>
      <c r="F22" s="4">
        <f>[1]Chlorophyll!S23</f>
        <v>1.9617477502173919E-3</v>
      </c>
      <c r="G22" s="4">
        <f>[1]Anthocy!M22</f>
        <v>9.25</v>
      </c>
      <c r="H22" s="4">
        <f>[1]Prolin!M22</f>
        <v>0.39133001270395412</v>
      </c>
      <c r="I22" s="4">
        <f>[1]SOD!W23</f>
        <v>2.641857037582903E-2</v>
      </c>
      <c r="J22" s="4">
        <f>[1]APX!P22</f>
        <v>3.9874999999999998</v>
      </c>
      <c r="K22" s="4">
        <f>[1]CAT!O22</f>
        <v>0.43249999999999994</v>
      </c>
      <c r="L22" s="10">
        <f>[1]H2O2!M22</f>
        <v>2.0236901630316737</v>
      </c>
      <c r="R22" s="4"/>
      <c r="S22" s="4"/>
      <c r="T22" s="4"/>
      <c r="Y22" s="4"/>
      <c r="Z22" s="4"/>
      <c r="AA22" s="4"/>
      <c r="AF22" s="4"/>
      <c r="AG22" s="4"/>
      <c r="AH22" s="4"/>
      <c r="AM22" s="4"/>
      <c r="AN22" s="4"/>
      <c r="AO22" s="4"/>
      <c r="AT22" s="4"/>
      <c r="AU22" s="4"/>
      <c r="AV22" s="4"/>
      <c r="BA22" s="4"/>
      <c r="BB22" s="4"/>
      <c r="BC22" s="4"/>
      <c r="BH22" s="4"/>
      <c r="BI22" s="4"/>
      <c r="BJ22" s="4"/>
    </row>
    <row r="23" spans="2:76" x14ac:dyDescent="0.35">
      <c r="B23" s="11" t="s">
        <v>11</v>
      </c>
      <c r="C23" s="1" t="s">
        <v>22</v>
      </c>
      <c r="D23" s="4">
        <f>[1]Chlorophyll!Q24</f>
        <v>1.9319520000000001</v>
      </c>
      <c r="E23" s="4">
        <f>[1]Chlorophyll!R24</f>
        <v>0.1729051639128</v>
      </c>
      <c r="F23" s="4">
        <f>[1]Chlorophyll!S24</f>
        <v>2.9843969744484562E-3</v>
      </c>
      <c r="G23" s="4">
        <f>[1]Anthocy!M23</f>
        <v>5.3875000000000002</v>
      </c>
      <c r="H23" s="4">
        <f>[1]Prolin!M23</f>
        <v>0.58423917389604418</v>
      </c>
      <c r="I23" s="4">
        <f>[1]SOD!W24</f>
        <v>3.0784819454679434E-2</v>
      </c>
      <c r="J23" s="4">
        <f>[1]APX!P23</f>
        <v>4.7175000000000002</v>
      </c>
      <c r="K23" s="4">
        <f>[1]CAT!O23</f>
        <v>1.0075000000000001</v>
      </c>
      <c r="L23" s="10">
        <f>[1]H2O2!M23</f>
        <v>0.73657875549490548</v>
      </c>
      <c r="R23" s="4"/>
      <c r="S23" s="4"/>
      <c r="T23" s="4"/>
      <c r="Y23" s="4"/>
      <c r="Z23" s="4"/>
      <c r="AA23" s="4"/>
      <c r="AF23" s="4"/>
      <c r="AG23" s="4"/>
      <c r="AH23" s="4"/>
      <c r="AM23" s="4"/>
      <c r="AN23" s="4"/>
      <c r="AO23" s="4"/>
      <c r="AT23" s="4"/>
      <c r="AU23" s="4"/>
      <c r="AV23" s="4"/>
      <c r="BA23" s="4"/>
      <c r="BB23" s="4"/>
      <c r="BC23" s="4"/>
      <c r="BH23" s="4"/>
      <c r="BI23" s="4"/>
      <c r="BJ23" s="4"/>
    </row>
    <row r="24" spans="2:76" x14ac:dyDescent="0.35">
      <c r="B24" s="11" t="s">
        <v>11</v>
      </c>
      <c r="C24" s="1" t="s">
        <v>19</v>
      </c>
      <c r="D24" s="4">
        <f>[1]Chlorophyll!Q26</f>
        <v>0.99950400000000017</v>
      </c>
      <c r="E24" s="4">
        <f>[1]Chlorophyll!R26</f>
        <v>3.3792705500400005E-2</v>
      </c>
      <c r="F24" s="4">
        <f>[1]Chlorophyll!S26</f>
        <v>1.526104902803533E-3</v>
      </c>
      <c r="G24" s="4">
        <f>[1]Anthocy!M25</f>
        <v>4.0187499999999998</v>
      </c>
      <c r="H24" s="4">
        <f>[1]Prolin!M25</f>
        <v>0.82242293414342071</v>
      </c>
      <c r="I24" s="4">
        <f>[1]SOD!W26</f>
        <v>3.6422254974207799E-2</v>
      </c>
      <c r="J24" s="4">
        <f>[1]APX!P25</f>
        <v>3.9524999999999997</v>
      </c>
      <c r="K24" s="4">
        <f>[1]CAT!O25</f>
        <v>0.56625000000000003</v>
      </c>
      <c r="L24" s="10">
        <f>[1]H2O2!M25</f>
        <v>1.4327890168443391</v>
      </c>
      <c r="R24" s="4"/>
      <c r="S24" s="4"/>
      <c r="T24" s="4"/>
      <c r="Y24" s="4"/>
      <c r="Z24" s="4"/>
      <c r="AA24" s="4"/>
      <c r="AF24" s="4"/>
      <c r="AG24" s="4"/>
      <c r="AH24" s="4"/>
      <c r="AM24" s="4"/>
      <c r="AN24" s="4"/>
      <c r="AO24" s="4"/>
      <c r="AT24" s="4"/>
      <c r="AU24" s="4"/>
      <c r="AV24" s="4"/>
      <c r="BA24" s="4"/>
      <c r="BB24" s="4"/>
      <c r="BC24" s="4"/>
      <c r="BH24" s="4"/>
      <c r="BI24" s="4"/>
      <c r="BJ24" s="4"/>
    </row>
    <row r="25" spans="2:76" x14ac:dyDescent="0.35">
      <c r="B25" s="11" t="s">
        <v>11</v>
      </c>
      <c r="C25" s="1" t="s">
        <v>18</v>
      </c>
      <c r="D25" s="4">
        <f>[1]Chlorophyll!Q25</f>
        <v>1.6058040000000002</v>
      </c>
      <c r="E25" s="4">
        <f>[1]Chlorophyll!R25</f>
        <v>9.1041138070200006E-2</v>
      </c>
      <c r="F25" s="4">
        <f>[1]Chlorophyll!S25</f>
        <v>2.3573002422183588E-3</v>
      </c>
      <c r="G25" s="4">
        <f>[1]Anthocy!M24</f>
        <v>4.2625000000000002</v>
      </c>
      <c r="H25" s="4">
        <f>[1]Prolin!M24</f>
        <v>1.2771373855247756</v>
      </c>
      <c r="I25" s="4">
        <f>[1]SOD!W25</f>
        <v>3.7140751658069265E-2</v>
      </c>
      <c r="J25" s="4">
        <f>[1]APX!P24</f>
        <v>3.8050000000000002</v>
      </c>
      <c r="K25" s="4">
        <f>[1]CAT!O24</f>
        <v>0.55625000000000002</v>
      </c>
      <c r="L25" s="10">
        <f>[1]H2O2!M24</f>
        <v>0.40309989081492442</v>
      </c>
      <c r="R25" s="4"/>
      <c r="S25" s="4"/>
      <c r="T25" s="4"/>
      <c r="Y25" s="4"/>
      <c r="Z25" s="4"/>
      <c r="AA25" s="4"/>
      <c r="AF25" s="4"/>
      <c r="AG25" s="4"/>
      <c r="AH25" s="4"/>
      <c r="AM25" s="4"/>
      <c r="AN25" s="4"/>
      <c r="AO25" s="4"/>
      <c r="AT25" s="4"/>
      <c r="AU25" s="4"/>
      <c r="AV25" s="4"/>
      <c r="BA25" s="4"/>
      <c r="BB25" s="4"/>
      <c r="BC25" s="4"/>
      <c r="BH25" s="4"/>
      <c r="BI25" s="4"/>
      <c r="BJ25" s="4"/>
    </row>
    <row r="26" spans="2:76" x14ac:dyDescent="0.35">
      <c r="B26" s="11" t="s">
        <v>11</v>
      </c>
      <c r="C26" s="1" t="s">
        <v>20</v>
      </c>
      <c r="D26" s="4">
        <f>[1]Chlorophyll!Q27</f>
        <v>1.4141506666666668</v>
      </c>
      <c r="E26" s="4">
        <f>[1]Chlorophyll!R27</f>
        <v>7.2934113558000002E-2</v>
      </c>
      <c r="F26" s="4">
        <f>[1]Chlorophyll!S27</f>
        <v>2.3142050021373178E-3</v>
      </c>
      <c r="G26" s="4">
        <f>[1]Anthocy!M26</f>
        <v>4.55</v>
      </c>
      <c r="H26" s="4">
        <f>[1]Prolin!M26</f>
        <v>0.94643596633833571</v>
      </c>
      <c r="I26" s="4">
        <f>[1]SOD!W27</f>
        <v>3.4819454679439932E-3</v>
      </c>
      <c r="J26" s="4">
        <f>[1]APX!P26</f>
        <v>1.62</v>
      </c>
      <c r="K26" s="4">
        <f>[1]CAT!O26</f>
        <v>0.86874999999999991</v>
      </c>
      <c r="L26" s="10">
        <f>[1]H2O2!M26</f>
        <v>0.32119280124440269</v>
      </c>
      <c r="R26" s="4"/>
      <c r="S26" s="4"/>
      <c r="T26" s="4"/>
      <c r="Y26" s="4"/>
      <c r="Z26" s="4"/>
      <c r="AA26" s="4"/>
      <c r="AF26" s="4"/>
      <c r="AG26" s="4"/>
      <c r="AH26" s="4"/>
      <c r="AM26" s="4"/>
      <c r="AN26" s="4"/>
      <c r="AO26" s="4"/>
      <c r="AT26" s="4"/>
      <c r="AU26" s="4"/>
      <c r="AV26" s="4"/>
      <c r="BA26" s="4"/>
      <c r="BB26" s="4"/>
      <c r="BC26" s="4"/>
      <c r="BH26" s="4"/>
      <c r="BI26" s="4"/>
      <c r="BJ26" s="4"/>
    </row>
    <row r="27" spans="2:76" x14ac:dyDescent="0.35">
      <c r="B27" s="11" t="s">
        <v>11</v>
      </c>
      <c r="C27" s="1" t="s">
        <v>21</v>
      </c>
      <c r="D27" s="4">
        <f>[1]Chlorophyll!Q28</f>
        <v>1.4630753333333337</v>
      </c>
      <c r="E27" s="4">
        <f>[1]Chlorophyll!R28</f>
        <v>8.1114981362350014E-2</v>
      </c>
      <c r="F27" s="4">
        <f>[1]Chlorophyll!S28</f>
        <v>2.7576543028357057E-3</v>
      </c>
      <c r="G27" s="4">
        <f>[1]Anthocy!M27</f>
        <v>4.6375000000000002</v>
      </c>
      <c r="H27" s="4">
        <f>[1]Prolin!M27</f>
        <v>0.37164540441904698</v>
      </c>
      <c r="I27" s="4">
        <f>[1]SOD!W28</f>
        <v>1.0058953574060425E-2</v>
      </c>
      <c r="J27" s="4">
        <f>[1]APX!P27</f>
        <v>2.8025000000000002</v>
      </c>
      <c r="K27" s="4">
        <f>[1]CAT!O27</f>
        <v>0.87124999999999986</v>
      </c>
      <c r="L27" s="10">
        <f>[1]H2O2!M27</f>
        <v>1.7428658559327428</v>
      </c>
      <c r="R27" s="4"/>
      <c r="S27" s="4"/>
      <c r="T27" s="4"/>
      <c r="Y27" s="4"/>
      <c r="Z27" s="4"/>
      <c r="AA27" s="4"/>
      <c r="AF27" s="4"/>
      <c r="AG27" s="4"/>
      <c r="AH27" s="4"/>
      <c r="AM27" s="4"/>
      <c r="AN27" s="4"/>
      <c r="AO27" s="4"/>
      <c r="AT27" s="4"/>
      <c r="AU27" s="4"/>
      <c r="AV27" s="4"/>
      <c r="BA27" s="4"/>
      <c r="BB27" s="4"/>
      <c r="BC27" s="4"/>
      <c r="BH27" s="4"/>
      <c r="BI27" s="4"/>
      <c r="BJ27" s="4"/>
    </row>
    <row r="28" spans="2:76" x14ac:dyDescent="0.35">
      <c r="B28" s="11" t="s">
        <v>11</v>
      </c>
      <c r="C28" s="1" t="s">
        <v>22</v>
      </c>
      <c r="D28" s="4">
        <f>[1]Chlorophyll!Q29</f>
        <v>2.4307040000000004</v>
      </c>
      <c r="E28" s="4">
        <f>[1]Chlorophyll!R29</f>
        <v>0.21774392274240001</v>
      </c>
      <c r="F28" s="4">
        <f>[1]Chlorophyll!S29</f>
        <v>3.3402388135547892E-3</v>
      </c>
      <c r="G28" s="4">
        <f>[1]Anthocy!M28</f>
        <v>4.3250000000000002</v>
      </c>
      <c r="H28" s="4">
        <f>[1]Prolin!M28</f>
        <v>0.71415758857643141</v>
      </c>
      <c r="I28" s="4">
        <f>[1]SOD!W29</f>
        <v>3.6532792925571107E-2</v>
      </c>
      <c r="J28" s="4">
        <f>[1]APX!P28</f>
        <v>4.3099999999999996</v>
      </c>
      <c r="K28" s="4">
        <f>[1]CAT!O28</f>
        <v>0.51374999999999993</v>
      </c>
      <c r="L28" s="10">
        <f>[1]H2O2!M28</f>
        <v>1.3567324336717121</v>
      </c>
      <c r="R28" s="4"/>
      <c r="S28" s="4"/>
      <c r="T28" s="4"/>
      <c r="Y28" s="4"/>
      <c r="Z28" s="4"/>
      <c r="AA28" s="4"/>
      <c r="AF28" s="4"/>
      <c r="AG28" s="4"/>
      <c r="AH28" s="4"/>
      <c r="AM28" s="4"/>
      <c r="AN28" s="4"/>
      <c r="AO28" s="4"/>
      <c r="AT28" s="4"/>
      <c r="AU28" s="4"/>
      <c r="AV28" s="4"/>
      <c r="BA28" s="4"/>
      <c r="BB28" s="4"/>
      <c r="BC28" s="4"/>
      <c r="BH28" s="4"/>
      <c r="BI28" s="4"/>
      <c r="BJ28" s="4"/>
    </row>
    <row r="29" spans="2:76" x14ac:dyDescent="0.35">
      <c r="B29" s="11" t="s">
        <v>11</v>
      </c>
      <c r="C29" s="1" t="s">
        <v>19</v>
      </c>
      <c r="D29" s="4">
        <f>[1]Chlorophyll!Q31</f>
        <v>0.99145433333333333</v>
      </c>
      <c r="E29" s="4">
        <f>[1]Chlorophyll!R31</f>
        <v>3.2900321451900007E-2</v>
      </c>
      <c r="F29" s="4">
        <f>[1]Chlorophyll!S31</f>
        <v>1.6208670505360161E-3</v>
      </c>
      <c r="G29" s="4">
        <f>[1]Anthocy!M30</f>
        <v>3.85</v>
      </c>
      <c r="H29" s="4">
        <f>[1]Prolin!M30</f>
        <v>0.68561490656331603</v>
      </c>
      <c r="I29" s="4">
        <f>[1]SOD!W31</f>
        <v>4.034635224760501E-3</v>
      </c>
      <c r="J29" s="4">
        <f>[1]APX!P30</f>
        <v>3.6124999999999998</v>
      </c>
      <c r="K29" s="4">
        <f>[1]CAT!O30</f>
        <v>0.43062500000000004</v>
      </c>
      <c r="L29" s="10">
        <f>[1]H2O2!M30</f>
        <v>0.88869192184015988</v>
      </c>
      <c r="R29" s="4"/>
      <c r="S29" s="4"/>
      <c r="T29" s="4"/>
      <c r="Y29" s="4"/>
      <c r="Z29" s="4"/>
      <c r="AA29" s="4"/>
      <c r="AF29" s="4"/>
      <c r="AG29" s="4"/>
      <c r="AH29" s="4"/>
      <c r="AM29" s="4"/>
      <c r="AN29" s="4"/>
      <c r="AO29" s="4"/>
      <c r="AT29" s="4"/>
      <c r="AU29" s="4"/>
      <c r="AV29" s="4"/>
      <c r="BA29" s="4"/>
      <c r="BB29" s="4"/>
      <c r="BC29" s="4"/>
      <c r="BH29" s="4"/>
      <c r="BI29" s="4"/>
      <c r="BJ29" s="4"/>
    </row>
    <row r="30" spans="2:76" x14ac:dyDescent="0.35">
      <c r="B30" s="11" t="s">
        <v>11</v>
      </c>
      <c r="C30" s="1" t="s">
        <v>18</v>
      </c>
      <c r="D30" s="4">
        <f>[1]Chlorophyll!Q30</f>
        <v>1.6355250000000006</v>
      </c>
      <c r="E30" s="4">
        <f>[1]Chlorophyll!R30</f>
        <v>9.5026558007812512E-2</v>
      </c>
      <c r="F30" s="4">
        <f>[1]Chlorophyll!S30</f>
        <v>2.3837589244915976E-3</v>
      </c>
      <c r="G30" s="4">
        <f>[1]Anthocy!M29</f>
        <v>3.1875</v>
      </c>
      <c r="H30" s="4">
        <f>[1]Prolin!M29</f>
        <v>0.96119942255201607</v>
      </c>
      <c r="I30" s="4">
        <f>[1]SOD!W30</f>
        <v>1.0473470891672805E-2</v>
      </c>
      <c r="J30" s="4">
        <f>[1]APX!P29</f>
        <v>3.1675</v>
      </c>
      <c r="K30" s="4">
        <f>[1]CAT!O29</f>
        <v>0.74312500000000004</v>
      </c>
      <c r="L30" s="10">
        <f>[1]H2O2!M29</f>
        <v>0.39432413121808285</v>
      </c>
      <c r="R30" s="4"/>
      <c r="S30" s="4"/>
      <c r="T30" s="4"/>
      <c r="Y30" s="4"/>
      <c r="Z30" s="4"/>
      <c r="AA30" s="4"/>
      <c r="AF30" s="4"/>
      <c r="AG30" s="4"/>
      <c r="AH30" s="4"/>
      <c r="AM30" s="4"/>
      <c r="AN30" s="4"/>
      <c r="AO30" s="4"/>
      <c r="AT30" s="4"/>
      <c r="AU30" s="4"/>
      <c r="AV30" s="4"/>
      <c r="BA30" s="4"/>
      <c r="BB30" s="4"/>
      <c r="BC30" s="4"/>
      <c r="BH30" s="4"/>
      <c r="BI30" s="4"/>
      <c r="BJ30" s="4"/>
    </row>
    <row r="31" spans="2:76" x14ac:dyDescent="0.35">
      <c r="B31" s="11" t="s">
        <v>11</v>
      </c>
      <c r="C31" s="1" t="s">
        <v>20</v>
      </c>
      <c r="D31" s="4">
        <f>[1]Chlorophyll!Q32</f>
        <v>1.4391816666666668</v>
      </c>
      <c r="E31" s="4">
        <f>[1]Chlorophyll!R32</f>
        <v>7.9018575234437477E-2</v>
      </c>
      <c r="F31" s="4">
        <f>[1]Chlorophyll!S32</f>
        <v>2.3514714997360554E-3</v>
      </c>
      <c r="G31" s="4">
        <f>[1]Anthocy!M31</f>
        <v>5.125</v>
      </c>
      <c r="H31" s="4">
        <f>[1]Prolin!M31</f>
        <v>1.0852124547469311</v>
      </c>
      <c r="I31" s="4">
        <f>[1]SOD!W32</f>
        <v>5.0294767870302124E-3</v>
      </c>
      <c r="J31" s="4">
        <f>[1]APX!P31</f>
        <v>1.7612500000000002</v>
      </c>
      <c r="K31" s="4">
        <f>[1]CAT!O31</f>
        <v>0.8899999999999999</v>
      </c>
      <c r="L31" s="10">
        <f>[1]H2O2!M31</f>
        <v>0.35337058643282193</v>
      </c>
      <c r="R31" s="4"/>
      <c r="S31" s="4"/>
      <c r="T31" s="4"/>
      <c r="Y31" s="4"/>
      <c r="Z31" s="4"/>
      <c r="AA31" s="4"/>
      <c r="AF31" s="4"/>
      <c r="AG31" s="4"/>
      <c r="AH31" s="4"/>
      <c r="AM31" s="4"/>
      <c r="AN31" s="4"/>
      <c r="AO31" s="4"/>
      <c r="AT31" s="4"/>
      <c r="AU31" s="4"/>
      <c r="AV31" s="4"/>
      <c r="BA31" s="4"/>
      <c r="BB31" s="4"/>
      <c r="BC31" s="4"/>
      <c r="BH31" s="4"/>
      <c r="BI31" s="4"/>
      <c r="BJ31" s="4"/>
    </row>
    <row r="32" spans="2:76" x14ac:dyDescent="0.35">
      <c r="B32" s="11" t="s">
        <v>11</v>
      </c>
      <c r="C32" s="1" t="s">
        <v>21</v>
      </c>
      <c r="D32" s="4">
        <f>[1]Chlorophyll!Q33</f>
        <v>1.3761670000000001</v>
      </c>
      <c r="E32" s="4">
        <f>[1]Chlorophyll!R33</f>
        <v>7.0542819280537489E-2</v>
      </c>
      <c r="F32" s="4">
        <f>[1]Chlorophyll!S33</f>
        <v>2.3558921648261662E-3</v>
      </c>
      <c r="G32" s="4">
        <f>[1]Anthocy!M32</f>
        <v>6.9437499999999996</v>
      </c>
      <c r="H32" s="4">
        <f>[1]Prolin!M32</f>
        <v>0.38148770856150055</v>
      </c>
      <c r="I32" s="4">
        <f>[1]SOD!W33</f>
        <v>2.8739867354458356E-3</v>
      </c>
      <c r="J32" s="4">
        <f>[1]APX!P32</f>
        <v>3.3950000000000005</v>
      </c>
      <c r="K32" s="4">
        <f>[1]CAT!O32</f>
        <v>0.65187499999999987</v>
      </c>
      <c r="L32" s="10">
        <f>[1]H2O2!M32</f>
        <v>1.8832780094822086</v>
      </c>
      <c r="R32" s="4"/>
      <c r="S32" s="4"/>
      <c r="T32" s="4"/>
      <c r="Y32" s="4"/>
      <c r="Z32" s="4"/>
      <c r="AA32" s="4"/>
      <c r="AF32" s="4"/>
      <c r="AG32" s="4"/>
      <c r="AH32" s="4"/>
      <c r="AM32" s="4"/>
      <c r="AN32" s="4"/>
      <c r="AO32" s="4"/>
      <c r="AT32" s="4"/>
      <c r="AU32" s="4"/>
      <c r="AV32" s="4"/>
      <c r="BA32" s="4"/>
      <c r="BB32" s="4"/>
      <c r="BC32" s="4"/>
      <c r="BH32" s="4"/>
      <c r="BI32" s="4"/>
      <c r="BJ32" s="4"/>
    </row>
    <row r="33" spans="2:62" x14ac:dyDescent="0.35">
      <c r="B33" s="11" t="s">
        <v>11</v>
      </c>
      <c r="C33" s="1" t="s">
        <v>22</v>
      </c>
      <c r="D33" s="4">
        <f>[1]Chlorophyll!Q34</f>
        <v>2.1813280000000002</v>
      </c>
      <c r="E33" s="4">
        <f>[1]Chlorophyll!R34</f>
        <v>0.19531420045799996</v>
      </c>
      <c r="F33" s="4">
        <f>[1]Chlorophyll!S34</f>
        <v>3.1824091587269641E-3</v>
      </c>
      <c r="G33" s="4">
        <f>[1]Anthocy!M33</f>
        <v>4.8562500000000002</v>
      </c>
      <c r="H33" s="4">
        <f>[1]Prolin!M33</f>
        <v>0.64919838123623785</v>
      </c>
      <c r="I33" s="4">
        <f>[1]SOD!W34</f>
        <v>2.4871039056742809E-3</v>
      </c>
      <c r="J33" s="4">
        <f>[1]APX!P33</f>
        <v>4.5137499999999999</v>
      </c>
      <c r="K33" s="4">
        <f>[1]CAT!O33</f>
        <v>0.760625</v>
      </c>
      <c r="L33" s="10">
        <f>[1]H2O2!M33</f>
        <v>1.0466555945833089</v>
      </c>
      <c r="R33" s="4"/>
      <c r="S33" s="4"/>
      <c r="T33" s="4"/>
      <c r="Y33" s="4"/>
      <c r="Z33" s="4"/>
      <c r="AA33" s="4"/>
      <c r="AF33" s="4"/>
      <c r="AG33" s="4"/>
      <c r="AH33" s="4"/>
      <c r="AM33" s="4"/>
      <c r="AN33" s="4"/>
      <c r="AO33" s="4"/>
      <c r="AT33" s="4"/>
      <c r="AU33" s="4"/>
      <c r="AV33" s="4"/>
      <c r="BA33" s="4"/>
      <c r="BB33" s="4"/>
      <c r="BC33" s="4"/>
      <c r="BH33" s="4"/>
      <c r="BI33" s="4"/>
      <c r="BJ33" s="4"/>
    </row>
    <row r="34" spans="2:62" x14ac:dyDescent="0.35">
      <c r="B34" s="11" t="s">
        <v>11</v>
      </c>
      <c r="C34" s="1" t="s">
        <v>24</v>
      </c>
      <c r="D34" s="4">
        <f>[1]Chlorophyll!Q36</f>
        <v>0.90535666666666692</v>
      </c>
      <c r="E34" s="4">
        <f>[1]Chlorophyll!R36</f>
        <v>2.5386427272500005E-2</v>
      </c>
      <c r="F34" s="4">
        <f>[1]Chlorophyll!S36</f>
        <v>1.2949722967595749E-3</v>
      </c>
      <c r="G34" s="4">
        <f>[1]Anthocy!M35</f>
        <v>2.4875000000000003</v>
      </c>
      <c r="H34" s="4">
        <f>[1]Prolin!M35</f>
        <v>0.78895910005907866</v>
      </c>
      <c r="I34" s="4">
        <f>[1]SOD!W36</f>
        <v>4.1783345615327927E-2</v>
      </c>
      <c r="J34" s="4">
        <f>[1]APX!P35</f>
        <v>3.5149999999999997</v>
      </c>
      <c r="K34" s="4">
        <f>[1]CAT!O35</f>
        <v>0.72249999999999992</v>
      </c>
      <c r="L34" s="10">
        <f>[1]H2O2!M35</f>
        <v>0.23928571167388105</v>
      </c>
    </row>
    <row r="35" spans="2:62" x14ac:dyDescent="0.35">
      <c r="B35" s="11" t="s">
        <v>11</v>
      </c>
      <c r="C35" s="1" t="s">
        <v>23</v>
      </c>
      <c r="D35" s="4">
        <f>[1]Chlorophyll!Q35</f>
        <v>1.0413993333333336</v>
      </c>
      <c r="E35" s="4">
        <f>[1]Chlorophyll!R35</f>
        <v>3.482980898319999E-2</v>
      </c>
      <c r="F35" s="4">
        <f>[1]Chlorophyll!S35</f>
        <v>1.4828788671712109E-3</v>
      </c>
      <c r="G35" s="4">
        <f>[1]Anthocy!M34</f>
        <v>3.1374999999999997</v>
      </c>
      <c r="H35" s="4">
        <f>[1]Prolin!M34</f>
        <v>0.56061764395415559</v>
      </c>
      <c r="I35" s="4">
        <f>[1]SOD!W35</f>
        <v>3.6588061901252758E-2</v>
      </c>
      <c r="J35" s="4">
        <f>[1]APX!P34</f>
        <v>2.6700000000000004</v>
      </c>
      <c r="K35" s="4">
        <f>[1]CAT!O34</f>
        <v>0.36249999999999993</v>
      </c>
      <c r="L35" s="10">
        <f>[1]H2O2!M34</f>
        <v>0.33289381404019158</v>
      </c>
    </row>
    <row r="36" spans="2:62" x14ac:dyDescent="0.35">
      <c r="B36" s="11" t="s">
        <v>11</v>
      </c>
      <c r="C36" s="1" t="s">
        <v>25</v>
      </c>
      <c r="D36" s="4">
        <f>[1]Chlorophyll!Q37</f>
        <v>1.1379886666666668</v>
      </c>
      <c r="E36" s="4">
        <f>[1]Chlorophyll!R37</f>
        <v>4.449754749485E-2</v>
      </c>
      <c r="F36" s="4">
        <f>[1]Chlorophyll!S37</f>
        <v>1.4665459927458949E-3</v>
      </c>
      <c r="G36" s="4">
        <f>[1]Anthocy!M36</f>
        <v>2.7625000000000002</v>
      </c>
      <c r="H36" s="4">
        <f>[1]Prolin!M36</f>
        <v>0.55668072229717414</v>
      </c>
      <c r="I36" s="4">
        <f>[1]SOD!W37</f>
        <v>2.6086956521739129E-2</v>
      </c>
      <c r="J36" s="4">
        <f>[1]APX!P36</f>
        <v>2.8449999999999998</v>
      </c>
      <c r="K36" s="4">
        <f>[1]CAT!O36</f>
        <v>0.77999999999999992</v>
      </c>
      <c r="L36" s="10">
        <f>[1]H2O2!M36</f>
        <v>0.19833216688862032</v>
      </c>
    </row>
    <row r="37" spans="2:62" x14ac:dyDescent="0.35">
      <c r="B37" s="11" t="s">
        <v>11</v>
      </c>
      <c r="C37" s="1" t="s">
        <v>26</v>
      </c>
      <c r="D37" s="4">
        <f>[1]Chlorophyll!Q38</f>
        <v>1.1233946666666668</v>
      </c>
      <c r="E37" s="4">
        <f>[1]Chlorophyll!R38</f>
        <v>4.3242999413199999E-2</v>
      </c>
      <c r="F37" s="4">
        <f>[1]Chlorophyll!S38</f>
        <v>1.451946021141457E-3</v>
      </c>
      <c r="G37" s="4">
        <f>[1]Anthocy!M37</f>
        <v>3.5125000000000002</v>
      </c>
      <c r="H37" s="4">
        <f>[1]Prolin!M37</f>
        <v>0.44644691590169411</v>
      </c>
      <c r="I37" s="4">
        <f>[1]SOD!W38</f>
        <v>4.3883566691230648E-2</v>
      </c>
      <c r="J37" s="4">
        <f>[1]APX!P37</f>
        <v>3.4075000000000002</v>
      </c>
      <c r="K37" s="4">
        <f>[1]CAT!O37</f>
        <v>0.72749999999999992</v>
      </c>
      <c r="L37" s="10">
        <f>[1]H2O2!M37</f>
        <v>1.2748253441011905</v>
      </c>
    </row>
    <row r="38" spans="2:62" x14ac:dyDescent="0.35">
      <c r="B38" s="11" t="s">
        <v>11</v>
      </c>
      <c r="C38" s="1" t="s">
        <v>27</v>
      </c>
      <c r="D38" s="4">
        <f>[1]Chlorophyll!Q39</f>
        <v>1.3508773333333335</v>
      </c>
      <c r="E38" s="4">
        <f>[1]Chlorophyll!R39</f>
        <v>6.1686530093200014E-2</v>
      </c>
      <c r="F38" s="4">
        <f>[1]Chlorophyll!S39</f>
        <v>1.7400072843081547E-3</v>
      </c>
      <c r="G38" s="4">
        <f>[1]Anthocy!M38</f>
        <v>5.55</v>
      </c>
      <c r="H38" s="4">
        <f>[1]Prolin!M38</f>
        <v>0.53699611401226699</v>
      </c>
      <c r="I38" s="4">
        <f>[1]SOD!W39</f>
        <v>3.6477523949889458E-3</v>
      </c>
      <c r="J38" s="4">
        <f>[1]APX!P38</f>
        <v>4.0775000000000006</v>
      </c>
      <c r="K38" s="4">
        <f>[1]CAT!O38</f>
        <v>0.86999999999999988</v>
      </c>
      <c r="L38" s="10">
        <f>[1]H2O2!M38</f>
        <v>1.0993101521643582</v>
      </c>
    </row>
    <row r="39" spans="2:62" x14ac:dyDescent="0.35">
      <c r="B39" s="11" t="s">
        <v>11</v>
      </c>
      <c r="C39" s="1" t="s">
        <v>24</v>
      </c>
      <c r="D39" s="4">
        <f>[1]Chlorophyll!Q41</f>
        <v>1.0217986666666665</v>
      </c>
      <c r="E39" s="4">
        <f>[1]Chlorophyll!R41</f>
        <v>3.4515132801599992E-2</v>
      </c>
      <c r="F39" s="4">
        <f>[1]Chlorophyll!S41</f>
        <v>1.6070919603546172E-3</v>
      </c>
      <c r="G39" s="4">
        <f>[1]Anthocy!M40</f>
        <v>3.0750000000000002</v>
      </c>
      <c r="H39" s="4">
        <f>[1]Prolin!M40</f>
        <v>1.4188665651761074</v>
      </c>
      <c r="I39" s="4">
        <f>[1]SOD!W41</f>
        <v>1.0335298452468679E-2</v>
      </c>
      <c r="J39" s="4">
        <f>[1]APX!P40</f>
        <v>2.7225000000000001</v>
      </c>
      <c r="K39" s="4">
        <f>[1]CAT!O40</f>
        <v>0.83125000000000004</v>
      </c>
      <c r="L39" s="10">
        <f>[1]H2O2!M40</f>
        <v>0.41480090361071326</v>
      </c>
    </row>
    <row r="40" spans="2:62" x14ac:dyDescent="0.35">
      <c r="B40" s="11" t="s">
        <v>11</v>
      </c>
      <c r="C40" s="1" t="s">
        <v>23</v>
      </c>
      <c r="D40" s="4">
        <f>[1]Chlorophyll!Q40</f>
        <v>1.5480546666666668</v>
      </c>
      <c r="E40" s="4">
        <f>[1]Chlorophyll!R40</f>
        <v>8.4173034313899983E-2</v>
      </c>
      <c r="F40" s="4">
        <f>[1]Chlorophyll!S40</f>
        <v>2.0728178326236556E-3</v>
      </c>
      <c r="G40" s="4">
        <f>[1]Anthocy!M39</f>
        <v>4.1749999999999998</v>
      </c>
      <c r="H40" s="4">
        <f>[1]Prolin!M39</f>
        <v>0.66494606786416355</v>
      </c>
      <c r="I40" s="4">
        <f>[1]SOD!W40</f>
        <v>2.5478997789240971E-2</v>
      </c>
      <c r="J40" s="4">
        <f>[1]APX!P39</f>
        <v>2.0125000000000002</v>
      </c>
      <c r="K40" s="4">
        <f>[1]CAT!O39</f>
        <v>0.70125000000000004</v>
      </c>
      <c r="L40" s="10">
        <f>[1]H2O2!M39</f>
        <v>0.15152811570546507</v>
      </c>
    </row>
    <row r="41" spans="2:62" x14ac:dyDescent="0.35">
      <c r="B41" s="11" t="s">
        <v>11</v>
      </c>
      <c r="C41" s="1" t="s">
        <v>25</v>
      </c>
      <c r="D41" s="4">
        <f>[1]Chlorophyll!Q42</f>
        <v>1.2690113333333337</v>
      </c>
      <c r="E41" s="4">
        <f>[1]Chlorophyll!R42</f>
        <v>5.2979827254200001E-2</v>
      </c>
      <c r="F41" s="4">
        <f>[1]Chlorophyll!S42</f>
        <v>1.434903727342304E-3</v>
      </c>
      <c r="G41" s="4">
        <f>[1]Anthocy!M41</f>
        <v>2.1</v>
      </c>
      <c r="H41" s="4">
        <f>[1]Prolin!M41</f>
        <v>0.67281991117812645</v>
      </c>
      <c r="I41" s="4">
        <f>[1]SOD!W42</f>
        <v>2.7081798084008835E-2</v>
      </c>
      <c r="J41" s="4">
        <f>[1]APX!P41</f>
        <v>1.79</v>
      </c>
      <c r="K41" s="4">
        <f>[1]CAT!O41</f>
        <v>0.79374999999999996</v>
      </c>
      <c r="L41" s="10">
        <f>[1]H2O2!M41</f>
        <v>0.43820292920229076</v>
      </c>
    </row>
    <row r="42" spans="2:62" x14ac:dyDescent="0.35">
      <c r="B42" s="11" t="s">
        <v>11</v>
      </c>
      <c r="C42" s="1" t="s">
        <v>26</v>
      </c>
      <c r="D42" s="4">
        <f>[1]Chlorophyll!Q43</f>
        <v>1.481028</v>
      </c>
      <c r="E42" s="4">
        <f>[1]Chlorophyll!R43</f>
        <v>7.3506826004399992E-2</v>
      </c>
      <c r="F42" s="4">
        <f>[1]Chlorophyll!S43</f>
        <v>1.7362902246632192E-3</v>
      </c>
      <c r="G42" s="4">
        <f>[1]Anthocy!M42</f>
        <v>4.4749999999999996</v>
      </c>
      <c r="H42" s="4">
        <f>[1]Prolin!M42</f>
        <v>0.34802387447715838</v>
      </c>
      <c r="I42" s="4">
        <f>[1]SOD!W43</f>
        <v>2.4815770081061159E-2</v>
      </c>
      <c r="J42" s="4">
        <f>[1]APX!P42</f>
        <v>2.5550000000000002</v>
      </c>
      <c r="K42" s="4">
        <f>[1]CAT!O42</f>
        <v>0.83750000000000002</v>
      </c>
      <c r="L42" s="10">
        <f>[1]H2O2!M42</f>
        <v>0.74242926189279967</v>
      </c>
    </row>
    <row r="43" spans="2:62" x14ac:dyDescent="0.35">
      <c r="B43" s="11" t="s">
        <v>11</v>
      </c>
      <c r="C43" s="1" t="s">
        <v>27</v>
      </c>
      <c r="D43" s="4">
        <f>[1]Chlorophyll!Q44</f>
        <v>2.278354666666667</v>
      </c>
      <c r="E43" s="4">
        <f>[1]Chlorophyll!R44</f>
        <v>0.17662933161560002</v>
      </c>
      <c r="F43" s="4">
        <f>[1]Chlorophyll!S44</f>
        <v>2.8690163689100269E-3</v>
      </c>
      <c r="G43" s="4">
        <f>[1]Anthocy!M43</f>
        <v>4.6749999999999998</v>
      </c>
      <c r="H43" s="4">
        <f>[1]Prolin!M43</f>
        <v>0.52715380986981342</v>
      </c>
      <c r="I43" s="4">
        <f>[1]SOD!W44</f>
        <v>5.8585114222549726E-3</v>
      </c>
      <c r="J43" s="4">
        <f>[1]APX!P43</f>
        <v>4.08</v>
      </c>
      <c r="K43" s="4">
        <f>[1]CAT!O43</f>
        <v>0.55374999999999996</v>
      </c>
      <c r="L43" s="10">
        <f>[1]H2O2!M43</f>
        <v>1.0583566073790978</v>
      </c>
    </row>
    <row r="44" spans="2:62" x14ac:dyDescent="0.35">
      <c r="B44" s="11" t="s">
        <v>11</v>
      </c>
      <c r="C44" s="1" t="s">
        <v>24</v>
      </c>
      <c r="D44" s="4">
        <f>[1]Chlorophyll!Q46</f>
        <v>0.96357766666666667</v>
      </c>
      <c r="E44" s="4">
        <f>[1]Chlorophyll!R46</f>
        <v>2.9783727977274979E-2</v>
      </c>
      <c r="F44" s="4">
        <f>[1]Chlorophyll!S46</f>
        <v>1.4503338062665512E-3</v>
      </c>
      <c r="G44" s="4">
        <f>[1]Anthocy!M45</f>
        <v>2.78125</v>
      </c>
      <c r="H44" s="4">
        <f>[1]Prolin!M45</f>
        <v>1.1039128326175929</v>
      </c>
      <c r="I44" s="4">
        <f>[1]SOD!W46</f>
        <v>2.60593220338983E-2</v>
      </c>
      <c r="J44" s="4">
        <f>[1]APX!P45</f>
        <v>3.1187500000000004</v>
      </c>
      <c r="K44" s="4">
        <f>[1]CAT!O45</f>
        <v>0.77687499999999987</v>
      </c>
      <c r="L44" s="10">
        <f>[1]H2O2!M45</f>
        <v>0.32704330764229717</v>
      </c>
    </row>
    <row r="45" spans="2:62" x14ac:dyDescent="0.35">
      <c r="B45" s="11" t="s">
        <v>11</v>
      </c>
      <c r="C45" s="1" t="s">
        <v>23</v>
      </c>
      <c r="D45" s="4">
        <f>[1]Chlorophyll!Q45</f>
        <v>1.2947270000000002</v>
      </c>
      <c r="E45" s="4">
        <f>[1]Chlorophyll!R45</f>
        <v>5.6850572445187507E-2</v>
      </c>
      <c r="F45" s="4">
        <f>[1]Chlorophyll!S45</f>
        <v>1.7836686153884396E-3</v>
      </c>
      <c r="G45" s="4">
        <f>[1]Anthocy!M44</f>
        <v>3.6562499999999996</v>
      </c>
      <c r="H45" s="4">
        <f>[1]Prolin!M44</f>
        <v>0.61278185590915957</v>
      </c>
      <c r="I45" s="4">
        <f>[1]SOD!W45</f>
        <v>3.1033529845246866E-2</v>
      </c>
      <c r="J45" s="4">
        <f>[1]APX!P44</f>
        <v>2.3412500000000005</v>
      </c>
      <c r="K45" s="4">
        <f>[1]CAT!O44</f>
        <v>0.53187499999999999</v>
      </c>
      <c r="L45" s="10">
        <f>[1]H2O2!M44</f>
        <v>0.24221096487282839</v>
      </c>
    </row>
    <row r="46" spans="2:62" x14ac:dyDescent="0.35">
      <c r="B46" s="11" t="s">
        <v>11</v>
      </c>
      <c r="C46" s="1" t="s">
        <v>25</v>
      </c>
      <c r="D46" s="4">
        <f>[1]Chlorophyll!Q47</f>
        <v>1.2035000000000005</v>
      </c>
      <c r="E46" s="4">
        <f>[1]Chlorophyll!R47</f>
        <v>4.8651983943750005E-2</v>
      </c>
      <c r="F46" s="4">
        <f>[1]Chlorophyll!S47</f>
        <v>1.4493497357116808E-3</v>
      </c>
      <c r="G46" s="4">
        <f>[1]Anthocy!M46</f>
        <v>2.4312499999999999</v>
      </c>
      <c r="H46" s="4">
        <f>[1]Prolin!M46</f>
        <v>0.61475031673765035</v>
      </c>
      <c r="I46" s="4">
        <f>[1]SOD!W47</f>
        <v>2.6584377302873982E-2</v>
      </c>
      <c r="J46" s="4">
        <f>[1]APX!P46</f>
        <v>2.3174999999999999</v>
      </c>
      <c r="K46" s="4">
        <f>[1]CAT!O46</f>
        <v>0.78687499999999988</v>
      </c>
      <c r="L46" s="10">
        <f>[1]H2O2!M46</f>
        <v>0.31826754804545554</v>
      </c>
    </row>
    <row r="47" spans="2:62" x14ac:dyDescent="0.35">
      <c r="B47" s="11" t="s">
        <v>11</v>
      </c>
      <c r="C47" s="1" t="s">
        <v>26</v>
      </c>
      <c r="D47" s="4">
        <f>[1]Chlorophyll!Q48</f>
        <v>1.3022113333333334</v>
      </c>
      <c r="E47" s="4">
        <f>[1]Chlorophyll!R48</f>
        <v>5.737897987254998E-2</v>
      </c>
      <c r="F47" s="4">
        <f>[1]Chlorophyll!S48</f>
        <v>1.5934599652818111E-3</v>
      </c>
      <c r="G47" s="4">
        <f>[1]Anthocy!M47</f>
        <v>3.9937499999999999</v>
      </c>
      <c r="H47" s="4">
        <f>[1]Prolin!M47</f>
        <v>0.3972353951894263</v>
      </c>
      <c r="I47" s="4">
        <f>[1]SOD!W48</f>
        <v>3.4349668386145907E-2</v>
      </c>
      <c r="J47" s="4">
        <f>[1]APX!P47</f>
        <v>2.9812499999999997</v>
      </c>
      <c r="K47" s="4">
        <f>[1]CAT!O47</f>
        <v>0.78249999999999997</v>
      </c>
      <c r="L47" s="10">
        <f>[1]H2O2!M47</f>
        <v>1.0086273029969952</v>
      </c>
    </row>
    <row r="48" spans="2:62" x14ac:dyDescent="0.35">
      <c r="B48" s="11" t="s">
        <v>11</v>
      </c>
      <c r="C48" s="1" t="s">
        <v>27</v>
      </c>
      <c r="D48" s="4">
        <f>[1]Chlorophyll!Q49</f>
        <v>1.8146160000000002</v>
      </c>
      <c r="E48" s="4">
        <f>[1]Chlorophyll!R49</f>
        <v>0.11177036521199998</v>
      </c>
      <c r="F48" s="4">
        <f>[1]Chlorophyll!S49</f>
        <v>2.3046157646433255E-3</v>
      </c>
      <c r="G48" s="4">
        <f>[1]Anthocy!M48</f>
        <v>5.1124999999999998</v>
      </c>
      <c r="H48" s="4">
        <f>[1]Prolin!M48</f>
        <v>0.5320749619410402</v>
      </c>
      <c r="I48" s="4">
        <f>[1]SOD!W49</f>
        <v>4.7531319086219596E-3</v>
      </c>
      <c r="J48" s="4">
        <f>[1]APX!P48</f>
        <v>4.0787499999999994</v>
      </c>
      <c r="K48" s="4">
        <f>[1]CAT!O48</f>
        <v>0.71187499999999992</v>
      </c>
      <c r="L48" s="10">
        <f>[1]H2O2!M48</f>
        <v>1.0788333797717278</v>
      </c>
    </row>
    <row r="49" spans="2:12" x14ac:dyDescent="0.35">
      <c r="B49" s="11" t="s">
        <v>12</v>
      </c>
      <c r="C49" s="1" t="s">
        <v>29</v>
      </c>
      <c r="D49" s="4">
        <f>[1]Chlorophyll!Q51</f>
        <v>0.36152266666666666</v>
      </c>
      <c r="E49" s="4">
        <f>[1]Chlorophyll!R51</f>
        <v>4.6827307967999988E-3</v>
      </c>
      <c r="F49" s="4">
        <f>[1]Chlorophyll!S51</f>
        <v>5.9297436242872485E-4</v>
      </c>
      <c r="G49" s="4">
        <f>[1]Anthocy!M50</f>
        <v>3.7874999999999996</v>
      </c>
      <c r="H49" s="4">
        <f>[1]Prolin!M50</f>
        <v>0.76730603094568073</v>
      </c>
      <c r="I49" s="4">
        <f>[1]SOD!W51</f>
        <v>1.7188651436993364E-2</v>
      </c>
      <c r="J49" s="4">
        <f>[1]APX!P50</f>
        <v>2.5324999999999998</v>
      </c>
      <c r="K49" s="4">
        <f>[1]CAT!O50</f>
        <v>0.43374999999999997</v>
      </c>
      <c r="L49" s="10">
        <f>[1]H2O2!M50</f>
        <v>0.52011001877281249</v>
      </c>
    </row>
    <row r="50" spans="2:12" x14ac:dyDescent="0.35">
      <c r="B50" s="11" t="s">
        <v>12</v>
      </c>
      <c r="C50" s="1" t="s">
        <v>28</v>
      </c>
      <c r="D50" s="4">
        <f>[1]Chlorophyll!Q50</f>
        <v>0.59890266666666669</v>
      </c>
      <c r="E50" s="4">
        <f>[1]Chlorophyll!R50</f>
        <v>1.2461068334000002E-2</v>
      </c>
      <c r="F50" s="4">
        <f>[1]Chlorophyll!S50</f>
        <v>9.5514151561302337E-4</v>
      </c>
      <c r="G50" s="4">
        <f>[1]Anthocy!M49</f>
        <v>3.45</v>
      </c>
      <c r="H50" s="4">
        <f>[1]Prolin!M49</f>
        <v>0.74762142266077347</v>
      </c>
      <c r="I50" s="4">
        <f>[1]SOD!W50</f>
        <v>3.3382461311717015E-2</v>
      </c>
      <c r="J50" s="4">
        <f>[1]APX!P49</f>
        <v>1.8800000000000001</v>
      </c>
      <c r="K50" s="4">
        <f>[1]CAT!O49</f>
        <v>0.42625000000000002</v>
      </c>
      <c r="L50" s="10">
        <f>[1]H2O2!M49</f>
        <v>0.83018685786121571</v>
      </c>
    </row>
    <row r="51" spans="2:12" x14ac:dyDescent="0.35">
      <c r="B51" s="11" t="s">
        <v>12</v>
      </c>
      <c r="C51" s="1" t="s">
        <v>30</v>
      </c>
      <c r="D51" s="4">
        <f>[1]Chlorophyll!Q52</f>
        <v>0.28110400000000002</v>
      </c>
      <c r="E51" s="4">
        <f>[1]Chlorophyll!R52</f>
        <v>3.0819680352000001E-3</v>
      </c>
      <c r="F51" s="4">
        <f>[1]Chlorophyll!S52</f>
        <v>3.9583847432534726E-4</v>
      </c>
      <c r="G51" s="4">
        <f>[1]Anthocy!M51</f>
        <v>2.2250000000000001</v>
      </c>
      <c r="H51" s="4">
        <f>[1]Prolin!M51</f>
        <v>0.87753983734116081</v>
      </c>
      <c r="I51" s="4">
        <f>[1]SOD!W52</f>
        <v>4.0899042004421517E-3</v>
      </c>
      <c r="J51" s="4">
        <f>[1]APX!P51</f>
        <v>1.5174999999999998</v>
      </c>
      <c r="K51" s="4">
        <f>[1]CAT!O51</f>
        <v>0.82750000000000001</v>
      </c>
      <c r="L51" s="10">
        <f>[1]H2O2!M51</f>
        <v>0.13982710290967626</v>
      </c>
    </row>
    <row r="52" spans="2:12" x14ac:dyDescent="0.35">
      <c r="B52" s="11" t="s">
        <v>12</v>
      </c>
      <c r="C52" s="1" t="s">
        <v>31</v>
      </c>
      <c r="D52" s="4">
        <f>[1]Chlorophyll!Q53</f>
        <v>0.42302533333333336</v>
      </c>
      <c r="E52" s="4">
        <f>[1]Chlorophyll!R53</f>
        <v>5.9668146291999994E-3</v>
      </c>
      <c r="F52" s="4">
        <f>[1]Chlorophyll!S53</f>
        <v>6.4324825502820777E-4</v>
      </c>
      <c r="G52" s="4">
        <f>[1]Anthocy!M52</f>
        <v>8.8125</v>
      </c>
      <c r="H52" s="4">
        <f>[1]Prolin!M52</f>
        <v>0.54683841815472056</v>
      </c>
      <c r="I52" s="4">
        <f>[1]SOD!W53</f>
        <v>2.3212969786293291E-2</v>
      </c>
      <c r="J52" s="4">
        <f>[1]APX!P52</f>
        <v>1.9025000000000001</v>
      </c>
      <c r="K52" s="4">
        <f>[1]CAT!O52</f>
        <v>0.60124999999999995</v>
      </c>
      <c r="L52" s="10">
        <f>[1]H2O2!M52</f>
        <v>1.7721183879222149</v>
      </c>
    </row>
    <row r="53" spans="2:12" x14ac:dyDescent="0.35">
      <c r="B53" s="11" t="s">
        <v>12</v>
      </c>
      <c r="C53" s="1" t="s">
        <v>32</v>
      </c>
      <c r="D53" s="4">
        <f>[1]Chlorophyll!Q54</f>
        <v>0.23919533333333334</v>
      </c>
      <c r="E53" s="4">
        <f>[1]Chlorophyll!R54</f>
        <v>1.8245162239499994E-3</v>
      </c>
      <c r="F53" s="4">
        <f>[1]Chlorophyll!S54</f>
        <v>3.5900151294305496E-4</v>
      </c>
      <c r="G53" s="4">
        <f>[1]Anthocy!M53</f>
        <v>7.1312499999999996</v>
      </c>
      <c r="H53" s="4">
        <f>[1]Prolin!M53</f>
        <v>0.86769753319870713</v>
      </c>
      <c r="I53" s="4">
        <f>[1]SOD!W54</f>
        <v>2.5976418570375828E-3</v>
      </c>
      <c r="J53" s="4">
        <f>[1]APX!P53</f>
        <v>3.0900000000000003</v>
      </c>
      <c r="K53" s="4">
        <f>[1]CAT!O53</f>
        <v>0.5675</v>
      </c>
      <c r="L53" s="10">
        <f>[1]H2O2!M53</f>
        <v>8.5996593542649826</v>
      </c>
    </row>
    <row r="54" spans="2:12" x14ac:dyDescent="0.35">
      <c r="B54" s="11" t="s">
        <v>12</v>
      </c>
      <c r="C54" s="1" t="s">
        <v>29</v>
      </c>
      <c r="D54" s="4">
        <f>[1]Chlorophyll!Q56</f>
        <v>0.41770200000000002</v>
      </c>
      <c r="E54" s="4">
        <f>[1]Chlorophyll!R56</f>
        <v>5.8752501363000002E-3</v>
      </c>
      <c r="F54" s="4">
        <f>[1]Chlorophyll!S56</f>
        <v>6.7178733895267991E-4</v>
      </c>
      <c r="G54" s="4">
        <f>[1]Anthocy!M55</f>
        <v>2.65</v>
      </c>
      <c r="H54" s="4">
        <f>[1]Prolin!M55</f>
        <v>0.68069375449208924</v>
      </c>
      <c r="I54" s="4">
        <f>[1]SOD!W56</f>
        <v>2.4263080324244651E-2</v>
      </c>
      <c r="J54" s="4">
        <f>[1]APX!P55</f>
        <v>3.5925000000000002</v>
      </c>
      <c r="K54" s="4">
        <f>[1]CAT!O55</f>
        <v>0.52249999999999996</v>
      </c>
      <c r="L54" s="10">
        <f>[1]H2O2!M55</f>
        <v>0.39724938441703006</v>
      </c>
    </row>
    <row r="55" spans="2:12" x14ac:dyDescent="0.35">
      <c r="B55" s="11" t="s">
        <v>12</v>
      </c>
      <c r="C55" s="1" t="s">
        <v>28</v>
      </c>
      <c r="D55" s="4">
        <f>[1]Chlorophyll!Q55</f>
        <v>0.32330933333333334</v>
      </c>
      <c r="E55" s="4">
        <f>[1]Chlorophyll!R55</f>
        <v>3.1461797017999986E-3</v>
      </c>
      <c r="F55" s="4">
        <f>[1]Chlorophyll!S55</f>
        <v>4.4928782355308471E-4</v>
      </c>
      <c r="G55" s="4">
        <f>[1]Anthocy!M54</f>
        <v>3.9375</v>
      </c>
      <c r="H55" s="4">
        <f>[1]Prolin!M54</f>
        <v>0.53699611401226699</v>
      </c>
      <c r="I55" s="4">
        <f>[1]SOD!W55</f>
        <v>4.5486366985998519E-2</v>
      </c>
      <c r="J55" s="4">
        <f>[1]APX!P54</f>
        <v>1.2575000000000001</v>
      </c>
      <c r="K55" s="4">
        <f>[1]CAT!O54</f>
        <v>0.53499999999999992</v>
      </c>
      <c r="L55" s="10">
        <f>[1]H2O2!M54</f>
        <v>0.22758469887809235</v>
      </c>
    </row>
    <row r="56" spans="2:12" x14ac:dyDescent="0.35">
      <c r="B56" s="11" t="s">
        <v>12</v>
      </c>
      <c r="C56" s="1" t="s">
        <v>30</v>
      </c>
      <c r="D56" s="4">
        <f>[1]Chlorophyll!Q57</f>
        <v>0.18402400000000002</v>
      </c>
      <c r="E56" s="4">
        <f>[1]Chlorophyll!R57</f>
        <v>1.5046860378E-3</v>
      </c>
      <c r="F56" s="4">
        <f>[1]Chlorophyll!S57</f>
        <v>4.1338050831776844E-4</v>
      </c>
      <c r="G56" s="4">
        <f>[1]Anthocy!M56</f>
        <v>1.5</v>
      </c>
      <c r="H56" s="4">
        <f>[1]Prolin!M56</f>
        <v>1.5979965005687622</v>
      </c>
      <c r="I56" s="4">
        <f>[1]SOD!W57</f>
        <v>1.1827560795873247E-2</v>
      </c>
      <c r="J56" s="4">
        <f>[1]APX!P56</f>
        <v>2.1675000000000004</v>
      </c>
      <c r="K56" s="4">
        <f>[1]CAT!O56</f>
        <v>0.77749999999999997</v>
      </c>
      <c r="L56" s="10">
        <f>[1]H2O2!M56</f>
        <v>0.29194026925493072</v>
      </c>
    </row>
    <row r="57" spans="2:12" x14ac:dyDescent="0.35">
      <c r="B57" s="11" t="s">
        <v>12</v>
      </c>
      <c r="C57" s="1" t="s">
        <v>31</v>
      </c>
      <c r="D57" s="4">
        <f>[1]Chlorophyll!Q58</f>
        <v>0.68759066666666691</v>
      </c>
      <c r="E57" s="4">
        <f>[1]Chlorophyll!R58</f>
        <v>1.6195029249200001E-2</v>
      </c>
      <c r="F57" s="4">
        <f>[1]Chlorophyll!S58</f>
        <v>1.0914167224051437E-3</v>
      </c>
      <c r="G57" s="4">
        <f>[1]Anthocy!M57</f>
        <v>4.75</v>
      </c>
      <c r="H57" s="4">
        <f>[1]Prolin!M57</f>
        <v>0.46809998501509198</v>
      </c>
      <c r="I57" s="4">
        <f>[1]SOD!W58</f>
        <v>4.034635224760501E-3</v>
      </c>
      <c r="J57" s="4">
        <f>[1]APX!P57</f>
        <v>1.8250000000000002</v>
      </c>
      <c r="K57" s="4">
        <f>[1]CAT!O57</f>
        <v>0.90249999999999997</v>
      </c>
      <c r="L57" s="10">
        <f>[1]H2O2!M57</f>
        <v>1.6492577535664326</v>
      </c>
    </row>
    <row r="58" spans="2:12" x14ac:dyDescent="0.35">
      <c r="B58" s="11" t="s">
        <v>12</v>
      </c>
      <c r="C58" s="1" t="s">
        <v>32</v>
      </c>
      <c r="D58" s="4">
        <f>[1]Chlorophyll!Q59</f>
        <v>0.229744</v>
      </c>
      <c r="E58" s="4">
        <f>[1]Chlorophyll!R59</f>
        <v>2.0813772552000002E-3</v>
      </c>
      <c r="F58" s="4">
        <f>[1]Chlorophyll!S59</f>
        <v>4.448722447230699E-4</v>
      </c>
      <c r="G58" s="4">
        <f>[1]Anthocy!M58</f>
        <v>7.1750000000000007</v>
      </c>
      <c r="H58" s="4">
        <f>[1]Prolin!M58</f>
        <v>0.81061216917247636</v>
      </c>
      <c r="I58" s="4">
        <f>[1]SOD!W59</f>
        <v>3.9793662490788494E-3</v>
      </c>
      <c r="J58" s="4">
        <f>[1]APX!P58</f>
        <v>3.7974999999999999</v>
      </c>
      <c r="K58" s="4">
        <f>[1]CAT!O58</f>
        <v>0.90374999999999994</v>
      </c>
      <c r="L58" s="10">
        <f>[1]H2O2!M58</f>
        <v>3.3342035961600205</v>
      </c>
    </row>
    <row r="59" spans="2:12" x14ac:dyDescent="0.35">
      <c r="B59" s="11" t="s">
        <v>12</v>
      </c>
      <c r="C59" s="1" t="s">
        <v>29</v>
      </c>
      <c r="D59" s="4">
        <f>[1]Chlorophyll!Q61</f>
        <v>0.38961233333333339</v>
      </c>
      <c r="E59" s="4">
        <f>[1]Chlorophyll!R61</f>
        <v>5.2633606737749992E-3</v>
      </c>
      <c r="F59" s="4">
        <f>[1]Chlorophyll!S61</f>
        <v>6.3279447171847732E-4</v>
      </c>
      <c r="G59" s="4">
        <f>[1]Anthocy!M60</f>
        <v>3.21875</v>
      </c>
      <c r="H59" s="4">
        <f>[1]Prolin!M60</f>
        <v>0.72399989271888487</v>
      </c>
      <c r="I59" s="4">
        <f>[1]SOD!W61</f>
        <v>2.0725865880619011E-2</v>
      </c>
      <c r="J59" s="4">
        <f>[1]APX!P60</f>
        <v>3.0625000000000004</v>
      </c>
      <c r="K59" s="4">
        <f>[1]CAT!O60</f>
        <v>0.47812499999999991</v>
      </c>
      <c r="L59" s="10">
        <f>[1]H2O2!M60</f>
        <v>0.16615438170020108</v>
      </c>
    </row>
    <row r="60" spans="2:12" x14ac:dyDescent="0.35">
      <c r="B60" s="11" t="s">
        <v>12</v>
      </c>
      <c r="C60" s="1" t="s">
        <v>28</v>
      </c>
      <c r="D60" s="4">
        <f>[1]Chlorophyll!Q60</f>
        <v>0.46110599999999996</v>
      </c>
      <c r="E60" s="4">
        <f>[1]Chlorophyll!R60</f>
        <v>7.0405525842750002E-3</v>
      </c>
      <c r="F60" s="4">
        <f>[1]Chlorophyll!S60</f>
        <v>7.0234334697030299E-4</v>
      </c>
      <c r="G60" s="4">
        <f>[1]Anthocy!M59</f>
        <v>3.6937499999999996</v>
      </c>
      <c r="H60" s="4">
        <f>[1]Prolin!M59</f>
        <v>0.64230876833652029</v>
      </c>
      <c r="I60" s="4">
        <f>[1]SOD!W60</f>
        <v>3.9434414148857774E-2</v>
      </c>
      <c r="J60" s="4">
        <f>[1]APX!P59</f>
        <v>1.5687499999999999</v>
      </c>
      <c r="K60" s="4">
        <f>[1]CAT!O59</f>
        <v>0.48062499999999997</v>
      </c>
      <c r="L60" s="10">
        <f>[1]H2O2!M59</f>
        <v>0.528885778369654</v>
      </c>
    </row>
    <row r="61" spans="2:12" x14ac:dyDescent="0.35">
      <c r="B61" s="11" t="s">
        <v>12</v>
      </c>
      <c r="C61" s="1" t="s">
        <v>30</v>
      </c>
      <c r="D61" s="4">
        <f>[1]Chlorophyll!Q62</f>
        <v>0.23256400000000002</v>
      </c>
      <c r="E61" s="4">
        <f>[1]Chlorophyll!R62</f>
        <v>2.2256810857499997E-3</v>
      </c>
      <c r="F61" s="4">
        <f>[1]Chlorophyll!S62</f>
        <v>4.0024593477661047E-4</v>
      </c>
      <c r="G61" s="4">
        <f>[1]Anthocy!M61</f>
        <v>2.95</v>
      </c>
      <c r="H61" s="4">
        <f>[1]Prolin!M61</f>
        <v>1.2377681689549613</v>
      </c>
      <c r="I61" s="4">
        <f>[1]SOD!W62</f>
        <v>7.9587324981577022E-3</v>
      </c>
      <c r="J61" s="4">
        <f>[1]APX!P61</f>
        <v>1.8424999999999998</v>
      </c>
      <c r="K61" s="4">
        <f>[1]CAT!O61</f>
        <v>0.80249999999999999</v>
      </c>
      <c r="L61" s="10">
        <f>[1]H2O2!M61</f>
        <v>0.21588368608230357</v>
      </c>
    </row>
    <row r="62" spans="2:12" x14ac:dyDescent="0.35">
      <c r="B62" s="11" t="s">
        <v>12</v>
      </c>
      <c r="C62" s="1" t="s">
        <v>31</v>
      </c>
      <c r="D62" s="4">
        <f>[1]Chlorophyll!Q63</f>
        <v>0.55530800000000013</v>
      </c>
      <c r="E62" s="4">
        <f>[1]Chlorophyll!R63</f>
        <v>1.0456005393599999E-2</v>
      </c>
      <c r="F62" s="4">
        <f>[1]Chlorophyll!S63</f>
        <v>8.6724485874683154E-4</v>
      </c>
      <c r="G62" s="4">
        <f>[1]Anthocy!M62</f>
        <v>6.78125</v>
      </c>
      <c r="H62" s="4">
        <f>[1]Prolin!M62</f>
        <v>0.50746920158490638</v>
      </c>
      <c r="I62" s="4">
        <f>[1]SOD!W63</f>
        <v>1.3623802505526895E-2</v>
      </c>
      <c r="J62" s="4">
        <f>[1]APX!P62</f>
        <v>1.8637500000000002</v>
      </c>
      <c r="K62" s="4">
        <f>[1]CAT!O62</f>
        <v>0.75187499999999985</v>
      </c>
      <c r="L62" s="10">
        <f>[1]H2O2!M62</f>
        <v>1.7106880707443233</v>
      </c>
    </row>
    <row r="63" spans="2:12" x14ac:dyDescent="0.35">
      <c r="B63" s="11" t="s">
        <v>12</v>
      </c>
      <c r="C63" s="1" t="s">
        <v>32</v>
      </c>
      <c r="D63" s="4">
        <f>[1]Chlorophyll!Q64</f>
        <v>0.23446966666666669</v>
      </c>
      <c r="E63" s="4">
        <f>[1]Chlorophyll!R64</f>
        <v>1.9563299034125008E-3</v>
      </c>
      <c r="F63" s="4">
        <f>[1]Chlorophyll!S64</f>
        <v>4.0103512559446863E-4</v>
      </c>
      <c r="G63" s="4">
        <f>[1]Anthocy!M63</f>
        <v>7.0875000000000004</v>
      </c>
      <c r="H63" s="4">
        <f>[1]Prolin!M63</f>
        <v>0.83915485118559174</v>
      </c>
      <c r="I63" s="4">
        <f>[1]SOD!W64</f>
        <v>3.2885040530582161E-3</v>
      </c>
      <c r="J63" s="4">
        <f>[1]APX!P63</f>
        <v>3.4437500000000001</v>
      </c>
      <c r="K63" s="4">
        <f>[1]CAT!O63</f>
        <v>0.73562499999999997</v>
      </c>
      <c r="L63" s="10">
        <f>[1]H2O2!M63</f>
        <v>5.966931475212502</v>
      </c>
    </row>
    <row r="64" spans="2:12" x14ac:dyDescent="0.35">
      <c r="B64" s="11" t="s">
        <v>12</v>
      </c>
      <c r="C64" s="1" t="s">
        <v>34</v>
      </c>
      <c r="D64" s="4">
        <f>[1]Chlorophyll!Q66</f>
        <v>0.2725826666666667</v>
      </c>
      <c r="E64" s="4">
        <f>[1]Chlorophyll!R66</f>
        <v>2.6687410416999999E-3</v>
      </c>
      <c r="F64" s="4">
        <f>[1]Chlorophyll!S66</f>
        <v>5.7646736630763038E-4</v>
      </c>
      <c r="G64" s="4">
        <f>[1]Anthocy!M65</f>
        <v>6.0124999999999993</v>
      </c>
      <c r="H64" s="4">
        <f>[1]Prolin!M65</f>
        <v>0.59014455638151642</v>
      </c>
      <c r="I64" s="4">
        <f>[1]SOD!W66</f>
        <v>7.5552689756816491E-2</v>
      </c>
      <c r="J64" s="4">
        <f>[1]APX!P65</f>
        <v>2.5049999999999999</v>
      </c>
      <c r="K64" s="4">
        <f>[1]CAT!O65</f>
        <v>0.89874999999999994</v>
      </c>
      <c r="L64" s="10">
        <f>[1]H2O2!M65</f>
        <v>0.94134647942120941</v>
      </c>
    </row>
    <row r="65" spans="2:12" x14ac:dyDescent="0.35">
      <c r="B65" s="11" t="s">
        <v>12</v>
      </c>
      <c r="C65" s="1" t="s">
        <v>33</v>
      </c>
      <c r="D65" s="4">
        <f>[1]Chlorophyll!Q65</f>
        <v>0.26568933333333333</v>
      </c>
      <c r="E65" s="4">
        <f>[1]Chlorophyll!R65</f>
        <v>2.2696112765999994E-3</v>
      </c>
      <c r="F65" s="4">
        <f>[1]Chlorophyll!S65</f>
        <v>4.2870629275837342E-4</v>
      </c>
      <c r="G65" s="4">
        <f>[1]Anthocy!M64</f>
        <v>3.3000000000000003</v>
      </c>
      <c r="H65" s="4">
        <f>[1]Prolin!M64</f>
        <v>0.55668072229717414</v>
      </c>
      <c r="I65" s="4">
        <f>[1]SOD!W65</f>
        <v>5.2671333824613101E-2</v>
      </c>
      <c r="J65" s="4">
        <f>[1]APX!P64</f>
        <v>1.605</v>
      </c>
      <c r="K65" s="4">
        <f>[1]CAT!O64</f>
        <v>0.64749999999999996</v>
      </c>
      <c r="L65" s="10">
        <f>[1]H2O2!M64</f>
        <v>0.21003317968440915</v>
      </c>
    </row>
    <row r="66" spans="2:12" x14ac:dyDescent="0.35">
      <c r="B66" s="11" t="s">
        <v>12</v>
      </c>
      <c r="C66" s="1" t="s">
        <v>35</v>
      </c>
      <c r="D66" s="4">
        <f>[1]Chlorophyll!Q67</f>
        <v>0.39233866666666672</v>
      </c>
      <c r="E66" s="4">
        <f>[1]Chlorophyll!R67</f>
        <v>5.5301508252000005E-3</v>
      </c>
      <c r="F66" s="4">
        <f>[1]Chlorophyll!S67</f>
        <v>5.3079092238719479E-4</v>
      </c>
      <c r="G66" s="4">
        <f>[1]Anthocy!M66</f>
        <v>8.0875000000000004</v>
      </c>
      <c r="H66" s="4">
        <f>[1]Prolin!M66</f>
        <v>0.79486448254455078</v>
      </c>
      <c r="I66" s="4">
        <f>[1]SOD!W67</f>
        <v>1.7133382461311712E-3</v>
      </c>
      <c r="J66" s="4">
        <f>[1]APX!P66</f>
        <v>2.5225</v>
      </c>
      <c r="K66" s="4">
        <f>[1]CAT!O66</f>
        <v>0.91999999999999993</v>
      </c>
      <c r="L66" s="10">
        <f>[1]H2O2!M66</f>
        <v>0.24513621807177544</v>
      </c>
    </row>
    <row r="67" spans="2:12" x14ac:dyDescent="0.35">
      <c r="B67" s="11" t="s">
        <v>12</v>
      </c>
      <c r="C67" s="1" t="s">
        <v>36</v>
      </c>
      <c r="D67" s="4">
        <f>[1]Chlorophyll!Q68</f>
        <v>0.78961933333333334</v>
      </c>
      <c r="E67" s="4">
        <f>[1]Chlorophyll!R68</f>
        <v>2.1068563830549995E-2</v>
      </c>
      <c r="F67" s="4">
        <f>[1]Chlorophyll!S68</f>
        <v>1.2349030910036502E-3</v>
      </c>
      <c r="G67" s="4">
        <f>[1]Anthocy!M67</f>
        <v>6.1124999999999989</v>
      </c>
      <c r="H67" s="4">
        <f>[1]Prolin!M67</f>
        <v>0.59604993886698843</v>
      </c>
      <c r="I67" s="4">
        <f>[1]SOD!W68</f>
        <v>2.0891672807663964E-2</v>
      </c>
      <c r="J67" s="4">
        <f>[1]APX!P67</f>
        <v>1.44</v>
      </c>
      <c r="K67" s="4">
        <f>[1]CAT!O67</f>
        <v>0.72624999999999995</v>
      </c>
      <c r="L67" s="10">
        <f>[1]H2O2!M67</f>
        <v>2.7199004243811076</v>
      </c>
    </row>
    <row r="68" spans="2:12" x14ac:dyDescent="0.35">
      <c r="B68" s="11" t="s">
        <v>12</v>
      </c>
      <c r="C68" s="1" t="s">
        <v>37</v>
      </c>
      <c r="D68" s="4">
        <f>[1]Chlorophyll!Q69</f>
        <v>0.30552466666666672</v>
      </c>
      <c r="E68" s="4">
        <f>[1]Chlorophyll!R69</f>
        <v>1.3682742700925E-2</v>
      </c>
      <c r="F68" s="4">
        <f>[1]Chlorophyll!S69</f>
        <v>3.9921011759981159E-3</v>
      </c>
      <c r="G68" s="4">
        <f>[1]Anthocy!M68</f>
        <v>7.7187499999999991</v>
      </c>
      <c r="H68" s="4">
        <f>[1]Prolin!M68</f>
        <v>0.57439686975359061</v>
      </c>
      <c r="I68" s="4">
        <f>[1]SOD!W69</f>
        <v>1.0058953574060425E-2</v>
      </c>
      <c r="J68" s="4">
        <f>[1]APX!P68</f>
        <v>2.355</v>
      </c>
      <c r="K68" s="4">
        <f>[1]CAT!O68</f>
        <v>0.88124999999999987</v>
      </c>
      <c r="L68" s="10">
        <f>[1]H2O2!M68</f>
        <v>2.3747205469053378</v>
      </c>
    </row>
    <row r="69" spans="2:12" x14ac:dyDescent="0.35">
      <c r="B69" s="11" t="s">
        <v>12</v>
      </c>
      <c r="C69" s="1" t="s">
        <v>34</v>
      </c>
      <c r="D69" s="4">
        <f>[1]Chlorophyll!Q71</f>
        <v>0.25617333333333336</v>
      </c>
      <c r="E69" s="4">
        <f>[1]Chlorophyll!R71</f>
        <v>2.4100210810000001E-3</v>
      </c>
      <c r="F69" s="4">
        <f>[1]Chlorophyll!S71</f>
        <v>5.6368797885409825E-4</v>
      </c>
      <c r="G69" s="4">
        <f>[1]Anthocy!M70</f>
        <v>6.0749999999999993</v>
      </c>
      <c r="H69" s="4">
        <f>[1]Prolin!M70</f>
        <v>0.7220314318903942</v>
      </c>
      <c r="I69" s="4">
        <f>[1]SOD!W71</f>
        <v>6.6460943257184976E-2</v>
      </c>
      <c r="J69" s="4">
        <f>[1]APX!P70</f>
        <v>3.0049999999999999</v>
      </c>
      <c r="K69" s="4">
        <f>[1]CAT!O70</f>
        <v>0.8849999999999999</v>
      </c>
      <c r="L69" s="10">
        <f>[1]H2O2!M70</f>
        <v>0.80678483226963804</v>
      </c>
    </row>
    <row r="70" spans="2:12" x14ac:dyDescent="0.35">
      <c r="B70" s="11" t="s">
        <v>12</v>
      </c>
      <c r="C70" s="1" t="s">
        <v>33</v>
      </c>
      <c r="D70" s="4">
        <f>[1]Chlorophyll!Q70</f>
        <v>0.19028400000000004</v>
      </c>
      <c r="E70" s="4">
        <f>[1]Chlorophyll!R70</f>
        <v>1.4197374666000003E-3</v>
      </c>
      <c r="F70" s="4">
        <f>[1]Chlorophyll!S70</f>
        <v>3.2735810273796476E-4</v>
      </c>
      <c r="G70" s="4">
        <f>[1]Anthocy!M69</f>
        <v>4.7125000000000004</v>
      </c>
      <c r="H70" s="4">
        <f>[1]Prolin!M69</f>
        <v>0.50746920158490638</v>
      </c>
      <c r="I70" s="4">
        <f>[1]SOD!W70</f>
        <v>6.6820191599115689E-2</v>
      </c>
      <c r="J70" s="4">
        <f>[1]APX!P69</f>
        <v>2.16</v>
      </c>
      <c r="K70" s="4">
        <f>[1]CAT!O69</f>
        <v>0.37624999999999997</v>
      </c>
      <c r="L70" s="10">
        <f>[1]H2O2!M69</f>
        <v>0.47330596758965721</v>
      </c>
    </row>
    <row r="71" spans="2:12" x14ac:dyDescent="0.35">
      <c r="B71" s="11" t="s">
        <v>12</v>
      </c>
      <c r="C71" s="1" t="s">
        <v>35</v>
      </c>
      <c r="D71" s="4">
        <f>[1]Chlorophyll!Q72</f>
        <v>0.27439800000000003</v>
      </c>
      <c r="E71" s="4">
        <f>[1]Chlorophyll!R72</f>
        <v>2.6245071107999993E-3</v>
      </c>
      <c r="F71" s="4">
        <f>[1]Chlorophyll!S72</f>
        <v>4.0662585511771121E-4</v>
      </c>
      <c r="G71" s="4">
        <f>[1]Anthocy!M71</f>
        <v>5.6749999999999998</v>
      </c>
      <c r="H71" s="4">
        <f>[1]Prolin!M71</f>
        <v>0.92084597556795644</v>
      </c>
      <c r="I71" s="4">
        <f>[1]SOD!W72</f>
        <v>2.1333824613117169E-2</v>
      </c>
      <c r="J71" s="4">
        <f>[1]APX!P71</f>
        <v>3.2024999999999997</v>
      </c>
      <c r="K71" s="4">
        <f>[1]CAT!O71</f>
        <v>0.83125000000000004</v>
      </c>
      <c r="L71" s="10">
        <f>[1]H2O2!M71</f>
        <v>0.52011001877281249</v>
      </c>
    </row>
    <row r="72" spans="2:12" x14ac:dyDescent="0.35">
      <c r="B72" s="11" t="s">
        <v>12</v>
      </c>
      <c r="C72" s="1" t="s">
        <v>36</v>
      </c>
      <c r="D72" s="4">
        <f>[1]Chlorophyll!Q73</f>
        <v>0.50483333333333336</v>
      </c>
      <c r="E72" s="4">
        <f>[1]Chlorophyll!R73</f>
        <v>9.7453152874999987E-3</v>
      </c>
      <c r="F72" s="4">
        <f>[1]Chlorophyll!S73</f>
        <v>9.3517409431131948E-4</v>
      </c>
      <c r="G72" s="4">
        <f>[1]Anthocy!M72</f>
        <v>7.7249999999999996</v>
      </c>
      <c r="H72" s="4">
        <f>[1]Prolin!M72</f>
        <v>0.50943766241339705</v>
      </c>
      <c r="I72" s="4">
        <f>[1]SOD!W73</f>
        <v>2.8131908621960203E-2</v>
      </c>
      <c r="J72" s="4">
        <f>[1]APX!P72</f>
        <v>1.8800000000000001</v>
      </c>
      <c r="K72" s="4">
        <f>[1]CAT!O72</f>
        <v>0.62749999999999995</v>
      </c>
      <c r="L72" s="10">
        <f>[1]H2O2!M72</f>
        <v>4.4926038629431115</v>
      </c>
    </row>
    <row r="73" spans="2:12" x14ac:dyDescent="0.35">
      <c r="B73" s="11" t="s">
        <v>12</v>
      </c>
      <c r="C73" s="1" t="s">
        <v>37</v>
      </c>
      <c r="D73" s="4">
        <f>[1]Chlorophyll!Q74</f>
        <v>0.57061533333333347</v>
      </c>
      <c r="E73" s="4">
        <f>[1]Chlorophyll!R74</f>
        <v>2.4880954075450008E-2</v>
      </c>
      <c r="F73" s="4">
        <f>[1]Chlorophyll!S74</f>
        <v>2.9066169479791742E-3</v>
      </c>
      <c r="G73" s="4">
        <f>[1]Anthocy!M73</f>
        <v>7.0250000000000004</v>
      </c>
      <c r="H73" s="4">
        <f>[1]Prolin!M73</f>
        <v>0.68266221532057991</v>
      </c>
      <c r="I73" s="4">
        <f>[1]SOD!W74</f>
        <v>4.255711127487103E-3</v>
      </c>
      <c r="J73" s="4">
        <f>[1]APX!P73</f>
        <v>2.1975000000000002</v>
      </c>
      <c r="K73" s="4">
        <f>[1]CAT!O73</f>
        <v>0.69750000000000001</v>
      </c>
      <c r="L73" s="10">
        <f>[1]H2O2!M73</f>
        <v>1.0291040753896257</v>
      </c>
    </row>
    <row r="74" spans="2:12" x14ac:dyDescent="0.35">
      <c r="B74" s="11" t="s">
        <v>12</v>
      </c>
      <c r="C74" s="1" t="s">
        <v>34</v>
      </c>
      <c r="D74" s="4">
        <f>[1]Chlorophyll!Q76</f>
        <v>0.264378</v>
      </c>
      <c r="E74" s="4">
        <f>[1]Chlorophyll!R76</f>
        <v>2.5378106881499998E-3</v>
      </c>
      <c r="F74" s="4">
        <f>[1]Chlorophyll!S76</f>
        <v>5.7002243032889133E-4</v>
      </c>
      <c r="G74" s="4">
        <f>[1]Anthocy!M75</f>
        <v>6.0437499999999993</v>
      </c>
      <c r="H74" s="4">
        <f>[1]Prolin!M75</f>
        <v>0.6560879941359552</v>
      </c>
      <c r="I74" s="4">
        <f>[1]SOD!W76</f>
        <v>5.7369196757553427E-2</v>
      </c>
      <c r="J74" s="4">
        <f>[1]APX!P75</f>
        <v>2.7549999999999999</v>
      </c>
      <c r="K74" s="4">
        <f>[1]CAT!O75</f>
        <v>0.89187499999999997</v>
      </c>
      <c r="L74" s="10">
        <f>[1]H2O2!M75</f>
        <v>0.87406565584542384</v>
      </c>
    </row>
    <row r="75" spans="2:12" x14ac:dyDescent="0.35">
      <c r="B75" s="11" t="s">
        <v>12</v>
      </c>
      <c r="C75" s="1" t="s">
        <v>33</v>
      </c>
      <c r="D75" s="4">
        <f>[1]Chlorophyll!Q75</f>
        <v>0.22798666666666673</v>
      </c>
      <c r="E75" s="4">
        <f>[1]Chlorophyll!R75</f>
        <v>1.8242923099999998E-3</v>
      </c>
      <c r="F75" s="4">
        <f>[1]Chlorophyll!S75</f>
        <v>3.8050189303468027E-4</v>
      </c>
      <c r="G75" s="4">
        <f>[1]Anthocy!M74</f>
        <v>4.0062499999999996</v>
      </c>
      <c r="H75" s="4">
        <f>[1]Prolin!M74</f>
        <v>0.53207496194104031</v>
      </c>
      <c r="I75" s="4">
        <f>[1]SOD!W75</f>
        <v>5.9745762711864395E-2</v>
      </c>
      <c r="J75" s="4">
        <f>[1]APX!P74</f>
        <v>1.8825000000000003</v>
      </c>
      <c r="K75" s="4">
        <f>[1]CAT!O74</f>
        <v>0.51187499999999997</v>
      </c>
      <c r="L75" s="10">
        <f>[1]H2O2!M74</f>
        <v>0.34166957363703315</v>
      </c>
    </row>
    <row r="76" spans="2:12" x14ac:dyDescent="0.35">
      <c r="B76" s="11" t="s">
        <v>12</v>
      </c>
      <c r="C76" s="1" t="s">
        <v>35</v>
      </c>
      <c r="D76" s="4">
        <f>[1]Chlorophyll!Q77</f>
        <v>0.33336833333333338</v>
      </c>
      <c r="E76" s="4">
        <f>[1]Chlorophyll!R77</f>
        <v>3.943739049125E-3</v>
      </c>
      <c r="F76" s="4">
        <f>[1]Chlorophyll!S77</f>
        <v>4.6912784643350115E-4</v>
      </c>
      <c r="G76" s="4">
        <f>[1]Anthocy!M76</f>
        <v>6.8812499999999996</v>
      </c>
      <c r="H76" s="4">
        <f>[1]Prolin!M76</f>
        <v>0.85785522905625355</v>
      </c>
      <c r="I76" s="4">
        <f>[1]SOD!W77</f>
        <v>6.7593957258658799E-2</v>
      </c>
      <c r="J76" s="4">
        <f>[1]APX!P76</f>
        <v>2.8625000000000003</v>
      </c>
      <c r="K76" s="4">
        <f>[1]CAT!O76</f>
        <v>0.87562499999999999</v>
      </c>
      <c r="L76" s="10">
        <f>[1]H2O2!M76</f>
        <v>0.38262311842229385</v>
      </c>
    </row>
    <row r="77" spans="2:12" x14ac:dyDescent="0.35">
      <c r="B77" s="11" t="s">
        <v>12</v>
      </c>
      <c r="C77" s="1" t="s">
        <v>36</v>
      </c>
      <c r="D77" s="4">
        <f>[1]Chlorophyll!Q78</f>
        <v>0.64722633333333346</v>
      </c>
      <c r="E77" s="4">
        <f>[1]Chlorophyll!R78</f>
        <v>1.4881658901674999E-2</v>
      </c>
      <c r="F77" s="4">
        <f>[1]Chlorophyll!S78</f>
        <v>1.0835579464586983E-3</v>
      </c>
      <c r="G77" s="4">
        <f>[1]Anthocy!M77</f>
        <v>6.9187499999999984</v>
      </c>
      <c r="H77" s="4">
        <f>[1]Prolin!M77</f>
        <v>0.55274380064019268</v>
      </c>
      <c r="I77" s="4">
        <f>[1]SOD!W78</f>
        <v>2.4511790714812083E-2</v>
      </c>
      <c r="J77" s="4">
        <f>[1]APX!P77</f>
        <v>1.66</v>
      </c>
      <c r="K77" s="4">
        <f>[1]CAT!O77</f>
        <v>0.67687499999999989</v>
      </c>
      <c r="L77" s="10">
        <f>[1]H2O2!M77</f>
        <v>3.6062521436621093</v>
      </c>
    </row>
    <row r="78" spans="2:12" x14ac:dyDescent="0.35">
      <c r="B78" s="11" t="s">
        <v>12</v>
      </c>
      <c r="C78" s="1" t="s">
        <v>37</v>
      </c>
      <c r="D78" s="4">
        <f>[1]Chlorophyll!Q79</f>
        <v>0.58907000000000009</v>
      </c>
      <c r="E78" s="4">
        <f>[1]Chlorophyll!R79</f>
        <v>1.2187917207000003E-2</v>
      </c>
      <c r="F78" s="4">
        <f>[1]Chlorophyll!S79</f>
        <v>1.0221743768371692E-3</v>
      </c>
      <c r="G78" s="4">
        <f>[1]Anthocy!M78</f>
        <v>8.4124999999999996</v>
      </c>
      <c r="H78" s="4">
        <f>[1]Prolin!M78</f>
        <v>0.62852954253708526</v>
      </c>
      <c r="I78" s="4">
        <f>[1]SOD!W79</f>
        <v>7.1573323507737648E-3</v>
      </c>
      <c r="J78" s="4">
        <f>[1]APX!P78</f>
        <v>2.2762500000000001</v>
      </c>
      <c r="K78" s="4">
        <f>[1]CAT!O78</f>
        <v>0.78937499999999994</v>
      </c>
      <c r="L78" s="10">
        <f>[1]H2O2!M78</f>
        <v>1.7019123111474821</v>
      </c>
    </row>
    <row r="79" spans="2:12" x14ac:dyDescent="0.35">
      <c r="B79" s="11" t="s">
        <v>12</v>
      </c>
      <c r="C79" s="1" t="s">
        <v>39</v>
      </c>
      <c r="D79" s="4">
        <f>[1]Chlorophyll!Q81</f>
        <v>0.3892053333333334</v>
      </c>
      <c r="E79" s="4">
        <f>[1]Chlorophyll!R81</f>
        <v>5.2651600191999989E-3</v>
      </c>
      <c r="F79" s="4">
        <f>[1]Chlorophyll!S81</f>
        <v>7.7896103653294474E-4</v>
      </c>
      <c r="G79" s="4">
        <f>[1]Anthocy!M80</f>
        <v>6.8874999999999993</v>
      </c>
      <c r="H79" s="4">
        <f>[1]Prolin!M80</f>
        <v>0.97399441793720576</v>
      </c>
      <c r="I79" s="4">
        <f>[1]SOD!W81</f>
        <v>2.2826086956521736E-2</v>
      </c>
      <c r="J79" s="4">
        <f>[1]APX!P80</f>
        <v>3.1225000000000005</v>
      </c>
      <c r="K79" s="4">
        <f>[1]CAT!O80</f>
        <v>0.80249999999999999</v>
      </c>
      <c r="L79" s="10">
        <f>[1]H2O2!M80</f>
        <v>1.7194638303411653</v>
      </c>
    </row>
    <row r="80" spans="2:12" x14ac:dyDescent="0.35">
      <c r="B80" s="11" t="s">
        <v>12</v>
      </c>
      <c r="C80" s="1" t="s">
        <v>38</v>
      </c>
      <c r="D80" s="4">
        <f>[1]Chlorophyll!Q80</f>
        <v>0.89418133333333361</v>
      </c>
      <c r="E80" s="4">
        <f>[1]Chlorophyll!R80</f>
        <v>3.3679474047200009E-2</v>
      </c>
      <c r="F80" s="4">
        <f>[1]Chlorophyll!S80</f>
        <v>1.8966056273315567E-3</v>
      </c>
      <c r="G80" s="4">
        <f>[1]Anthocy!M79</f>
        <v>7.4124999999999996</v>
      </c>
      <c r="H80" s="4">
        <f>[1]Prolin!M79</f>
        <v>1.101944371789102</v>
      </c>
      <c r="I80" s="4">
        <f>[1]SOD!W80</f>
        <v>3.1005895357406041E-2</v>
      </c>
      <c r="J80" s="4">
        <f>[1]APX!P79</f>
        <v>2.7</v>
      </c>
      <c r="K80" s="4">
        <f>[1]CAT!O79</f>
        <v>0.65125</v>
      </c>
      <c r="L80" s="10">
        <f>[1]H2O2!M79</f>
        <v>1.0174030625938368</v>
      </c>
    </row>
    <row r="81" spans="2:12" x14ac:dyDescent="0.35">
      <c r="B81" s="11" t="s">
        <v>12</v>
      </c>
      <c r="C81" s="1" t="s">
        <v>40</v>
      </c>
      <c r="D81" s="4">
        <f>[1]Chlorophyll!Q82</f>
        <v>0.84530333333333341</v>
      </c>
      <c r="E81" s="4">
        <f>[1]Chlorophyll!R82</f>
        <v>3.9517465916500003E-2</v>
      </c>
      <c r="F81" s="4">
        <f>[1]Chlorophyll!S82</f>
        <v>1.6226655194341571E-3</v>
      </c>
      <c r="G81" s="4">
        <f>[1]Anthocy!M81</f>
        <v>5.65</v>
      </c>
      <c r="H81" s="4">
        <f>[1]Prolin!M81</f>
        <v>2.0271209611797381</v>
      </c>
      <c r="I81" s="4">
        <f>[1]SOD!W82</f>
        <v>5.9137803979366233E-3</v>
      </c>
      <c r="J81" s="4">
        <f>[1]APX!P81</f>
        <v>2.1325000000000003</v>
      </c>
      <c r="K81" s="4">
        <f>[1]CAT!O81</f>
        <v>0.37999999999999995</v>
      </c>
      <c r="L81" s="10">
        <f>[1]H2O2!M81</f>
        <v>14.456016258557282</v>
      </c>
    </row>
    <row r="82" spans="2:12" x14ac:dyDescent="0.35">
      <c r="B82" s="11" t="s">
        <v>12</v>
      </c>
      <c r="C82" s="1" t="s">
        <v>41</v>
      </c>
      <c r="D82" s="4">
        <f>[1]Chlorophyll!Q83</f>
        <v>0.69241000000000008</v>
      </c>
      <c r="E82" s="4">
        <f>[1]Chlorophyll!R83</f>
        <v>1.5760567179000005E-2</v>
      </c>
      <c r="F82" s="4">
        <f>[1]Chlorophyll!S83</f>
        <v>1.256889406062322E-3</v>
      </c>
      <c r="G82" s="4">
        <f>[1]Anthocy!M82</f>
        <v>7.8125</v>
      </c>
      <c r="H82" s="4">
        <f>[1]Prolin!M82</f>
        <v>0.71415758857643141</v>
      </c>
      <c r="I82" s="4">
        <f>[1]SOD!W83</f>
        <v>3.1337509211495945E-2</v>
      </c>
      <c r="J82" s="4">
        <f>[1]APX!P82</f>
        <v>1.7524999999999999</v>
      </c>
      <c r="K82" s="4">
        <f>[1]CAT!O82</f>
        <v>0.79374999999999996</v>
      </c>
      <c r="L82" s="10">
        <f>[1]H2O2!M82</f>
        <v>4.3697432285873301</v>
      </c>
    </row>
    <row r="83" spans="2:12" x14ac:dyDescent="0.35">
      <c r="B83" s="11" t="s">
        <v>12</v>
      </c>
      <c r="C83" s="1" t="s">
        <v>42</v>
      </c>
      <c r="D83" s="4">
        <f>[1]Chlorophyll!Q84</f>
        <v>1.3303600000000002</v>
      </c>
      <c r="E83" s="4">
        <f>[1]Chlorophyll!R84</f>
        <v>6.9581885597999993E-2</v>
      </c>
      <c r="F83" s="4">
        <f>[1]Chlorophyll!S84</f>
        <v>2.3807998645522859E-3</v>
      </c>
      <c r="G83" s="4">
        <f>[1]Anthocy!M83</f>
        <v>8.1125000000000007</v>
      </c>
      <c r="H83" s="4">
        <f>[1]Prolin!M83</f>
        <v>1.0684805377047599</v>
      </c>
      <c r="I83" s="4">
        <f>[1]SOD!W84</f>
        <v>6.0795873249815746E-3</v>
      </c>
      <c r="J83" s="4">
        <f>[1]APX!P83</f>
        <v>1.62</v>
      </c>
      <c r="K83" s="4">
        <f>[1]CAT!O83</f>
        <v>0.9375</v>
      </c>
      <c r="L83" s="10">
        <f>[1]H2O2!M83</f>
        <v>4.9372423491830864</v>
      </c>
    </row>
    <row r="84" spans="2:12" x14ac:dyDescent="0.35">
      <c r="B84" s="11" t="s">
        <v>12</v>
      </c>
      <c r="C84" s="1" t="s">
        <v>39</v>
      </c>
      <c r="D84" s="4">
        <f>[1]Chlorophyll!Q86</f>
        <v>0.51710800000000001</v>
      </c>
      <c r="E84" s="4">
        <f>[1]Chlorophyll!R86</f>
        <v>9.9842824808999992E-3</v>
      </c>
      <c r="F84" s="4">
        <f>[1]Chlorophyll!S86</f>
        <v>9.9846450324224054E-4</v>
      </c>
      <c r="G84" s="4">
        <f>[1]Anthocy!M85</f>
        <v>8.2750000000000004</v>
      </c>
      <c r="H84" s="4">
        <f>[1]Prolin!M85</f>
        <v>0.97399441793720576</v>
      </c>
      <c r="I84" s="4">
        <f>[1]SOD!W86</f>
        <v>1.3927781871775973E-2</v>
      </c>
      <c r="J84" s="4">
        <f>[1]APX!P85</f>
        <v>1.625</v>
      </c>
      <c r="K84" s="4">
        <f>[1]CAT!O85</f>
        <v>0.85125000000000006</v>
      </c>
      <c r="L84" s="10">
        <f>[1]H2O2!M85</f>
        <v>2.2811124445390281</v>
      </c>
    </row>
    <row r="85" spans="2:12" x14ac:dyDescent="0.35">
      <c r="B85" s="11" t="s">
        <v>12</v>
      </c>
      <c r="C85" s="1" t="s">
        <v>38</v>
      </c>
      <c r="D85" s="4">
        <f>[1]Chlorophyll!Q85</f>
        <v>0.58846333333333334</v>
      </c>
      <c r="E85" s="4">
        <f>[1]Chlorophyll!R85</f>
        <v>1.5374869779499997E-2</v>
      </c>
      <c r="F85" s="4">
        <f>[1]Chlorophyll!S85</f>
        <v>1.2514971398213061E-3</v>
      </c>
      <c r="G85" s="4">
        <f>[1]Anthocy!M84</f>
        <v>6.5999999999999988</v>
      </c>
      <c r="H85" s="4">
        <f>[1]Prolin!M84</f>
        <v>1.3932765744057278</v>
      </c>
      <c r="I85" s="4">
        <f>[1]SOD!W85</f>
        <v>3.3271923360353721E-2</v>
      </c>
      <c r="J85" s="4">
        <f>[1]APX!P84</f>
        <v>2.5324999999999998</v>
      </c>
      <c r="K85" s="4">
        <f>[1]CAT!O84</f>
        <v>0.53374999999999995</v>
      </c>
      <c r="L85" s="10">
        <f>[1]H2O2!M84</f>
        <v>2.6555448540042699</v>
      </c>
    </row>
    <row r="86" spans="2:12" x14ac:dyDescent="0.35">
      <c r="B86" s="11" t="s">
        <v>12</v>
      </c>
      <c r="C86" s="1" t="s">
        <v>40</v>
      </c>
      <c r="D86" s="4">
        <f>[1]Chlorophyll!Q87</f>
        <v>0.83889400000000014</v>
      </c>
      <c r="E86" s="4">
        <f>[1]Chlorophyll!R87</f>
        <v>3.4211397605700002E-2</v>
      </c>
      <c r="F86" s="4">
        <f>[1]Chlorophyll!S87</f>
        <v>1.6606116273820814E-3</v>
      </c>
      <c r="G86" s="4">
        <f>[1]Anthocy!M86</f>
        <v>8.3250000000000011</v>
      </c>
      <c r="H86" s="4">
        <f>[1]Prolin!M86</f>
        <v>2.4897092558750562</v>
      </c>
      <c r="I86" s="4">
        <f>[1]SOD!W87</f>
        <v>4.4215180545320552E-3</v>
      </c>
      <c r="J86" s="4">
        <f>[1]APX!P86</f>
        <v>3.9300000000000006</v>
      </c>
      <c r="K86" s="4">
        <f>[1]CAT!O86</f>
        <v>0.85999999999999988</v>
      </c>
      <c r="L86" s="10">
        <f>[1]H2O2!M86</f>
        <v>11.963700533054263</v>
      </c>
    </row>
    <row r="87" spans="2:12" x14ac:dyDescent="0.35">
      <c r="B87" s="11" t="s">
        <v>12</v>
      </c>
      <c r="C87" s="1" t="s">
        <v>41</v>
      </c>
      <c r="D87" s="4">
        <f>[1]Chlorophyll!Q88</f>
        <v>0.281524</v>
      </c>
      <c r="E87" s="4">
        <f>[1]Chlorophyll!R88</f>
        <v>8.9162732897999988E-3</v>
      </c>
      <c r="F87" s="4">
        <f>[1]Chlorophyll!S88</f>
        <v>5.1101929859030826E-3</v>
      </c>
      <c r="G87" s="4">
        <f>[1]Anthocy!M87</f>
        <v>9.1125000000000007</v>
      </c>
      <c r="H87" s="4">
        <f>[1]Prolin!M87</f>
        <v>0.7850221784020972</v>
      </c>
      <c r="I87" s="4">
        <f>[1]SOD!W88</f>
        <v>8.7601326455416351E-2</v>
      </c>
      <c r="J87" s="4">
        <f>[1]APX!P87</f>
        <v>3.0425000000000004</v>
      </c>
      <c r="K87" s="4">
        <f>[1]CAT!O87</f>
        <v>0.93124999999999991</v>
      </c>
      <c r="L87" s="10">
        <f>[1]H2O2!M87</f>
        <v>7.7396349137745055</v>
      </c>
    </row>
    <row r="88" spans="2:12" x14ac:dyDescent="0.35">
      <c r="B88" s="11" t="s">
        <v>12</v>
      </c>
      <c r="C88" s="1" t="s">
        <v>42</v>
      </c>
      <c r="D88" s="4">
        <f>[1]Chlorophyll!Q89</f>
        <v>0.23534133333333337</v>
      </c>
      <c r="E88" s="4">
        <f>[1]Chlorophyll!R89</f>
        <v>6.2308736072E-3</v>
      </c>
      <c r="F88" s="4">
        <f>[1]Chlorophyll!S89</f>
        <v>4.177638888105727E-3</v>
      </c>
      <c r="G88" s="4">
        <f>[1]Anthocy!M88</f>
        <v>12.537499999999998</v>
      </c>
      <c r="H88" s="4">
        <f>[1]Prolin!M88</f>
        <v>0.8854136806551236</v>
      </c>
      <c r="I88" s="4">
        <f>[1]SOD!W89</f>
        <v>2.0062638172439199E-2</v>
      </c>
      <c r="J88" s="4">
        <f>[1]APX!P88</f>
        <v>1.8375000000000001</v>
      </c>
      <c r="K88" s="4">
        <f>[1]CAT!O88</f>
        <v>0.19999999999999998</v>
      </c>
      <c r="L88" s="10">
        <f>[1]H2O2!M88</f>
        <v>6.9615175628545503</v>
      </c>
    </row>
    <row r="89" spans="2:12" x14ac:dyDescent="0.35">
      <c r="B89" s="11" t="s">
        <v>12</v>
      </c>
      <c r="C89" s="1" t="s">
        <v>39</v>
      </c>
      <c r="D89" s="4">
        <f>[1]Chlorophyll!Q91</f>
        <v>0.14593733333333331</v>
      </c>
      <c r="E89" s="4">
        <f>[1]Chlorophyll!R91</f>
        <v>2.3959918417999992E-3</v>
      </c>
      <c r="F89" s="4">
        <f>[1]Chlorophyll!S91</f>
        <v>2.8311873735682828E-3</v>
      </c>
      <c r="G89" s="4">
        <f>[1]Anthocy!M90</f>
        <v>7.5812499999999989</v>
      </c>
      <c r="H89" s="4">
        <f>[1]Prolin!M90</f>
        <v>0.97399441793720576</v>
      </c>
      <c r="I89" s="4">
        <f>[1]SOD!W91</f>
        <v>3.2332350773765653E-3</v>
      </c>
      <c r="J89" s="4">
        <f>[1]APX!P90</f>
        <v>2.3737500000000002</v>
      </c>
      <c r="K89" s="4">
        <f>[1]CAT!O90</f>
        <v>0.82687499999999992</v>
      </c>
      <c r="L89" s="10">
        <f>[1]H2O2!M90</f>
        <v>2.0002881374400965</v>
      </c>
    </row>
    <row r="90" spans="2:12" x14ac:dyDescent="0.35">
      <c r="B90" s="11" t="s">
        <v>12</v>
      </c>
      <c r="C90" s="1" t="s">
        <v>38</v>
      </c>
      <c r="D90" s="4">
        <f>[1]Chlorophyll!Q90</f>
        <v>0.28352133333333335</v>
      </c>
      <c r="E90" s="4">
        <f>[1]Chlorophyll!R90</f>
        <v>9.0432389761999996E-3</v>
      </c>
      <c r="F90" s="4">
        <f>[1]Chlorophyll!S90</f>
        <v>4.217180610572688E-3</v>
      </c>
      <c r="G90" s="4">
        <f>[1]Anthocy!M89</f>
        <v>7.0062499999999996</v>
      </c>
      <c r="H90" s="4">
        <f>[1]Prolin!M89</f>
        <v>1.2476104730974151</v>
      </c>
      <c r="I90" s="4">
        <f>[1]SOD!W90</f>
        <v>5.6374355195283714E-3</v>
      </c>
      <c r="J90" s="4">
        <f>[1]APX!P89</f>
        <v>2.61625</v>
      </c>
      <c r="K90" s="4">
        <f>[1]CAT!O89</f>
        <v>0.59249999999999992</v>
      </c>
      <c r="L90" s="10">
        <f>[1]H2O2!M89</f>
        <v>1.8364739582990535</v>
      </c>
    </row>
    <row r="91" spans="2:12" x14ac:dyDescent="0.35">
      <c r="B91" s="11" t="s">
        <v>12</v>
      </c>
      <c r="C91" s="1" t="s">
        <v>40</v>
      </c>
      <c r="D91" s="4">
        <f>[1]Chlorophyll!Q92</f>
        <v>0.38902666666666674</v>
      </c>
      <c r="E91" s="4">
        <f>[1]Chlorophyll!R92</f>
        <v>1.7025946580000006E-2</v>
      </c>
      <c r="F91" s="4">
        <f>[1]Chlorophyll!S92</f>
        <v>3.669764942731277E-3</v>
      </c>
      <c r="G91" s="4">
        <f>[1]Anthocy!M91</f>
        <v>6.9874999999999989</v>
      </c>
      <c r="H91" s="4">
        <f>[1]Prolin!M91</f>
        <v>2.2584151085273976</v>
      </c>
      <c r="I91" s="4">
        <f>[1]SOD!W92</f>
        <v>5.1676492262343393E-3</v>
      </c>
      <c r="J91" s="4">
        <f>[1]APX!P91</f>
        <v>3.03125</v>
      </c>
      <c r="K91" s="4">
        <f>[1]CAT!O91</f>
        <v>0.62</v>
      </c>
      <c r="L91" s="10">
        <f>[1]H2O2!M91</f>
        <v>13.209858395805773</v>
      </c>
    </row>
    <row r="92" spans="2:12" x14ac:dyDescent="0.35">
      <c r="B92" s="11" t="s">
        <v>12</v>
      </c>
      <c r="C92" s="1" t="s">
        <v>41</v>
      </c>
      <c r="D92" s="4">
        <f>[1]Chlorophyll!Q93</f>
        <v>0.24192600000000006</v>
      </c>
      <c r="E92" s="4">
        <f>[1]Chlorophyll!R93</f>
        <v>6.5844213160500039E-3</v>
      </c>
      <c r="F92" s="4">
        <f>[1]Chlorophyll!S93</f>
        <v>4.7587179281938308E-3</v>
      </c>
      <c r="G92" s="4">
        <f>[1]Anthocy!M92</f>
        <v>8.4625000000000004</v>
      </c>
      <c r="H92" s="4">
        <f>[1]Prolin!M92</f>
        <v>0.74958988348926436</v>
      </c>
      <c r="I92" s="4">
        <f>[1]SOD!W93</f>
        <v>2.4871039056742809E-3</v>
      </c>
      <c r="J92" s="4">
        <f>[1]APX!P92</f>
        <v>2.3975000000000004</v>
      </c>
      <c r="K92" s="4">
        <f>[1]CAT!O92</f>
        <v>0.86249999999999993</v>
      </c>
      <c r="L92" s="10">
        <f>[1]H2O2!M92</f>
        <v>6.0546890711809169</v>
      </c>
    </row>
    <row r="93" spans="2:12" ht="15" thickBot="1" x14ac:dyDescent="0.4">
      <c r="B93" s="12" t="s">
        <v>12</v>
      </c>
      <c r="C93" s="14" t="s">
        <v>42</v>
      </c>
      <c r="D93" s="13">
        <f>[1]Chlorophyll!Q94</f>
        <v>0.3501286666666667</v>
      </c>
      <c r="E93" s="13">
        <f>[1]Chlorophyll!R94</f>
        <v>1.3791384362449997E-2</v>
      </c>
      <c r="F93" s="13">
        <f>[1]Chlorophyll!S94</f>
        <v>5.5886584533039654E-3</v>
      </c>
      <c r="G93" s="13">
        <f>[1]Anthocy!M93</f>
        <v>10.324999999999999</v>
      </c>
      <c r="H93" s="13">
        <f>[1]Prolin!M93</f>
        <v>0.97694710917994187</v>
      </c>
      <c r="I93" s="13">
        <f>[1]SOD!W94</f>
        <v>2.6252763448784077E-3</v>
      </c>
      <c r="J93" s="13">
        <f>[1]APX!P93</f>
        <v>1.72875</v>
      </c>
      <c r="K93" s="13">
        <f>[1]CAT!O93</f>
        <v>0.56874999999999998</v>
      </c>
      <c r="L93" s="15">
        <f>[1]H2O2!M93</f>
        <v>5.9493799560188183</v>
      </c>
    </row>
  </sheetData>
  <mergeCells count="11">
    <mergeCell ref="B2:B3"/>
    <mergeCell ref="BE2:BJ2"/>
    <mergeCell ref="BL2:BQ2"/>
    <mergeCell ref="D2:L2"/>
    <mergeCell ref="BS2:BX2"/>
    <mergeCell ref="O2:T2"/>
    <mergeCell ref="V2:AA2"/>
    <mergeCell ref="AC2:AH2"/>
    <mergeCell ref="AJ2:AO2"/>
    <mergeCell ref="AQ2:AV2"/>
    <mergeCell ref="AX2:BC2"/>
  </mergeCells>
  <pageMargins left="0.7" right="0.7" top="0.75" bottom="0.75" header="0.3" footer="0.3"/>
  <pageSetup paperSize="9" orientation="portrait" horizontalDpi="4294967293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525BF-BF2F-4220-BDD4-6C8FA59D953D}">
  <dimension ref="B1:CQ93"/>
  <sheetViews>
    <sheetView zoomScale="56" zoomScaleNormal="56" workbookViewId="0">
      <selection activeCell="AF52" sqref="AF52"/>
    </sheetView>
  </sheetViews>
  <sheetFormatPr defaultRowHeight="14.5" x14ac:dyDescent="0.35"/>
  <cols>
    <col min="2" max="2" width="7.08984375" customWidth="1"/>
    <col min="3" max="3" width="10.54296875" customWidth="1"/>
    <col min="15" max="15" width="9.54296875" customWidth="1"/>
  </cols>
  <sheetData>
    <row r="1" spans="2:95" ht="15" thickBot="1" x14ac:dyDescent="0.4"/>
    <row r="2" spans="2:95" x14ac:dyDescent="0.35">
      <c r="B2" s="30" t="s">
        <v>0</v>
      </c>
      <c r="C2" s="32" t="s">
        <v>1</v>
      </c>
      <c r="D2" s="36" t="s">
        <v>60</v>
      </c>
      <c r="E2" s="34"/>
      <c r="F2" s="34"/>
      <c r="G2" s="34"/>
      <c r="H2" s="34"/>
      <c r="I2" s="34"/>
      <c r="J2" s="34"/>
      <c r="K2" s="34"/>
      <c r="L2" s="35"/>
      <c r="O2" s="5"/>
      <c r="P2" s="34" t="str">
        <f>D3</f>
        <v>CHL A</v>
      </c>
      <c r="Q2" s="34"/>
      <c r="R2" s="34"/>
      <c r="S2" s="34"/>
      <c r="T2" s="34"/>
      <c r="U2" s="34"/>
      <c r="V2" s="34"/>
      <c r="W2" s="6"/>
      <c r="X2" s="6"/>
      <c r="Y2" s="34" t="str">
        <f>E3</f>
        <v>CHL B</v>
      </c>
      <c r="Z2" s="34"/>
      <c r="AA2" s="34"/>
      <c r="AB2" s="34"/>
      <c r="AC2" s="34"/>
      <c r="AD2" s="34"/>
      <c r="AE2" s="34"/>
      <c r="AF2" s="6"/>
      <c r="AG2" s="6"/>
      <c r="AH2" s="34" t="str">
        <f>F3</f>
        <v>CAR</v>
      </c>
      <c r="AI2" s="34"/>
      <c r="AJ2" s="34"/>
      <c r="AK2" s="34"/>
      <c r="AL2" s="34"/>
      <c r="AM2" s="34"/>
      <c r="AN2" s="34"/>
      <c r="AO2" s="6"/>
      <c r="AP2" s="6"/>
      <c r="AQ2" s="34" t="str">
        <f>G3</f>
        <v>ANTH</v>
      </c>
      <c r="AR2" s="34"/>
      <c r="AS2" s="34"/>
      <c r="AT2" s="34"/>
      <c r="AU2" s="34"/>
      <c r="AV2" s="34"/>
      <c r="AW2" s="34"/>
      <c r="AX2" s="6"/>
      <c r="AY2" s="6"/>
      <c r="AZ2" s="34" t="str">
        <f>H3</f>
        <v>PRO</v>
      </c>
      <c r="BA2" s="34"/>
      <c r="BB2" s="34"/>
      <c r="BC2" s="34"/>
      <c r="BD2" s="34"/>
      <c r="BE2" s="34"/>
      <c r="BF2" s="34"/>
      <c r="BG2" s="6"/>
      <c r="BH2" s="6"/>
      <c r="BI2" s="34" t="str">
        <f>I3</f>
        <v>SOD</v>
      </c>
      <c r="BJ2" s="34"/>
      <c r="BK2" s="34"/>
      <c r="BL2" s="34"/>
      <c r="BM2" s="34"/>
      <c r="BN2" s="34"/>
      <c r="BO2" s="34"/>
      <c r="BP2" s="6"/>
      <c r="BQ2" s="6"/>
      <c r="BR2" s="34" t="str">
        <f>J3</f>
        <v>APX</v>
      </c>
      <c r="BS2" s="34"/>
      <c r="BT2" s="34"/>
      <c r="BU2" s="34"/>
      <c r="BV2" s="34"/>
      <c r="BW2" s="34"/>
      <c r="BX2" s="34"/>
      <c r="BY2" s="6"/>
      <c r="BZ2" s="6"/>
      <c r="CA2" s="34" t="str">
        <f>K3</f>
        <v>CAT</v>
      </c>
      <c r="CB2" s="34"/>
      <c r="CC2" s="34"/>
      <c r="CD2" s="34"/>
      <c r="CE2" s="34"/>
      <c r="CF2" s="34"/>
      <c r="CG2" s="34"/>
      <c r="CH2" s="6"/>
      <c r="CI2" s="6"/>
      <c r="CJ2" s="34" t="str">
        <f>L3</f>
        <v>H2O2</v>
      </c>
      <c r="CK2" s="34"/>
      <c r="CL2" s="34"/>
      <c r="CM2" s="34"/>
      <c r="CN2" s="34"/>
      <c r="CO2" s="34"/>
      <c r="CP2" s="34"/>
      <c r="CQ2" s="22"/>
    </row>
    <row r="3" spans="2:95" x14ac:dyDescent="0.35">
      <c r="B3" s="31"/>
      <c r="C3" s="33"/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  <c r="J3" t="s">
        <v>8</v>
      </c>
      <c r="K3" t="s">
        <v>9</v>
      </c>
      <c r="L3" s="8" t="s">
        <v>10</v>
      </c>
      <c r="O3" s="7"/>
      <c r="P3" t="s">
        <v>58</v>
      </c>
      <c r="Q3" t="s">
        <v>58</v>
      </c>
      <c r="R3" t="s">
        <v>58</v>
      </c>
      <c r="S3" t="s">
        <v>61</v>
      </c>
      <c r="T3" t="s">
        <v>59</v>
      </c>
      <c r="U3" t="s">
        <v>59</v>
      </c>
      <c r="V3" t="s">
        <v>59</v>
      </c>
      <c r="W3" t="s">
        <v>61</v>
      </c>
      <c r="Y3" t="s">
        <v>58</v>
      </c>
      <c r="Z3" t="s">
        <v>58</v>
      </c>
      <c r="AA3" t="s">
        <v>58</v>
      </c>
      <c r="AC3" t="s">
        <v>59</v>
      </c>
      <c r="AD3" t="s">
        <v>59</v>
      </c>
      <c r="AE3" t="s">
        <v>59</v>
      </c>
      <c r="AH3" t="s">
        <v>58</v>
      </c>
      <c r="AI3" t="s">
        <v>58</v>
      </c>
      <c r="AJ3" t="s">
        <v>58</v>
      </c>
      <c r="AL3" t="s">
        <v>59</v>
      </c>
      <c r="AM3" t="s">
        <v>59</v>
      </c>
      <c r="AN3" t="s">
        <v>59</v>
      </c>
      <c r="AQ3" t="s">
        <v>58</v>
      </c>
      <c r="AR3" t="s">
        <v>58</v>
      </c>
      <c r="AS3" t="s">
        <v>58</v>
      </c>
      <c r="AU3" t="s">
        <v>59</v>
      </c>
      <c r="AV3" t="s">
        <v>59</v>
      </c>
      <c r="AW3" t="s">
        <v>59</v>
      </c>
      <c r="AZ3" t="s">
        <v>58</v>
      </c>
      <c r="BA3" t="s">
        <v>58</v>
      </c>
      <c r="BB3" t="s">
        <v>58</v>
      </c>
      <c r="BD3" t="s">
        <v>59</v>
      </c>
      <c r="BE3" t="s">
        <v>59</v>
      </c>
      <c r="BF3" t="s">
        <v>59</v>
      </c>
      <c r="BI3" t="s">
        <v>58</v>
      </c>
      <c r="BJ3" t="s">
        <v>58</v>
      </c>
      <c r="BK3" t="s">
        <v>58</v>
      </c>
      <c r="BM3" t="s">
        <v>59</v>
      </c>
      <c r="BN3" t="s">
        <v>59</v>
      </c>
      <c r="BO3" t="s">
        <v>59</v>
      </c>
      <c r="BR3" t="s">
        <v>58</v>
      </c>
      <c r="BS3" t="s">
        <v>58</v>
      </c>
      <c r="BT3" t="s">
        <v>58</v>
      </c>
      <c r="BV3" t="s">
        <v>59</v>
      </c>
      <c r="BW3" t="s">
        <v>59</v>
      </c>
      <c r="BX3" t="s">
        <v>59</v>
      </c>
      <c r="CA3" t="s">
        <v>58</v>
      </c>
      <c r="CB3" t="s">
        <v>58</v>
      </c>
      <c r="CC3" t="s">
        <v>58</v>
      </c>
      <c r="CE3" t="s">
        <v>59</v>
      </c>
      <c r="CF3" t="s">
        <v>59</v>
      </c>
      <c r="CG3" t="s">
        <v>59</v>
      </c>
      <c r="CJ3" t="s">
        <v>58</v>
      </c>
      <c r="CK3" t="s">
        <v>58</v>
      </c>
      <c r="CL3" t="s">
        <v>58</v>
      </c>
      <c r="CM3" s="4"/>
      <c r="CN3" t="s">
        <v>59</v>
      </c>
      <c r="CO3" t="s">
        <v>59</v>
      </c>
      <c r="CP3" t="s">
        <v>59</v>
      </c>
      <c r="CQ3" s="8"/>
    </row>
    <row r="4" spans="2:95" x14ac:dyDescent="0.35">
      <c r="B4" s="11" t="s">
        <v>11</v>
      </c>
      <c r="C4" s="1" t="s">
        <v>14</v>
      </c>
      <c r="D4" s="4">
        <f>[1]Chlorophyll!Q6</f>
        <v>0.99092466666666679</v>
      </c>
      <c r="E4" s="4">
        <f>[1]Chlorophyll!R6</f>
        <v>3.3612189466449997E-2</v>
      </c>
      <c r="F4" s="4">
        <f>[1]Chlorophyll!S6</f>
        <v>1.4825419225636825E-3</v>
      </c>
      <c r="G4" s="4">
        <f>[1]Anthocy!M5</f>
        <v>3.3374999999999999</v>
      </c>
      <c r="H4" s="4">
        <f>[1]Prolin!M5</f>
        <v>0.47991074998603628</v>
      </c>
      <c r="I4" s="4">
        <f>[1]SOD!W6</f>
        <v>2.6529108327192331E-3</v>
      </c>
      <c r="J4" s="4">
        <f>[1]APX!P5</f>
        <v>2.6375000000000002</v>
      </c>
      <c r="K4" s="4">
        <f>[1]CAT!O5</f>
        <v>0.78749999999999998</v>
      </c>
      <c r="L4" s="10">
        <f>[1]H2O2!M5</f>
        <v>0.36214634602966361</v>
      </c>
      <c r="O4" s="17" t="s">
        <v>43</v>
      </c>
      <c r="P4" s="4">
        <f>D4</f>
        <v>0.99092466666666679</v>
      </c>
      <c r="Q4" s="4">
        <f>D9</f>
        <v>1.2430280000000002</v>
      </c>
      <c r="R4" s="4">
        <f>D14</f>
        <v>1.1169763333333336</v>
      </c>
      <c r="S4" s="4">
        <f>AVERAGE(P4:R4)</f>
        <v>1.1169763333333336</v>
      </c>
      <c r="T4" s="4">
        <f>D49</f>
        <v>0.36152266666666666</v>
      </c>
      <c r="U4" s="4">
        <f>D54</f>
        <v>0.41770200000000002</v>
      </c>
      <c r="V4" s="4">
        <f>D59</f>
        <v>0.38961233333333339</v>
      </c>
      <c r="W4" s="4">
        <f>AVERAGE(T4:V4)</f>
        <v>0.38961233333333339</v>
      </c>
      <c r="X4" s="16" t="s">
        <v>43</v>
      </c>
      <c r="Y4" s="4">
        <f>E4</f>
        <v>3.3612189466449997E-2</v>
      </c>
      <c r="Z4" s="4">
        <f>E9</f>
        <v>5.4090736328400009E-2</v>
      </c>
      <c r="AA4" s="4">
        <f>E14</f>
        <v>4.3246712694487488E-2</v>
      </c>
      <c r="AB4" s="4">
        <f>AVERAGE(Y4:AA4)</f>
        <v>4.3649879496445831E-2</v>
      </c>
      <c r="AC4" s="4">
        <f>E49</f>
        <v>4.6827307967999988E-3</v>
      </c>
      <c r="AD4" s="4">
        <f>E54</f>
        <v>5.8752501363000002E-3</v>
      </c>
      <c r="AE4" s="4">
        <f>E59</f>
        <v>5.2633606737749992E-3</v>
      </c>
      <c r="AF4" s="4">
        <f>AVERAGE(AC4:AE4)</f>
        <v>5.2737805356249988E-3</v>
      </c>
      <c r="AG4" s="16" t="s">
        <v>43</v>
      </c>
      <c r="AH4" s="4">
        <f>F4</f>
        <v>1.4825419225636825E-3</v>
      </c>
      <c r="AI4" s="4">
        <f>F9</f>
        <v>1.8267879708489647E-3</v>
      </c>
      <c r="AJ4" s="4">
        <f>F14</f>
        <v>1.6550347187477103E-3</v>
      </c>
      <c r="AK4" s="4">
        <f>AVERAGE(AH4:AJ4)</f>
        <v>1.6547882040534527E-3</v>
      </c>
      <c r="AL4" s="4">
        <f>F49</f>
        <v>5.9297436242872485E-4</v>
      </c>
      <c r="AM4" s="4">
        <f>F54</f>
        <v>6.7178733895267991E-4</v>
      </c>
      <c r="AN4" s="4">
        <f>F59</f>
        <v>6.3279447171847732E-4</v>
      </c>
      <c r="AO4" s="4">
        <f>AVERAGE(AL4:AN4)</f>
        <v>6.3251872436662744E-4</v>
      </c>
      <c r="AP4" s="16" t="s">
        <v>43</v>
      </c>
      <c r="AQ4" s="4">
        <f>G4</f>
        <v>3.3374999999999999</v>
      </c>
      <c r="AR4" s="4">
        <f>G9</f>
        <v>3.45</v>
      </c>
      <c r="AS4" s="4">
        <f>G14</f>
        <v>3.3937499999999994</v>
      </c>
      <c r="AT4" s="4">
        <f>AVERAGE(AQ4:AS4)</f>
        <v>3.3937499999999994</v>
      </c>
      <c r="AU4" s="4">
        <f>G49</f>
        <v>3.7874999999999996</v>
      </c>
      <c r="AV4" s="4">
        <f>G54</f>
        <v>2.65</v>
      </c>
      <c r="AW4" s="4">
        <f>G59</f>
        <v>3.21875</v>
      </c>
      <c r="AX4" s="4">
        <f>AVERAGE(AU4:AW4)</f>
        <v>3.21875</v>
      </c>
      <c r="AY4" s="16" t="s">
        <v>43</v>
      </c>
      <c r="AZ4" s="4">
        <f>H4</f>
        <v>0.47991074998603628</v>
      </c>
      <c r="BA4" s="4">
        <f>H9</f>
        <v>0.90509828894003075</v>
      </c>
      <c r="BB4" s="4">
        <f>H14</f>
        <v>0.6925045194630336</v>
      </c>
      <c r="BC4" s="4">
        <f>AVERAGE(AZ4:BB4)</f>
        <v>0.69250451946303349</v>
      </c>
      <c r="BD4" s="4">
        <f>H49</f>
        <v>0.76730603094568073</v>
      </c>
      <c r="BE4" s="4">
        <f>H54</f>
        <v>0.68069375449208924</v>
      </c>
      <c r="BF4" s="4">
        <f>H59</f>
        <v>0.72399989271888487</v>
      </c>
      <c r="BG4" s="4">
        <f>AVERAGE(BD4:BF4)</f>
        <v>0.72399989271888499</v>
      </c>
      <c r="BH4" s="16" t="s">
        <v>43</v>
      </c>
      <c r="BI4" s="4">
        <f>I4</f>
        <v>2.6529108327192331E-3</v>
      </c>
      <c r="BJ4" s="4">
        <f>I9</f>
        <v>1.9896831245394247E-3</v>
      </c>
      <c r="BK4" s="4">
        <f>I14</f>
        <v>2.3212969786293291E-3</v>
      </c>
      <c r="BL4" s="4">
        <f>AVERAGE(BI4:BK4)</f>
        <v>2.3212969786293291E-3</v>
      </c>
      <c r="BM4" s="4">
        <f>I49</f>
        <v>1.7188651436993364E-2</v>
      </c>
      <c r="BN4" s="4">
        <f>I54</f>
        <v>2.4263080324244651E-2</v>
      </c>
      <c r="BO4" s="4">
        <f>I59</f>
        <v>2.0725865880619011E-2</v>
      </c>
      <c r="BP4" s="4">
        <f>AVERAGE(BM4:BO4)</f>
        <v>2.0725865880619008E-2</v>
      </c>
      <c r="BQ4" s="16" t="s">
        <v>43</v>
      </c>
      <c r="BR4" s="4">
        <f>J4</f>
        <v>2.6375000000000002</v>
      </c>
      <c r="BS4" s="4">
        <f>J9</f>
        <v>2.5574999999999997</v>
      </c>
      <c r="BT4" s="4">
        <f>J14</f>
        <v>2.5975000000000001</v>
      </c>
      <c r="BU4" s="4">
        <f>AVERAGE(BR4:BT4)</f>
        <v>2.5975000000000001</v>
      </c>
      <c r="BV4" s="4">
        <f>J49</f>
        <v>2.5324999999999998</v>
      </c>
      <c r="BW4" s="4">
        <f>J54</f>
        <v>3.5925000000000002</v>
      </c>
      <c r="BX4" s="4">
        <f>J59</f>
        <v>3.0625000000000004</v>
      </c>
      <c r="BY4" s="4">
        <f>AVERAGE(BV4:BX4)</f>
        <v>3.0625</v>
      </c>
      <c r="BZ4" s="16" t="s">
        <v>43</v>
      </c>
      <c r="CA4" s="4">
        <f>K4</f>
        <v>0.78749999999999998</v>
      </c>
      <c r="CB4" s="4">
        <f>K9</f>
        <v>0.74874999999999992</v>
      </c>
      <c r="CC4" s="4">
        <f>K14</f>
        <v>0.76812500000000006</v>
      </c>
      <c r="CD4" s="4">
        <f>AVERAGE(CA4:CC4)</f>
        <v>0.76812499999999995</v>
      </c>
      <c r="CE4" s="4">
        <f>K49</f>
        <v>0.43374999999999997</v>
      </c>
      <c r="CF4" s="4">
        <f>K54</f>
        <v>0.52249999999999996</v>
      </c>
      <c r="CG4" s="4">
        <f>K59</f>
        <v>0.47812499999999991</v>
      </c>
      <c r="CH4" s="4">
        <f>AVERAGE(CE4:CG4)</f>
        <v>0.47812499999999991</v>
      </c>
      <c r="CI4" s="16" t="s">
        <v>43</v>
      </c>
      <c r="CJ4" s="4">
        <f>L4</f>
        <v>0.36214634602966361</v>
      </c>
      <c r="CK4" s="4">
        <f>L9</f>
        <v>0.49085748678334035</v>
      </c>
      <c r="CL4" s="4">
        <f>L14</f>
        <v>0.42650191640650192</v>
      </c>
      <c r="CM4" s="4">
        <f>AVERAGE(CJ4:CL4)</f>
        <v>0.42650191640650198</v>
      </c>
      <c r="CN4" s="4">
        <f>L49</f>
        <v>0.52011001877281249</v>
      </c>
      <c r="CO4" s="4">
        <f>L54</f>
        <v>0.39724938441703006</v>
      </c>
      <c r="CP4" s="4">
        <f>L59</f>
        <v>0.16615438170020108</v>
      </c>
      <c r="CQ4" s="10">
        <f>AVERAGE(CN4:CP4)</f>
        <v>0.36117126163001451</v>
      </c>
    </row>
    <row r="5" spans="2:95" x14ac:dyDescent="0.35">
      <c r="B5" s="11" t="s">
        <v>11</v>
      </c>
      <c r="C5" s="1" t="s">
        <v>13</v>
      </c>
      <c r="D5" s="4">
        <f>[1]Chlorophyll!Q5</f>
        <v>1.6066960000000006</v>
      </c>
      <c r="E5" s="4">
        <f>[1]Chlorophyll!R5</f>
        <v>9.7886829112799972E-2</v>
      </c>
      <c r="F5" s="4">
        <f>[1]Chlorophyll!S5</f>
        <v>2.251567428098262E-3</v>
      </c>
      <c r="G5" s="4">
        <f>[1]Anthocy!M4</f>
        <v>2.75</v>
      </c>
      <c r="H5" s="4">
        <f>[1]Prolin!M4</f>
        <v>0.55471226146868335</v>
      </c>
      <c r="I5" s="4">
        <f>[1]SOD!W5</f>
        <v>1.5309506263817241E-2</v>
      </c>
      <c r="J5" s="4">
        <f>[1]APX!P4</f>
        <v>1.4224999999999999</v>
      </c>
      <c r="K5" s="4">
        <f>[1]CAT!O4</f>
        <v>0.63249999999999995</v>
      </c>
      <c r="L5" s="10">
        <f>[1]H2O2!M4</f>
        <v>0.42650191640650192</v>
      </c>
      <c r="O5" s="7" t="s">
        <v>44</v>
      </c>
      <c r="P5" s="4">
        <f>D5</f>
        <v>1.6066960000000006</v>
      </c>
      <c r="Q5" s="4">
        <f>D10</f>
        <v>1.8910313333333337</v>
      </c>
      <c r="R5" s="4">
        <f>D15</f>
        <v>1.7488636666666668</v>
      </c>
      <c r="S5" s="4">
        <f t="shared" ref="S5:S18" si="0">AVERAGE(P5:R5)</f>
        <v>1.748863666666667</v>
      </c>
      <c r="T5" s="4">
        <f>D50</f>
        <v>0.59890266666666669</v>
      </c>
      <c r="U5" s="4">
        <f>D55</f>
        <v>0.32330933333333334</v>
      </c>
      <c r="V5" s="4">
        <f>D60</f>
        <v>0.46110599999999996</v>
      </c>
      <c r="W5" s="4">
        <f t="shared" ref="W5:W18" si="1">AVERAGE(T5:V5)</f>
        <v>0.46110600000000002</v>
      </c>
      <c r="X5" t="s">
        <v>44</v>
      </c>
      <c r="Y5" s="4">
        <f>E5</f>
        <v>9.7886829112799972E-2</v>
      </c>
      <c r="Z5" s="4">
        <f>E10</f>
        <v>0.1555803481295</v>
      </c>
      <c r="AA5" s="4">
        <f>E15</f>
        <v>0.125216058959425</v>
      </c>
      <c r="AB5" s="4">
        <f t="shared" ref="AB5:AB18" si="2">AVERAGE(Y5:AA5)</f>
        <v>0.12622774540057499</v>
      </c>
      <c r="AC5" s="4">
        <f>E50</f>
        <v>1.2461068334000002E-2</v>
      </c>
      <c r="AD5" s="4">
        <f>E55</f>
        <v>3.1461797017999986E-3</v>
      </c>
      <c r="AE5" s="4">
        <f>E60</f>
        <v>7.0405525842750002E-3</v>
      </c>
      <c r="AF5" s="4">
        <f t="shared" ref="AF5:AF18" si="3">AVERAGE(AC5:AE5)</f>
        <v>7.5492668733583334E-3</v>
      </c>
      <c r="AG5" t="s">
        <v>44</v>
      </c>
      <c r="AH5" s="4">
        <f>F5</f>
        <v>2.251567428098262E-3</v>
      </c>
      <c r="AI5" s="4">
        <f>F10</f>
        <v>2.8389461410001132E-3</v>
      </c>
      <c r="AJ5" s="4">
        <f>F15</f>
        <v>2.5512034781182873E-3</v>
      </c>
      <c r="AK5" s="4">
        <f t="shared" ref="AK5:AK18" si="4">AVERAGE(AH5:AJ5)</f>
        <v>2.5472390157388878E-3</v>
      </c>
      <c r="AL5" s="4">
        <f>F50</f>
        <v>9.5514151561302337E-4</v>
      </c>
      <c r="AM5" s="4">
        <f>F55</f>
        <v>4.4928782355308471E-4</v>
      </c>
      <c r="AN5" s="4">
        <f>F60</f>
        <v>7.0234334697030299E-4</v>
      </c>
      <c r="AO5" s="4">
        <f t="shared" ref="AO5:AO18" si="5">AVERAGE(AL5:AN5)</f>
        <v>7.0225756204547035E-4</v>
      </c>
      <c r="AP5" t="s">
        <v>44</v>
      </c>
      <c r="AQ5" s="4">
        <f>G5</f>
        <v>2.75</v>
      </c>
      <c r="AR5" s="4">
        <f>G10</f>
        <v>2.75</v>
      </c>
      <c r="AS5" s="4">
        <f>G15</f>
        <v>2.75</v>
      </c>
      <c r="AT5" s="4">
        <f t="shared" ref="AT5:AT18" si="6">AVERAGE(AQ5:AS5)</f>
        <v>2.75</v>
      </c>
      <c r="AU5" s="4">
        <f>G50</f>
        <v>3.45</v>
      </c>
      <c r="AV5" s="4">
        <f>G55</f>
        <v>3.9375</v>
      </c>
      <c r="AW5" s="4">
        <f>G60</f>
        <v>3.6937499999999996</v>
      </c>
      <c r="AX5" s="4">
        <f t="shared" ref="AX5:AX18" si="7">AVERAGE(AU5:AW5)</f>
        <v>3.6937500000000001</v>
      </c>
      <c r="AY5" t="s">
        <v>44</v>
      </c>
      <c r="AZ5" s="4">
        <f>H5</f>
        <v>0.55471226146868335</v>
      </c>
      <c r="BA5" s="4">
        <f>H10</f>
        <v>0.64329299875076573</v>
      </c>
      <c r="BB5" s="4">
        <f>H15</f>
        <v>0.59900263010972454</v>
      </c>
      <c r="BC5" s="4">
        <f t="shared" ref="BC5:BC18" si="8">AVERAGE(AZ5:BB5)</f>
        <v>0.59900263010972454</v>
      </c>
      <c r="BD5" s="4">
        <f>H50</f>
        <v>0.74762142266077347</v>
      </c>
      <c r="BE5" s="4">
        <f>H55</f>
        <v>0.53699611401226699</v>
      </c>
      <c r="BF5" s="4">
        <f>H60</f>
        <v>0.64230876833652029</v>
      </c>
      <c r="BG5" s="4">
        <f t="shared" ref="BG5:BG18" si="9">AVERAGE(BD5:BF5)</f>
        <v>0.64230876833652029</v>
      </c>
      <c r="BH5" t="s">
        <v>44</v>
      </c>
      <c r="BI5" s="4">
        <f>I5</f>
        <v>1.5309506263817241E-2</v>
      </c>
      <c r="BJ5" s="4">
        <f>I10</f>
        <v>3.5703758290346353E-2</v>
      </c>
      <c r="BK5" s="4">
        <f>I15</f>
        <v>2.55066322770818E-2</v>
      </c>
      <c r="BL5" s="4">
        <f t="shared" ref="BL5:BL18" si="10">AVERAGE(BI5:BK5)</f>
        <v>2.55066322770818E-2</v>
      </c>
      <c r="BM5" s="4">
        <f>I50</f>
        <v>3.3382461311717015E-2</v>
      </c>
      <c r="BN5" s="4">
        <f>I55</f>
        <v>4.5486366985998519E-2</v>
      </c>
      <c r="BO5" s="4">
        <f>I60</f>
        <v>3.9434414148857774E-2</v>
      </c>
      <c r="BP5" s="4">
        <f t="shared" ref="BP5:BP18" si="11">AVERAGE(BM5:BO5)</f>
        <v>3.9434414148857767E-2</v>
      </c>
      <c r="BQ5" t="s">
        <v>44</v>
      </c>
      <c r="BR5" s="4">
        <f>J5</f>
        <v>1.4224999999999999</v>
      </c>
      <c r="BS5" s="4">
        <f>J10</f>
        <v>1.9125000000000001</v>
      </c>
      <c r="BT5" s="4">
        <f>J15</f>
        <v>1.6675000000000002</v>
      </c>
      <c r="BU5" s="4">
        <f t="shared" ref="BU5:BU18" si="12">AVERAGE(BR5:BT5)</f>
        <v>1.6675000000000002</v>
      </c>
      <c r="BV5" s="4">
        <f>J50</f>
        <v>1.8800000000000001</v>
      </c>
      <c r="BW5" s="4">
        <f>J55</f>
        <v>1.2575000000000001</v>
      </c>
      <c r="BX5" s="4">
        <f>J60</f>
        <v>1.5687499999999999</v>
      </c>
      <c r="BY5" s="4">
        <f t="shared" ref="BY5:BY18" si="13">AVERAGE(BV5:BX5)</f>
        <v>1.5687499999999999</v>
      </c>
      <c r="BZ5" t="s">
        <v>44</v>
      </c>
      <c r="CA5" s="4">
        <f>K5</f>
        <v>0.63249999999999995</v>
      </c>
      <c r="CB5" s="4">
        <f>K10</f>
        <v>0.92499999999999993</v>
      </c>
      <c r="CC5" s="4">
        <f>K15</f>
        <v>0.77874999999999994</v>
      </c>
      <c r="CD5" s="4">
        <f t="shared" ref="CD5:CD18" si="14">AVERAGE(CA5:CC5)</f>
        <v>0.77874999999999994</v>
      </c>
      <c r="CE5" s="4">
        <f>K50</f>
        <v>0.42625000000000002</v>
      </c>
      <c r="CF5" s="4">
        <f>K55</f>
        <v>0.53499999999999992</v>
      </c>
      <c r="CG5" s="4">
        <f>K60</f>
        <v>0.48062499999999997</v>
      </c>
      <c r="CH5" s="4">
        <f t="shared" ref="CH5:CH18" si="15">AVERAGE(CE5:CG5)</f>
        <v>0.48062500000000002</v>
      </c>
      <c r="CI5" t="s">
        <v>44</v>
      </c>
      <c r="CJ5" s="4">
        <f t="shared" ref="CJ5:CJ8" si="16">T5</f>
        <v>0.59890266666666669</v>
      </c>
      <c r="CK5" s="4">
        <f t="shared" ref="CK5:CK8" si="17">T10</f>
        <v>0.26568933333333333</v>
      </c>
      <c r="CL5" s="4">
        <f t="shared" ref="CL5:CL8" si="18">T15</f>
        <v>0.89418133333333361</v>
      </c>
      <c r="CM5" s="4">
        <f t="shared" ref="CM5:CM18" si="19">AVERAGE(CJ5:CL5)</f>
        <v>0.58625777777777788</v>
      </c>
      <c r="CN5" s="4">
        <f>L50</f>
        <v>0.83018685786121571</v>
      </c>
      <c r="CO5" s="4">
        <f>L55</f>
        <v>0.22758469887809235</v>
      </c>
      <c r="CP5" s="4">
        <f>L60</f>
        <v>0.528885778369654</v>
      </c>
      <c r="CQ5" s="10">
        <f t="shared" ref="CQ5:CQ18" si="20">AVERAGE(CN5:CP5)</f>
        <v>0.528885778369654</v>
      </c>
    </row>
    <row r="6" spans="2:95" x14ac:dyDescent="0.35">
      <c r="B6" s="11" t="s">
        <v>11</v>
      </c>
      <c r="C6" s="1" t="s">
        <v>15</v>
      </c>
      <c r="D6" s="4">
        <f>[1]Chlorophyll!Q7</f>
        <v>1.1949240000000003</v>
      </c>
      <c r="E6" s="4">
        <f>[1]Chlorophyll!R7</f>
        <v>4.9542803710199992E-2</v>
      </c>
      <c r="F6" s="4">
        <f>[1]Chlorophyll!S7</f>
        <v>1.7669303833475246E-3</v>
      </c>
      <c r="G6" s="4">
        <f>[1]Anthocy!M6</f>
        <v>2.1</v>
      </c>
      <c r="H6" s="4">
        <f>[1]Prolin!M6</f>
        <v>1.3361912103794971</v>
      </c>
      <c r="I6" s="4">
        <f>[1]SOD!W7</f>
        <v>5.8806190125276339E-2</v>
      </c>
      <c r="J6" s="4">
        <f>[1]APX!P6</f>
        <v>1.54</v>
      </c>
      <c r="K6" s="4">
        <f>[1]CAT!O6</f>
        <v>0.46749999999999997</v>
      </c>
      <c r="L6" s="10">
        <f>[1]H2O2!M6</f>
        <v>0.25683723086756427</v>
      </c>
      <c r="O6" s="7" t="s">
        <v>45</v>
      </c>
      <c r="P6" s="4">
        <f>D6</f>
        <v>1.1949240000000003</v>
      </c>
      <c r="Q6" s="4">
        <f>D11</f>
        <v>1.3015846666666666</v>
      </c>
      <c r="R6" s="4">
        <f>D16</f>
        <v>1.2482543333333334</v>
      </c>
      <c r="S6" s="4">
        <f t="shared" si="0"/>
        <v>1.2482543333333336</v>
      </c>
      <c r="T6" s="4">
        <f>D51</f>
        <v>0.28110400000000002</v>
      </c>
      <c r="U6" s="4">
        <f>D56</f>
        <v>0.18402400000000002</v>
      </c>
      <c r="V6" s="4">
        <f>D61</f>
        <v>0.23256400000000002</v>
      </c>
      <c r="W6" s="4">
        <f t="shared" si="1"/>
        <v>0.23256400000000002</v>
      </c>
      <c r="X6" t="s">
        <v>45</v>
      </c>
      <c r="Y6" s="4">
        <f>E6</f>
        <v>4.9542803710199992E-2</v>
      </c>
      <c r="Z6" s="4">
        <f>E11</f>
        <v>5.7203669911499992E-2</v>
      </c>
      <c r="AA6" s="4">
        <f>E16</f>
        <v>5.3306888543150008E-2</v>
      </c>
      <c r="AB6" s="4">
        <f t="shared" si="2"/>
        <v>5.3351120721616664E-2</v>
      </c>
      <c r="AC6" s="4">
        <f>E51</f>
        <v>3.0819680352000001E-3</v>
      </c>
      <c r="AD6" s="4">
        <f>E56</f>
        <v>1.5046860378E-3</v>
      </c>
      <c r="AE6" s="4">
        <f>E61</f>
        <v>2.2256810857499997E-3</v>
      </c>
      <c r="AF6" s="4">
        <f t="shared" si="3"/>
        <v>2.2707783862500001E-3</v>
      </c>
      <c r="AG6" t="s">
        <v>45</v>
      </c>
      <c r="AH6" s="4">
        <f>F6</f>
        <v>1.7669303833475246E-3</v>
      </c>
      <c r="AI6" s="4">
        <f>F11</f>
        <v>1.7647911991492901E-3</v>
      </c>
      <c r="AJ6" s="4">
        <f>F16</f>
        <v>1.76514644569602E-3</v>
      </c>
      <c r="AK6" s="4">
        <f t="shared" si="4"/>
        <v>1.7656226760642782E-3</v>
      </c>
      <c r="AL6" s="4">
        <f>F51</f>
        <v>3.9583847432534726E-4</v>
      </c>
      <c r="AM6" s="4">
        <f>F56</f>
        <v>4.1338050831776844E-4</v>
      </c>
      <c r="AN6" s="4">
        <f>F61</f>
        <v>4.0024593477661047E-4</v>
      </c>
      <c r="AO6" s="4">
        <f t="shared" si="5"/>
        <v>4.0315497247324209E-4</v>
      </c>
      <c r="AP6" t="s">
        <v>45</v>
      </c>
      <c r="AQ6" s="4">
        <f>G6</f>
        <v>2.1</v>
      </c>
      <c r="AR6" s="4">
        <f>G11</f>
        <v>3.9499999999999993</v>
      </c>
      <c r="AS6" s="4">
        <f>G16</f>
        <v>3.0250000000000004</v>
      </c>
      <c r="AT6" s="4">
        <f t="shared" si="6"/>
        <v>3.0249999999999999</v>
      </c>
      <c r="AU6" s="4">
        <f>G51</f>
        <v>2.2250000000000001</v>
      </c>
      <c r="AV6" s="4">
        <f>G56</f>
        <v>1.5</v>
      </c>
      <c r="AW6" s="4">
        <f>G61</f>
        <v>2.95</v>
      </c>
      <c r="AX6" s="4">
        <f t="shared" si="7"/>
        <v>2.2250000000000001</v>
      </c>
      <c r="AY6" t="s">
        <v>45</v>
      </c>
      <c r="AZ6" s="4">
        <f>H6</f>
        <v>1.3361912103794971</v>
      </c>
      <c r="BA6" s="4">
        <f>H11</f>
        <v>1.8302748783306666</v>
      </c>
      <c r="BB6" s="4">
        <f>H16</f>
        <v>1.5832330443550817</v>
      </c>
      <c r="BC6" s="4">
        <f t="shared" si="8"/>
        <v>1.5832330443550819</v>
      </c>
      <c r="BD6" s="4">
        <f>H51</f>
        <v>0.87753983734116081</v>
      </c>
      <c r="BE6" s="4">
        <f>H56</f>
        <v>1.5979965005687622</v>
      </c>
      <c r="BF6" s="4">
        <f>H61</f>
        <v>1.2377681689549613</v>
      </c>
      <c r="BG6" s="4">
        <f t="shared" si="9"/>
        <v>1.2377681689549613</v>
      </c>
      <c r="BH6" t="s">
        <v>45</v>
      </c>
      <c r="BI6" s="4">
        <f>I6</f>
        <v>5.8806190125276339E-2</v>
      </c>
      <c r="BJ6" s="4">
        <f>I11</f>
        <v>7.3949889462048626E-2</v>
      </c>
      <c r="BK6" s="4">
        <f>I16</f>
        <v>7.190493736182757E-2</v>
      </c>
      <c r="BL6" s="4">
        <f t="shared" si="10"/>
        <v>6.8220338983050841E-2</v>
      </c>
      <c r="BM6" s="4">
        <f>I51</f>
        <v>4.0899042004421517E-3</v>
      </c>
      <c r="BN6" s="4">
        <f>I56</f>
        <v>1.1827560795873247E-2</v>
      </c>
      <c r="BO6" s="4">
        <f>I61</f>
        <v>7.9587324981577022E-3</v>
      </c>
      <c r="BP6" s="4">
        <f t="shared" si="11"/>
        <v>7.9587324981577005E-3</v>
      </c>
      <c r="BQ6" t="s">
        <v>45</v>
      </c>
      <c r="BR6" s="4">
        <f>J6</f>
        <v>1.54</v>
      </c>
      <c r="BS6" s="4">
        <f>J11</f>
        <v>1.47</v>
      </c>
      <c r="BT6" s="4">
        <f>J16</f>
        <v>1.5049999999999999</v>
      </c>
      <c r="BU6" s="4">
        <f t="shared" si="12"/>
        <v>1.5049999999999999</v>
      </c>
      <c r="BV6" s="4">
        <f>J51</f>
        <v>1.5174999999999998</v>
      </c>
      <c r="BW6" s="4">
        <f>J56</f>
        <v>2.1675000000000004</v>
      </c>
      <c r="BX6" s="4">
        <f>J61</f>
        <v>1.8424999999999998</v>
      </c>
      <c r="BY6" s="4">
        <f t="shared" si="13"/>
        <v>1.8425</v>
      </c>
      <c r="BZ6" t="s">
        <v>45</v>
      </c>
      <c r="CA6" s="4">
        <f>K6</f>
        <v>0.46749999999999997</v>
      </c>
      <c r="CB6" s="4">
        <f>K11</f>
        <v>0.78374999999999995</v>
      </c>
      <c r="CC6" s="4">
        <f>K16</f>
        <v>0.62562499999999988</v>
      </c>
      <c r="CD6" s="4">
        <f t="shared" si="14"/>
        <v>0.62562499999999999</v>
      </c>
      <c r="CE6" s="4">
        <f>K51</f>
        <v>0.82750000000000001</v>
      </c>
      <c r="CF6" s="4">
        <f>K56</f>
        <v>0.77749999999999997</v>
      </c>
      <c r="CG6" s="4">
        <f>K61</f>
        <v>0.80249999999999999</v>
      </c>
      <c r="CH6" s="4">
        <f t="shared" si="15"/>
        <v>0.80249999999999988</v>
      </c>
      <c r="CI6" t="s">
        <v>45</v>
      </c>
      <c r="CJ6" s="4">
        <f t="shared" si="16"/>
        <v>0.28110400000000002</v>
      </c>
      <c r="CK6" s="4">
        <f t="shared" si="17"/>
        <v>0.39233866666666672</v>
      </c>
      <c r="CL6" s="4">
        <f t="shared" si="18"/>
        <v>0.84530333333333341</v>
      </c>
      <c r="CM6" s="4">
        <f t="shared" si="19"/>
        <v>0.50624866666666668</v>
      </c>
      <c r="CN6" s="4">
        <f>L51</f>
        <v>0.13982710290967626</v>
      </c>
      <c r="CO6" s="4">
        <f>L56</f>
        <v>0.29194026925493072</v>
      </c>
      <c r="CP6" s="4">
        <f>L61</f>
        <v>0.21588368608230357</v>
      </c>
      <c r="CQ6" s="10">
        <f t="shared" si="20"/>
        <v>0.21588368608230354</v>
      </c>
    </row>
    <row r="7" spans="2:95" x14ac:dyDescent="0.35">
      <c r="B7" s="11" t="s">
        <v>11</v>
      </c>
      <c r="C7" s="1" t="s">
        <v>16</v>
      </c>
      <c r="D7" s="4">
        <f>[1]Chlorophyll!Q8</f>
        <v>1.6679533333333334</v>
      </c>
      <c r="E7" s="4">
        <f>[1]Chlorophyll!R8</f>
        <v>0.10593396793700001</v>
      </c>
      <c r="F7" s="4">
        <f>[1]Chlorophyll!S8</f>
        <v>2.2611552741904255E-3</v>
      </c>
      <c r="G7" s="4">
        <f>[1]Anthocy!M7</f>
        <v>2.3624999999999998</v>
      </c>
      <c r="H7" s="4">
        <f>[1]Prolin!M7</f>
        <v>0.50156381909943415</v>
      </c>
      <c r="I7" s="4">
        <f>[1]SOD!W8</f>
        <v>1.4646278555637434E-2</v>
      </c>
      <c r="J7" s="4">
        <f>[1]APX!P7</f>
        <v>2.6025</v>
      </c>
      <c r="K7" s="4">
        <f>[1]CAT!O7</f>
        <v>0.81374999999999997</v>
      </c>
      <c r="L7" s="10">
        <f>[1]H2O2!M7</f>
        <v>5.5573960273598937</v>
      </c>
      <c r="O7" s="7" t="s">
        <v>46</v>
      </c>
      <c r="P7" s="4">
        <f>D7</f>
        <v>1.6679533333333334</v>
      </c>
      <c r="Q7" s="4">
        <f>D12</f>
        <v>1.4812933333333334</v>
      </c>
      <c r="R7" s="4">
        <f>D17</f>
        <v>1.5746233333333333</v>
      </c>
      <c r="S7" s="4">
        <f t="shared" si="0"/>
        <v>1.5746233333333333</v>
      </c>
      <c r="T7" s="4">
        <f>D52</f>
        <v>0.42302533333333336</v>
      </c>
      <c r="U7" s="4">
        <f>D57</f>
        <v>0.68759066666666691</v>
      </c>
      <c r="V7" s="4">
        <f>D62</f>
        <v>0.55530800000000013</v>
      </c>
      <c r="W7" s="4">
        <f t="shared" si="1"/>
        <v>0.55530800000000013</v>
      </c>
      <c r="X7" t="s">
        <v>46</v>
      </c>
      <c r="Y7" s="4">
        <f>E7</f>
        <v>0.10593396793700001</v>
      </c>
      <c r="Z7" s="4">
        <f>E12</f>
        <v>7.9616665177000015E-2</v>
      </c>
      <c r="AA7" s="4">
        <f>E17</f>
        <v>9.2319713329125003E-2</v>
      </c>
      <c r="AB7" s="4">
        <f t="shared" si="2"/>
        <v>9.2623448814375009E-2</v>
      </c>
      <c r="AC7" s="4">
        <f>E52</f>
        <v>5.9668146291999994E-3</v>
      </c>
      <c r="AD7" s="4">
        <f>E57</f>
        <v>1.6195029249200001E-2</v>
      </c>
      <c r="AE7" s="4">
        <f>E62</f>
        <v>1.0456005393599999E-2</v>
      </c>
      <c r="AF7" s="4">
        <f t="shared" si="3"/>
        <v>1.0872616423999998E-2</v>
      </c>
      <c r="AG7" t="s">
        <v>46</v>
      </c>
      <c r="AH7" s="4">
        <f>F7</f>
        <v>2.2611552741904255E-3</v>
      </c>
      <c r="AI7" s="4">
        <f>F12</f>
        <v>1.8712899581423089E-3</v>
      </c>
      <c r="AJ7" s="4">
        <f>F17</f>
        <v>2.0656695239223053E-3</v>
      </c>
      <c r="AK7" s="4">
        <f t="shared" si="4"/>
        <v>2.0660382520850135E-3</v>
      </c>
      <c r="AL7" s="4">
        <f>F52</f>
        <v>6.4324825502820777E-4</v>
      </c>
      <c r="AM7" s="4">
        <f>F57</f>
        <v>1.0914167224051437E-3</v>
      </c>
      <c r="AN7" s="4">
        <f>F62</f>
        <v>8.6724485874683154E-4</v>
      </c>
      <c r="AO7" s="4">
        <f t="shared" si="5"/>
        <v>8.6730327872672772E-4</v>
      </c>
      <c r="AP7" t="s">
        <v>46</v>
      </c>
      <c r="AQ7" s="4">
        <f>G7</f>
        <v>2.3624999999999998</v>
      </c>
      <c r="AR7" s="4">
        <f>G12</f>
        <v>3.5624999999999996</v>
      </c>
      <c r="AS7" s="4">
        <f>G17</f>
        <v>2.9625000000000004</v>
      </c>
      <c r="AT7" s="4">
        <f t="shared" si="6"/>
        <v>2.9624999999999999</v>
      </c>
      <c r="AU7" s="4">
        <f>G52</f>
        <v>8.8125</v>
      </c>
      <c r="AV7" s="4">
        <f>G57</f>
        <v>4.75</v>
      </c>
      <c r="AW7" s="4">
        <f>G62</f>
        <v>6.78125</v>
      </c>
      <c r="AX7" s="4">
        <f t="shared" si="7"/>
        <v>6.78125</v>
      </c>
      <c r="AY7" t="s">
        <v>46</v>
      </c>
      <c r="AZ7" s="4">
        <f>H7</f>
        <v>0.50156381909943415</v>
      </c>
      <c r="BA7" s="4">
        <f>H12</f>
        <v>0.30078081459338118</v>
      </c>
      <c r="BB7" s="4">
        <f>H17</f>
        <v>0.40117231684640769</v>
      </c>
      <c r="BC7" s="4">
        <f t="shared" si="8"/>
        <v>0.40117231684640764</v>
      </c>
      <c r="BD7" s="4">
        <f>H52</f>
        <v>0.54683841815472056</v>
      </c>
      <c r="BE7" s="4">
        <f>H57</f>
        <v>0.46809998501509198</v>
      </c>
      <c r="BF7" s="4">
        <f>H62</f>
        <v>0.50746920158490638</v>
      </c>
      <c r="BG7" s="4">
        <f t="shared" si="9"/>
        <v>0.50746920158490638</v>
      </c>
      <c r="BH7" t="s">
        <v>46</v>
      </c>
      <c r="BI7" s="4">
        <f>I7</f>
        <v>1.4646278555637434E-2</v>
      </c>
      <c r="BJ7" s="4">
        <f>I12</f>
        <v>8.7877671333824597E-3</v>
      </c>
      <c r="BK7" s="4">
        <f>I17</f>
        <v>1.1717022844509947E-2</v>
      </c>
      <c r="BL7" s="4">
        <f t="shared" si="10"/>
        <v>1.1717022844509947E-2</v>
      </c>
      <c r="BM7" s="4">
        <f>I52</f>
        <v>2.3212969786293291E-2</v>
      </c>
      <c r="BN7" s="4">
        <f>I57</f>
        <v>4.034635224760501E-3</v>
      </c>
      <c r="BO7" s="4">
        <f>I62</f>
        <v>1.3623802505526895E-2</v>
      </c>
      <c r="BP7" s="4">
        <f t="shared" si="11"/>
        <v>1.3623802505526895E-2</v>
      </c>
      <c r="BQ7" t="s">
        <v>46</v>
      </c>
      <c r="BR7" s="4">
        <f>J7</f>
        <v>2.6025</v>
      </c>
      <c r="BS7" s="4">
        <f>J12</f>
        <v>2.5249999999999999</v>
      </c>
      <c r="BT7" s="4">
        <f>J17</f>
        <v>2.5637500000000002</v>
      </c>
      <c r="BU7" s="4">
        <f t="shared" si="12"/>
        <v>2.5637500000000002</v>
      </c>
      <c r="BV7" s="4">
        <f>J52</f>
        <v>1.9025000000000001</v>
      </c>
      <c r="BW7" s="4">
        <f>J57</f>
        <v>1.8250000000000002</v>
      </c>
      <c r="BX7" s="4">
        <f>J62</f>
        <v>1.8637500000000002</v>
      </c>
      <c r="BY7" s="4">
        <f t="shared" si="13"/>
        <v>1.8637500000000002</v>
      </c>
      <c r="BZ7" t="s">
        <v>46</v>
      </c>
      <c r="CA7" s="4">
        <f>K7</f>
        <v>0.81374999999999997</v>
      </c>
      <c r="CB7" s="4">
        <f>K12</f>
        <v>0.67249999999999999</v>
      </c>
      <c r="CC7" s="4">
        <f>K17</f>
        <v>0.74312500000000004</v>
      </c>
      <c r="CD7" s="4">
        <f t="shared" si="14"/>
        <v>0.74312500000000004</v>
      </c>
      <c r="CE7" s="4">
        <f>K52</f>
        <v>0.60124999999999995</v>
      </c>
      <c r="CF7" s="4">
        <f>K57</f>
        <v>0.90249999999999997</v>
      </c>
      <c r="CG7" s="4">
        <f>K62</f>
        <v>0.75187499999999985</v>
      </c>
      <c r="CH7" s="4">
        <f t="shared" si="15"/>
        <v>0.75187499999999996</v>
      </c>
      <c r="CI7" t="s">
        <v>46</v>
      </c>
      <c r="CJ7" s="4">
        <f t="shared" si="16"/>
        <v>0.42302533333333336</v>
      </c>
      <c r="CK7" s="4">
        <f t="shared" si="17"/>
        <v>0.78961933333333334</v>
      </c>
      <c r="CL7" s="4">
        <f t="shared" si="18"/>
        <v>0.69241000000000008</v>
      </c>
      <c r="CM7" s="4">
        <f t="shared" si="19"/>
        <v>0.63501822222222237</v>
      </c>
      <c r="CN7" s="4">
        <f>L52</f>
        <v>1.7721183879222149</v>
      </c>
      <c r="CO7" s="4">
        <f>L57</f>
        <v>1.6492577535664326</v>
      </c>
      <c r="CP7" s="4">
        <f>L62</f>
        <v>1.7106880707443233</v>
      </c>
      <c r="CQ7" s="10">
        <f t="shared" si="20"/>
        <v>1.7106880707443235</v>
      </c>
    </row>
    <row r="8" spans="2:95" x14ac:dyDescent="0.35">
      <c r="B8" s="11" t="s">
        <v>11</v>
      </c>
      <c r="C8" s="1" t="s">
        <v>17</v>
      </c>
      <c r="D8" s="4">
        <f>[1]Chlorophyll!Q9</f>
        <v>1.4198553333333335</v>
      </c>
      <c r="E8" s="4">
        <f>[1]Chlorophyll!R9</f>
        <v>7.5482597705349971E-2</v>
      </c>
      <c r="F8" s="4">
        <f>[1]Chlorophyll!S9</f>
        <v>1.9883629285424457E-3</v>
      </c>
      <c r="G8" s="4">
        <f>[1]Anthocy!M8</f>
        <v>3.1749999999999998</v>
      </c>
      <c r="H8" s="4">
        <f>[1]Prolin!M8</f>
        <v>0.85785522905625355</v>
      </c>
      <c r="I8" s="4">
        <f>[1]SOD!W9</f>
        <v>2.2162859248341923E-2</v>
      </c>
      <c r="J8" s="4">
        <f>[1]APX!P8</f>
        <v>2.4625000000000004</v>
      </c>
      <c r="K8" s="4">
        <f>[1]CAT!O8</f>
        <v>0.45249999999999996</v>
      </c>
      <c r="L8" s="10">
        <f>[1]H2O2!M8</f>
        <v>1.9417830734611521</v>
      </c>
      <c r="O8" s="7" t="s">
        <v>47</v>
      </c>
      <c r="P8" s="4">
        <f>D8</f>
        <v>1.4198553333333335</v>
      </c>
      <c r="Q8" s="4">
        <f>D13</f>
        <v>1.7814113333333335</v>
      </c>
      <c r="R8" s="4">
        <f>D18</f>
        <v>1.6006333333333334</v>
      </c>
      <c r="S8" s="4">
        <f t="shared" si="0"/>
        <v>1.6006333333333336</v>
      </c>
      <c r="T8" s="4">
        <f>D53</f>
        <v>0.23919533333333334</v>
      </c>
      <c r="U8" s="4">
        <f>D58</f>
        <v>0.229744</v>
      </c>
      <c r="V8" s="4">
        <f>D63</f>
        <v>0.23446966666666669</v>
      </c>
      <c r="W8" s="4">
        <f t="shared" si="1"/>
        <v>0.23446966666666669</v>
      </c>
      <c r="X8" t="s">
        <v>47</v>
      </c>
      <c r="Y8" s="4">
        <f>E8</f>
        <v>7.5482597705349971E-2</v>
      </c>
      <c r="Z8" s="4">
        <f>E13</f>
        <v>0.1342575793363</v>
      </c>
      <c r="AA8" s="4">
        <f>E18</f>
        <v>0.10286312054124999</v>
      </c>
      <c r="AB8" s="4">
        <f t="shared" si="2"/>
        <v>0.10420109919429998</v>
      </c>
      <c r="AC8" s="4">
        <f>E53</f>
        <v>1.8245162239499994E-3</v>
      </c>
      <c r="AD8" s="4">
        <f>E58</f>
        <v>2.0813772552000002E-3</v>
      </c>
      <c r="AE8" s="4">
        <f>E63</f>
        <v>1.9563299034125008E-3</v>
      </c>
      <c r="AF8" s="4">
        <f t="shared" si="3"/>
        <v>1.954074460854167E-3</v>
      </c>
      <c r="AG8" t="s">
        <v>47</v>
      </c>
      <c r="AH8" s="4">
        <f>F8</f>
        <v>1.9883629285424457E-3</v>
      </c>
      <c r="AI8" s="4">
        <f>F13</f>
        <v>2.4179682160187072E-3</v>
      </c>
      <c r="AJ8" s="4">
        <f>F18</f>
        <v>2.2133875937971367E-3</v>
      </c>
      <c r="AK8" s="4">
        <f t="shared" si="4"/>
        <v>2.2065729127860967E-3</v>
      </c>
      <c r="AL8" s="4">
        <f>F53</f>
        <v>3.5900151294305496E-4</v>
      </c>
      <c r="AM8" s="4">
        <f>F58</f>
        <v>4.448722447230699E-4</v>
      </c>
      <c r="AN8" s="4">
        <f>F63</f>
        <v>4.0103512559446863E-4</v>
      </c>
      <c r="AO8" s="4">
        <f t="shared" si="5"/>
        <v>4.0163629442019778E-4</v>
      </c>
      <c r="AP8" t="s">
        <v>47</v>
      </c>
      <c r="AQ8" s="4">
        <f>G8</f>
        <v>3.1749999999999998</v>
      </c>
      <c r="AR8" s="4">
        <f>G13</f>
        <v>6.1125000000000007</v>
      </c>
      <c r="AS8" s="4">
        <f>G18</f>
        <v>4.6437500000000007</v>
      </c>
      <c r="AT8" s="4">
        <f t="shared" si="6"/>
        <v>4.6437500000000007</v>
      </c>
      <c r="AU8" s="4">
        <f>G53</f>
        <v>7.1312499999999996</v>
      </c>
      <c r="AV8" s="4">
        <f>G58</f>
        <v>7.1750000000000007</v>
      </c>
      <c r="AW8" s="4">
        <f>G63</f>
        <v>7.0875000000000004</v>
      </c>
      <c r="AX8" s="4">
        <f t="shared" si="7"/>
        <v>7.1312500000000005</v>
      </c>
      <c r="AY8" t="s">
        <v>47</v>
      </c>
      <c r="AZ8" s="4">
        <f>H8</f>
        <v>0.85785522905625355</v>
      </c>
      <c r="BA8" s="4">
        <f>H13</f>
        <v>0.66297760703567288</v>
      </c>
      <c r="BB8" s="4">
        <f>H18</f>
        <v>0.76041641804596327</v>
      </c>
      <c r="BC8" s="4">
        <f t="shared" si="8"/>
        <v>0.76041641804596327</v>
      </c>
      <c r="BD8" s="4">
        <f>H53</f>
        <v>0.86769753319870713</v>
      </c>
      <c r="BE8" s="4">
        <f>H58</f>
        <v>0.81061216917247636</v>
      </c>
      <c r="BF8" s="4">
        <f>H63</f>
        <v>0.83915485118559174</v>
      </c>
      <c r="BG8" s="4">
        <f t="shared" si="9"/>
        <v>0.83915485118559163</v>
      </c>
      <c r="BH8" t="s">
        <v>47</v>
      </c>
      <c r="BI8" s="4">
        <f>I8</f>
        <v>2.2162859248341923E-2</v>
      </c>
      <c r="BJ8" s="4">
        <f>I13</f>
        <v>2.6915991156963893E-2</v>
      </c>
      <c r="BK8" s="4">
        <f>I18</f>
        <v>2.4539425202652912E-2</v>
      </c>
      <c r="BL8" s="4">
        <f t="shared" si="10"/>
        <v>2.4539425202652908E-2</v>
      </c>
      <c r="BM8" s="4">
        <f>I53</f>
        <v>2.5976418570375828E-3</v>
      </c>
      <c r="BN8" s="4">
        <f>I58</f>
        <v>3.9793662490788494E-3</v>
      </c>
      <c r="BO8" s="4">
        <f>I63</f>
        <v>3.2885040530582161E-3</v>
      </c>
      <c r="BP8" s="4">
        <f t="shared" si="11"/>
        <v>3.2885040530582165E-3</v>
      </c>
      <c r="BQ8" t="s">
        <v>47</v>
      </c>
      <c r="BR8" s="4">
        <f>J8</f>
        <v>2.4625000000000004</v>
      </c>
      <c r="BS8" s="4">
        <f>J13</f>
        <v>2.1675000000000004</v>
      </c>
      <c r="BT8" s="4">
        <f>J18</f>
        <v>2.3149999999999999</v>
      </c>
      <c r="BU8" s="4">
        <f t="shared" si="12"/>
        <v>2.3149999999999999</v>
      </c>
      <c r="BV8" s="4">
        <f>J53</f>
        <v>3.0900000000000003</v>
      </c>
      <c r="BW8" s="4">
        <f>J58</f>
        <v>3.7974999999999999</v>
      </c>
      <c r="BX8" s="4">
        <f>J63</f>
        <v>3.4437500000000001</v>
      </c>
      <c r="BY8" s="4">
        <f t="shared" si="13"/>
        <v>3.4437500000000001</v>
      </c>
      <c r="BZ8" t="s">
        <v>47</v>
      </c>
      <c r="CA8" s="4">
        <f>K8</f>
        <v>0.45249999999999996</v>
      </c>
      <c r="CB8" s="4">
        <f>K13</f>
        <v>0.49</v>
      </c>
      <c r="CC8" s="4">
        <f>K18</f>
        <v>0.47125</v>
      </c>
      <c r="CD8" s="4">
        <f t="shared" si="14"/>
        <v>0.47124999999999995</v>
      </c>
      <c r="CE8" s="4">
        <f>K53</f>
        <v>0.5675</v>
      </c>
      <c r="CF8" s="4">
        <f>K58</f>
        <v>0.90374999999999994</v>
      </c>
      <c r="CG8" s="4">
        <f>K63</f>
        <v>0.73562499999999997</v>
      </c>
      <c r="CH8" s="4">
        <f t="shared" si="15"/>
        <v>0.73562500000000008</v>
      </c>
      <c r="CI8" t="s">
        <v>47</v>
      </c>
      <c r="CJ8" s="4">
        <f t="shared" si="16"/>
        <v>0.23919533333333334</v>
      </c>
      <c r="CK8" s="4">
        <f t="shared" si="17"/>
        <v>0.30552466666666672</v>
      </c>
      <c r="CL8" s="4">
        <f t="shared" si="18"/>
        <v>1.3303600000000002</v>
      </c>
      <c r="CM8" s="4">
        <f t="shared" si="19"/>
        <v>0.62502666666666673</v>
      </c>
      <c r="CN8" s="4">
        <f>L53</f>
        <v>8.5996593542649826</v>
      </c>
      <c r="CO8" s="4">
        <f>L58</f>
        <v>3.3342035961600205</v>
      </c>
      <c r="CP8" s="4">
        <f>L63</f>
        <v>5.966931475212502</v>
      </c>
      <c r="CQ8" s="10">
        <f t="shared" si="20"/>
        <v>5.9669314752125011</v>
      </c>
    </row>
    <row r="9" spans="2:95" x14ac:dyDescent="0.35">
      <c r="B9" s="11" t="s">
        <v>11</v>
      </c>
      <c r="C9" s="1" t="s">
        <v>14</v>
      </c>
      <c r="D9" s="4">
        <f>[1]Chlorophyll!Q11</f>
        <v>1.2430280000000002</v>
      </c>
      <c r="E9" s="4">
        <f>[1]Chlorophyll!R11</f>
        <v>5.4090736328400009E-2</v>
      </c>
      <c r="F9" s="4">
        <f>[1]Chlorophyll!S11</f>
        <v>1.8267879708489647E-3</v>
      </c>
      <c r="G9" s="4">
        <f>[1]Anthocy!M10</f>
        <v>3.45</v>
      </c>
      <c r="H9" s="4">
        <f>[1]Prolin!M10</f>
        <v>0.90509828894003075</v>
      </c>
      <c r="I9" s="4">
        <f>[1]SOD!W11</f>
        <v>1.9896831245394247E-3</v>
      </c>
      <c r="J9" s="4">
        <f>[1]APX!P10</f>
        <v>2.5574999999999997</v>
      </c>
      <c r="K9" s="4">
        <f>[1]CAT!O10</f>
        <v>0.74874999999999992</v>
      </c>
      <c r="L9" s="10">
        <f>[1]H2O2!M10</f>
        <v>0.49085748678334035</v>
      </c>
      <c r="O9" s="17" t="s">
        <v>48</v>
      </c>
      <c r="P9" s="4">
        <f>D19</f>
        <v>0.98340466666666693</v>
      </c>
      <c r="Q9" s="4">
        <f>D24</f>
        <v>0.99950400000000017</v>
      </c>
      <c r="R9" s="4">
        <f>D29</f>
        <v>0.99145433333333333</v>
      </c>
      <c r="S9" s="4">
        <f t="shared" si="0"/>
        <v>0.99145433333333344</v>
      </c>
      <c r="T9" s="4">
        <f>D64</f>
        <v>0.2725826666666667</v>
      </c>
      <c r="U9" s="4">
        <f>D69</f>
        <v>0.25617333333333336</v>
      </c>
      <c r="V9" s="4">
        <f>D74</f>
        <v>0.264378</v>
      </c>
      <c r="W9" s="4">
        <f t="shared" si="1"/>
        <v>0.264378</v>
      </c>
      <c r="X9" s="16" t="s">
        <v>48</v>
      </c>
      <c r="Y9" s="4">
        <f>E19</f>
        <v>3.201800874385001E-2</v>
      </c>
      <c r="Z9" s="4">
        <f>E24</f>
        <v>3.3792705500400005E-2</v>
      </c>
      <c r="AA9" s="4">
        <f>E29</f>
        <v>3.2900321451900007E-2</v>
      </c>
      <c r="AB9" s="4">
        <f t="shared" si="2"/>
        <v>3.2903678565383343E-2</v>
      </c>
      <c r="AC9" s="4">
        <f>E64</f>
        <v>2.6687410416999999E-3</v>
      </c>
      <c r="AD9" s="4">
        <f>E69</f>
        <v>2.4100210810000001E-3</v>
      </c>
      <c r="AE9" s="4">
        <f>E74</f>
        <v>2.5378106881499998E-3</v>
      </c>
      <c r="AF9" s="4">
        <f t="shared" si="3"/>
        <v>2.5388576036166669E-3</v>
      </c>
      <c r="AG9" s="16" t="s">
        <v>48</v>
      </c>
      <c r="AH9" s="4">
        <f>F19</f>
        <v>1.71296734796914E-3</v>
      </c>
      <c r="AI9" s="4">
        <f>F24</f>
        <v>1.526104902803533E-3</v>
      </c>
      <c r="AJ9" s="4">
        <f>F29</f>
        <v>1.6208670505360161E-3</v>
      </c>
      <c r="AK9" s="4">
        <f t="shared" si="4"/>
        <v>1.6199797671028963E-3</v>
      </c>
      <c r="AL9" s="4">
        <f>F64</f>
        <v>5.7646736630763038E-4</v>
      </c>
      <c r="AM9" s="4">
        <f>F69</f>
        <v>5.6368797885409825E-4</v>
      </c>
      <c r="AN9" s="4">
        <f>F74</f>
        <v>5.7002243032889133E-4</v>
      </c>
      <c r="AO9" s="4">
        <f t="shared" si="5"/>
        <v>5.7005925849687325E-4</v>
      </c>
      <c r="AP9" s="16" t="s">
        <v>48</v>
      </c>
      <c r="AQ9" s="4">
        <f>G19</f>
        <v>4.1875</v>
      </c>
      <c r="AR9" s="4">
        <f>G24</f>
        <v>4.0187499999999998</v>
      </c>
      <c r="AS9" s="4">
        <f>G29</f>
        <v>3.85</v>
      </c>
      <c r="AT9" s="4">
        <f t="shared" si="6"/>
        <v>4.0187499999999998</v>
      </c>
      <c r="AU9" s="4">
        <f>G64</f>
        <v>6.0124999999999993</v>
      </c>
      <c r="AV9" s="4">
        <f>G69</f>
        <v>6.0749999999999993</v>
      </c>
      <c r="AW9" s="4">
        <f>G74</f>
        <v>6.0437499999999993</v>
      </c>
      <c r="AX9" s="4">
        <f t="shared" si="7"/>
        <v>6.0437499999999993</v>
      </c>
      <c r="AY9" s="16" t="s">
        <v>48</v>
      </c>
      <c r="AZ9" s="4">
        <f>H19</f>
        <v>0.54880687898321134</v>
      </c>
      <c r="BA9" s="4">
        <f>H24</f>
        <v>0.82242293414342071</v>
      </c>
      <c r="BB9" s="4">
        <f>H29</f>
        <v>0.68561490656331603</v>
      </c>
      <c r="BC9" s="4">
        <f t="shared" si="8"/>
        <v>0.68561490656331603</v>
      </c>
      <c r="BD9" s="4">
        <f>H64</f>
        <v>0.59014455638151642</v>
      </c>
      <c r="BE9" s="4">
        <f>H69</f>
        <v>0.7220314318903942</v>
      </c>
      <c r="BF9" s="4">
        <f>H74</f>
        <v>0.6560879941359552</v>
      </c>
      <c r="BG9" s="4">
        <f t="shared" si="9"/>
        <v>0.65608799413595531</v>
      </c>
      <c r="BH9" s="16" t="s">
        <v>48</v>
      </c>
      <c r="BI9" s="4">
        <f>I19</f>
        <v>2.4373618275607956E-2</v>
      </c>
      <c r="BJ9" s="4">
        <f>I24</f>
        <v>3.6422254974207799E-2</v>
      </c>
      <c r="BK9" s="4">
        <f>I29</f>
        <v>4.034635224760501E-3</v>
      </c>
      <c r="BL9" s="4">
        <f t="shared" si="10"/>
        <v>2.1610169491525416E-2</v>
      </c>
      <c r="BM9" s="4">
        <f>I64</f>
        <v>7.5552689756816491E-2</v>
      </c>
      <c r="BN9" s="4">
        <f>I69</f>
        <v>6.6460943257184976E-2</v>
      </c>
      <c r="BO9" s="4">
        <f>I74</f>
        <v>5.7369196757553427E-2</v>
      </c>
      <c r="BP9" s="4">
        <f t="shared" si="11"/>
        <v>6.6460943257184962E-2</v>
      </c>
      <c r="BQ9" s="16" t="s">
        <v>48</v>
      </c>
      <c r="BR9" s="4">
        <f>J19</f>
        <v>3.2725</v>
      </c>
      <c r="BS9" s="4">
        <f>J24</f>
        <v>3.9524999999999997</v>
      </c>
      <c r="BT9" s="4">
        <f>J29</f>
        <v>3.6124999999999998</v>
      </c>
      <c r="BU9" s="4">
        <f t="shared" si="12"/>
        <v>3.6124999999999994</v>
      </c>
      <c r="BV9" s="4">
        <f>J64</f>
        <v>2.5049999999999999</v>
      </c>
      <c r="BW9" s="4">
        <f>J69</f>
        <v>3.0049999999999999</v>
      </c>
      <c r="BX9" s="4">
        <f>J74</f>
        <v>2.7549999999999999</v>
      </c>
      <c r="BY9" s="4">
        <f t="shared" si="13"/>
        <v>2.7550000000000003</v>
      </c>
      <c r="BZ9" s="16" t="s">
        <v>48</v>
      </c>
      <c r="CA9" s="4">
        <f>K19</f>
        <v>0.29499999999999998</v>
      </c>
      <c r="CB9" s="4">
        <f>K24</f>
        <v>0.56625000000000003</v>
      </c>
      <c r="CC9" s="4">
        <f>K29</f>
        <v>0.43062500000000004</v>
      </c>
      <c r="CD9" s="4">
        <f t="shared" si="14"/>
        <v>0.43062500000000004</v>
      </c>
      <c r="CE9" s="4">
        <f>K64</f>
        <v>0.89874999999999994</v>
      </c>
      <c r="CF9" s="4">
        <f>K69</f>
        <v>0.8849999999999999</v>
      </c>
      <c r="CG9" s="4">
        <f>K74</f>
        <v>0.89187499999999997</v>
      </c>
      <c r="CH9" s="4">
        <f t="shared" si="15"/>
        <v>0.89187500000000008</v>
      </c>
      <c r="CI9" s="16" t="s">
        <v>48</v>
      </c>
      <c r="CJ9" s="4">
        <f>L19</f>
        <v>0.34459482683598036</v>
      </c>
      <c r="CK9" s="4">
        <f>L24</f>
        <v>1.4327890168443391</v>
      </c>
      <c r="CL9" s="4">
        <f>L29</f>
        <v>0.88869192184015988</v>
      </c>
      <c r="CM9" s="4">
        <f t="shared" si="19"/>
        <v>0.88869192184015977</v>
      </c>
      <c r="CN9" s="4">
        <f>L64</f>
        <v>0.94134647942120941</v>
      </c>
      <c r="CO9" s="4">
        <f>L69</f>
        <v>0.80678483226963804</v>
      </c>
      <c r="CP9" s="4">
        <f>L74</f>
        <v>0.87406565584542384</v>
      </c>
      <c r="CQ9" s="10">
        <f t="shared" si="20"/>
        <v>0.87406565584542373</v>
      </c>
    </row>
    <row r="10" spans="2:95" x14ac:dyDescent="0.35">
      <c r="B10" s="11" t="s">
        <v>11</v>
      </c>
      <c r="C10" s="1" t="s">
        <v>13</v>
      </c>
      <c r="D10" s="4">
        <f>[1]Chlorophyll!Q10</f>
        <v>1.8910313333333337</v>
      </c>
      <c r="E10" s="4">
        <f>[1]Chlorophyll!R10</f>
        <v>0.1555803481295</v>
      </c>
      <c r="F10" s="4">
        <f>[1]Chlorophyll!S10</f>
        <v>2.8389461410001132E-3</v>
      </c>
      <c r="G10" s="4">
        <f>[1]Anthocy!M9</f>
        <v>2.75</v>
      </c>
      <c r="H10" s="4">
        <f>[1]Prolin!M9</f>
        <v>0.64329299875076573</v>
      </c>
      <c r="I10" s="4">
        <f>[1]SOD!W10</f>
        <v>3.5703758290346353E-2</v>
      </c>
      <c r="J10" s="4">
        <f>[1]APX!P9</f>
        <v>1.9125000000000001</v>
      </c>
      <c r="K10" s="4">
        <f>[1]CAT!O9</f>
        <v>0.92499999999999993</v>
      </c>
      <c r="L10" s="10">
        <f>[1]H2O2!M9</f>
        <v>0.80678483226963804</v>
      </c>
      <c r="O10" s="7" t="s">
        <v>49</v>
      </c>
      <c r="P10" s="4">
        <f>D20</f>
        <v>1.6652460000000002</v>
      </c>
      <c r="Q10" s="4">
        <f>D25</f>
        <v>1.6058040000000002</v>
      </c>
      <c r="R10" s="4">
        <f>D30</f>
        <v>1.6355250000000006</v>
      </c>
      <c r="S10" s="4">
        <f t="shared" si="0"/>
        <v>1.6355250000000003</v>
      </c>
      <c r="T10" s="4">
        <f>D65</f>
        <v>0.26568933333333333</v>
      </c>
      <c r="U10" s="4">
        <f>D70</f>
        <v>0.19028400000000004</v>
      </c>
      <c r="V10" s="4">
        <f>D75</f>
        <v>0.22798666666666673</v>
      </c>
      <c r="W10" s="4">
        <f t="shared" si="1"/>
        <v>0.2279866666666667</v>
      </c>
      <c r="X10" t="s">
        <v>49</v>
      </c>
      <c r="Y10" s="4">
        <f>E20</f>
        <v>9.9095583861449982E-2</v>
      </c>
      <c r="Z10" s="4">
        <f>E25</f>
        <v>9.1041138070200006E-2</v>
      </c>
      <c r="AA10" s="4">
        <f>E30</f>
        <v>9.5026558007812512E-2</v>
      </c>
      <c r="AB10" s="4">
        <f t="shared" si="2"/>
        <v>9.50544266464875E-2</v>
      </c>
      <c r="AC10" s="4">
        <f>E65</f>
        <v>2.2696112765999994E-3</v>
      </c>
      <c r="AD10" s="4">
        <f>E70</f>
        <v>1.4197374666000003E-3</v>
      </c>
      <c r="AE10" s="4">
        <f>E75</f>
        <v>1.8242923099999998E-3</v>
      </c>
      <c r="AF10" s="4">
        <f t="shared" si="3"/>
        <v>1.8378803510666665E-3</v>
      </c>
      <c r="AG10" t="s">
        <v>49</v>
      </c>
      <c r="AH10" s="4">
        <f>F20</f>
        <v>2.409837955308121E-3</v>
      </c>
      <c r="AI10" s="4">
        <f>F25</f>
        <v>2.3573002422183588E-3</v>
      </c>
      <c r="AJ10" s="4">
        <f>F30</f>
        <v>2.3837589244915976E-3</v>
      </c>
      <c r="AK10" s="4">
        <f t="shared" si="4"/>
        <v>2.3836323740060259E-3</v>
      </c>
      <c r="AL10" s="4">
        <f>F65</f>
        <v>4.2870629275837342E-4</v>
      </c>
      <c r="AM10" s="4">
        <f>F70</f>
        <v>3.2735810273796476E-4</v>
      </c>
      <c r="AN10" s="4">
        <f>F75</f>
        <v>3.8050189303468027E-4</v>
      </c>
      <c r="AO10" s="4">
        <f t="shared" si="5"/>
        <v>3.7885542951033945E-4</v>
      </c>
      <c r="AP10" t="s">
        <v>49</v>
      </c>
      <c r="AQ10" s="4">
        <f>G20</f>
        <v>5.3375000000000004</v>
      </c>
      <c r="AR10" s="4">
        <f>G25</f>
        <v>4.2625000000000002</v>
      </c>
      <c r="AS10" s="4">
        <f>G30</f>
        <v>3.1875</v>
      </c>
      <c r="AT10" s="4">
        <f t="shared" si="6"/>
        <v>4.2625000000000002</v>
      </c>
      <c r="AU10" s="4">
        <f>G65</f>
        <v>3.3000000000000003</v>
      </c>
      <c r="AV10" s="4">
        <f>G70</f>
        <v>4.7125000000000004</v>
      </c>
      <c r="AW10" s="4">
        <f>G75</f>
        <v>4.0062499999999996</v>
      </c>
      <c r="AX10" s="4">
        <f t="shared" si="7"/>
        <v>4.0062500000000005</v>
      </c>
      <c r="AY10" t="s">
        <v>49</v>
      </c>
      <c r="AZ10" s="4">
        <f>H20</f>
        <v>0.6452614595792564</v>
      </c>
      <c r="BA10" s="4">
        <f>H25</f>
        <v>1.2771373855247756</v>
      </c>
      <c r="BB10" s="4">
        <f>H30</f>
        <v>0.96119942255201607</v>
      </c>
      <c r="BC10" s="4">
        <f t="shared" si="8"/>
        <v>0.96119942255201607</v>
      </c>
      <c r="BD10" s="4">
        <f>H65</f>
        <v>0.55668072229717414</v>
      </c>
      <c r="BE10" s="4">
        <f>H70</f>
        <v>0.50746920158490638</v>
      </c>
      <c r="BF10" s="4">
        <f>H75</f>
        <v>0.53207496194104031</v>
      </c>
      <c r="BG10" s="4">
        <f t="shared" si="9"/>
        <v>0.53207496194104031</v>
      </c>
      <c r="BH10" t="s">
        <v>49</v>
      </c>
      <c r="BI10" s="4">
        <f>I20</f>
        <v>3.9517317612380247E-2</v>
      </c>
      <c r="BJ10" s="4">
        <f>I25</f>
        <v>3.7140751658069265E-2</v>
      </c>
      <c r="BK10" s="4">
        <f>I30</f>
        <v>1.0473470891672805E-2</v>
      </c>
      <c r="BL10" s="4">
        <f t="shared" si="10"/>
        <v>2.904384672070744E-2</v>
      </c>
      <c r="BM10" s="4">
        <f>I65</f>
        <v>5.2671333824613101E-2</v>
      </c>
      <c r="BN10" s="4">
        <f>I70</f>
        <v>6.6820191599115689E-2</v>
      </c>
      <c r="BO10" s="4">
        <f>I75</f>
        <v>5.9745762711864395E-2</v>
      </c>
      <c r="BP10" s="4">
        <f t="shared" si="11"/>
        <v>5.9745762711864402E-2</v>
      </c>
      <c r="BQ10" t="s">
        <v>49</v>
      </c>
      <c r="BR10" s="4">
        <f>J20</f>
        <v>2.5299999999999998</v>
      </c>
      <c r="BS10" s="4">
        <f>J25</f>
        <v>3.8050000000000002</v>
      </c>
      <c r="BT10" s="4">
        <f>J30</f>
        <v>3.1675</v>
      </c>
      <c r="BU10" s="4">
        <f t="shared" si="12"/>
        <v>3.1675</v>
      </c>
      <c r="BV10" s="4">
        <f>J65</f>
        <v>1.605</v>
      </c>
      <c r="BW10" s="4">
        <f>J70</f>
        <v>2.16</v>
      </c>
      <c r="BX10" s="4">
        <f>J75</f>
        <v>1.8825000000000003</v>
      </c>
      <c r="BY10" s="4">
        <f t="shared" si="13"/>
        <v>1.8825000000000003</v>
      </c>
      <c r="BZ10" t="s">
        <v>49</v>
      </c>
      <c r="CA10" s="4">
        <f>K20</f>
        <v>0.92999999999999994</v>
      </c>
      <c r="CB10" s="4">
        <f>K25</f>
        <v>0.55625000000000002</v>
      </c>
      <c r="CC10" s="4">
        <f>K30</f>
        <v>0.74312500000000004</v>
      </c>
      <c r="CD10" s="4">
        <f t="shared" si="14"/>
        <v>0.74312500000000004</v>
      </c>
      <c r="CE10" s="4">
        <f>K65</f>
        <v>0.64749999999999996</v>
      </c>
      <c r="CF10" s="4">
        <f>K70</f>
        <v>0.37624999999999997</v>
      </c>
      <c r="CG10" s="4">
        <f>K75</f>
        <v>0.51187499999999997</v>
      </c>
      <c r="CH10" s="4">
        <f t="shared" si="15"/>
        <v>0.51187499999999997</v>
      </c>
      <c r="CI10" t="s">
        <v>49</v>
      </c>
      <c r="CJ10" s="4">
        <f>L20</f>
        <v>0.38554837162124117</v>
      </c>
      <c r="CK10" s="4">
        <f>L25</f>
        <v>0.40309989081492442</v>
      </c>
      <c r="CL10" s="4">
        <f>L30</f>
        <v>0.39432413121808285</v>
      </c>
      <c r="CM10" s="4">
        <f t="shared" si="19"/>
        <v>0.3943241312180828</v>
      </c>
      <c r="CN10" s="4">
        <f>L65</f>
        <v>0.21003317968440915</v>
      </c>
      <c r="CO10" s="4">
        <f>L70</f>
        <v>0.47330596758965721</v>
      </c>
      <c r="CP10" s="4">
        <f>L75</f>
        <v>0.34166957363703315</v>
      </c>
      <c r="CQ10" s="10">
        <f t="shared" si="20"/>
        <v>0.34166957363703321</v>
      </c>
    </row>
    <row r="11" spans="2:95" x14ac:dyDescent="0.35">
      <c r="B11" s="11" t="s">
        <v>11</v>
      </c>
      <c r="C11" s="1" t="s">
        <v>15</v>
      </c>
      <c r="D11" s="4">
        <f>[1]Chlorophyll!Q12</f>
        <v>1.3015846666666666</v>
      </c>
      <c r="E11" s="4">
        <f>[1]Chlorophyll!R12</f>
        <v>5.7203669911499992E-2</v>
      </c>
      <c r="F11" s="4">
        <f>[1]Chlorophyll!S12</f>
        <v>1.7647911991492901E-3</v>
      </c>
      <c r="G11" s="4">
        <f>[1]Anthocy!M11</f>
        <v>3.9499999999999993</v>
      </c>
      <c r="H11" s="4">
        <f>[1]Prolin!M11</f>
        <v>1.8302748783306666</v>
      </c>
      <c r="I11" s="4">
        <f>[1]SOD!W12</f>
        <v>7.3949889462048626E-2</v>
      </c>
      <c r="J11" s="4">
        <f>[1]APX!P11</f>
        <v>1.47</v>
      </c>
      <c r="K11" s="4">
        <f>[1]CAT!O11</f>
        <v>0.78374999999999995</v>
      </c>
      <c r="L11" s="10">
        <f>[1]H2O2!M11</f>
        <v>0.67222318511806689</v>
      </c>
      <c r="O11" s="7" t="s">
        <v>50</v>
      </c>
      <c r="P11" s="4">
        <f>D21</f>
        <v>1.5171226666666671</v>
      </c>
      <c r="Q11" s="4">
        <f>D26</f>
        <v>1.4141506666666668</v>
      </c>
      <c r="R11" s="4">
        <f>D31</f>
        <v>1.4391816666666668</v>
      </c>
      <c r="S11" s="4">
        <f t="shared" si="0"/>
        <v>1.4568183333333335</v>
      </c>
      <c r="T11" s="4">
        <f>D66</f>
        <v>0.39233866666666672</v>
      </c>
      <c r="U11" s="4">
        <f>D71</f>
        <v>0.27439800000000003</v>
      </c>
      <c r="V11" s="4">
        <f>D76</f>
        <v>0.33336833333333338</v>
      </c>
      <c r="W11" s="4">
        <f t="shared" si="1"/>
        <v>0.33336833333333332</v>
      </c>
      <c r="X11" t="s">
        <v>50</v>
      </c>
      <c r="Y11" s="4">
        <f>E21</f>
        <v>8.4653055331800009E-2</v>
      </c>
      <c r="Z11" s="4">
        <f>E26</f>
        <v>7.2934113558000002E-2</v>
      </c>
      <c r="AA11" s="4">
        <f>E31</f>
        <v>7.9018575234437477E-2</v>
      </c>
      <c r="AB11" s="4">
        <f t="shared" si="2"/>
        <v>7.8868581374745825E-2</v>
      </c>
      <c r="AC11" s="4">
        <f>E66</f>
        <v>5.5301508252000005E-3</v>
      </c>
      <c r="AD11" s="4">
        <f>E71</f>
        <v>2.6245071107999993E-3</v>
      </c>
      <c r="AE11" s="4">
        <f>E76</f>
        <v>3.943739049125E-3</v>
      </c>
      <c r="AF11" s="4">
        <f t="shared" si="3"/>
        <v>4.0327989950416669E-3</v>
      </c>
      <c r="AG11" t="s">
        <v>50</v>
      </c>
      <c r="AH11" s="4">
        <f>F21</f>
        <v>2.2450517066098285E-3</v>
      </c>
      <c r="AI11" s="4">
        <f>F26</f>
        <v>2.3142050021373178E-3</v>
      </c>
      <c r="AJ11" s="4">
        <f>F31</f>
        <v>2.3514714997360554E-3</v>
      </c>
      <c r="AK11" s="4">
        <f t="shared" si="4"/>
        <v>2.3035760694944006E-3</v>
      </c>
      <c r="AL11" s="4">
        <f>F66</f>
        <v>5.3079092238719479E-4</v>
      </c>
      <c r="AM11" s="4">
        <f>F71</f>
        <v>4.0662585511771121E-4</v>
      </c>
      <c r="AN11" s="4">
        <f>F76</f>
        <v>4.6912784643350115E-4</v>
      </c>
      <c r="AO11" s="4">
        <f t="shared" si="5"/>
        <v>4.68848207979469E-4</v>
      </c>
      <c r="AP11" t="s">
        <v>50</v>
      </c>
      <c r="AQ11" s="4">
        <f>G21</f>
        <v>5.7</v>
      </c>
      <c r="AR11" s="4">
        <f>G26</f>
        <v>4.55</v>
      </c>
      <c r="AS11" s="4">
        <f>G31</f>
        <v>5.125</v>
      </c>
      <c r="AT11" s="4">
        <f t="shared" si="6"/>
        <v>5.125</v>
      </c>
      <c r="AU11" s="4">
        <f>G66</f>
        <v>8.0875000000000004</v>
      </c>
      <c r="AV11" s="4">
        <f>G71</f>
        <v>5.6749999999999998</v>
      </c>
      <c r="AW11" s="4">
        <f>G76</f>
        <v>6.8812499999999996</v>
      </c>
      <c r="AX11" s="4">
        <f t="shared" si="7"/>
        <v>6.8812499999999988</v>
      </c>
      <c r="AY11" t="s">
        <v>50</v>
      </c>
      <c r="AZ11" s="4">
        <f>H21</f>
        <v>1.2239889431555266</v>
      </c>
      <c r="BA11" s="4">
        <f>H26</f>
        <v>0.94643596633833571</v>
      </c>
      <c r="BB11" s="4">
        <f>H31</f>
        <v>1.0852124547469311</v>
      </c>
      <c r="BC11" s="4">
        <f t="shared" si="8"/>
        <v>1.0852124547469311</v>
      </c>
      <c r="BD11" s="4">
        <f>H66</f>
        <v>0.79486448254455078</v>
      </c>
      <c r="BE11" s="4">
        <f>H71</f>
        <v>0.92084597556795644</v>
      </c>
      <c r="BF11" s="4">
        <f>H76</f>
        <v>0.85785522905625355</v>
      </c>
      <c r="BG11" s="4">
        <f t="shared" si="9"/>
        <v>0.85785522905625344</v>
      </c>
      <c r="BH11" t="s">
        <v>50</v>
      </c>
      <c r="BI11" s="4">
        <f>I21</f>
        <v>6.5770081061164321E-3</v>
      </c>
      <c r="BJ11" s="4">
        <f>I26</f>
        <v>3.4819454679439932E-3</v>
      </c>
      <c r="BK11" s="4">
        <f>I31</f>
        <v>5.0294767870302124E-3</v>
      </c>
      <c r="BL11" s="4">
        <f t="shared" si="10"/>
        <v>5.0294767870302124E-3</v>
      </c>
      <c r="BM11" s="4">
        <f>I66</f>
        <v>1.7133382461311712E-3</v>
      </c>
      <c r="BN11" s="4">
        <f>I71</f>
        <v>2.1333824613117169E-2</v>
      </c>
      <c r="BO11" s="4">
        <f>I76</f>
        <v>6.7593957258658799E-2</v>
      </c>
      <c r="BP11" s="4">
        <f t="shared" si="11"/>
        <v>3.021370670596905E-2</v>
      </c>
      <c r="BQ11" t="s">
        <v>50</v>
      </c>
      <c r="BR11" s="4">
        <f>J21</f>
        <v>1.9025000000000001</v>
      </c>
      <c r="BS11" s="4">
        <f>J26</f>
        <v>1.62</v>
      </c>
      <c r="BT11" s="4">
        <f>J31</f>
        <v>1.7612500000000002</v>
      </c>
      <c r="BU11" s="4">
        <f t="shared" si="12"/>
        <v>1.7612500000000002</v>
      </c>
      <c r="BV11" s="4">
        <f>J66</f>
        <v>2.5225</v>
      </c>
      <c r="BW11" s="4">
        <f>J71</f>
        <v>3.2024999999999997</v>
      </c>
      <c r="BX11" s="4">
        <f>J76</f>
        <v>2.8625000000000003</v>
      </c>
      <c r="BY11" s="4">
        <f t="shared" si="13"/>
        <v>2.8625000000000003</v>
      </c>
      <c r="BZ11" t="s">
        <v>50</v>
      </c>
      <c r="CA11" s="4">
        <f>K21</f>
        <v>0.91124999999999989</v>
      </c>
      <c r="CB11" s="4">
        <f>K26</f>
        <v>0.86874999999999991</v>
      </c>
      <c r="CC11" s="4">
        <f>K31</f>
        <v>0.8899999999999999</v>
      </c>
      <c r="CD11" s="4">
        <f t="shared" si="14"/>
        <v>0.89</v>
      </c>
      <c r="CE11" s="4">
        <f>K66</f>
        <v>0.91999999999999993</v>
      </c>
      <c r="CF11" s="4">
        <f>K71</f>
        <v>0.83125000000000004</v>
      </c>
      <c r="CG11" s="4">
        <f>K76</f>
        <v>0.87562499999999999</v>
      </c>
      <c r="CH11" s="4">
        <f t="shared" si="15"/>
        <v>0.87562499999999999</v>
      </c>
      <c r="CI11" t="s">
        <v>50</v>
      </c>
      <c r="CJ11" s="4">
        <f>L21</f>
        <v>0.38554837162124117</v>
      </c>
      <c r="CK11" s="4">
        <f>L26</f>
        <v>0.32119280124440269</v>
      </c>
      <c r="CL11" s="4">
        <f>L31</f>
        <v>0.35337058643282193</v>
      </c>
      <c r="CM11" s="4">
        <f t="shared" si="19"/>
        <v>0.35337058643282199</v>
      </c>
      <c r="CN11" s="4">
        <f>L66</f>
        <v>0.24513621807177544</v>
      </c>
      <c r="CO11" s="4">
        <f>L71</f>
        <v>0.52011001877281249</v>
      </c>
      <c r="CP11" s="4">
        <f>L76</f>
        <v>0.38262311842229385</v>
      </c>
      <c r="CQ11" s="10">
        <f t="shared" si="20"/>
        <v>0.38262311842229391</v>
      </c>
    </row>
    <row r="12" spans="2:95" x14ac:dyDescent="0.35">
      <c r="B12" s="11" t="s">
        <v>11</v>
      </c>
      <c r="C12" s="1" t="s">
        <v>16</v>
      </c>
      <c r="D12" s="4">
        <f>[1]Chlorophyll!Q13</f>
        <v>1.4812933333333334</v>
      </c>
      <c r="E12" s="4">
        <f>[1]Chlorophyll!R13</f>
        <v>7.9616665177000015E-2</v>
      </c>
      <c r="F12" s="4">
        <f>[1]Chlorophyll!S13</f>
        <v>1.8712899581423089E-3</v>
      </c>
      <c r="G12" s="4">
        <f>[1]Anthocy!M12</f>
        <v>3.5624999999999996</v>
      </c>
      <c r="H12" s="4">
        <f>[1]Prolin!M12</f>
        <v>0.30078081459338118</v>
      </c>
      <c r="I12" s="4">
        <f>[1]SOD!W13</f>
        <v>8.7877671333824597E-3</v>
      </c>
      <c r="J12" s="4">
        <f>[1]APX!P12</f>
        <v>2.5249999999999999</v>
      </c>
      <c r="K12" s="4">
        <f>[1]CAT!O12</f>
        <v>0.67249999999999999</v>
      </c>
      <c r="L12" s="10">
        <f>[1]H2O2!M12</f>
        <v>1.91253054147168</v>
      </c>
      <c r="O12" s="7" t="s">
        <v>51</v>
      </c>
      <c r="P12" s="4">
        <f>D22</f>
        <v>1.2892586666666668</v>
      </c>
      <c r="Q12" s="4">
        <f>D27</f>
        <v>1.4630753333333337</v>
      </c>
      <c r="R12" s="4">
        <f>D32</f>
        <v>1.3761670000000001</v>
      </c>
      <c r="S12" s="4">
        <f t="shared" si="0"/>
        <v>1.3761669999999999</v>
      </c>
      <c r="T12" s="4">
        <f>D67</f>
        <v>0.78961933333333334</v>
      </c>
      <c r="U12" s="4">
        <f>D72</f>
        <v>0.50483333333333336</v>
      </c>
      <c r="V12" s="4">
        <f>D77</f>
        <v>0.64722633333333346</v>
      </c>
      <c r="W12" s="4">
        <f t="shared" si="1"/>
        <v>0.64722633333333335</v>
      </c>
      <c r="X12" t="s">
        <v>51</v>
      </c>
      <c r="Y12" s="4">
        <f>E22</f>
        <v>6.069739554559999E-2</v>
      </c>
      <c r="Z12" s="4">
        <f>E27</f>
        <v>8.1114981362350014E-2</v>
      </c>
      <c r="AA12" s="4">
        <f>E32</f>
        <v>7.0542819280537489E-2</v>
      </c>
      <c r="AB12" s="4">
        <f t="shared" si="2"/>
        <v>7.07850653961625E-2</v>
      </c>
      <c r="AC12" s="4">
        <f>E67</f>
        <v>2.1068563830549995E-2</v>
      </c>
      <c r="AD12" s="4">
        <f>E72</f>
        <v>9.7453152874999987E-3</v>
      </c>
      <c r="AE12" s="4">
        <f>E77</f>
        <v>1.4881658901674999E-2</v>
      </c>
      <c r="AF12" s="4">
        <f t="shared" si="3"/>
        <v>1.5231846006574998E-2</v>
      </c>
      <c r="AG12" t="s">
        <v>51</v>
      </c>
      <c r="AH12" s="4">
        <f>F22</f>
        <v>1.9617477502173919E-3</v>
      </c>
      <c r="AI12" s="4">
        <f>F27</f>
        <v>2.7576543028357057E-3</v>
      </c>
      <c r="AJ12" s="4">
        <f>F32</f>
        <v>2.3558921648261662E-3</v>
      </c>
      <c r="AK12" s="4">
        <f t="shared" si="4"/>
        <v>2.3584314059597548E-3</v>
      </c>
      <c r="AL12" s="4">
        <f>F67</f>
        <v>1.2349030910036502E-3</v>
      </c>
      <c r="AM12" s="4">
        <f>F72</f>
        <v>9.3517409431131948E-4</v>
      </c>
      <c r="AN12" s="4">
        <f>F77</f>
        <v>1.0835579464586983E-3</v>
      </c>
      <c r="AO12" s="4">
        <f t="shared" si="5"/>
        <v>1.084545043924556E-3</v>
      </c>
      <c r="AP12" t="s">
        <v>51</v>
      </c>
      <c r="AQ12" s="4">
        <f>G22</f>
        <v>9.25</v>
      </c>
      <c r="AR12" s="4">
        <f>G27</f>
        <v>4.6375000000000002</v>
      </c>
      <c r="AS12" s="4">
        <f>G32</f>
        <v>6.9437499999999996</v>
      </c>
      <c r="AT12" s="4">
        <f t="shared" si="6"/>
        <v>6.9437499999999988</v>
      </c>
      <c r="AU12" s="4">
        <f>G67</f>
        <v>6.1124999999999989</v>
      </c>
      <c r="AV12" s="4">
        <f>G72</f>
        <v>7.7249999999999996</v>
      </c>
      <c r="AW12" s="4">
        <f>G77</f>
        <v>6.9187499999999984</v>
      </c>
      <c r="AX12" s="4">
        <f t="shared" si="7"/>
        <v>6.9187499999999993</v>
      </c>
      <c r="AY12" t="s">
        <v>51</v>
      </c>
      <c r="AZ12" s="4">
        <f>H22</f>
        <v>0.39133001270395412</v>
      </c>
      <c r="BA12" s="4">
        <f>H27</f>
        <v>0.37164540441904698</v>
      </c>
      <c r="BB12" s="4">
        <f>H32</f>
        <v>0.38148770856150055</v>
      </c>
      <c r="BC12" s="4">
        <f t="shared" si="8"/>
        <v>0.38148770856150055</v>
      </c>
      <c r="BD12" s="4">
        <f>H67</f>
        <v>0.59604993886698843</v>
      </c>
      <c r="BE12" s="4">
        <f>H72</f>
        <v>0.50943766241339705</v>
      </c>
      <c r="BF12" s="4">
        <f>H77</f>
        <v>0.55274380064019268</v>
      </c>
      <c r="BG12" s="4">
        <f t="shared" si="9"/>
        <v>0.5527438006401928</v>
      </c>
      <c r="BH12" t="s">
        <v>51</v>
      </c>
      <c r="BI12" s="4">
        <f>I22</f>
        <v>2.641857037582903E-2</v>
      </c>
      <c r="BJ12" s="4">
        <f>I27</f>
        <v>1.0058953574060425E-2</v>
      </c>
      <c r="BK12" s="4">
        <f>I32</f>
        <v>2.8739867354458356E-3</v>
      </c>
      <c r="BL12" s="4">
        <f t="shared" si="10"/>
        <v>1.3117170228445099E-2</v>
      </c>
      <c r="BM12" s="4">
        <f>I67</f>
        <v>2.0891672807663964E-2</v>
      </c>
      <c r="BN12" s="4">
        <f>I72</f>
        <v>2.8131908621960203E-2</v>
      </c>
      <c r="BO12" s="4">
        <f>I77</f>
        <v>2.4511790714812083E-2</v>
      </c>
      <c r="BP12" s="4">
        <f t="shared" si="11"/>
        <v>2.4511790714812087E-2</v>
      </c>
      <c r="BQ12" t="s">
        <v>51</v>
      </c>
      <c r="BR12" s="4">
        <f>J22</f>
        <v>3.9874999999999998</v>
      </c>
      <c r="BS12" s="4">
        <f>J27</f>
        <v>2.8025000000000002</v>
      </c>
      <c r="BT12" s="4">
        <f>J32</f>
        <v>3.3950000000000005</v>
      </c>
      <c r="BU12" s="4">
        <f t="shared" si="12"/>
        <v>3.395</v>
      </c>
      <c r="BV12" s="4">
        <f>J67</f>
        <v>1.44</v>
      </c>
      <c r="BW12" s="4">
        <f>J72</f>
        <v>1.8800000000000001</v>
      </c>
      <c r="BX12" s="4">
        <f>J77</f>
        <v>1.66</v>
      </c>
      <c r="BY12" s="4">
        <f t="shared" si="13"/>
        <v>1.6600000000000001</v>
      </c>
      <c r="BZ12" t="s">
        <v>51</v>
      </c>
      <c r="CA12" s="4">
        <f>K22</f>
        <v>0.43249999999999994</v>
      </c>
      <c r="CB12" s="4">
        <f>K27</f>
        <v>0.87124999999999986</v>
      </c>
      <c r="CC12" s="4">
        <f>K32</f>
        <v>0.65187499999999987</v>
      </c>
      <c r="CD12" s="4">
        <f t="shared" si="14"/>
        <v>0.65187499999999987</v>
      </c>
      <c r="CE12" s="4">
        <f>K67</f>
        <v>0.72624999999999995</v>
      </c>
      <c r="CF12" s="4">
        <f>K72</f>
        <v>0.62749999999999995</v>
      </c>
      <c r="CG12" s="4">
        <f>K77</f>
        <v>0.67687499999999989</v>
      </c>
      <c r="CH12" s="4">
        <f t="shared" si="15"/>
        <v>0.67687499999999989</v>
      </c>
      <c r="CI12" t="s">
        <v>51</v>
      </c>
      <c r="CJ12" s="4">
        <f>L22</f>
        <v>2.0236901630316737</v>
      </c>
      <c r="CK12" s="4">
        <f>L27</f>
        <v>1.7428658559327428</v>
      </c>
      <c r="CL12" s="4">
        <f>L32</f>
        <v>1.8832780094822086</v>
      </c>
      <c r="CM12" s="4">
        <f t="shared" si="19"/>
        <v>1.8832780094822084</v>
      </c>
      <c r="CN12" s="4">
        <f>L67</f>
        <v>2.7199004243811076</v>
      </c>
      <c r="CO12" s="4">
        <f>L72</f>
        <v>4.4926038629431115</v>
      </c>
      <c r="CP12" s="4">
        <f>L77</f>
        <v>3.6062521436621093</v>
      </c>
      <c r="CQ12" s="10">
        <f t="shared" si="20"/>
        <v>3.6062521436621093</v>
      </c>
    </row>
    <row r="13" spans="2:95" x14ac:dyDescent="0.35">
      <c r="B13" s="11" t="s">
        <v>11</v>
      </c>
      <c r="C13" s="1" t="s">
        <v>17</v>
      </c>
      <c r="D13" s="4">
        <f>[1]Chlorophyll!Q14</f>
        <v>1.7814113333333335</v>
      </c>
      <c r="E13" s="4">
        <f>[1]Chlorophyll!R14</f>
        <v>0.1342575793363</v>
      </c>
      <c r="F13" s="4">
        <f>[1]Chlorophyll!S14</f>
        <v>2.4179682160187072E-3</v>
      </c>
      <c r="G13" s="4">
        <f>[1]Anthocy!M13</f>
        <v>6.1125000000000007</v>
      </c>
      <c r="H13" s="4">
        <f>[1]Prolin!M13</f>
        <v>0.66297760703567288</v>
      </c>
      <c r="I13" s="4">
        <f>[1]SOD!W14</f>
        <v>2.6915991156963893E-2</v>
      </c>
      <c r="J13" s="4">
        <f>[1]APX!P13</f>
        <v>2.1675000000000004</v>
      </c>
      <c r="K13" s="4">
        <f>[1]CAT!O13</f>
        <v>0.49</v>
      </c>
      <c r="L13" s="10">
        <f>[1]H2O2!M13</f>
        <v>1.2514233185096129</v>
      </c>
      <c r="O13" s="7" t="s">
        <v>52</v>
      </c>
      <c r="P13" s="4">
        <f>D23</f>
        <v>1.9319520000000001</v>
      </c>
      <c r="Q13" s="4">
        <f>D28</f>
        <v>2.4307040000000004</v>
      </c>
      <c r="R13" s="4">
        <f>D33</f>
        <v>2.1813280000000002</v>
      </c>
      <c r="S13" s="4">
        <f t="shared" si="0"/>
        <v>2.1813280000000002</v>
      </c>
      <c r="T13" s="4">
        <f>D68</f>
        <v>0.30552466666666672</v>
      </c>
      <c r="U13" s="4">
        <f>D73</f>
        <v>0.57061533333333347</v>
      </c>
      <c r="V13" s="4">
        <f>D78</f>
        <v>0.58907000000000009</v>
      </c>
      <c r="W13" s="4">
        <f t="shared" si="1"/>
        <v>0.48840333333333347</v>
      </c>
      <c r="X13" t="s">
        <v>52</v>
      </c>
      <c r="Y13" s="4">
        <f>E23</f>
        <v>0.1729051639128</v>
      </c>
      <c r="Z13" s="4">
        <f>E28</f>
        <v>0.21774392274240001</v>
      </c>
      <c r="AA13" s="4">
        <f>E33</f>
        <v>0.19531420045799996</v>
      </c>
      <c r="AB13" s="4">
        <f t="shared" si="2"/>
        <v>0.19532109570440001</v>
      </c>
      <c r="AC13" s="4">
        <f>E68</f>
        <v>1.3682742700925E-2</v>
      </c>
      <c r="AD13" s="4">
        <f>E73</f>
        <v>2.4880954075450008E-2</v>
      </c>
      <c r="AE13" s="4">
        <f>E78</f>
        <v>1.2187917207000003E-2</v>
      </c>
      <c r="AF13" s="4">
        <f t="shared" si="3"/>
        <v>1.6917204661125004E-2</v>
      </c>
      <c r="AG13" t="s">
        <v>52</v>
      </c>
      <c r="AH13" s="4">
        <f>F23</f>
        <v>2.9843969744484562E-3</v>
      </c>
      <c r="AI13" s="4">
        <f>F28</f>
        <v>3.3402388135547892E-3</v>
      </c>
      <c r="AJ13" s="4">
        <f>F33</f>
        <v>3.1824091587269641E-3</v>
      </c>
      <c r="AK13" s="4">
        <f t="shared" si="4"/>
        <v>3.1690149822434029E-3</v>
      </c>
      <c r="AL13" s="4">
        <f>F68</f>
        <v>3.9921011759981159E-3</v>
      </c>
      <c r="AM13" s="4">
        <f>F73</f>
        <v>2.9066169479791742E-3</v>
      </c>
      <c r="AN13" s="4">
        <f>F78</f>
        <v>1.0221743768371692E-3</v>
      </c>
      <c r="AO13" s="4">
        <f t="shared" si="5"/>
        <v>2.6402975002714868E-3</v>
      </c>
      <c r="AP13" t="s">
        <v>52</v>
      </c>
      <c r="AQ13" s="4">
        <f>G23</f>
        <v>5.3875000000000002</v>
      </c>
      <c r="AR13" s="4">
        <f>G28</f>
        <v>4.3250000000000002</v>
      </c>
      <c r="AS13" s="4">
        <f>G33</f>
        <v>4.8562500000000002</v>
      </c>
      <c r="AT13" s="4">
        <f t="shared" si="6"/>
        <v>4.8562500000000002</v>
      </c>
      <c r="AU13" s="4">
        <f>G68</f>
        <v>7.7187499999999991</v>
      </c>
      <c r="AV13" s="4">
        <f>G73</f>
        <v>7.0250000000000004</v>
      </c>
      <c r="AW13" s="4">
        <f>G78</f>
        <v>8.4124999999999996</v>
      </c>
      <c r="AX13" s="4">
        <f t="shared" si="7"/>
        <v>7.71875</v>
      </c>
      <c r="AY13" t="s">
        <v>52</v>
      </c>
      <c r="AZ13" s="4">
        <f>H23</f>
        <v>0.58423917389604418</v>
      </c>
      <c r="BA13" s="4">
        <f>H28</f>
        <v>0.71415758857643141</v>
      </c>
      <c r="BB13" s="4">
        <f>H33</f>
        <v>0.64919838123623785</v>
      </c>
      <c r="BC13" s="4">
        <f t="shared" si="8"/>
        <v>0.64919838123623785</v>
      </c>
      <c r="BD13" s="4">
        <f>H68</f>
        <v>0.57439686975359061</v>
      </c>
      <c r="BE13" s="4">
        <f>H73</f>
        <v>0.68266221532057991</v>
      </c>
      <c r="BF13" s="4">
        <f>H78</f>
        <v>0.62852954253708526</v>
      </c>
      <c r="BG13" s="4">
        <f t="shared" si="9"/>
        <v>0.62852954253708526</v>
      </c>
      <c r="BH13" t="s">
        <v>52</v>
      </c>
      <c r="BI13" s="4">
        <f>I23</f>
        <v>3.0784819454679434E-2</v>
      </c>
      <c r="BJ13" s="4">
        <f>I28</f>
        <v>3.6532792925571107E-2</v>
      </c>
      <c r="BK13" s="4">
        <f>I33</f>
        <v>2.4871039056742809E-3</v>
      </c>
      <c r="BL13" s="4">
        <f t="shared" si="10"/>
        <v>2.3268238761974938E-2</v>
      </c>
      <c r="BM13" s="4">
        <f>I68</f>
        <v>1.0058953574060425E-2</v>
      </c>
      <c r="BN13" s="4">
        <f>I73</f>
        <v>4.255711127487103E-3</v>
      </c>
      <c r="BO13" s="4">
        <f>I78</f>
        <v>7.1573323507737648E-3</v>
      </c>
      <c r="BP13" s="4">
        <f t="shared" si="11"/>
        <v>7.157332350773764E-3</v>
      </c>
      <c r="BQ13" t="s">
        <v>52</v>
      </c>
      <c r="BR13" s="4">
        <f>J23</f>
        <v>4.7175000000000002</v>
      </c>
      <c r="BS13" s="4">
        <f>J28</f>
        <v>4.3099999999999996</v>
      </c>
      <c r="BT13" s="4">
        <f>J33</f>
        <v>4.5137499999999999</v>
      </c>
      <c r="BU13" s="4">
        <f t="shared" si="12"/>
        <v>4.5137499999999999</v>
      </c>
      <c r="BV13" s="4">
        <f>J68</f>
        <v>2.355</v>
      </c>
      <c r="BW13" s="4">
        <f>J73</f>
        <v>2.1975000000000002</v>
      </c>
      <c r="BX13" s="4">
        <f>J78</f>
        <v>2.2762500000000001</v>
      </c>
      <c r="BY13" s="4">
        <f t="shared" si="13"/>
        <v>2.2762500000000001</v>
      </c>
      <c r="BZ13" t="s">
        <v>52</v>
      </c>
      <c r="CA13" s="4">
        <f>K23</f>
        <v>1.0075000000000001</v>
      </c>
      <c r="CB13" s="4">
        <f>K28</f>
        <v>0.51374999999999993</v>
      </c>
      <c r="CC13" s="4">
        <f>K33</f>
        <v>0.760625</v>
      </c>
      <c r="CD13" s="4">
        <f t="shared" si="14"/>
        <v>0.760625</v>
      </c>
      <c r="CE13" s="4">
        <f>K68</f>
        <v>0.88124999999999987</v>
      </c>
      <c r="CF13" s="4">
        <f>K73</f>
        <v>0.69750000000000001</v>
      </c>
      <c r="CG13" s="4">
        <f>K78</f>
        <v>0.78937499999999994</v>
      </c>
      <c r="CH13" s="4">
        <f t="shared" si="15"/>
        <v>0.78937500000000005</v>
      </c>
      <c r="CI13" t="s">
        <v>52</v>
      </c>
      <c r="CJ13" s="4">
        <f>L23</f>
        <v>0.73657875549490548</v>
      </c>
      <c r="CK13" s="4">
        <f>L28</f>
        <v>1.3567324336717121</v>
      </c>
      <c r="CL13" s="4">
        <f>L33</f>
        <v>1.0466555945833089</v>
      </c>
      <c r="CM13" s="4">
        <f t="shared" si="19"/>
        <v>1.0466555945833089</v>
      </c>
      <c r="CN13" s="4">
        <f>L68</f>
        <v>2.3747205469053378</v>
      </c>
      <c r="CO13" s="4">
        <f>L73</f>
        <v>1.0291040753896257</v>
      </c>
      <c r="CP13" s="4">
        <f>L78</f>
        <v>1.7019123111474821</v>
      </c>
      <c r="CQ13" s="10">
        <f t="shared" si="20"/>
        <v>1.7019123111474819</v>
      </c>
    </row>
    <row r="14" spans="2:95" x14ac:dyDescent="0.35">
      <c r="B14" s="11" t="s">
        <v>11</v>
      </c>
      <c r="C14" s="1" t="s">
        <v>14</v>
      </c>
      <c r="D14" s="4">
        <f>[1]Chlorophyll!Q16</f>
        <v>1.1169763333333336</v>
      </c>
      <c r="E14" s="4">
        <f>[1]Chlorophyll!R16</f>
        <v>4.3246712694487488E-2</v>
      </c>
      <c r="F14" s="4">
        <f>[1]Chlorophyll!S16</f>
        <v>1.6550347187477103E-3</v>
      </c>
      <c r="G14" s="4">
        <f>[1]Anthocy!M15</f>
        <v>3.3937499999999994</v>
      </c>
      <c r="H14" s="4">
        <f>[1]Prolin!M15</f>
        <v>0.6925045194630336</v>
      </c>
      <c r="I14" s="4">
        <f>[1]SOD!W16</f>
        <v>2.3212969786293291E-3</v>
      </c>
      <c r="J14" s="4">
        <f>[1]APX!P15</f>
        <v>2.5975000000000001</v>
      </c>
      <c r="K14" s="4">
        <f>[1]CAT!O15</f>
        <v>0.76812500000000006</v>
      </c>
      <c r="L14" s="10">
        <f>[1]H2O2!M15</f>
        <v>0.42650191640650192</v>
      </c>
      <c r="O14" s="17" t="s">
        <v>53</v>
      </c>
      <c r="P14" s="4">
        <f>D34</f>
        <v>0.90535666666666692</v>
      </c>
      <c r="Q14" s="4">
        <f>D39</f>
        <v>1.0217986666666665</v>
      </c>
      <c r="R14" s="4">
        <f>D44</f>
        <v>0.96357766666666667</v>
      </c>
      <c r="S14" s="4">
        <f t="shared" si="0"/>
        <v>0.96357766666666667</v>
      </c>
      <c r="T14" s="4">
        <f>D79</f>
        <v>0.3892053333333334</v>
      </c>
      <c r="U14" s="4">
        <f>D84</f>
        <v>0.51710800000000001</v>
      </c>
      <c r="V14" s="4">
        <f>D89</f>
        <v>0.14593733333333331</v>
      </c>
      <c r="W14" s="4">
        <f t="shared" si="1"/>
        <v>0.35075022222222224</v>
      </c>
      <c r="X14" s="16" t="s">
        <v>53</v>
      </c>
      <c r="Y14" s="4">
        <f>E34</f>
        <v>2.5386427272500005E-2</v>
      </c>
      <c r="Z14" s="4">
        <f>E39</f>
        <v>3.4515132801599992E-2</v>
      </c>
      <c r="AA14" s="4">
        <f>E44</f>
        <v>2.9783727977274979E-2</v>
      </c>
      <c r="AB14" s="4">
        <f t="shared" si="2"/>
        <v>2.9895096017124992E-2</v>
      </c>
      <c r="AC14" s="4">
        <f>E79</f>
        <v>5.2651600191999989E-3</v>
      </c>
      <c r="AD14" s="4">
        <f>E84</f>
        <v>9.9842824808999992E-3</v>
      </c>
      <c r="AE14" s="4">
        <f>E89</f>
        <v>2.3959918417999992E-3</v>
      </c>
      <c r="AF14" s="4">
        <f t="shared" si="3"/>
        <v>5.8818114472999989E-3</v>
      </c>
      <c r="AG14" s="16" t="s">
        <v>53</v>
      </c>
      <c r="AH14" s="4">
        <f>F34</f>
        <v>1.2949722967595749E-3</v>
      </c>
      <c r="AI14" s="4">
        <f>F39</f>
        <v>1.6070919603546172E-3</v>
      </c>
      <c r="AJ14" s="4">
        <f>F44</f>
        <v>1.4503338062665512E-3</v>
      </c>
      <c r="AK14" s="4">
        <f t="shared" si="4"/>
        <v>1.4507993544602478E-3</v>
      </c>
      <c r="AL14" s="4">
        <f>F79</f>
        <v>7.7896103653294474E-4</v>
      </c>
      <c r="AM14" s="4">
        <f>F84</f>
        <v>9.9846450324224054E-4</v>
      </c>
      <c r="AN14" s="4">
        <f>F89</f>
        <v>2.8311873735682828E-3</v>
      </c>
      <c r="AO14" s="4">
        <f t="shared" si="5"/>
        <v>1.5362043044478229E-3</v>
      </c>
      <c r="AP14" s="16" t="s">
        <v>53</v>
      </c>
      <c r="AQ14" s="4">
        <f>G34</f>
        <v>2.4875000000000003</v>
      </c>
      <c r="AR14" s="4">
        <f>G39</f>
        <v>3.0750000000000002</v>
      </c>
      <c r="AS14" s="4">
        <f>G44</f>
        <v>2.78125</v>
      </c>
      <c r="AT14" s="4">
        <f t="shared" si="6"/>
        <v>2.78125</v>
      </c>
      <c r="AU14" s="4">
        <f>G79</f>
        <v>6.8874999999999993</v>
      </c>
      <c r="AV14" s="4">
        <f>G84</f>
        <v>8.2750000000000004</v>
      </c>
      <c r="AW14" s="4">
        <f>G89</f>
        <v>7.5812499999999989</v>
      </c>
      <c r="AX14" s="4">
        <f t="shared" si="7"/>
        <v>7.5812499999999998</v>
      </c>
      <c r="AY14" s="16" t="s">
        <v>53</v>
      </c>
      <c r="AZ14" s="4">
        <f>H34</f>
        <v>0.78895910005907866</v>
      </c>
      <c r="BA14" s="4">
        <f>H39</f>
        <v>1.4188665651761074</v>
      </c>
      <c r="BB14" s="4">
        <f>H44</f>
        <v>1.1039128326175929</v>
      </c>
      <c r="BC14" s="4">
        <f t="shared" si="8"/>
        <v>1.1039128326175931</v>
      </c>
      <c r="BD14" s="4">
        <f>H79</f>
        <v>0.97399441793720576</v>
      </c>
      <c r="BE14" s="4">
        <f>H84</f>
        <v>0.97399441793720576</v>
      </c>
      <c r="BF14" s="4">
        <f>H89</f>
        <v>0.97399441793720576</v>
      </c>
      <c r="BG14" s="4">
        <f t="shared" si="9"/>
        <v>0.97399441793720565</v>
      </c>
      <c r="BH14" s="16" t="s">
        <v>53</v>
      </c>
      <c r="BI14" s="4">
        <f>I34</f>
        <v>4.1783345615327927E-2</v>
      </c>
      <c r="BJ14" s="4">
        <f>I39</f>
        <v>1.0335298452468679E-2</v>
      </c>
      <c r="BK14" s="4">
        <f>I44</f>
        <v>2.60593220338983E-2</v>
      </c>
      <c r="BL14" s="4">
        <f t="shared" si="10"/>
        <v>2.60593220338983E-2</v>
      </c>
      <c r="BM14" s="4">
        <f>I79</f>
        <v>2.2826086956521736E-2</v>
      </c>
      <c r="BN14" s="4">
        <f>I84</f>
        <v>1.3927781871775973E-2</v>
      </c>
      <c r="BO14" s="4">
        <f>I89</f>
        <v>3.2332350773765653E-3</v>
      </c>
      <c r="BP14" s="4">
        <f t="shared" si="11"/>
        <v>1.3329034635224758E-2</v>
      </c>
      <c r="BQ14" s="16" t="s">
        <v>53</v>
      </c>
      <c r="BR14" s="4">
        <f>J34</f>
        <v>3.5149999999999997</v>
      </c>
      <c r="BS14" s="4">
        <f>J39</f>
        <v>2.7225000000000001</v>
      </c>
      <c r="BT14" s="4">
        <f>J44</f>
        <v>3.1187500000000004</v>
      </c>
      <c r="BU14" s="4">
        <f t="shared" si="12"/>
        <v>3.1187499999999999</v>
      </c>
      <c r="BV14" s="4">
        <f>J79</f>
        <v>3.1225000000000005</v>
      </c>
      <c r="BW14" s="4">
        <f>J84</f>
        <v>1.625</v>
      </c>
      <c r="BX14" s="4">
        <f>J89</f>
        <v>2.3737500000000002</v>
      </c>
      <c r="BY14" s="4">
        <f t="shared" si="13"/>
        <v>2.3737500000000002</v>
      </c>
      <c r="BZ14" s="16" t="s">
        <v>53</v>
      </c>
      <c r="CA14" s="4">
        <f>K34</f>
        <v>0.72249999999999992</v>
      </c>
      <c r="CB14" s="4">
        <f>K39</f>
        <v>0.83125000000000004</v>
      </c>
      <c r="CC14" s="4">
        <f>K44</f>
        <v>0.77687499999999987</v>
      </c>
      <c r="CD14" s="4">
        <f t="shared" si="14"/>
        <v>0.77687499999999998</v>
      </c>
      <c r="CE14" s="4">
        <f>K79</f>
        <v>0.80249999999999999</v>
      </c>
      <c r="CF14" s="4">
        <f>K84</f>
        <v>0.85125000000000006</v>
      </c>
      <c r="CG14" s="4">
        <f>K89</f>
        <v>0.82687499999999992</v>
      </c>
      <c r="CH14" s="4">
        <f t="shared" si="15"/>
        <v>0.82687499999999992</v>
      </c>
      <c r="CI14" s="16" t="s">
        <v>53</v>
      </c>
      <c r="CJ14" s="4">
        <f>L34</f>
        <v>0.23928571167388105</v>
      </c>
      <c r="CK14" s="4">
        <f>L39</f>
        <v>0.41480090361071326</v>
      </c>
      <c r="CL14" s="4">
        <f>L44</f>
        <v>0.32704330764229717</v>
      </c>
      <c r="CM14" s="4">
        <f t="shared" si="19"/>
        <v>0.32704330764229717</v>
      </c>
      <c r="CN14" s="4">
        <f>L79</f>
        <v>1.7194638303411653</v>
      </c>
      <c r="CO14" s="4">
        <f>L84</f>
        <v>2.2811124445390281</v>
      </c>
      <c r="CP14" s="4">
        <f>L89</f>
        <v>2.0002881374400965</v>
      </c>
      <c r="CQ14" s="10">
        <f t="shared" si="20"/>
        <v>2.0002881374400965</v>
      </c>
    </row>
    <row r="15" spans="2:95" x14ac:dyDescent="0.35">
      <c r="B15" s="11" t="s">
        <v>11</v>
      </c>
      <c r="C15" s="1" t="s">
        <v>13</v>
      </c>
      <c r="D15" s="4">
        <f>[1]Chlorophyll!Q15</f>
        <v>1.7488636666666668</v>
      </c>
      <c r="E15" s="4">
        <f>[1]Chlorophyll!R15</f>
        <v>0.125216058959425</v>
      </c>
      <c r="F15" s="4">
        <f>[1]Chlorophyll!S15</f>
        <v>2.5512034781182873E-3</v>
      </c>
      <c r="G15" s="4">
        <f>[1]Anthocy!M14</f>
        <v>2.75</v>
      </c>
      <c r="H15" s="4">
        <f>[1]Prolin!M14</f>
        <v>0.59900263010972454</v>
      </c>
      <c r="I15" s="4">
        <f>[1]SOD!W15</f>
        <v>2.55066322770818E-2</v>
      </c>
      <c r="J15" s="4">
        <f>[1]APX!P14</f>
        <v>1.6675000000000002</v>
      </c>
      <c r="K15" s="4">
        <f>[1]CAT!O14</f>
        <v>0.77874999999999994</v>
      </c>
      <c r="L15" s="10">
        <f>[1]H2O2!M14</f>
        <v>0.61664337433806993</v>
      </c>
      <c r="O15" s="7" t="s">
        <v>54</v>
      </c>
      <c r="P15" s="4">
        <f>D35</f>
        <v>1.0413993333333336</v>
      </c>
      <c r="Q15" s="4">
        <f>D40</f>
        <v>1.5480546666666668</v>
      </c>
      <c r="R15" s="4">
        <f>D45</f>
        <v>1.2947270000000002</v>
      </c>
      <c r="S15" s="4">
        <f t="shared" si="0"/>
        <v>1.2947270000000002</v>
      </c>
      <c r="T15" s="4">
        <f>D80</f>
        <v>0.89418133333333361</v>
      </c>
      <c r="U15" s="4">
        <f>D85</f>
        <v>0.58846333333333334</v>
      </c>
      <c r="V15" s="4">
        <f>D90</f>
        <v>0.28352133333333335</v>
      </c>
      <c r="W15" s="4">
        <f t="shared" si="1"/>
        <v>0.58872200000000008</v>
      </c>
      <c r="X15" t="s">
        <v>54</v>
      </c>
      <c r="Y15" s="4">
        <f>E35</f>
        <v>3.482980898319999E-2</v>
      </c>
      <c r="Z15" s="4">
        <f>E40</f>
        <v>8.4173034313899983E-2</v>
      </c>
      <c r="AA15" s="4">
        <f>E45</f>
        <v>5.6850572445187507E-2</v>
      </c>
      <c r="AB15" s="4">
        <f t="shared" si="2"/>
        <v>5.8617805247429162E-2</v>
      </c>
      <c r="AC15" s="4">
        <f>E80</f>
        <v>3.3679474047200009E-2</v>
      </c>
      <c r="AD15" s="4">
        <f>E85</f>
        <v>1.5374869779499997E-2</v>
      </c>
      <c r="AE15" s="4">
        <f>E90</f>
        <v>9.0432389761999996E-3</v>
      </c>
      <c r="AF15" s="4">
        <f t="shared" si="3"/>
        <v>1.9365860934300001E-2</v>
      </c>
      <c r="AG15" t="s">
        <v>54</v>
      </c>
      <c r="AH15" s="4">
        <f>F35</f>
        <v>1.4828788671712109E-3</v>
      </c>
      <c r="AI15" s="4">
        <f>F40</f>
        <v>2.0728178326236556E-3</v>
      </c>
      <c r="AJ15" s="4">
        <f>F45</f>
        <v>1.7836686153884396E-3</v>
      </c>
      <c r="AK15" s="4">
        <f t="shared" si="4"/>
        <v>1.7797884383944354E-3</v>
      </c>
      <c r="AL15" s="4">
        <f>F80</f>
        <v>1.8966056273315567E-3</v>
      </c>
      <c r="AM15" s="4">
        <f>F85</f>
        <v>1.2514971398213061E-3</v>
      </c>
      <c r="AN15" s="4">
        <f>F90</f>
        <v>4.217180610572688E-3</v>
      </c>
      <c r="AO15" s="4">
        <f t="shared" si="5"/>
        <v>2.4550944592418504E-3</v>
      </c>
      <c r="AP15" t="s">
        <v>54</v>
      </c>
      <c r="AQ15" s="4">
        <f>G35</f>
        <v>3.1374999999999997</v>
      </c>
      <c r="AR15" s="4">
        <f>G40</f>
        <v>4.1749999999999998</v>
      </c>
      <c r="AS15" s="4">
        <f>G45</f>
        <v>3.6562499999999996</v>
      </c>
      <c r="AT15" s="4">
        <f t="shared" si="6"/>
        <v>3.65625</v>
      </c>
      <c r="AU15" s="4">
        <f>G80</f>
        <v>7.4124999999999996</v>
      </c>
      <c r="AV15" s="4">
        <f>G85</f>
        <v>6.5999999999999988</v>
      </c>
      <c r="AW15" s="4">
        <f>G90</f>
        <v>7.0062499999999996</v>
      </c>
      <c r="AX15" s="4">
        <f t="shared" si="7"/>
        <v>7.0062499999999988</v>
      </c>
      <c r="AY15" t="s">
        <v>54</v>
      </c>
      <c r="AZ15" s="4">
        <f>H35</f>
        <v>0.56061764395415559</v>
      </c>
      <c r="BA15" s="4">
        <f>H40</f>
        <v>0.66494606786416355</v>
      </c>
      <c r="BB15" s="4">
        <f>H45</f>
        <v>0.61278185590915957</v>
      </c>
      <c r="BC15" s="4">
        <f t="shared" si="8"/>
        <v>0.61278185590915957</v>
      </c>
      <c r="BD15" s="4">
        <f>H80</f>
        <v>1.101944371789102</v>
      </c>
      <c r="BE15" s="4">
        <f>H85</f>
        <v>1.3932765744057278</v>
      </c>
      <c r="BF15" s="4">
        <f>H90</f>
        <v>1.2476104730974151</v>
      </c>
      <c r="BG15" s="4">
        <f t="shared" si="9"/>
        <v>1.2476104730974151</v>
      </c>
      <c r="BH15" t="s">
        <v>54</v>
      </c>
      <c r="BI15" s="4">
        <f>I35</f>
        <v>3.6588061901252758E-2</v>
      </c>
      <c r="BJ15" s="4">
        <f>I40</f>
        <v>2.5478997789240971E-2</v>
      </c>
      <c r="BK15" s="4">
        <f>I45</f>
        <v>3.1033529845246866E-2</v>
      </c>
      <c r="BL15" s="4">
        <f t="shared" si="10"/>
        <v>3.1033529845246863E-2</v>
      </c>
      <c r="BM15" s="4">
        <f>I80</f>
        <v>3.1005895357406041E-2</v>
      </c>
      <c r="BN15" s="4">
        <f>I85</f>
        <v>3.3271923360353721E-2</v>
      </c>
      <c r="BO15" s="4">
        <f>I90</f>
        <v>5.6374355195283714E-3</v>
      </c>
      <c r="BP15" s="4">
        <f t="shared" si="11"/>
        <v>2.3305084745762709E-2</v>
      </c>
      <c r="BQ15" t="s">
        <v>54</v>
      </c>
      <c r="BR15" s="4">
        <f>J35</f>
        <v>2.6700000000000004</v>
      </c>
      <c r="BS15" s="4">
        <f>J40</f>
        <v>2.0125000000000002</v>
      </c>
      <c r="BT15" s="4">
        <f>J45</f>
        <v>2.3412500000000005</v>
      </c>
      <c r="BU15" s="4">
        <f t="shared" si="12"/>
        <v>2.3412500000000005</v>
      </c>
      <c r="BV15" s="4">
        <f>J80</f>
        <v>2.7</v>
      </c>
      <c r="BW15" s="4">
        <f>J85</f>
        <v>2.5324999999999998</v>
      </c>
      <c r="BX15" s="4">
        <f>J90</f>
        <v>2.61625</v>
      </c>
      <c r="BY15" s="4">
        <f t="shared" si="13"/>
        <v>2.61625</v>
      </c>
      <c r="BZ15" t="s">
        <v>54</v>
      </c>
      <c r="CA15" s="4">
        <f>K35</f>
        <v>0.36249999999999993</v>
      </c>
      <c r="CB15" s="4">
        <f>K40</f>
        <v>0.70125000000000004</v>
      </c>
      <c r="CC15" s="4">
        <f>K45</f>
        <v>0.53187499999999999</v>
      </c>
      <c r="CD15" s="4">
        <f t="shared" si="14"/>
        <v>0.53187499999999999</v>
      </c>
      <c r="CE15" s="4">
        <f>K80</f>
        <v>0.65125</v>
      </c>
      <c r="CF15" s="4">
        <f>K85</f>
        <v>0.53374999999999995</v>
      </c>
      <c r="CG15" s="4">
        <f>K90</f>
        <v>0.59249999999999992</v>
      </c>
      <c r="CH15" s="4">
        <f t="shared" si="15"/>
        <v>0.59249999999999992</v>
      </c>
      <c r="CI15" t="s">
        <v>54</v>
      </c>
      <c r="CJ15" s="4">
        <f>L35</f>
        <v>0.33289381404019158</v>
      </c>
      <c r="CK15" s="4">
        <f>L40</f>
        <v>0.15152811570546507</v>
      </c>
      <c r="CL15" s="4">
        <f>L45</f>
        <v>0.24221096487282839</v>
      </c>
      <c r="CM15" s="4">
        <f t="shared" si="19"/>
        <v>0.24221096487282834</v>
      </c>
      <c r="CN15" s="4">
        <f>L80</f>
        <v>1.0174030625938368</v>
      </c>
      <c r="CO15" s="4">
        <f>L85</f>
        <v>2.6555448540042699</v>
      </c>
      <c r="CP15" s="4">
        <f>L90</f>
        <v>1.8364739582990535</v>
      </c>
      <c r="CQ15" s="10">
        <f t="shared" si="20"/>
        <v>1.8364739582990532</v>
      </c>
    </row>
    <row r="16" spans="2:95" x14ac:dyDescent="0.35">
      <c r="B16" s="11" t="s">
        <v>11</v>
      </c>
      <c r="C16" s="1" t="s">
        <v>15</v>
      </c>
      <c r="D16" s="4">
        <f>[1]Chlorophyll!Q17</f>
        <v>1.2482543333333334</v>
      </c>
      <c r="E16" s="4">
        <f>[1]Chlorophyll!R17</f>
        <v>5.3306888543150008E-2</v>
      </c>
      <c r="F16" s="4">
        <f>[1]Chlorophyll!S17</f>
        <v>1.76514644569602E-3</v>
      </c>
      <c r="G16" s="4">
        <f>[1]Anthocy!M16</f>
        <v>3.0250000000000004</v>
      </c>
      <c r="H16" s="4">
        <f>[1]Prolin!M16</f>
        <v>1.5832330443550817</v>
      </c>
      <c r="I16" s="4">
        <f>[1]SOD!W17</f>
        <v>7.190493736182757E-2</v>
      </c>
      <c r="J16" s="4">
        <f>[1]APX!P16</f>
        <v>1.5049999999999999</v>
      </c>
      <c r="K16" s="4">
        <f>[1]CAT!O16</f>
        <v>0.62562499999999988</v>
      </c>
      <c r="L16" s="10">
        <f>[1]H2O2!M16</f>
        <v>0.46453020799281558</v>
      </c>
      <c r="O16" s="7" t="s">
        <v>55</v>
      </c>
      <c r="P16" s="4">
        <f>D36</f>
        <v>1.1379886666666668</v>
      </c>
      <c r="Q16" s="4">
        <f>D41</f>
        <v>1.2690113333333337</v>
      </c>
      <c r="R16" s="4">
        <f>D46</f>
        <v>1.2035000000000005</v>
      </c>
      <c r="S16" s="4">
        <f t="shared" si="0"/>
        <v>1.2035000000000002</v>
      </c>
      <c r="T16" s="4">
        <f>D81</f>
        <v>0.84530333333333341</v>
      </c>
      <c r="U16" s="4">
        <f>D86</f>
        <v>0.83889400000000014</v>
      </c>
      <c r="V16" s="4">
        <f>D91</f>
        <v>0.38902666666666674</v>
      </c>
      <c r="W16" s="4">
        <f t="shared" si="1"/>
        <v>0.69107466666666673</v>
      </c>
      <c r="X16" t="s">
        <v>55</v>
      </c>
      <c r="Y16" s="4">
        <f>E36</f>
        <v>4.449754749485E-2</v>
      </c>
      <c r="Z16" s="4">
        <f>E41</f>
        <v>5.2979827254200001E-2</v>
      </c>
      <c r="AA16" s="4">
        <f>E46</f>
        <v>4.8651983943750005E-2</v>
      </c>
      <c r="AB16" s="4">
        <f t="shared" si="2"/>
        <v>4.8709786230933333E-2</v>
      </c>
      <c r="AC16" s="4">
        <f>E81</f>
        <v>3.9517465916500003E-2</v>
      </c>
      <c r="AD16" s="4">
        <f>E86</f>
        <v>3.4211397605700002E-2</v>
      </c>
      <c r="AE16" s="4">
        <f>E91</f>
        <v>1.7025946580000006E-2</v>
      </c>
      <c r="AF16" s="4">
        <f t="shared" si="3"/>
        <v>3.0251603367400005E-2</v>
      </c>
      <c r="AG16" t="s">
        <v>55</v>
      </c>
      <c r="AH16" s="4">
        <f>F36</f>
        <v>1.4665459927458949E-3</v>
      </c>
      <c r="AI16" s="4">
        <f>F41</f>
        <v>1.434903727342304E-3</v>
      </c>
      <c r="AJ16" s="4">
        <f>F46</f>
        <v>1.4493497357116808E-3</v>
      </c>
      <c r="AK16" s="4">
        <f t="shared" si="4"/>
        <v>1.4502664852666265E-3</v>
      </c>
      <c r="AL16" s="4">
        <f>F81</f>
        <v>1.6226655194341571E-3</v>
      </c>
      <c r="AM16" s="4">
        <f>F86</f>
        <v>1.6606116273820814E-3</v>
      </c>
      <c r="AN16" s="4">
        <f>F91</f>
        <v>3.669764942731277E-3</v>
      </c>
      <c r="AO16" s="4">
        <f t="shared" si="5"/>
        <v>2.3176806965158384E-3</v>
      </c>
      <c r="AP16" t="s">
        <v>55</v>
      </c>
      <c r="AQ16" s="4">
        <f>G36</f>
        <v>2.7625000000000002</v>
      </c>
      <c r="AR16" s="4">
        <f>G41</f>
        <v>2.1</v>
      </c>
      <c r="AS16" s="4">
        <f>G46</f>
        <v>2.4312499999999999</v>
      </c>
      <c r="AT16" s="4">
        <f t="shared" si="6"/>
        <v>2.4312500000000004</v>
      </c>
      <c r="AU16" s="4">
        <f>G81</f>
        <v>5.65</v>
      </c>
      <c r="AV16" s="4">
        <f>G86</f>
        <v>8.3250000000000011</v>
      </c>
      <c r="AW16" s="4">
        <f>G91</f>
        <v>6.9874999999999989</v>
      </c>
      <c r="AX16" s="4">
        <f t="shared" si="7"/>
        <v>6.9874999999999998</v>
      </c>
      <c r="AY16" t="s">
        <v>55</v>
      </c>
      <c r="AZ16" s="4">
        <f>H36</f>
        <v>0.55668072229717414</v>
      </c>
      <c r="BA16" s="4">
        <f>H41</f>
        <v>0.67281991117812645</v>
      </c>
      <c r="BB16" s="4">
        <f>H46</f>
        <v>0.61475031673765035</v>
      </c>
      <c r="BC16" s="4">
        <f t="shared" si="8"/>
        <v>0.61475031673765024</v>
      </c>
      <c r="BD16" s="4">
        <f>H81</f>
        <v>2.0271209611797381</v>
      </c>
      <c r="BE16" s="4">
        <f>H86</f>
        <v>2.4897092558750562</v>
      </c>
      <c r="BF16" s="4">
        <f>H91</f>
        <v>2.2584151085273976</v>
      </c>
      <c r="BG16" s="4">
        <f t="shared" si="9"/>
        <v>2.2584151085273976</v>
      </c>
      <c r="BH16" t="s">
        <v>55</v>
      </c>
      <c r="BI16" s="4">
        <f>I36</f>
        <v>2.6086956521739129E-2</v>
      </c>
      <c r="BJ16" s="4">
        <f>I41</f>
        <v>2.7081798084008835E-2</v>
      </c>
      <c r="BK16" s="4">
        <f>I46</f>
        <v>2.6584377302873982E-2</v>
      </c>
      <c r="BL16" s="4">
        <f t="shared" si="10"/>
        <v>2.6584377302873982E-2</v>
      </c>
      <c r="BM16" s="4">
        <f>I81</f>
        <v>5.9137803979366233E-3</v>
      </c>
      <c r="BN16" s="4">
        <f>I86</f>
        <v>4.4215180545320552E-3</v>
      </c>
      <c r="BO16" s="4">
        <f>I91</f>
        <v>5.1676492262343393E-3</v>
      </c>
      <c r="BP16" s="4">
        <f t="shared" si="11"/>
        <v>5.1676492262343393E-3</v>
      </c>
      <c r="BQ16" t="s">
        <v>55</v>
      </c>
      <c r="BR16" s="4">
        <f>J36</f>
        <v>2.8449999999999998</v>
      </c>
      <c r="BS16" s="4">
        <f>J41</f>
        <v>1.79</v>
      </c>
      <c r="BT16" s="4">
        <f>J46</f>
        <v>2.3174999999999999</v>
      </c>
      <c r="BU16" s="4">
        <f t="shared" si="12"/>
        <v>2.3174999999999999</v>
      </c>
      <c r="BV16" s="4">
        <f>J81</f>
        <v>2.1325000000000003</v>
      </c>
      <c r="BW16" s="4">
        <f>J86</f>
        <v>3.9300000000000006</v>
      </c>
      <c r="BX16" s="4">
        <f>J91</f>
        <v>3.03125</v>
      </c>
      <c r="BY16" s="4">
        <f t="shared" si="13"/>
        <v>3.03125</v>
      </c>
      <c r="BZ16" t="s">
        <v>55</v>
      </c>
      <c r="CA16" s="4">
        <f>K36</f>
        <v>0.77999999999999992</v>
      </c>
      <c r="CB16" s="4">
        <f>K41</f>
        <v>0.79374999999999996</v>
      </c>
      <c r="CC16" s="4">
        <f>K46</f>
        <v>0.78687499999999988</v>
      </c>
      <c r="CD16" s="4">
        <f t="shared" si="14"/>
        <v>0.78687499999999988</v>
      </c>
      <c r="CE16" s="4">
        <f>K81</f>
        <v>0.37999999999999995</v>
      </c>
      <c r="CF16" s="4">
        <f>K86</f>
        <v>0.85999999999999988</v>
      </c>
      <c r="CG16" s="4">
        <f>K91</f>
        <v>0.62</v>
      </c>
      <c r="CH16" s="4">
        <f t="shared" si="15"/>
        <v>0.62</v>
      </c>
      <c r="CI16" t="s">
        <v>55</v>
      </c>
      <c r="CJ16" s="4">
        <f>L36</f>
        <v>0.19833216688862032</v>
      </c>
      <c r="CK16" s="4">
        <f>L41</f>
        <v>0.43820292920229076</v>
      </c>
      <c r="CL16" s="4">
        <f>L46</f>
        <v>0.31826754804545554</v>
      </c>
      <c r="CM16" s="4">
        <f t="shared" si="19"/>
        <v>0.31826754804545554</v>
      </c>
      <c r="CN16" s="4">
        <f>L81</f>
        <v>14.456016258557282</v>
      </c>
      <c r="CO16" s="4">
        <f>L86</f>
        <v>11.963700533054263</v>
      </c>
      <c r="CP16" s="4">
        <f>L91</f>
        <v>13.209858395805773</v>
      </c>
      <c r="CQ16" s="10">
        <f t="shared" si="20"/>
        <v>13.209858395805773</v>
      </c>
    </row>
    <row r="17" spans="2:95" x14ac:dyDescent="0.35">
      <c r="B17" s="11" t="s">
        <v>11</v>
      </c>
      <c r="C17" s="1" t="s">
        <v>16</v>
      </c>
      <c r="D17" s="4">
        <f>[1]Chlorophyll!Q18</f>
        <v>1.5746233333333333</v>
      </c>
      <c r="E17" s="4">
        <f>[1]Chlorophyll!R18</f>
        <v>9.2319713329125003E-2</v>
      </c>
      <c r="F17" s="4">
        <f>[1]Chlorophyll!S18</f>
        <v>2.0656695239223053E-3</v>
      </c>
      <c r="G17" s="4">
        <f>[1]Anthocy!M17</f>
        <v>2.9625000000000004</v>
      </c>
      <c r="H17" s="4">
        <f>[1]Prolin!M17</f>
        <v>0.40117231684640769</v>
      </c>
      <c r="I17" s="4">
        <f>[1]SOD!W18</f>
        <v>1.1717022844509947E-2</v>
      </c>
      <c r="J17" s="4">
        <f>[1]APX!P17</f>
        <v>2.5637500000000002</v>
      </c>
      <c r="K17" s="4">
        <f>[1]CAT!O17</f>
        <v>0.74312500000000004</v>
      </c>
      <c r="L17" s="10">
        <f>[1]H2O2!M17</f>
        <v>3.734963284415787</v>
      </c>
      <c r="O17" s="7" t="s">
        <v>56</v>
      </c>
      <c r="P17" s="4">
        <f>D37</f>
        <v>1.1233946666666668</v>
      </c>
      <c r="Q17" s="4">
        <f>D42</f>
        <v>1.481028</v>
      </c>
      <c r="R17" s="4">
        <f>D47</f>
        <v>1.3022113333333334</v>
      </c>
      <c r="S17" s="4">
        <f t="shared" si="0"/>
        <v>1.3022113333333334</v>
      </c>
      <c r="T17" s="4">
        <f>D82</f>
        <v>0.69241000000000008</v>
      </c>
      <c r="U17" s="4">
        <f>D87</f>
        <v>0.281524</v>
      </c>
      <c r="V17" s="4">
        <f>D92</f>
        <v>0.24192600000000006</v>
      </c>
      <c r="W17" s="4">
        <f t="shared" si="1"/>
        <v>0.40528666666666674</v>
      </c>
      <c r="X17" t="s">
        <v>56</v>
      </c>
      <c r="Y17" s="4">
        <f>E37</f>
        <v>4.3242999413199999E-2</v>
      </c>
      <c r="Z17" s="4">
        <f>E42</f>
        <v>7.3506826004399992E-2</v>
      </c>
      <c r="AA17" s="4">
        <f>E47</f>
        <v>5.737897987254998E-2</v>
      </c>
      <c r="AB17" s="4">
        <f t="shared" si="2"/>
        <v>5.8042935096716652E-2</v>
      </c>
      <c r="AC17" s="4">
        <f>E82</f>
        <v>1.5760567179000005E-2</v>
      </c>
      <c r="AD17" s="4">
        <f>E87</f>
        <v>8.9162732897999988E-3</v>
      </c>
      <c r="AE17" s="4">
        <f>E92</f>
        <v>6.5844213160500039E-3</v>
      </c>
      <c r="AF17" s="4">
        <f t="shared" si="3"/>
        <v>1.0420420594950004E-2</v>
      </c>
      <c r="AG17" t="s">
        <v>56</v>
      </c>
      <c r="AH17" s="4">
        <f>F37</f>
        <v>1.451946021141457E-3</v>
      </c>
      <c r="AI17" s="4">
        <f>F42</f>
        <v>1.7362902246632192E-3</v>
      </c>
      <c r="AJ17" s="4">
        <f>F47</f>
        <v>1.5934599652818111E-3</v>
      </c>
      <c r="AK17" s="4">
        <f t="shared" si="4"/>
        <v>1.5938987370288291E-3</v>
      </c>
      <c r="AL17" s="4">
        <f>F82</f>
        <v>1.256889406062322E-3</v>
      </c>
      <c r="AM17" s="4">
        <f>F87</f>
        <v>5.1101929859030826E-3</v>
      </c>
      <c r="AN17" s="4">
        <f>F92</f>
        <v>4.7587179281938308E-3</v>
      </c>
      <c r="AO17" s="4">
        <f t="shared" si="5"/>
        <v>3.7086001067197449E-3</v>
      </c>
      <c r="AP17" t="s">
        <v>56</v>
      </c>
      <c r="AQ17" s="4">
        <f>G37</f>
        <v>3.5125000000000002</v>
      </c>
      <c r="AR17" s="4">
        <f>G42</f>
        <v>4.4749999999999996</v>
      </c>
      <c r="AS17" s="4">
        <f>G47</f>
        <v>3.9937499999999999</v>
      </c>
      <c r="AT17" s="4">
        <f t="shared" si="6"/>
        <v>3.9937499999999999</v>
      </c>
      <c r="AU17" s="4">
        <f>G82</f>
        <v>7.8125</v>
      </c>
      <c r="AV17" s="4">
        <f>G87</f>
        <v>9.1125000000000007</v>
      </c>
      <c r="AW17" s="4">
        <f>G92</f>
        <v>8.4625000000000004</v>
      </c>
      <c r="AX17" s="4">
        <f t="shared" si="7"/>
        <v>8.4625000000000004</v>
      </c>
      <c r="AY17" t="s">
        <v>56</v>
      </c>
      <c r="AZ17" s="4">
        <f>H37</f>
        <v>0.44644691590169411</v>
      </c>
      <c r="BA17" s="4">
        <f>H42</f>
        <v>0.34802387447715838</v>
      </c>
      <c r="BB17" s="4">
        <f>H47</f>
        <v>0.3972353951894263</v>
      </c>
      <c r="BC17" s="4">
        <f t="shared" si="8"/>
        <v>0.3972353951894263</v>
      </c>
      <c r="BD17" s="4">
        <f>H82</f>
        <v>0.71415758857643141</v>
      </c>
      <c r="BE17" s="4">
        <f>H87</f>
        <v>0.7850221784020972</v>
      </c>
      <c r="BF17" s="4">
        <f>H92</f>
        <v>0.74958988348926436</v>
      </c>
      <c r="BG17" s="4">
        <f t="shared" si="9"/>
        <v>0.74958988348926425</v>
      </c>
      <c r="BH17" t="s">
        <v>56</v>
      </c>
      <c r="BI17" s="4">
        <f>I37</f>
        <v>4.3883566691230648E-2</v>
      </c>
      <c r="BJ17" s="4">
        <f>I42</f>
        <v>2.4815770081061159E-2</v>
      </c>
      <c r="BK17" s="4">
        <f>I47</f>
        <v>3.4349668386145907E-2</v>
      </c>
      <c r="BL17" s="4">
        <f t="shared" si="10"/>
        <v>3.4349668386145907E-2</v>
      </c>
      <c r="BM17" s="4">
        <f>I82</f>
        <v>3.1337509211495945E-2</v>
      </c>
      <c r="BN17" s="4">
        <f>I87</f>
        <v>8.7601326455416351E-2</v>
      </c>
      <c r="BO17" s="4">
        <f>I92</f>
        <v>2.4871039056742809E-3</v>
      </c>
      <c r="BP17" s="4">
        <f t="shared" si="11"/>
        <v>4.0475313190862193E-2</v>
      </c>
      <c r="BQ17" t="s">
        <v>56</v>
      </c>
      <c r="BR17" s="4">
        <f>J37</f>
        <v>3.4075000000000002</v>
      </c>
      <c r="BS17" s="4">
        <f>J42</f>
        <v>2.5550000000000002</v>
      </c>
      <c r="BT17" s="4">
        <f>J47</f>
        <v>2.9812499999999997</v>
      </c>
      <c r="BU17" s="4">
        <f t="shared" si="12"/>
        <v>2.9812499999999997</v>
      </c>
      <c r="BV17" s="4">
        <f>J82</f>
        <v>1.7524999999999999</v>
      </c>
      <c r="BW17" s="4">
        <f>J87</f>
        <v>3.0425000000000004</v>
      </c>
      <c r="BX17" s="4">
        <f>J92</f>
        <v>2.3975000000000004</v>
      </c>
      <c r="BY17" s="4">
        <f t="shared" si="13"/>
        <v>2.3975000000000004</v>
      </c>
      <c r="BZ17" t="s">
        <v>56</v>
      </c>
      <c r="CA17" s="4">
        <f>K37</f>
        <v>0.72749999999999992</v>
      </c>
      <c r="CB17" s="4">
        <f>K42</f>
        <v>0.83750000000000002</v>
      </c>
      <c r="CC17" s="4">
        <f>K47</f>
        <v>0.78249999999999997</v>
      </c>
      <c r="CD17" s="4">
        <f t="shared" si="14"/>
        <v>0.78250000000000008</v>
      </c>
      <c r="CE17" s="4">
        <f>K82</f>
        <v>0.79374999999999996</v>
      </c>
      <c r="CF17" s="4">
        <f>K87</f>
        <v>0.93124999999999991</v>
      </c>
      <c r="CG17" s="4">
        <f>K92</f>
        <v>0.86249999999999993</v>
      </c>
      <c r="CH17" s="4">
        <f t="shared" si="15"/>
        <v>0.86249999999999993</v>
      </c>
      <c r="CI17" t="s">
        <v>56</v>
      </c>
      <c r="CJ17" s="4">
        <f>L37</f>
        <v>1.2748253441011905</v>
      </c>
      <c r="CK17" s="4">
        <f>L42</f>
        <v>0.74242926189279967</v>
      </c>
      <c r="CL17" s="4">
        <f>L47</f>
        <v>1.0086273029969952</v>
      </c>
      <c r="CM17" s="4">
        <f t="shared" si="19"/>
        <v>1.0086273029969952</v>
      </c>
      <c r="CN17" s="4">
        <f>L82</f>
        <v>4.3697432285873301</v>
      </c>
      <c r="CO17" s="4">
        <f>L87</f>
        <v>7.7396349137745055</v>
      </c>
      <c r="CP17" s="4">
        <f>L92</f>
        <v>6.0546890711809169</v>
      </c>
      <c r="CQ17" s="10">
        <f t="shared" si="20"/>
        <v>6.0546890711809169</v>
      </c>
    </row>
    <row r="18" spans="2:95" ht="15" thickBot="1" x14ac:dyDescent="0.4">
      <c r="B18" s="11" t="s">
        <v>11</v>
      </c>
      <c r="C18" s="1" t="s">
        <v>17</v>
      </c>
      <c r="D18" s="4">
        <f>[1]Chlorophyll!Q19</f>
        <v>1.6006333333333334</v>
      </c>
      <c r="E18" s="4">
        <f>[1]Chlorophyll!R19</f>
        <v>0.10286312054124999</v>
      </c>
      <c r="F18" s="4">
        <f>[1]Chlorophyll!S19</f>
        <v>2.2133875937971367E-3</v>
      </c>
      <c r="G18" s="4">
        <f>[1]Anthocy!M18</f>
        <v>4.6437500000000007</v>
      </c>
      <c r="H18" s="4">
        <f>[1]Prolin!M18</f>
        <v>0.76041641804596327</v>
      </c>
      <c r="I18" s="4">
        <f>[1]SOD!W19</f>
        <v>2.4539425202652912E-2</v>
      </c>
      <c r="J18" s="4">
        <f>[1]APX!P18</f>
        <v>2.3149999999999999</v>
      </c>
      <c r="K18" s="4">
        <f>[1]CAT!O18</f>
        <v>0.47125</v>
      </c>
      <c r="L18" s="10">
        <f>[1]H2O2!M18</f>
        <v>1.5966031959853824</v>
      </c>
      <c r="O18" s="18" t="s">
        <v>57</v>
      </c>
      <c r="P18" s="13">
        <f>D38</f>
        <v>1.3508773333333335</v>
      </c>
      <c r="Q18" s="13">
        <f>D43</f>
        <v>2.278354666666667</v>
      </c>
      <c r="R18" s="13">
        <f>D48</f>
        <v>1.8146160000000002</v>
      </c>
      <c r="S18" s="13">
        <f t="shared" si="0"/>
        <v>1.8146160000000002</v>
      </c>
      <c r="T18" s="13">
        <f>D83</f>
        <v>1.3303600000000002</v>
      </c>
      <c r="U18" s="13">
        <f>D88</f>
        <v>0.23534133333333337</v>
      </c>
      <c r="V18" s="13">
        <f>D93</f>
        <v>0.3501286666666667</v>
      </c>
      <c r="W18" s="13">
        <f t="shared" si="1"/>
        <v>0.63861000000000012</v>
      </c>
      <c r="X18" s="19" t="s">
        <v>57</v>
      </c>
      <c r="Y18" s="13">
        <f>E38</f>
        <v>6.1686530093200014E-2</v>
      </c>
      <c r="Z18" s="13">
        <f>E43</f>
        <v>0.17662933161560002</v>
      </c>
      <c r="AA18" s="13">
        <f>E48</f>
        <v>0.11177036521199998</v>
      </c>
      <c r="AB18" s="13">
        <f t="shared" si="2"/>
        <v>0.11669540897360002</v>
      </c>
      <c r="AC18" s="13">
        <f>E83</f>
        <v>6.9581885597999993E-2</v>
      </c>
      <c r="AD18" s="13">
        <f>E88</f>
        <v>6.2308736072E-3</v>
      </c>
      <c r="AE18" s="13">
        <f>E93</f>
        <v>1.3791384362449997E-2</v>
      </c>
      <c r="AF18" s="13">
        <f t="shared" si="3"/>
        <v>2.9868047855883328E-2</v>
      </c>
      <c r="AG18" s="19" t="s">
        <v>57</v>
      </c>
      <c r="AH18" s="13">
        <f>F38</f>
        <v>1.7400072843081547E-3</v>
      </c>
      <c r="AI18" s="13">
        <f>F43</f>
        <v>2.8690163689100269E-3</v>
      </c>
      <c r="AJ18" s="13">
        <f>F48</f>
        <v>2.3046157646433255E-3</v>
      </c>
      <c r="AK18" s="13">
        <f t="shared" si="4"/>
        <v>2.3045464726205024E-3</v>
      </c>
      <c r="AL18" s="13">
        <f>F83</f>
        <v>2.3807998645522859E-3</v>
      </c>
      <c r="AM18" s="13">
        <f>F88</f>
        <v>4.177638888105727E-3</v>
      </c>
      <c r="AN18" s="13">
        <f>F93</f>
        <v>5.5886584533039654E-3</v>
      </c>
      <c r="AO18" s="13">
        <f t="shared" si="5"/>
        <v>4.0490324019873264E-3</v>
      </c>
      <c r="AP18" s="19" t="s">
        <v>57</v>
      </c>
      <c r="AQ18" s="13">
        <f>G38</f>
        <v>5.55</v>
      </c>
      <c r="AR18" s="13">
        <f>G43</f>
        <v>4.6749999999999998</v>
      </c>
      <c r="AS18" s="13">
        <f>G48</f>
        <v>5.1124999999999998</v>
      </c>
      <c r="AT18" s="13">
        <f t="shared" si="6"/>
        <v>5.1124999999999998</v>
      </c>
      <c r="AU18" s="13">
        <f>G83</f>
        <v>8.1125000000000007</v>
      </c>
      <c r="AV18" s="13">
        <f>G88</f>
        <v>12.537499999999998</v>
      </c>
      <c r="AW18" s="13">
        <f>G93</f>
        <v>10.324999999999999</v>
      </c>
      <c r="AX18" s="13">
        <f t="shared" si="7"/>
        <v>10.324999999999999</v>
      </c>
      <c r="AY18" s="19" t="s">
        <v>57</v>
      </c>
      <c r="AZ18" s="13">
        <f>H38</f>
        <v>0.53699611401226699</v>
      </c>
      <c r="BA18" s="13">
        <f>H43</f>
        <v>0.52715380986981342</v>
      </c>
      <c r="BB18" s="13">
        <f>H48</f>
        <v>0.5320749619410402</v>
      </c>
      <c r="BC18" s="13">
        <f t="shared" si="8"/>
        <v>0.5320749619410402</v>
      </c>
      <c r="BD18" s="13">
        <f>H83</f>
        <v>1.0684805377047599</v>
      </c>
      <c r="BE18" s="13">
        <f>H88</f>
        <v>0.8854136806551236</v>
      </c>
      <c r="BF18" s="13">
        <f>H93</f>
        <v>0.97694710917994187</v>
      </c>
      <c r="BG18" s="13">
        <f t="shared" si="9"/>
        <v>0.97694710917994187</v>
      </c>
      <c r="BH18" s="19" t="s">
        <v>57</v>
      </c>
      <c r="BI18" s="13">
        <f>I38</f>
        <v>3.6477523949889458E-3</v>
      </c>
      <c r="BJ18" s="13">
        <f>I43</f>
        <v>5.8585114222549726E-3</v>
      </c>
      <c r="BK18" s="13">
        <f>I48</f>
        <v>4.7531319086219596E-3</v>
      </c>
      <c r="BL18" s="13">
        <f t="shared" si="10"/>
        <v>4.7531319086219596E-3</v>
      </c>
      <c r="BM18" s="13">
        <f>I83</f>
        <v>6.0795873249815746E-3</v>
      </c>
      <c r="BN18" s="13">
        <f>I88</f>
        <v>2.0062638172439199E-2</v>
      </c>
      <c r="BO18" s="13">
        <f>I93</f>
        <v>2.6252763448784077E-3</v>
      </c>
      <c r="BP18" s="13">
        <f t="shared" si="11"/>
        <v>9.5891672807663936E-3</v>
      </c>
      <c r="BQ18" s="19" t="s">
        <v>57</v>
      </c>
      <c r="BR18" s="13">
        <f>J38</f>
        <v>4.0775000000000006</v>
      </c>
      <c r="BS18" s="13">
        <f>J43</f>
        <v>4.08</v>
      </c>
      <c r="BT18" s="13">
        <f>J48</f>
        <v>4.0787499999999994</v>
      </c>
      <c r="BU18" s="13">
        <f t="shared" si="12"/>
        <v>4.0787500000000003</v>
      </c>
      <c r="BV18" s="13">
        <f>J83</f>
        <v>1.62</v>
      </c>
      <c r="BW18" s="13">
        <f>J88</f>
        <v>1.8375000000000001</v>
      </c>
      <c r="BX18" s="13">
        <f>J93</f>
        <v>1.72875</v>
      </c>
      <c r="BY18" s="13">
        <f t="shared" si="13"/>
        <v>1.72875</v>
      </c>
      <c r="BZ18" s="19" t="s">
        <v>57</v>
      </c>
      <c r="CA18" s="13">
        <f>K38</f>
        <v>0.86999999999999988</v>
      </c>
      <c r="CB18" s="13">
        <f>K43</f>
        <v>0.55374999999999996</v>
      </c>
      <c r="CC18" s="13">
        <f>K48</f>
        <v>0.71187499999999992</v>
      </c>
      <c r="CD18" s="13">
        <f t="shared" si="14"/>
        <v>0.71187499999999992</v>
      </c>
      <c r="CE18" s="13">
        <f>K83</f>
        <v>0.9375</v>
      </c>
      <c r="CF18" s="13">
        <f>K88</f>
        <v>0.19999999999999998</v>
      </c>
      <c r="CG18" s="13">
        <f>K93</f>
        <v>0.56874999999999998</v>
      </c>
      <c r="CH18" s="13">
        <f t="shared" si="15"/>
        <v>0.56874999999999998</v>
      </c>
      <c r="CI18" s="19" t="s">
        <v>57</v>
      </c>
      <c r="CJ18" s="13">
        <f>L38</f>
        <v>1.0993101521643582</v>
      </c>
      <c r="CK18" s="13">
        <f>L43</f>
        <v>1.0583566073790978</v>
      </c>
      <c r="CL18" s="13">
        <f>L48</f>
        <v>1.0788333797717278</v>
      </c>
      <c r="CM18" s="13">
        <f t="shared" si="19"/>
        <v>1.078833379771728</v>
      </c>
      <c r="CN18" s="13">
        <f>L83</f>
        <v>4.9372423491830864</v>
      </c>
      <c r="CO18" s="13">
        <f>L88</f>
        <v>6.9615175628545503</v>
      </c>
      <c r="CP18" s="13">
        <f>L93</f>
        <v>5.9493799560188183</v>
      </c>
      <c r="CQ18" s="15">
        <f t="shared" si="20"/>
        <v>5.9493799560188192</v>
      </c>
    </row>
    <row r="19" spans="2:95" ht="15" thickBot="1" x14ac:dyDescent="0.4">
      <c r="B19" s="11" t="s">
        <v>11</v>
      </c>
      <c r="C19" s="1" t="s">
        <v>19</v>
      </c>
      <c r="D19" s="4">
        <f>[1]Chlorophyll!Q21</f>
        <v>0.98340466666666693</v>
      </c>
      <c r="E19" s="4">
        <f>[1]Chlorophyll!R21</f>
        <v>3.201800874385001E-2</v>
      </c>
      <c r="F19" s="4">
        <f>[1]Chlorophyll!S21</f>
        <v>1.71296734796914E-3</v>
      </c>
      <c r="G19" s="4">
        <f>[1]Anthocy!M20</f>
        <v>4.1875</v>
      </c>
      <c r="H19" s="4">
        <f>[1]Prolin!M20</f>
        <v>0.54880687898321134</v>
      </c>
      <c r="I19" s="4">
        <f>[1]SOD!W21</f>
        <v>2.4373618275607956E-2</v>
      </c>
      <c r="J19" s="4">
        <f>[1]APX!P20</f>
        <v>3.2725</v>
      </c>
      <c r="K19" s="4">
        <f>[1]CAT!O20</f>
        <v>0.29499999999999998</v>
      </c>
      <c r="L19" s="10">
        <f>[1]H2O2!M20</f>
        <v>0.34459482683598036</v>
      </c>
      <c r="P19" s="34" t="s">
        <v>70</v>
      </c>
      <c r="Q19" s="34"/>
      <c r="R19" s="34" t="str">
        <f>Y2</f>
        <v>CHL B</v>
      </c>
      <c r="S19" s="34"/>
      <c r="T19" s="43" t="s">
        <v>4</v>
      </c>
      <c r="U19" s="43"/>
      <c r="V19" s="34" t="s">
        <v>5</v>
      </c>
      <c r="W19" s="34"/>
      <c r="X19" s="34" t="s">
        <v>6</v>
      </c>
      <c r="Y19" s="34"/>
      <c r="Z19" s="34" t="s">
        <v>7</v>
      </c>
      <c r="AA19" s="34"/>
      <c r="AB19" s="34" t="s">
        <v>8</v>
      </c>
      <c r="AC19" s="34"/>
      <c r="AD19" s="34" t="s">
        <v>9</v>
      </c>
      <c r="AE19" s="34"/>
      <c r="AF19" s="34" t="s">
        <v>10</v>
      </c>
      <c r="AG19" s="34"/>
      <c r="AU19" s="4"/>
      <c r="AV19" s="4"/>
      <c r="AW19" s="4"/>
      <c r="AX19" s="4"/>
      <c r="BD19" s="4"/>
      <c r="BE19" s="4"/>
      <c r="BF19" s="4"/>
      <c r="BG19" s="4"/>
      <c r="BM19" s="4"/>
      <c r="BN19" s="4"/>
      <c r="BO19" s="4"/>
      <c r="BP19" s="4"/>
      <c r="BV19" s="4"/>
      <c r="BW19" s="4"/>
      <c r="BX19" s="4"/>
      <c r="BY19" s="4"/>
    </row>
    <row r="20" spans="2:95" x14ac:dyDescent="0.35">
      <c r="B20" s="11" t="s">
        <v>11</v>
      </c>
      <c r="C20" s="1" t="s">
        <v>18</v>
      </c>
      <c r="D20" s="4">
        <f>[1]Chlorophyll!Q20</f>
        <v>1.6652460000000002</v>
      </c>
      <c r="E20" s="4">
        <f>[1]Chlorophyll!R20</f>
        <v>9.9095583861449982E-2</v>
      </c>
      <c r="F20" s="4">
        <f>[1]Chlorophyll!S20</f>
        <v>2.409837955308121E-3</v>
      </c>
      <c r="G20" s="4">
        <f>[1]Anthocy!M19</f>
        <v>5.3375000000000004</v>
      </c>
      <c r="H20" s="4">
        <f>[1]Prolin!M19</f>
        <v>0.6452614595792564</v>
      </c>
      <c r="I20" s="4">
        <f>[1]SOD!W20</f>
        <v>3.9517317612380247E-2</v>
      </c>
      <c r="J20" s="4">
        <f>[1]APX!P19</f>
        <v>2.5299999999999998</v>
      </c>
      <c r="K20" s="4">
        <f>[1]CAT!O19</f>
        <v>0.92999999999999994</v>
      </c>
      <c r="L20" s="10">
        <f>[1]H2O2!M19</f>
        <v>0.38554837162124117</v>
      </c>
      <c r="N20" s="39" t="s">
        <v>72</v>
      </c>
      <c r="O20" s="40"/>
      <c r="P20" s="34"/>
      <c r="Q20" s="34"/>
      <c r="R20" s="20"/>
      <c r="S20" s="20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22"/>
      <c r="AU20" s="4"/>
      <c r="AV20" s="4"/>
      <c r="AW20" s="4"/>
      <c r="AX20" s="4"/>
      <c r="BD20" s="4"/>
      <c r="BE20" s="4"/>
      <c r="BF20" s="4"/>
      <c r="BG20" s="4"/>
      <c r="BM20" s="4"/>
      <c r="BN20" s="4"/>
      <c r="BO20" s="4"/>
      <c r="BP20" s="4"/>
      <c r="BV20" s="4"/>
      <c r="BW20" s="4"/>
      <c r="BX20" s="4"/>
      <c r="BY20" s="4"/>
    </row>
    <row r="21" spans="2:95" x14ac:dyDescent="0.35">
      <c r="B21" s="11" t="s">
        <v>11</v>
      </c>
      <c r="C21" s="1" t="s">
        <v>20</v>
      </c>
      <c r="D21" s="4">
        <f>[1]Chlorophyll!Q22</f>
        <v>1.5171226666666671</v>
      </c>
      <c r="E21" s="4">
        <f>[1]Chlorophyll!R22</f>
        <v>8.4653055331800009E-2</v>
      </c>
      <c r="F21" s="4">
        <f>[1]Chlorophyll!S22</f>
        <v>2.2450517066098285E-3</v>
      </c>
      <c r="G21" s="4">
        <f>[1]Anthocy!M21</f>
        <v>5.7</v>
      </c>
      <c r="H21" s="4">
        <f>[1]Prolin!M21</f>
        <v>1.2239889431555266</v>
      </c>
      <c r="I21" s="4">
        <f>[1]SOD!W22</f>
        <v>6.5770081061164321E-3</v>
      </c>
      <c r="J21" s="4">
        <f>[1]APX!P21</f>
        <v>1.9025000000000001</v>
      </c>
      <c r="K21" s="4">
        <f>[1]CAT!O21</f>
        <v>0.91124999999999989</v>
      </c>
      <c r="L21" s="10">
        <f>[1]H2O2!M21</f>
        <v>0.38554837162124117</v>
      </c>
      <c r="N21" s="41"/>
      <c r="O21" s="42"/>
      <c r="P21" t="s">
        <v>58</v>
      </c>
      <c r="Q21" t="s">
        <v>59</v>
      </c>
      <c r="R21" t="s">
        <v>58</v>
      </c>
      <c r="S21" t="s">
        <v>59</v>
      </c>
      <c r="T21" t="s">
        <v>58</v>
      </c>
      <c r="U21" t="s">
        <v>59</v>
      </c>
      <c r="V21" t="s">
        <v>58</v>
      </c>
      <c r="W21" t="s">
        <v>59</v>
      </c>
      <c r="X21" t="s">
        <v>58</v>
      </c>
      <c r="Y21" t="s">
        <v>59</v>
      </c>
      <c r="Z21" t="s">
        <v>58</v>
      </c>
      <c r="AA21" t="s">
        <v>59</v>
      </c>
      <c r="AB21" t="s">
        <v>58</v>
      </c>
      <c r="AC21" t="s">
        <v>59</v>
      </c>
      <c r="AD21" t="s">
        <v>58</v>
      </c>
      <c r="AE21" t="s">
        <v>59</v>
      </c>
      <c r="AF21" t="s">
        <v>58</v>
      </c>
      <c r="AG21" s="8" t="s">
        <v>59</v>
      </c>
      <c r="AJ21" t="s">
        <v>73</v>
      </c>
      <c r="AK21" t="s">
        <v>74</v>
      </c>
      <c r="AL21" t="s">
        <v>4</v>
      </c>
      <c r="AM21" t="s">
        <v>5</v>
      </c>
      <c r="AN21" t="s">
        <v>6</v>
      </c>
      <c r="AO21" t="s">
        <v>7</v>
      </c>
      <c r="AP21" t="s">
        <v>8</v>
      </c>
      <c r="AQ21" t="s">
        <v>9</v>
      </c>
      <c r="AR21" t="s">
        <v>10</v>
      </c>
      <c r="AU21" s="4"/>
      <c r="AV21" s="4"/>
      <c r="AW21" s="4"/>
      <c r="AX21" s="4"/>
      <c r="BD21" s="4"/>
      <c r="BE21" s="4"/>
      <c r="BF21" s="4"/>
      <c r="BG21" s="4"/>
      <c r="BM21" s="4"/>
      <c r="BN21" s="4"/>
      <c r="BO21" s="4"/>
      <c r="BP21" s="4"/>
      <c r="BV21" s="4"/>
      <c r="BW21" s="4"/>
      <c r="BX21" s="4"/>
      <c r="BY21" s="4"/>
    </row>
    <row r="22" spans="2:95" x14ac:dyDescent="0.35">
      <c r="B22" s="11" t="s">
        <v>11</v>
      </c>
      <c r="C22" s="1" t="s">
        <v>21</v>
      </c>
      <c r="D22" s="4">
        <f>[1]Chlorophyll!Q23</f>
        <v>1.2892586666666668</v>
      </c>
      <c r="E22" s="4">
        <f>[1]Chlorophyll!R23</f>
        <v>6.069739554559999E-2</v>
      </c>
      <c r="F22" s="4">
        <f>[1]Chlorophyll!S23</f>
        <v>1.9617477502173919E-3</v>
      </c>
      <c r="G22" s="4">
        <f>[1]Anthocy!M22</f>
        <v>9.25</v>
      </c>
      <c r="H22" s="4">
        <f>[1]Prolin!M22</f>
        <v>0.39133001270395412</v>
      </c>
      <c r="I22" s="4">
        <f>[1]SOD!W23</f>
        <v>2.641857037582903E-2</v>
      </c>
      <c r="J22" s="4">
        <f>[1]APX!P22</f>
        <v>3.9874999999999998</v>
      </c>
      <c r="K22" s="4">
        <f>[1]CAT!O22</f>
        <v>0.43249999999999994</v>
      </c>
      <c r="L22" s="10">
        <f>[1]H2O2!M22</f>
        <v>2.0236901630316737</v>
      </c>
      <c r="N22" s="37" t="s">
        <v>62</v>
      </c>
      <c r="O22" s="17" t="s">
        <v>65</v>
      </c>
      <c r="P22" s="4">
        <f>S4</f>
        <v>1.1169763333333336</v>
      </c>
      <c r="Q22" s="4">
        <f>W4</f>
        <v>0.38961233333333339</v>
      </c>
      <c r="R22" s="4">
        <f t="shared" ref="R22:R36" si="21">AB4</f>
        <v>4.3649879496445831E-2</v>
      </c>
      <c r="S22" s="4">
        <f t="shared" ref="S22:S36" si="22">AF4</f>
        <v>5.2737805356249988E-3</v>
      </c>
      <c r="T22" s="4">
        <f t="shared" ref="T22:T36" si="23">AK4</f>
        <v>1.6547882040534527E-3</v>
      </c>
      <c r="U22" s="4">
        <f t="shared" ref="U22:U36" si="24">AO4</f>
        <v>6.3251872436662744E-4</v>
      </c>
      <c r="V22" s="4">
        <f t="shared" ref="V22:V36" si="25">AT4</f>
        <v>3.3937499999999994</v>
      </c>
      <c r="W22" s="4">
        <f t="shared" ref="W22:W36" si="26">AX4</f>
        <v>3.21875</v>
      </c>
      <c r="X22" s="4">
        <f t="shared" ref="X22:X36" si="27">BC4</f>
        <v>0.69250451946303349</v>
      </c>
      <c r="Y22" s="4">
        <f t="shared" ref="Y22:Y36" si="28">BG4</f>
        <v>0.72399989271888499</v>
      </c>
      <c r="Z22" s="4">
        <f t="shared" ref="Z22:Z36" si="29">BL4</f>
        <v>2.3212969786293291E-3</v>
      </c>
      <c r="AA22" s="4">
        <f t="shared" ref="AA22:AA36" si="30">BP4</f>
        <v>2.0725865880619008E-2</v>
      </c>
      <c r="AB22" s="4">
        <f t="shared" ref="AB22:AB36" si="31">BU4</f>
        <v>2.5975000000000001</v>
      </c>
      <c r="AC22" s="4">
        <f t="shared" ref="AC22:AC36" si="32">BY4</f>
        <v>3.0625</v>
      </c>
      <c r="AD22" s="4">
        <f t="shared" ref="AD22:AD36" si="33">CD4</f>
        <v>0.76812499999999995</v>
      </c>
      <c r="AE22" s="4">
        <f t="shared" ref="AE22:AE36" si="34">CH4</f>
        <v>0.47812499999999991</v>
      </c>
      <c r="AF22" s="4">
        <f t="shared" ref="AF22:AF36" si="35">CM4</f>
        <v>0.42650191640650198</v>
      </c>
      <c r="AG22" s="10">
        <f t="shared" ref="AG22:AG36" si="36">CQ4</f>
        <v>0.36117126163001451</v>
      </c>
      <c r="AI22" t="s">
        <v>14</v>
      </c>
      <c r="AJ22" s="4">
        <f>P22</f>
        <v>1.1169763333333336</v>
      </c>
      <c r="AK22" s="4">
        <f>R22</f>
        <v>4.3649879496445831E-2</v>
      </c>
      <c r="AL22" s="4">
        <f>T22</f>
        <v>1.6547882040534527E-3</v>
      </c>
      <c r="AM22" s="4">
        <f>V22</f>
        <v>3.3937499999999994</v>
      </c>
      <c r="AN22" s="4">
        <f>X22</f>
        <v>0.69250451946303349</v>
      </c>
      <c r="AO22" s="4">
        <f>Z22</f>
        <v>2.3212969786293291E-3</v>
      </c>
      <c r="AP22" s="4">
        <f>AB22</f>
        <v>2.5975000000000001</v>
      </c>
      <c r="AQ22" s="4">
        <f>AD22</f>
        <v>0.76812499999999995</v>
      </c>
      <c r="AR22" s="4">
        <f>AF22</f>
        <v>0.42650191640650198</v>
      </c>
      <c r="AU22" s="4"/>
      <c r="AV22" s="4"/>
      <c r="AW22" s="4"/>
      <c r="AX22" s="4"/>
      <c r="BD22" s="4"/>
      <c r="BE22" s="4"/>
      <c r="BF22" s="4"/>
      <c r="BG22" s="4"/>
      <c r="BM22" s="4"/>
      <c r="BN22" s="4"/>
      <c r="BO22" s="4"/>
      <c r="BP22" s="4"/>
      <c r="BV22" s="4"/>
      <c r="BW22" s="4"/>
      <c r="BX22" s="4"/>
      <c r="BY22" s="4"/>
    </row>
    <row r="23" spans="2:95" x14ac:dyDescent="0.35">
      <c r="B23" s="11" t="s">
        <v>11</v>
      </c>
      <c r="C23" s="1" t="s">
        <v>22</v>
      </c>
      <c r="D23" s="4">
        <f>[1]Chlorophyll!Q24</f>
        <v>1.9319520000000001</v>
      </c>
      <c r="E23" s="4">
        <f>[1]Chlorophyll!R24</f>
        <v>0.1729051639128</v>
      </c>
      <c r="F23" s="4">
        <f>[1]Chlorophyll!S24</f>
        <v>2.9843969744484562E-3</v>
      </c>
      <c r="G23" s="4">
        <f>[1]Anthocy!M23</f>
        <v>5.3875000000000002</v>
      </c>
      <c r="H23" s="4">
        <f>[1]Prolin!M23</f>
        <v>0.58423917389604418</v>
      </c>
      <c r="I23" s="4">
        <f>[1]SOD!W24</f>
        <v>3.0784819454679434E-2</v>
      </c>
      <c r="J23" s="4">
        <f>[1]APX!P23</f>
        <v>4.7175000000000002</v>
      </c>
      <c r="K23" s="4">
        <f>[1]CAT!O23</f>
        <v>1.0075000000000001</v>
      </c>
      <c r="L23" s="10">
        <f>[1]H2O2!M23</f>
        <v>0.73657875549490548</v>
      </c>
      <c r="N23" s="37"/>
      <c r="O23" s="7" t="s">
        <v>66</v>
      </c>
      <c r="P23" s="4">
        <f t="shared" ref="P23:P36" si="37">S5</f>
        <v>1.748863666666667</v>
      </c>
      <c r="Q23" s="4">
        <f t="shared" ref="Q23:Q36" si="38">W5</f>
        <v>0.46110600000000002</v>
      </c>
      <c r="R23" s="4">
        <f t="shared" si="21"/>
        <v>0.12622774540057499</v>
      </c>
      <c r="S23" s="4">
        <f t="shared" si="22"/>
        <v>7.5492668733583334E-3</v>
      </c>
      <c r="T23" s="4">
        <f t="shared" si="23"/>
        <v>2.5472390157388878E-3</v>
      </c>
      <c r="U23" s="4">
        <f t="shared" si="24"/>
        <v>7.0225756204547035E-4</v>
      </c>
      <c r="V23" s="4">
        <f t="shared" si="25"/>
        <v>2.75</v>
      </c>
      <c r="W23" s="4">
        <f t="shared" si="26"/>
        <v>3.6937500000000001</v>
      </c>
      <c r="X23" s="4">
        <f t="shared" si="27"/>
        <v>0.59900263010972454</v>
      </c>
      <c r="Y23" s="4">
        <f t="shared" si="28"/>
        <v>0.64230876833652029</v>
      </c>
      <c r="Z23" s="4">
        <f t="shared" si="29"/>
        <v>2.55066322770818E-2</v>
      </c>
      <c r="AA23" s="4">
        <f t="shared" si="30"/>
        <v>3.9434414148857767E-2</v>
      </c>
      <c r="AB23" s="4">
        <f t="shared" si="31"/>
        <v>1.6675000000000002</v>
      </c>
      <c r="AC23" s="4">
        <f t="shared" si="32"/>
        <v>1.5687499999999999</v>
      </c>
      <c r="AD23" s="4">
        <f t="shared" si="33"/>
        <v>0.77874999999999994</v>
      </c>
      <c r="AE23" s="4">
        <f t="shared" si="34"/>
        <v>0.48062500000000002</v>
      </c>
      <c r="AF23" s="4">
        <f t="shared" si="35"/>
        <v>0.58625777777777788</v>
      </c>
      <c r="AG23" s="10">
        <f t="shared" si="36"/>
        <v>0.528885778369654</v>
      </c>
      <c r="AI23" t="s">
        <v>13</v>
      </c>
      <c r="AJ23" s="4">
        <f t="shared" ref="AJ23:AJ36" si="39">P23</f>
        <v>1.748863666666667</v>
      </c>
      <c r="AK23" s="4">
        <f t="shared" ref="AK23:AK36" si="40">R23</f>
        <v>0.12622774540057499</v>
      </c>
      <c r="AL23" s="4">
        <f t="shared" ref="AL23:AL36" si="41">T23</f>
        <v>2.5472390157388878E-3</v>
      </c>
      <c r="AM23" s="4">
        <f t="shared" ref="AM23:AM36" si="42">V23</f>
        <v>2.75</v>
      </c>
      <c r="AN23" s="4">
        <f t="shared" ref="AN23:AN36" si="43">X23</f>
        <v>0.59900263010972454</v>
      </c>
      <c r="AO23" s="4">
        <f t="shared" ref="AO23:AO36" si="44">Z23</f>
        <v>2.55066322770818E-2</v>
      </c>
      <c r="AP23" s="4">
        <f t="shared" ref="AP23:AP36" si="45">AB23</f>
        <v>1.6675000000000002</v>
      </c>
      <c r="AQ23" s="4">
        <f t="shared" ref="AQ23:AQ36" si="46">AD23</f>
        <v>0.77874999999999994</v>
      </c>
      <c r="AR23" s="4">
        <f t="shared" ref="AR23:AR36" si="47">AF23</f>
        <v>0.58625777777777788</v>
      </c>
      <c r="AU23" s="4"/>
      <c r="AV23" s="4"/>
      <c r="AW23" s="4"/>
      <c r="AX23" s="4"/>
      <c r="BD23" s="4"/>
      <c r="BE23" s="4"/>
      <c r="BF23" s="4"/>
      <c r="BG23" s="4"/>
      <c r="BM23" s="4"/>
      <c r="BN23" s="4"/>
      <c r="BO23" s="4"/>
      <c r="BP23" s="4"/>
      <c r="BV23" s="4"/>
      <c r="BW23" s="4"/>
      <c r="BX23" s="4"/>
      <c r="BY23" s="4"/>
    </row>
    <row r="24" spans="2:95" x14ac:dyDescent="0.35">
      <c r="B24" s="11" t="s">
        <v>11</v>
      </c>
      <c r="C24" s="1" t="s">
        <v>19</v>
      </c>
      <c r="D24" s="4">
        <f>[1]Chlorophyll!Q26</f>
        <v>0.99950400000000017</v>
      </c>
      <c r="E24" s="4">
        <f>[1]Chlorophyll!R26</f>
        <v>3.3792705500400005E-2</v>
      </c>
      <c r="F24" s="4">
        <f>[1]Chlorophyll!S26</f>
        <v>1.526104902803533E-3</v>
      </c>
      <c r="G24" s="4">
        <f>[1]Anthocy!M25</f>
        <v>4.0187499999999998</v>
      </c>
      <c r="H24" s="4">
        <f>[1]Prolin!M25</f>
        <v>0.82242293414342071</v>
      </c>
      <c r="I24" s="4">
        <f>[1]SOD!W26</f>
        <v>3.6422254974207799E-2</v>
      </c>
      <c r="J24" s="4">
        <f>[1]APX!P25</f>
        <v>3.9524999999999997</v>
      </c>
      <c r="K24" s="4">
        <f>[1]CAT!O25</f>
        <v>0.56625000000000003</v>
      </c>
      <c r="L24" s="10">
        <f>[1]H2O2!M25</f>
        <v>1.4327890168443391</v>
      </c>
      <c r="N24" s="37"/>
      <c r="O24" s="7" t="s">
        <v>67</v>
      </c>
      <c r="P24" s="4">
        <f t="shared" si="37"/>
        <v>1.2482543333333336</v>
      </c>
      <c r="Q24" s="4">
        <f t="shared" si="38"/>
        <v>0.23256400000000002</v>
      </c>
      <c r="R24" s="4">
        <f t="shared" si="21"/>
        <v>5.3351120721616664E-2</v>
      </c>
      <c r="S24" s="4">
        <f t="shared" si="22"/>
        <v>2.2707783862500001E-3</v>
      </c>
      <c r="T24" s="4">
        <f t="shared" si="23"/>
        <v>1.7656226760642782E-3</v>
      </c>
      <c r="U24" s="4">
        <f t="shared" si="24"/>
        <v>4.0315497247324209E-4</v>
      </c>
      <c r="V24" s="4">
        <f t="shared" si="25"/>
        <v>3.0249999999999999</v>
      </c>
      <c r="W24" s="4">
        <f t="shared" si="26"/>
        <v>2.2250000000000001</v>
      </c>
      <c r="X24" s="4">
        <f t="shared" si="27"/>
        <v>1.5832330443550819</v>
      </c>
      <c r="Y24" s="4">
        <f t="shared" si="28"/>
        <v>1.2377681689549613</v>
      </c>
      <c r="Z24" s="4">
        <f t="shared" si="29"/>
        <v>6.8220338983050841E-2</v>
      </c>
      <c r="AA24" s="4">
        <f t="shared" si="30"/>
        <v>7.9587324981577005E-3</v>
      </c>
      <c r="AB24" s="4">
        <f t="shared" si="31"/>
        <v>1.5049999999999999</v>
      </c>
      <c r="AC24" s="4">
        <f t="shared" si="32"/>
        <v>1.8425</v>
      </c>
      <c r="AD24" s="4">
        <f t="shared" si="33"/>
        <v>0.62562499999999999</v>
      </c>
      <c r="AE24" s="4">
        <f t="shared" si="34"/>
        <v>0.80249999999999988</v>
      </c>
      <c r="AF24" s="4">
        <f t="shared" si="35"/>
        <v>0.50624866666666668</v>
      </c>
      <c r="AG24" s="10">
        <f t="shared" si="36"/>
        <v>0.21588368608230354</v>
      </c>
      <c r="AI24" t="s">
        <v>15</v>
      </c>
      <c r="AJ24" s="4">
        <f t="shared" si="39"/>
        <v>1.2482543333333336</v>
      </c>
      <c r="AK24" s="4">
        <f t="shared" si="40"/>
        <v>5.3351120721616664E-2</v>
      </c>
      <c r="AL24" s="4">
        <f t="shared" si="41"/>
        <v>1.7656226760642782E-3</v>
      </c>
      <c r="AM24" s="4">
        <f t="shared" si="42"/>
        <v>3.0249999999999999</v>
      </c>
      <c r="AN24" s="4">
        <f t="shared" si="43"/>
        <v>1.5832330443550819</v>
      </c>
      <c r="AO24" s="4">
        <f t="shared" si="44"/>
        <v>6.8220338983050841E-2</v>
      </c>
      <c r="AP24" s="4">
        <f t="shared" si="45"/>
        <v>1.5049999999999999</v>
      </c>
      <c r="AQ24" s="4">
        <f t="shared" si="46"/>
        <v>0.62562499999999999</v>
      </c>
      <c r="AR24" s="4">
        <f t="shared" si="47"/>
        <v>0.50624866666666668</v>
      </c>
      <c r="AU24" s="4"/>
      <c r="AV24" s="4"/>
      <c r="AW24" s="4"/>
      <c r="AX24" s="4"/>
      <c r="BD24" s="4"/>
      <c r="BE24" s="4"/>
      <c r="BF24" s="4"/>
      <c r="BG24" s="4"/>
      <c r="BM24" s="4"/>
      <c r="BN24" s="4"/>
      <c r="BO24" s="4"/>
      <c r="BP24" s="4"/>
      <c r="BV24" s="4"/>
      <c r="BW24" s="4"/>
      <c r="BX24" s="4"/>
      <c r="BY24" s="4"/>
    </row>
    <row r="25" spans="2:95" x14ac:dyDescent="0.35">
      <c r="B25" s="11" t="s">
        <v>11</v>
      </c>
      <c r="C25" s="1" t="s">
        <v>18</v>
      </c>
      <c r="D25" s="4">
        <f>[1]Chlorophyll!Q25</f>
        <v>1.6058040000000002</v>
      </c>
      <c r="E25" s="4">
        <f>[1]Chlorophyll!R25</f>
        <v>9.1041138070200006E-2</v>
      </c>
      <c r="F25" s="4">
        <f>[1]Chlorophyll!S25</f>
        <v>2.3573002422183588E-3</v>
      </c>
      <c r="G25" s="4">
        <f>[1]Anthocy!M24</f>
        <v>4.2625000000000002</v>
      </c>
      <c r="H25" s="4">
        <f>[1]Prolin!M24</f>
        <v>1.2771373855247756</v>
      </c>
      <c r="I25" s="4">
        <f>[1]SOD!W25</f>
        <v>3.7140751658069265E-2</v>
      </c>
      <c r="J25" s="4">
        <f>[1]APX!P24</f>
        <v>3.8050000000000002</v>
      </c>
      <c r="K25" s="4">
        <f>[1]CAT!O24</f>
        <v>0.55625000000000002</v>
      </c>
      <c r="L25" s="10">
        <f>[1]H2O2!M24</f>
        <v>0.40309989081492442</v>
      </c>
      <c r="N25" s="37"/>
      <c r="O25" s="7" t="s">
        <v>68</v>
      </c>
      <c r="P25" s="4">
        <f t="shared" si="37"/>
        <v>1.5746233333333333</v>
      </c>
      <c r="Q25" s="4">
        <f t="shared" si="38"/>
        <v>0.55530800000000013</v>
      </c>
      <c r="R25" s="4">
        <f t="shared" si="21"/>
        <v>9.2623448814375009E-2</v>
      </c>
      <c r="S25" s="4">
        <f t="shared" si="22"/>
        <v>1.0872616423999998E-2</v>
      </c>
      <c r="T25" s="4">
        <f t="shared" si="23"/>
        <v>2.0660382520850135E-3</v>
      </c>
      <c r="U25" s="4">
        <f t="shared" si="24"/>
        <v>8.6730327872672772E-4</v>
      </c>
      <c r="V25" s="4">
        <f t="shared" si="25"/>
        <v>2.9624999999999999</v>
      </c>
      <c r="W25" s="4">
        <f t="shared" si="26"/>
        <v>6.78125</v>
      </c>
      <c r="X25" s="4">
        <f t="shared" si="27"/>
        <v>0.40117231684640764</v>
      </c>
      <c r="Y25" s="4">
        <f t="shared" si="28"/>
        <v>0.50746920158490638</v>
      </c>
      <c r="Z25" s="4">
        <f t="shared" si="29"/>
        <v>1.1717022844509947E-2</v>
      </c>
      <c r="AA25" s="4">
        <f t="shared" si="30"/>
        <v>1.3623802505526895E-2</v>
      </c>
      <c r="AB25" s="4">
        <f t="shared" si="31"/>
        <v>2.5637500000000002</v>
      </c>
      <c r="AC25" s="4">
        <f t="shared" si="32"/>
        <v>1.8637500000000002</v>
      </c>
      <c r="AD25" s="4">
        <f t="shared" si="33"/>
        <v>0.74312500000000004</v>
      </c>
      <c r="AE25" s="4">
        <f t="shared" si="34"/>
        <v>0.75187499999999996</v>
      </c>
      <c r="AF25" s="4">
        <f t="shared" si="35"/>
        <v>0.63501822222222237</v>
      </c>
      <c r="AG25" s="10">
        <f t="shared" si="36"/>
        <v>1.7106880707443235</v>
      </c>
      <c r="AI25" t="s">
        <v>16</v>
      </c>
      <c r="AJ25" s="4">
        <f t="shared" si="39"/>
        <v>1.5746233333333333</v>
      </c>
      <c r="AK25" s="4">
        <f t="shared" si="40"/>
        <v>9.2623448814375009E-2</v>
      </c>
      <c r="AL25" s="4">
        <f t="shared" si="41"/>
        <v>2.0660382520850135E-3</v>
      </c>
      <c r="AM25" s="4">
        <f t="shared" si="42"/>
        <v>2.9624999999999999</v>
      </c>
      <c r="AN25" s="4">
        <f t="shared" si="43"/>
        <v>0.40117231684640764</v>
      </c>
      <c r="AO25" s="4">
        <f t="shared" si="44"/>
        <v>1.1717022844509947E-2</v>
      </c>
      <c r="AP25" s="4">
        <f t="shared" si="45"/>
        <v>2.5637500000000002</v>
      </c>
      <c r="AQ25" s="4">
        <f t="shared" si="46"/>
        <v>0.74312500000000004</v>
      </c>
      <c r="AR25" s="4">
        <f t="shared" si="47"/>
        <v>0.63501822222222237</v>
      </c>
      <c r="AU25" s="4"/>
      <c r="AV25" s="4"/>
      <c r="AW25" s="4"/>
      <c r="AX25" s="4"/>
      <c r="BD25" s="4"/>
      <c r="BE25" s="4"/>
      <c r="BF25" s="4"/>
      <c r="BG25" s="4"/>
      <c r="BM25" s="4"/>
      <c r="BN25" s="4"/>
      <c r="BO25" s="4"/>
      <c r="BP25" s="4"/>
      <c r="BV25" s="4"/>
      <c r="BW25" s="4"/>
      <c r="BX25" s="4"/>
      <c r="BY25" s="4"/>
    </row>
    <row r="26" spans="2:95" x14ac:dyDescent="0.35">
      <c r="B26" s="11" t="s">
        <v>11</v>
      </c>
      <c r="C26" s="1" t="s">
        <v>20</v>
      </c>
      <c r="D26" s="4">
        <f>[1]Chlorophyll!Q27</f>
        <v>1.4141506666666668</v>
      </c>
      <c r="E26" s="4">
        <f>[1]Chlorophyll!R27</f>
        <v>7.2934113558000002E-2</v>
      </c>
      <c r="F26" s="4">
        <f>[1]Chlorophyll!S27</f>
        <v>2.3142050021373178E-3</v>
      </c>
      <c r="G26" s="4">
        <f>[1]Anthocy!M26</f>
        <v>4.55</v>
      </c>
      <c r="H26" s="4">
        <f>[1]Prolin!M26</f>
        <v>0.94643596633833571</v>
      </c>
      <c r="I26" s="4">
        <f>[1]SOD!W27</f>
        <v>3.4819454679439932E-3</v>
      </c>
      <c r="J26" s="4">
        <f>[1]APX!P26</f>
        <v>1.62</v>
      </c>
      <c r="K26" s="4">
        <f>[1]CAT!O26</f>
        <v>0.86874999999999991</v>
      </c>
      <c r="L26" s="10">
        <f>[1]H2O2!M26</f>
        <v>0.32119280124440269</v>
      </c>
      <c r="N26" s="37"/>
      <c r="O26" s="7" t="s">
        <v>69</v>
      </c>
      <c r="P26" s="4">
        <f t="shared" si="37"/>
        <v>1.6006333333333336</v>
      </c>
      <c r="Q26" s="4">
        <f t="shared" si="38"/>
        <v>0.23446966666666669</v>
      </c>
      <c r="R26" s="4">
        <f t="shared" si="21"/>
        <v>0.10420109919429998</v>
      </c>
      <c r="S26" s="4">
        <f t="shared" si="22"/>
        <v>1.954074460854167E-3</v>
      </c>
      <c r="T26" s="4">
        <f t="shared" si="23"/>
        <v>2.2065729127860967E-3</v>
      </c>
      <c r="U26" s="4">
        <f t="shared" si="24"/>
        <v>4.0163629442019778E-4</v>
      </c>
      <c r="V26" s="4">
        <f t="shared" si="25"/>
        <v>4.6437500000000007</v>
      </c>
      <c r="W26" s="4">
        <f t="shared" si="26"/>
        <v>7.1312500000000005</v>
      </c>
      <c r="X26" s="4">
        <f t="shared" si="27"/>
        <v>0.76041641804596327</v>
      </c>
      <c r="Y26" s="4">
        <f t="shared" si="28"/>
        <v>0.83915485118559163</v>
      </c>
      <c r="Z26" s="4">
        <f t="shared" si="29"/>
        <v>2.4539425202652908E-2</v>
      </c>
      <c r="AA26" s="4">
        <f t="shared" si="30"/>
        <v>3.2885040530582165E-3</v>
      </c>
      <c r="AB26" s="4">
        <f t="shared" si="31"/>
        <v>2.3149999999999999</v>
      </c>
      <c r="AC26" s="4">
        <f t="shared" si="32"/>
        <v>3.4437500000000001</v>
      </c>
      <c r="AD26" s="4">
        <f t="shared" si="33"/>
        <v>0.47124999999999995</v>
      </c>
      <c r="AE26" s="4">
        <f t="shared" si="34"/>
        <v>0.73562500000000008</v>
      </c>
      <c r="AF26" s="4">
        <f t="shared" si="35"/>
        <v>0.62502666666666673</v>
      </c>
      <c r="AG26" s="10">
        <f t="shared" si="36"/>
        <v>5.9669314752125011</v>
      </c>
      <c r="AI26" t="s">
        <v>17</v>
      </c>
      <c r="AJ26" s="4">
        <f t="shared" si="39"/>
        <v>1.6006333333333336</v>
      </c>
      <c r="AK26" s="4">
        <f t="shared" si="40"/>
        <v>0.10420109919429998</v>
      </c>
      <c r="AL26" s="4">
        <f t="shared" si="41"/>
        <v>2.2065729127860967E-3</v>
      </c>
      <c r="AM26" s="4">
        <f t="shared" si="42"/>
        <v>4.6437500000000007</v>
      </c>
      <c r="AN26" s="4">
        <f t="shared" si="43"/>
        <v>0.76041641804596327</v>
      </c>
      <c r="AO26" s="4">
        <f t="shared" si="44"/>
        <v>2.4539425202652908E-2</v>
      </c>
      <c r="AP26" s="4">
        <f t="shared" si="45"/>
        <v>2.3149999999999999</v>
      </c>
      <c r="AQ26" s="4">
        <f t="shared" si="46"/>
        <v>0.47124999999999995</v>
      </c>
      <c r="AR26" s="4">
        <f t="shared" si="47"/>
        <v>0.62502666666666673</v>
      </c>
      <c r="AU26" s="4"/>
      <c r="AV26" s="4"/>
      <c r="AW26" s="4"/>
      <c r="AX26" s="4"/>
      <c r="BD26" s="4"/>
      <c r="BE26" s="4"/>
      <c r="BF26" s="4"/>
      <c r="BG26" s="4"/>
      <c r="BM26" s="4"/>
      <c r="BN26" s="4"/>
      <c r="BO26" s="4"/>
      <c r="BP26" s="4"/>
      <c r="BV26" s="4"/>
      <c r="BW26" s="4"/>
      <c r="BX26" s="4"/>
      <c r="BY26" s="4"/>
    </row>
    <row r="27" spans="2:95" x14ac:dyDescent="0.35">
      <c r="B27" s="11" t="s">
        <v>11</v>
      </c>
      <c r="C27" s="1" t="s">
        <v>21</v>
      </c>
      <c r="D27" s="4">
        <f>[1]Chlorophyll!Q28</f>
        <v>1.4630753333333337</v>
      </c>
      <c r="E27" s="4">
        <f>[1]Chlorophyll!R28</f>
        <v>8.1114981362350014E-2</v>
      </c>
      <c r="F27" s="4">
        <f>[1]Chlorophyll!S28</f>
        <v>2.7576543028357057E-3</v>
      </c>
      <c r="G27" s="4">
        <f>[1]Anthocy!M27</f>
        <v>4.6375000000000002</v>
      </c>
      <c r="H27" s="4">
        <f>[1]Prolin!M27</f>
        <v>0.37164540441904698</v>
      </c>
      <c r="I27" s="4">
        <f>[1]SOD!W28</f>
        <v>1.0058953574060425E-2</v>
      </c>
      <c r="J27" s="4">
        <f>[1]APX!P27</f>
        <v>2.8025000000000002</v>
      </c>
      <c r="K27" s="4">
        <f>[1]CAT!O27</f>
        <v>0.87124999999999986</v>
      </c>
      <c r="L27" s="10">
        <f>[1]H2O2!M27</f>
        <v>1.7428658559327428</v>
      </c>
      <c r="N27" s="37" t="s">
        <v>63</v>
      </c>
      <c r="O27" s="17" t="s">
        <v>65</v>
      </c>
      <c r="P27" s="4">
        <f t="shared" si="37"/>
        <v>0.99145433333333344</v>
      </c>
      <c r="Q27" s="4">
        <f t="shared" si="38"/>
        <v>0.264378</v>
      </c>
      <c r="R27" s="4">
        <f t="shared" si="21"/>
        <v>3.2903678565383343E-2</v>
      </c>
      <c r="S27" s="4">
        <f t="shared" si="22"/>
        <v>2.5388576036166669E-3</v>
      </c>
      <c r="T27" s="4">
        <f t="shared" si="23"/>
        <v>1.6199797671028963E-3</v>
      </c>
      <c r="U27" s="4">
        <f t="shared" si="24"/>
        <v>5.7005925849687325E-4</v>
      </c>
      <c r="V27" s="4">
        <f t="shared" si="25"/>
        <v>4.0187499999999998</v>
      </c>
      <c r="W27" s="4">
        <f t="shared" si="26"/>
        <v>6.0437499999999993</v>
      </c>
      <c r="X27" s="4">
        <f t="shared" si="27"/>
        <v>0.68561490656331603</v>
      </c>
      <c r="Y27" s="4">
        <f t="shared" si="28"/>
        <v>0.65608799413595531</v>
      </c>
      <c r="Z27" s="4">
        <f t="shared" si="29"/>
        <v>2.1610169491525416E-2</v>
      </c>
      <c r="AA27" s="4">
        <f t="shared" si="30"/>
        <v>6.6460943257184962E-2</v>
      </c>
      <c r="AB27" s="4">
        <f t="shared" si="31"/>
        <v>3.6124999999999994</v>
      </c>
      <c r="AC27" s="4">
        <f t="shared" si="32"/>
        <v>2.7550000000000003</v>
      </c>
      <c r="AD27" s="4">
        <f t="shared" si="33"/>
        <v>0.43062500000000004</v>
      </c>
      <c r="AE27" s="4">
        <f t="shared" si="34"/>
        <v>0.89187500000000008</v>
      </c>
      <c r="AF27" s="4">
        <f t="shared" si="35"/>
        <v>0.88869192184015977</v>
      </c>
      <c r="AG27" s="10">
        <f t="shared" si="36"/>
        <v>0.87406565584542373</v>
      </c>
      <c r="AI27" t="s">
        <v>19</v>
      </c>
      <c r="AJ27" s="4">
        <f t="shared" si="39"/>
        <v>0.99145433333333344</v>
      </c>
      <c r="AK27" s="4">
        <f t="shared" si="40"/>
        <v>3.2903678565383343E-2</v>
      </c>
      <c r="AL27" s="4">
        <f t="shared" si="41"/>
        <v>1.6199797671028963E-3</v>
      </c>
      <c r="AM27" s="4">
        <f t="shared" si="42"/>
        <v>4.0187499999999998</v>
      </c>
      <c r="AN27" s="4">
        <f t="shared" si="43"/>
        <v>0.68561490656331603</v>
      </c>
      <c r="AO27" s="4">
        <f t="shared" si="44"/>
        <v>2.1610169491525416E-2</v>
      </c>
      <c r="AP27" s="4">
        <f t="shared" si="45"/>
        <v>3.6124999999999994</v>
      </c>
      <c r="AQ27" s="4">
        <f t="shared" si="46"/>
        <v>0.43062500000000004</v>
      </c>
      <c r="AR27" s="4">
        <f t="shared" si="47"/>
        <v>0.88869192184015977</v>
      </c>
      <c r="AU27" s="4"/>
      <c r="AV27" s="4"/>
      <c r="AW27" s="4"/>
      <c r="AX27" s="4"/>
      <c r="BD27" s="4"/>
      <c r="BE27" s="4"/>
      <c r="BF27" s="4"/>
      <c r="BG27" s="4"/>
      <c r="BM27" s="4"/>
      <c r="BN27" s="4"/>
      <c r="BO27" s="4"/>
      <c r="BP27" s="4"/>
      <c r="BV27" s="4"/>
      <c r="BW27" s="4"/>
      <c r="BX27" s="4"/>
      <c r="BY27" s="4"/>
    </row>
    <row r="28" spans="2:95" x14ac:dyDescent="0.35">
      <c r="B28" s="11" t="s">
        <v>11</v>
      </c>
      <c r="C28" s="1" t="s">
        <v>22</v>
      </c>
      <c r="D28" s="4">
        <f>[1]Chlorophyll!Q29</f>
        <v>2.4307040000000004</v>
      </c>
      <c r="E28" s="4">
        <f>[1]Chlorophyll!R29</f>
        <v>0.21774392274240001</v>
      </c>
      <c r="F28" s="4">
        <f>[1]Chlorophyll!S29</f>
        <v>3.3402388135547892E-3</v>
      </c>
      <c r="G28" s="4">
        <f>[1]Anthocy!M28</f>
        <v>4.3250000000000002</v>
      </c>
      <c r="H28" s="4">
        <f>[1]Prolin!M28</f>
        <v>0.71415758857643141</v>
      </c>
      <c r="I28" s="4">
        <f>[1]SOD!W29</f>
        <v>3.6532792925571107E-2</v>
      </c>
      <c r="J28" s="4">
        <f>[1]APX!P28</f>
        <v>4.3099999999999996</v>
      </c>
      <c r="K28" s="4">
        <f>[1]CAT!O28</f>
        <v>0.51374999999999993</v>
      </c>
      <c r="L28" s="10">
        <f>[1]H2O2!M28</f>
        <v>1.3567324336717121</v>
      </c>
      <c r="N28" s="37"/>
      <c r="O28" s="7" t="s">
        <v>66</v>
      </c>
      <c r="P28" s="4">
        <f t="shared" si="37"/>
        <v>1.6355250000000003</v>
      </c>
      <c r="Q28" s="4">
        <f t="shared" si="38"/>
        <v>0.2279866666666667</v>
      </c>
      <c r="R28" s="4">
        <f t="shared" si="21"/>
        <v>9.50544266464875E-2</v>
      </c>
      <c r="S28" s="4">
        <f t="shared" si="22"/>
        <v>1.8378803510666665E-3</v>
      </c>
      <c r="T28" s="4">
        <f t="shared" si="23"/>
        <v>2.3836323740060259E-3</v>
      </c>
      <c r="U28" s="4">
        <f t="shared" si="24"/>
        <v>3.7885542951033945E-4</v>
      </c>
      <c r="V28" s="4">
        <f t="shared" si="25"/>
        <v>4.2625000000000002</v>
      </c>
      <c r="W28" s="4">
        <f t="shared" si="26"/>
        <v>4.0062500000000005</v>
      </c>
      <c r="X28" s="4">
        <f t="shared" si="27"/>
        <v>0.96119942255201607</v>
      </c>
      <c r="Y28" s="4">
        <f t="shared" si="28"/>
        <v>0.53207496194104031</v>
      </c>
      <c r="Z28" s="4">
        <f t="shared" si="29"/>
        <v>2.904384672070744E-2</v>
      </c>
      <c r="AA28" s="4">
        <f t="shared" si="30"/>
        <v>5.9745762711864402E-2</v>
      </c>
      <c r="AB28" s="4">
        <f t="shared" si="31"/>
        <v>3.1675</v>
      </c>
      <c r="AC28" s="4">
        <f t="shared" si="32"/>
        <v>1.8825000000000003</v>
      </c>
      <c r="AD28" s="4">
        <f t="shared" si="33"/>
        <v>0.74312500000000004</v>
      </c>
      <c r="AE28" s="4">
        <f t="shared" si="34"/>
        <v>0.51187499999999997</v>
      </c>
      <c r="AF28" s="4">
        <f t="shared" si="35"/>
        <v>0.3943241312180828</v>
      </c>
      <c r="AG28" s="10">
        <f t="shared" si="36"/>
        <v>0.34166957363703321</v>
      </c>
      <c r="AI28" t="s">
        <v>18</v>
      </c>
      <c r="AJ28" s="4">
        <f t="shared" si="39"/>
        <v>1.6355250000000003</v>
      </c>
      <c r="AK28" s="4">
        <f t="shared" si="40"/>
        <v>9.50544266464875E-2</v>
      </c>
      <c r="AL28" s="4">
        <f t="shared" si="41"/>
        <v>2.3836323740060259E-3</v>
      </c>
      <c r="AM28" s="4">
        <f t="shared" si="42"/>
        <v>4.2625000000000002</v>
      </c>
      <c r="AN28" s="4">
        <f t="shared" si="43"/>
        <v>0.96119942255201607</v>
      </c>
      <c r="AO28" s="4">
        <f t="shared" si="44"/>
        <v>2.904384672070744E-2</v>
      </c>
      <c r="AP28" s="4">
        <f t="shared" si="45"/>
        <v>3.1675</v>
      </c>
      <c r="AQ28" s="4">
        <f t="shared" si="46"/>
        <v>0.74312500000000004</v>
      </c>
      <c r="AR28" s="4">
        <f t="shared" si="47"/>
        <v>0.3943241312180828</v>
      </c>
      <c r="AU28" s="4"/>
      <c r="AV28" s="4"/>
      <c r="AW28" s="4"/>
      <c r="AX28" s="4"/>
      <c r="BD28" s="4"/>
      <c r="BE28" s="4"/>
      <c r="BF28" s="4"/>
      <c r="BG28" s="4"/>
      <c r="BM28" s="4"/>
      <c r="BN28" s="4"/>
      <c r="BO28" s="4"/>
      <c r="BP28" s="4"/>
      <c r="BV28" s="4"/>
      <c r="BW28" s="4"/>
      <c r="BX28" s="4"/>
      <c r="BY28" s="4"/>
    </row>
    <row r="29" spans="2:95" x14ac:dyDescent="0.35">
      <c r="B29" s="11" t="s">
        <v>11</v>
      </c>
      <c r="C29" s="1" t="s">
        <v>19</v>
      </c>
      <c r="D29" s="4">
        <f>[1]Chlorophyll!Q31</f>
        <v>0.99145433333333333</v>
      </c>
      <c r="E29" s="4">
        <f>[1]Chlorophyll!R31</f>
        <v>3.2900321451900007E-2</v>
      </c>
      <c r="F29" s="4">
        <f>[1]Chlorophyll!S31</f>
        <v>1.6208670505360161E-3</v>
      </c>
      <c r="G29" s="4">
        <f>[1]Anthocy!M30</f>
        <v>3.85</v>
      </c>
      <c r="H29" s="4">
        <f>[1]Prolin!M30</f>
        <v>0.68561490656331603</v>
      </c>
      <c r="I29" s="4">
        <f>[1]SOD!W31</f>
        <v>4.034635224760501E-3</v>
      </c>
      <c r="J29" s="4">
        <f>[1]APX!P30</f>
        <v>3.6124999999999998</v>
      </c>
      <c r="K29" s="4">
        <f>[1]CAT!O30</f>
        <v>0.43062500000000004</v>
      </c>
      <c r="L29" s="10">
        <f>[1]H2O2!M30</f>
        <v>0.88869192184015988</v>
      </c>
      <c r="N29" s="37"/>
      <c r="O29" s="7" t="s">
        <v>67</v>
      </c>
      <c r="P29" s="4">
        <f t="shared" si="37"/>
        <v>1.4568183333333335</v>
      </c>
      <c r="Q29" s="4">
        <f t="shared" si="38"/>
        <v>0.33336833333333332</v>
      </c>
      <c r="R29" s="4">
        <f t="shared" si="21"/>
        <v>7.8868581374745825E-2</v>
      </c>
      <c r="S29" s="4">
        <f t="shared" si="22"/>
        <v>4.0327989950416669E-3</v>
      </c>
      <c r="T29" s="4">
        <f t="shared" si="23"/>
        <v>2.3035760694944006E-3</v>
      </c>
      <c r="U29" s="4">
        <f t="shared" si="24"/>
        <v>4.68848207979469E-4</v>
      </c>
      <c r="V29" s="4">
        <f t="shared" si="25"/>
        <v>5.125</v>
      </c>
      <c r="W29" s="4">
        <f t="shared" si="26"/>
        <v>6.8812499999999988</v>
      </c>
      <c r="X29" s="4">
        <f t="shared" si="27"/>
        <v>1.0852124547469311</v>
      </c>
      <c r="Y29" s="4">
        <f t="shared" si="28"/>
        <v>0.85785522905625344</v>
      </c>
      <c r="Z29" s="4">
        <f t="shared" si="29"/>
        <v>5.0294767870302124E-3</v>
      </c>
      <c r="AA29" s="4">
        <f t="shared" si="30"/>
        <v>3.021370670596905E-2</v>
      </c>
      <c r="AB29" s="4">
        <f t="shared" si="31"/>
        <v>1.7612500000000002</v>
      </c>
      <c r="AC29" s="4">
        <f t="shared" si="32"/>
        <v>2.8625000000000003</v>
      </c>
      <c r="AD29" s="4">
        <f t="shared" si="33"/>
        <v>0.89</v>
      </c>
      <c r="AE29" s="4">
        <f t="shared" si="34"/>
        <v>0.87562499999999999</v>
      </c>
      <c r="AF29" s="4">
        <f t="shared" si="35"/>
        <v>0.35337058643282199</v>
      </c>
      <c r="AG29" s="10">
        <f t="shared" si="36"/>
        <v>0.38262311842229391</v>
      </c>
      <c r="AI29" t="s">
        <v>20</v>
      </c>
      <c r="AJ29" s="4">
        <f t="shared" si="39"/>
        <v>1.4568183333333335</v>
      </c>
      <c r="AK29" s="4">
        <f t="shared" si="40"/>
        <v>7.8868581374745825E-2</v>
      </c>
      <c r="AL29" s="4">
        <f t="shared" si="41"/>
        <v>2.3035760694944006E-3</v>
      </c>
      <c r="AM29" s="4">
        <f t="shared" si="42"/>
        <v>5.125</v>
      </c>
      <c r="AN29" s="4">
        <f t="shared" si="43"/>
        <v>1.0852124547469311</v>
      </c>
      <c r="AO29" s="4">
        <f t="shared" si="44"/>
        <v>5.0294767870302124E-3</v>
      </c>
      <c r="AP29" s="4">
        <f t="shared" si="45"/>
        <v>1.7612500000000002</v>
      </c>
      <c r="AQ29" s="4">
        <f t="shared" si="46"/>
        <v>0.89</v>
      </c>
      <c r="AR29" s="4">
        <f t="shared" si="47"/>
        <v>0.35337058643282199</v>
      </c>
      <c r="AU29" s="4"/>
      <c r="AV29" s="4"/>
      <c r="AW29" s="4"/>
      <c r="AX29" s="4"/>
      <c r="BD29" s="4"/>
      <c r="BE29" s="4"/>
      <c r="BF29" s="4"/>
      <c r="BG29" s="4"/>
      <c r="BM29" s="4"/>
      <c r="BN29" s="4"/>
      <c r="BO29" s="4"/>
      <c r="BP29" s="4"/>
      <c r="BV29" s="4"/>
      <c r="BW29" s="4"/>
      <c r="BX29" s="4"/>
      <c r="BY29" s="4"/>
    </row>
    <row r="30" spans="2:95" x14ac:dyDescent="0.35">
      <c r="B30" s="11" t="s">
        <v>11</v>
      </c>
      <c r="C30" s="1" t="s">
        <v>18</v>
      </c>
      <c r="D30" s="4">
        <f>[1]Chlorophyll!Q30</f>
        <v>1.6355250000000006</v>
      </c>
      <c r="E30" s="4">
        <f>[1]Chlorophyll!R30</f>
        <v>9.5026558007812512E-2</v>
      </c>
      <c r="F30" s="4">
        <f>[1]Chlorophyll!S30</f>
        <v>2.3837589244915976E-3</v>
      </c>
      <c r="G30" s="4">
        <f>[1]Anthocy!M29</f>
        <v>3.1875</v>
      </c>
      <c r="H30" s="4">
        <f>[1]Prolin!M29</f>
        <v>0.96119942255201607</v>
      </c>
      <c r="I30" s="4">
        <f>[1]SOD!W30</f>
        <v>1.0473470891672805E-2</v>
      </c>
      <c r="J30" s="4">
        <f>[1]APX!P29</f>
        <v>3.1675</v>
      </c>
      <c r="K30" s="4">
        <f>[1]CAT!O29</f>
        <v>0.74312500000000004</v>
      </c>
      <c r="L30" s="10">
        <f>[1]H2O2!M29</f>
        <v>0.39432413121808285</v>
      </c>
      <c r="N30" s="37"/>
      <c r="O30" s="7" t="s">
        <v>68</v>
      </c>
      <c r="P30" s="4">
        <f t="shared" si="37"/>
        <v>1.3761669999999999</v>
      </c>
      <c r="Q30" s="4">
        <f t="shared" si="38"/>
        <v>0.64722633333333335</v>
      </c>
      <c r="R30" s="4">
        <f t="shared" si="21"/>
        <v>7.07850653961625E-2</v>
      </c>
      <c r="S30" s="4">
        <f t="shared" si="22"/>
        <v>1.5231846006574998E-2</v>
      </c>
      <c r="T30" s="4">
        <f t="shared" si="23"/>
        <v>2.3584314059597548E-3</v>
      </c>
      <c r="U30" s="4">
        <f t="shared" si="24"/>
        <v>1.084545043924556E-3</v>
      </c>
      <c r="V30" s="4">
        <f t="shared" si="25"/>
        <v>6.9437499999999988</v>
      </c>
      <c r="W30" s="4">
        <f t="shared" si="26"/>
        <v>6.9187499999999993</v>
      </c>
      <c r="X30" s="4">
        <f t="shared" si="27"/>
        <v>0.38148770856150055</v>
      </c>
      <c r="Y30" s="4">
        <f t="shared" si="28"/>
        <v>0.5527438006401928</v>
      </c>
      <c r="Z30" s="4">
        <f t="shared" si="29"/>
        <v>1.3117170228445099E-2</v>
      </c>
      <c r="AA30" s="4">
        <f t="shared" si="30"/>
        <v>2.4511790714812087E-2</v>
      </c>
      <c r="AB30" s="4">
        <f t="shared" si="31"/>
        <v>3.395</v>
      </c>
      <c r="AC30" s="4">
        <f t="shared" si="32"/>
        <v>1.6600000000000001</v>
      </c>
      <c r="AD30" s="4">
        <f t="shared" si="33"/>
        <v>0.65187499999999987</v>
      </c>
      <c r="AE30" s="4">
        <f t="shared" si="34"/>
        <v>0.67687499999999989</v>
      </c>
      <c r="AF30" s="4">
        <f t="shared" si="35"/>
        <v>1.8832780094822084</v>
      </c>
      <c r="AG30" s="10">
        <f t="shared" si="36"/>
        <v>3.6062521436621093</v>
      </c>
      <c r="AI30" t="s">
        <v>21</v>
      </c>
      <c r="AJ30" s="4">
        <f t="shared" si="39"/>
        <v>1.3761669999999999</v>
      </c>
      <c r="AK30" s="4">
        <f t="shared" si="40"/>
        <v>7.07850653961625E-2</v>
      </c>
      <c r="AL30" s="4">
        <f t="shared" si="41"/>
        <v>2.3584314059597548E-3</v>
      </c>
      <c r="AM30" s="4">
        <f t="shared" si="42"/>
        <v>6.9437499999999988</v>
      </c>
      <c r="AN30" s="4">
        <f t="shared" si="43"/>
        <v>0.38148770856150055</v>
      </c>
      <c r="AO30" s="4">
        <f t="shared" si="44"/>
        <v>1.3117170228445099E-2</v>
      </c>
      <c r="AP30" s="4">
        <f t="shared" si="45"/>
        <v>3.395</v>
      </c>
      <c r="AQ30" s="4">
        <f t="shared" si="46"/>
        <v>0.65187499999999987</v>
      </c>
      <c r="AR30" s="4">
        <f t="shared" si="47"/>
        <v>1.8832780094822084</v>
      </c>
      <c r="AU30" s="4"/>
      <c r="AV30" s="4"/>
      <c r="AW30" s="4"/>
      <c r="AX30" s="4"/>
      <c r="BD30" s="4"/>
      <c r="BE30" s="4"/>
      <c r="BF30" s="4"/>
      <c r="BG30" s="4"/>
      <c r="BM30" s="4"/>
      <c r="BN30" s="4"/>
      <c r="BO30" s="4"/>
      <c r="BP30" s="4"/>
      <c r="BV30" s="4"/>
      <c r="BW30" s="4"/>
      <c r="BX30" s="4"/>
      <c r="BY30" s="4"/>
    </row>
    <row r="31" spans="2:95" x14ac:dyDescent="0.35">
      <c r="B31" s="11" t="s">
        <v>11</v>
      </c>
      <c r="C31" s="1" t="s">
        <v>20</v>
      </c>
      <c r="D31" s="4">
        <f>[1]Chlorophyll!Q32</f>
        <v>1.4391816666666668</v>
      </c>
      <c r="E31" s="4">
        <f>[1]Chlorophyll!R32</f>
        <v>7.9018575234437477E-2</v>
      </c>
      <c r="F31" s="4">
        <f>[1]Chlorophyll!S32</f>
        <v>2.3514714997360554E-3</v>
      </c>
      <c r="G31" s="4">
        <f>[1]Anthocy!M31</f>
        <v>5.125</v>
      </c>
      <c r="H31" s="4">
        <f>[1]Prolin!M31</f>
        <v>1.0852124547469311</v>
      </c>
      <c r="I31" s="4">
        <f>[1]SOD!W32</f>
        <v>5.0294767870302124E-3</v>
      </c>
      <c r="J31" s="4">
        <f>[1]APX!P31</f>
        <v>1.7612500000000002</v>
      </c>
      <c r="K31" s="4">
        <f>[1]CAT!O31</f>
        <v>0.8899999999999999</v>
      </c>
      <c r="L31" s="10">
        <f>[1]H2O2!M31</f>
        <v>0.35337058643282193</v>
      </c>
      <c r="N31" s="37"/>
      <c r="O31" s="7" t="s">
        <v>69</v>
      </c>
      <c r="P31" s="4">
        <f t="shared" si="37"/>
        <v>2.1813280000000002</v>
      </c>
      <c r="Q31" s="4">
        <f t="shared" si="38"/>
        <v>0.48840333333333347</v>
      </c>
      <c r="R31" s="4">
        <f t="shared" si="21"/>
        <v>0.19532109570440001</v>
      </c>
      <c r="S31" s="4">
        <f t="shared" si="22"/>
        <v>1.6917204661125004E-2</v>
      </c>
      <c r="T31" s="4">
        <f t="shared" si="23"/>
        <v>3.1690149822434029E-3</v>
      </c>
      <c r="U31" s="4">
        <f t="shared" si="24"/>
        <v>2.6402975002714868E-3</v>
      </c>
      <c r="V31" s="4">
        <f t="shared" si="25"/>
        <v>4.8562500000000002</v>
      </c>
      <c r="W31" s="4">
        <f t="shared" si="26"/>
        <v>7.71875</v>
      </c>
      <c r="X31" s="4">
        <f t="shared" si="27"/>
        <v>0.64919838123623785</v>
      </c>
      <c r="Y31" s="4">
        <f t="shared" si="28"/>
        <v>0.62852954253708526</v>
      </c>
      <c r="Z31" s="4">
        <f t="shared" si="29"/>
        <v>2.3268238761974938E-2</v>
      </c>
      <c r="AA31" s="4">
        <f t="shared" si="30"/>
        <v>7.157332350773764E-3</v>
      </c>
      <c r="AB31" s="4">
        <f t="shared" si="31"/>
        <v>4.5137499999999999</v>
      </c>
      <c r="AC31" s="4">
        <f t="shared" si="32"/>
        <v>2.2762500000000001</v>
      </c>
      <c r="AD31" s="4">
        <f t="shared" si="33"/>
        <v>0.760625</v>
      </c>
      <c r="AE31" s="4">
        <f t="shared" si="34"/>
        <v>0.78937500000000005</v>
      </c>
      <c r="AF31" s="4">
        <f t="shared" si="35"/>
        <v>1.0466555945833089</v>
      </c>
      <c r="AG31" s="10">
        <f t="shared" si="36"/>
        <v>1.7019123111474819</v>
      </c>
      <c r="AI31" t="s">
        <v>75</v>
      </c>
      <c r="AJ31" s="4">
        <f t="shared" si="39"/>
        <v>2.1813280000000002</v>
      </c>
      <c r="AK31" s="4">
        <f t="shared" si="40"/>
        <v>0.19532109570440001</v>
      </c>
      <c r="AL31" s="4">
        <f t="shared" si="41"/>
        <v>3.1690149822434029E-3</v>
      </c>
      <c r="AM31" s="4">
        <f t="shared" si="42"/>
        <v>4.8562500000000002</v>
      </c>
      <c r="AN31" s="4">
        <f t="shared" si="43"/>
        <v>0.64919838123623785</v>
      </c>
      <c r="AO31" s="4">
        <f t="shared" si="44"/>
        <v>2.3268238761974938E-2</v>
      </c>
      <c r="AP31" s="4">
        <f t="shared" si="45"/>
        <v>4.5137499999999999</v>
      </c>
      <c r="AQ31" s="4">
        <f t="shared" si="46"/>
        <v>0.760625</v>
      </c>
      <c r="AR31" s="4">
        <f t="shared" si="47"/>
        <v>1.0466555945833089</v>
      </c>
      <c r="AU31" s="4"/>
      <c r="AV31" s="4"/>
      <c r="AW31" s="4"/>
      <c r="AX31" s="4"/>
      <c r="BD31" s="4"/>
      <c r="BE31" s="4"/>
      <c r="BF31" s="4"/>
      <c r="BG31" s="4"/>
      <c r="BM31" s="4"/>
      <c r="BN31" s="4"/>
      <c r="BO31" s="4"/>
      <c r="BP31" s="4"/>
      <c r="BV31" s="4"/>
      <c r="BW31" s="4"/>
      <c r="BX31" s="4"/>
      <c r="BY31" s="4"/>
    </row>
    <row r="32" spans="2:95" x14ac:dyDescent="0.35">
      <c r="B32" s="11" t="s">
        <v>11</v>
      </c>
      <c r="C32" s="1" t="s">
        <v>21</v>
      </c>
      <c r="D32" s="4">
        <f>[1]Chlorophyll!Q33</f>
        <v>1.3761670000000001</v>
      </c>
      <c r="E32" s="4">
        <f>[1]Chlorophyll!R33</f>
        <v>7.0542819280537489E-2</v>
      </c>
      <c r="F32" s="4">
        <f>[1]Chlorophyll!S33</f>
        <v>2.3558921648261662E-3</v>
      </c>
      <c r="G32" s="4">
        <f>[1]Anthocy!M32</f>
        <v>6.9437499999999996</v>
      </c>
      <c r="H32" s="4">
        <f>[1]Prolin!M32</f>
        <v>0.38148770856150055</v>
      </c>
      <c r="I32" s="4">
        <f>[1]SOD!W33</f>
        <v>2.8739867354458356E-3</v>
      </c>
      <c r="J32" s="4">
        <f>[1]APX!P32</f>
        <v>3.3950000000000005</v>
      </c>
      <c r="K32" s="4">
        <f>[1]CAT!O32</f>
        <v>0.65187499999999987</v>
      </c>
      <c r="L32" s="10">
        <f>[1]H2O2!M32</f>
        <v>1.8832780094822086</v>
      </c>
      <c r="N32" s="37" t="s">
        <v>64</v>
      </c>
      <c r="O32" s="17" t="s">
        <v>65</v>
      </c>
      <c r="P32" s="4">
        <f t="shared" si="37"/>
        <v>0.96357766666666667</v>
      </c>
      <c r="Q32" s="4">
        <f t="shared" si="38"/>
        <v>0.35075022222222224</v>
      </c>
      <c r="R32" s="4">
        <f t="shared" si="21"/>
        <v>2.9895096017124992E-2</v>
      </c>
      <c r="S32" s="4">
        <f t="shared" si="22"/>
        <v>5.8818114472999989E-3</v>
      </c>
      <c r="T32" s="4">
        <f t="shared" si="23"/>
        <v>1.4507993544602478E-3</v>
      </c>
      <c r="U32" s="4">
        <f t="shared" si="24"/>
        <v>1.5362043044478229E-3</v>
      </c>
      <c r="V32" s="4">
        <f t="shared" si="25"/>
        <v>2.78125</v>
      </c>
      <c r="W32" s="4">
        <f t="shared" si="26"/>
        <v>7.5812499999999998</v>
      </c>
      <c r="X32" s="4">
        <f t="shared" si="27"/>
        <v>1.1039128326175931</v>
      </c>
      <c r="Y32" s="4">
        <f t="shared" si="28"/>
        <v>0.97399441793720565</v>
      </c>
      <c r="Z32" s="4">
        <f t="shared" si="29"/>
        <v>2.60593220338983E-2</v>
      </c>
      <c r="AA32" s="4">
        <f t="shared" si="30"/>
        <v>1.3329034635224758E-2</v>
      </c>
      <c r="AB32" s="4">
        <f t="shared" si="31"/>
        <v>3.1187499999999999</v>
      </c>
      <c r="AC32" s="4">
        <f t="shared" si="32"/>
        <v>2.3737500000000002</v>
      </c>
      <c r="AD32" s="4">
        <f t="shared" si="33"/>
        <v>0.77687499999999998</v>
      </c>
      <c r="AE32" s="4">
        <f t="shared" si="34"/>
        <v>0.82687499999999992</v>
      </c>
      <c r="AF32" s="4">
        <f t="shared" si="35"/>
        <v>0.32704330764229717</v>
      </c>
      <c r="AG32" s="10">
        <f t="shared" si="36"/>
        <v>2.0002881374400965</v>
      </c>
      <c r="AI32" t="s">
        <v>24</v>
      </c>
      <c r="AJ32" s="4">
        <f t="shared" si="39"/>
        <v>0.96357766666666667</v>
      </c>
      <c r="AK32" s="4">
        <f t="shared" si="40"/>
        <v>2.9895096017124992E-2</v>
      </c>
      <c r="AL32" s="4">
        <f t="shared" si="41"/>
        <v>1.4507993544602478E-3</v>
      </c>
      <c r="AM32" s="4">
        <f t="shared" si="42"/>
        <v>2.78125</v>
      </c>
      <c r="AN32" s="4">
        <f t="shared" si="43"/>
        <v>1.1039128326175931</v>
      </c>
      <c r="AO32" s="4">
        <f t="shared" si="44"/>
        <v>2.60593220338983E-2</v>
      </c>
      <c r="AP32" s="4">
        <f t="shared" si="45"/>
        <v>3.1187499999999999</v>
      </c>
      <c r="AQ32" s="4">
        <f t="shared" si="46"/>
        <v>0.77687499999999998</v>
      </c>
      <c r="AR32" s="4">
        <f t="shared" si="47"/>
        <v>0.32704330764229717</v>
      </c>
      <c r="AU32" s="4"/>
      <c r="AV32" s="4"/>
      <c r="AW32" s="4"/>
      <c r="AX32" s="4"/>
      <c r="BD32" s="4"/>
      <c r="BE32" s="4"/>
      <c r="BF32" s="4"/>
      <c r="BG32" s="4"/>
      <c r="BM32" s="4"/>
      <c r="BN32" s="4"/>
      <c r="BO32" s="4"/>
      <c r="BP32" s="4"/>
      <c r="BV32" s="4"/>
      <c r="BW32" s="4"/>
      <c r="BX32" s="4"/>
      <c r="BY32" s="4"/>
    </row>
    <row r="33" spans="2:77" x14ac:dyDescent="0.35">
      <c r="B33" s="11" t="s">
        <v>11</v>
      </c>
      <c r="C33" s="1" t="s">
        <v>22</v>
      </c>
      <c r="D33" s="4">
        <f>[1]Chlorophyll!Q34</f>
        <v>2.1813280000000002</v>
      </c>
      <c r="E33" s="4">
        <f>[1]Chlorophyll!R34</f>
        <v>0.19531420045799996</v>
      </c>
      <c r="F33" s="4">
        <f>[1]Chlorophyll!S34</f>
        <v>3.1824091587269641E-3</v>
      </c>
      <c r="G33" s="4">
        <f>[1]Anthocy!M33</f>
        <v>4.8562500000000002</v>
      </c>
      <c r="H33" s="4">
        <f>[1]Prolin!M33</f>
        <v>0.64919838123623785</v>
      </c>
      <c r="I33" s="4">
        <f>[1]SOD!W34</f>
        <v>2.4871039056742809E-3</v>
      </c>
      <c r="J33" s="4">
        <f>[1]APX!P33</f>
        <v>4.5137499999999999</v>
      </c>
      <c r="K33" s="4">
        <f>[1]CAT!O33</f>
        <v>0.760625</v>
      </c>
      <c r="L33" s="10">
        <f>[1]H2O2!M33</f>
        <v>1.0466555945833089</v>
      </c>
      <c r="N33" s="37"/>
      <c r="O33" s="7" t="s">
        <v>66</v>
      </c>
      <c r="P33" s="4">
        <f t="shared" si="37"/>
        <v>1.2947270000000002</v>
      </c>
      <c r="Q33" s="4">
        <f t="shared" si="38"/>
        <v>0.58872200000000008</v>
      </c>
      <c r="R33" s="4">
        <f t="shared" si="21"/>
        <v>5.8617805247429162E-2</v>
      </c>
      <c r="S33" s="4">
        <f t="shared" si="22"/>
        <v>1.9365860934300001E-2</v>
      </c>
      <c r="T33" s="4">
        <f t="shared" si="23"/>
        <v>1.7797884383944354E-3</v>
      </c>
      <c r="U33" s="4">
        <f t="shared" si="24"/>
        <v>2.4550944592418504E-3</v>
      </c>
      <c r="V33" s="4">
        <f t="shared" si="25"/>
        <v>3.65625</v>
      </c>
      <c r="W33" s="4">
        <f t="shared" si="26"/>
        <v>7.0062499999999988</v>
      </c>
      <c r="X33" s="4">
        <f t="shared" si="27"/>
        <v>0.61278185590915957</v>
      </c>
      <c r="Y33" s="4">
        <f t="shared" si="28"/>
        <v>1.2476104730974151</v>
      </c>
      <c r="Z33" s="4">
        <f t="shared" si="29"/>
        <v>3.1033529845246863E-2</v>
      </c>
      <c r="AA33" s="4">
        <f t="shared" si="30"/>
        <v>2.3305084745762709E-2</v>
      </c>
      <c r="AB33" s="4">
        <f t="shared" si="31"/>
        <v>2.3412500000000005</v>
      </c>
      <c r="AC33" s="4">
        <f t="shared" si="32"/>
        <v>2.61625</v>
      </c>
      <c r="AD33" s="4">
        <f t="shared" si="33"/>
        <v>0.53187499999999999</v>
      </c>
      <c r="AE33" s="4">
        <f t="shared" si="34"/>
        <v>0.59249999999999992</v>
      </c>
      <c r="AF33" s="4">
        <f t="shared" si="35"/>
        <v>0.24221096487282834</v>
      </c>
      <c r="AG33" s="10">
        <f t="shared" si="36"/>
        <v>1.8364739582990532</v>
      </c>
      <c r="AI33" t="s">
        <v>23</v>
      </c>
      <c r="AJ33" s="4">
        <f t="shared" si="39"/>
        <v>1.2947270000000002</v>
      </c>
      <c r="AK33" s="4">
        <f t="shared" si="40"/>
        <v>5.8617805247429162E-2</v>
      </c>
      <c r="AL33" s="4">
        <f t="shared" si="41"/>
        <v>1.7797884383944354E-3</v>
      </c>
      <c r="AM33" s="4">
        <f t="shared" si="42"/>
        <v>3.65625</v>
      </c>
      <c r="AN33" s="4">
        <f t="shared" si="43"/>
        <v>0.61278185590915957</v>
      </c>
      <c r="AO33" s="4">
        <f t="shared" si="44"/>
        <v>3.1033529845246863E-2</v>
      </c>
      <c r="AP33" s="4">
        <f t="shared" si="45"/>
        <v>2.3412500000000005</v>
      </c>
      <c r="AQ33" s="4">
        <f t="shared" si="46"/>
        <v>0.53187499999999999</v>
      </c>
      <c r="AR33" s="4">
        <f t="shared" si="47"/>
        <v>0.24221096487282834</v>
      </c>
      <c r="AU33" s="4"/>
      <c r="AV33" s="4"/>
      <c r="AW33" s="4"/>
      <c r="AX33" s="4"/>
      <c r="BD33" s="4"/>
      <c r="BE33" s="4"/>
      <c r="BF33" s="4"/>
      <c r="BG33" s="4"/>
      <c r="BM33" s="4"/>
      <c r="BN33" s="4"/>
      <c r="BO33" s="4"/>
      <c r="BP33" s="4"/>
      <c r="BV33" s="4"/>
      <c r="BW33" s="4"/>
      <c r="BX33" s="4"/>
      <c r="BY33" s="4"/>
    </row>
    <row r="34" spans="2:77" x14ac:dyDescent="0.35">
      <c r="B34" s="11" t="s">
        <v>11</v>
      </c>
      <c r="C34" s="1" t="s">
        <v>24</v>
      </c>
      <c r="D34" s="4">
        <f>[1]Chlorophyll!Q36</f>
        <v>0.90535666666666692</v>
      </c>
      <c r="E34" s="4">
        <f>[1]Chlorophyll!R36</f>
        <v>2.5386427272500005E-2</v>
      </c>
      <c r="F34" s="4">
        <f>[1]Chlorophyll!S36</f>
        <v>1.2949722967595749E-3</v>
      </c>
      <c r="G34" s="4">
        <f>[1]Anthocy!M35</f>
        <v>2.4875000000000003</v>
      </c>
      <c r="H34" s="4">
        <f>[1]Prolin!M35</f>
        <v>0.78895910005907866</v>
      </c>
      <c r="I34" s="4">
        <f>[1]SOD!W36</f>
        <v>4.1783345615327927E-2</v>
      </c>
      <c r="J34" s="4">
        <f>[1]APX!P35</f>
        <v>3.5149999999999997</v>
      </c>
      <c r="K34" s="4">
        <f>[1]CAT!O35</f>
        <v>0.72249999999999992</v>
      </c>
      <c r="L34" s="10">
        <f>[1]H2O2!M35</f>
        <v>0.23928571167388105</v>
      </c>
      <c r="N34" s="37"/>
      <c r="O34" s="7" t="s">
        <v>67</v>
      </c>
      <c r="P34" s="4">
        <f t="shared" si="37"/>
        <v>1.2035000000000002</v>
      </c>
      <c r="Q34" s="4">
        <f t="shared" si="38"/>
        <v>0.69107466666666673</v>
      </c>
      <c r="R34" s="4">
        <f t="shared" si="21"/>
        <v>4.8709786230933333E-2</v>
      </c>
      <c r="S34" s="4">
        <f t="shared" si="22"/>
        <v>3.0251603367400005E-2</v>
      </c>
      <c r="T34" s="4">
        <f t="shared" si="23"/>
        <v>1.4502664852666265E-3</v>
      </c>
      <c r="U34" s="4">
        <f t="shared" si="24"/>
        <v>2.3176806965158384E-3</v>
      </c>
      <c r="V34" s="4">
        <f t="shared" si="25"/>
        <v>2.4312500000000004</v>
      </c>
      <c r="W34" s="4">
        <f t="shared" si="26"/>
        <v>6.9874999999999998</v>
      </c>
      <c r="X34" s="4">
        <f t="shared" si="27"/>
        <v>0.61475031673765024</v>
      </c>
      <c r="Y34" s="4">
        <f t="shared" si="28"/>
        <v>2.2584151085273976</v>
      </c>
      <c r="Z34" s="4">
        <f t="shared" si="29"/>
        <v>2.6584377302873982E-2</v>
      </c>
      <c r="AA34" s="4">
        <f t="shared" si="30"/>
        <v>5.1676492262343393E-3</v>
      </c>
      <c r="AB34" s="4">
        <f t="shared" si="31"/>
        <v>2.3174999999999999</v>
      </c>
      <c r="AC34" s="4">
        <f t="shared" si="32"/>
        <v>3.03125</v>
      </c>
      <c r="AD34" s="4">
        <f t="shared" si="33"/>
        <v>0.78687499999999988</v>
      </c>
      <c r="AE34" s="4">
        <f t="shared" si="34"/>
        <v>0.62</v>
      </c>
      <c r="AF34" s="4">
        <f t="shared" si="35"/>
        <v>0.31826754804545554</v>
      </c>
      <c r="AG34" s="10">
        <f t="shared" si="36"/>
        <v>13.209858395805773</v>
      </c>
      <c r="AI34" t="s">
        <v>25</v>
      </c>
      <c r="AJ34" s="4">
        <f t="shared" si="39"/>
        <v>1.2035000000000002</v>
      </c>
      <c r="AK34" s="4">
        <f t="shared" si="40"/>
        <v>4.8709786230933333E-2</v>
      </c>
      <c r="AL34" s="4">
        <f t="shared" si="41"/>
        <v>1.4502664852666265E-3</v>
      </c>
      <c r="AM34" s="4">
        <f t="shared" si="42"/>
        <v>2.4312500000000004</v>
      </c>
      <c r="AN34" s="4">
        <f t="shared" si="43"/>
        <v>0.61475031673765024</v>
      </c>
      <c r="AO34" s="4">
        <f t="shared" si="44"/>
        <v>2.6584377302873982E-2</v>
      </c>
      <c r="AP34" s="4">
        <f t="shared" si="45"/>
        <v>2.3174999999999999</v>
      </c>
      <c r="AQ34" s="4">
        <f t="shared" si="46"/>
        <v>0.78687499999999988</v>
      </c>
      <c r="AR34" s="4">
        <f t="shared" si="47"/>
        <v>0.31826754804545554</v>
      </c>
    </row>
    <row r="35" spans="2:77" x14ac:dyDescent="0.35">
      <c r="B35" s="11" t="s">
        <v>11</v>
      </c>
      <c r="C35" s="1" t="s">
        <v>23</v>
      </c>
      <c r="D35" s="4">
        <f>[1]Chlorophyll!Q35</f>
        <v>1.0413993333333336</v>
      </c>
      <c r="E35" s="4">
        <f>[1]Chlorophyll!R35</f>
        <v>3.482980898319999E-2</v>
      </c>
      <c r="F35" s="4">
        <f>[1]Chlorophyll!S35</f>
        <v>1.4828788671712109E-3</v>
      </c>
      <c r="G35" s="4">
        <f>[1]Anthocy!M34</f>
        <v>3.1374999999999997</v>
      </c>
      <c r="H35" s="4">
        <f>[1]Prolin!M34</f>
        <v>0.56061764395415559</v>
      </c>
      <c r="I35" s="4">
        <f>[1]SOD!W35</f>
        <v>3.6588061901252758E-2</v>
      </c>
      <c r="J35" s="4">
        <f>[1]APX!P34</f>
        <v>2.6700000000000004</v>
      </c>
      <c r="K35" s="4">
        <f>[1]CAT!O34</f>
        <v>0.36249999999999993</v>
      </c>
      <c r="L35" s="10">
        <f>[1]H2O2!M34</f>
        <v>0.33289381404019158</v>
      </c>
      <c r="N35" s="37"/>
      <c r="O35" s="7" t="s">
        <v>68</v>
      </c>
      <c r="P35" s="4">
        <f t="shared" si="37"/>
        <v>1.3022113333333334</v>
      </c>
      <c r="Q35" s="4">
        <f t="shared" si="38"/>
        <v>0.40528666666666674</v>
      </c>
      <c r="R35" s="4">
        <f t="shared" si="21"/>
        <v>5.8042935096716652E-2</v>
      </c>
      <c r="S35" s="4">
        <f t="shared" si="22"/>
        <v>1.0420420594950004E-2</v>
      </c>
      <c r="T35" s="4">
        <f t="shared" si="23"/>
        <v>1.5938987370288291E-3</v>
      </c>
      <c r="U35" s="4">
        <f t="shared" si="24"/>
        <v>3.7086001067197449E-3</v>
      </c>
      <c r="V35" s="4">
        <f t="shared" si="25"/>
        <v>3.9937499999999999</v>
      </c>
      <c r="W35" s="4">
        <f t="shared" si="26"/>
        <v>8.4625000000000004</v>
      </c>
      <c r="X35" s="4">
        <f t="shared" si="27"/>
        <v>0.3972353951894263</v>
      </c>
      <c r="Y35" s="4">
        <f t="shared" si="28"/>
        <v>0.74958988348926425</v>
      </c>
      <c r="Z35" s="4">
        <f t="shared" si="29"/>
        <v>3.4349668386145907E-2</v>
      </c>
      <c r="AA35" s="4">
        <f t="shared" si="30"/>
        <v>4.0475313190862193E-2</v>
      </c>
      <c r="AB35" s="4">
        <f t="shared" si="31"/>
        <v>2.9812499999999997</v>
      </c>
      <c r="AC35" s="4">
        <f t="shared" si="32"/>
        <v>2.3975000000000004</v>
      </c>
      <c r="AD35" s="4">
        <f t="shared" si="33"/>
        <v>0.78250000000000008</v>
      </c>
      <c r="AE35" s="4">
        <f t="shared" si="34"/>
        <v>0.86249999999999993</v>
      </c>
      <c r="AF35" s="4">
        <f t="shared" si="35"/>
        <v>1.0086273029969952</v>
      </c>
      <c r="AG35" s="10">
        <f t="shared" si="36"/>
        <v>6.0546890711809169</v>
      </c>
      <c r="AI35" t="s">
        <v>26</v>
      </c>
      <c r="AJ35" s="4">
        <f t="shared" si="39"/>
        <v>1.3022113333333334</v>
      </c>
      <c r="AK35" s="4">
        <f t="shared" si="40"/>
        <v>5.8042935096716652E-2</v>
      </c>
      <c r="AL35" s="4">
        <f t="shared" si="41"/>
        <v>1.5938987370288291E-3</v>
      </c>
      <c r="AM35" s="4">
        <f t="shared" si="42"/>
        <v>3.9937499999999999</v>
      </c>
      <c r="AN35" s="4">
        <f t="shared" si="43"/>
        <v>0.3972353951894263</v>
      </c>
      <c r="AO35" s="4">
        <f t="shared" si="44"/>
        <v>3.4349668386145907E-2</v>
      </c>
      <c r="AP35" s="4">
        <f t="shared" si="45"/>
        <v>2.9812499999999997</v>
      </c>
      <c r="AQ35" s="4">
        <f t="shared" si="46"/>
        <v>0.78250000000000008</v>
      </c>
      <c r="AR35" s="4">
        <f t="shared" si="47"/>
        <v>1.0086273029969952</v>
      </c>
    </row>
    <row r="36" spans="2:77" ht="15" thickBot="1" x14ac:dyDescent="0.4">
      <c r="B36" s="11" t="s">
        <v>11</v>
      </c>
      <c r="C36" s="1" t="s">
        <v>25</v>
      </c>
      <c r="D36" s="4">
        <f>[1]Chlorophyll!Q37</f>
        <v>1.1379886666666668</v>
      </c>
      <c r="E36" s="4">
        <f>[1]Chlorophyll!R37</f>
        <v>4.449754749485E-2</v>
      </c>
      <c r="F36" s="4">
        <f>[1]Chlorophyll!S37</f>
        <v>1.4665459927458949E-3</v>
      </c>
      <c r="G36" s="4">
        <f>[1]Anthocy!M36</f>
        <v>2.7625000000000002</v>
      </c>
      <c r="H36" s="4">
        <f>[1]Prolin!M36</f>
        <v>0.55668072229717414</v>
      </c>
      <c r="I36" s="4">
        <f>[1]SOD!W37</f>
        <v>2.6086956521739129E-2</v>
      </c>
      <c r="J36" s="4">
        <f>[1]APX!P36</f>
        <v>2.8449999999999998</v>
      </c>
      <c r="K36" s="4">
        <f>[1]CAT!O36</f>
        <v>0.77999999999999992</v>
      </c>
      <c r="L36" s="10">
        <f>[1]H2O2!M36</f>
        <v>0.19833216688862032</v>
      </c>
      <c r="N36" s="38"/>
      <c r="O36" s="18" t="s">
        <v>69</v>
      </c>
      <c r="P36" s="13">
        <f t="shared" si="37"/>
        <v>1.8146160000000002</v>
      </c>
      <c r="Q36" s="13">
        <f t="shared" si="38"/>
        <v>0.63861000000000012</v>
      </c>
      <c r="R36" s="13">
        <f t="shared" si="21"/>
        <v>0.11669540897360002</v>
      </c>
      <c r="S36" s="13">
        <f t="shared" si="22"/>
        <v>2.9868047855883328E-2</v>
      </c>
      <c r="T36" s="13">
        <f t="shared" si="23"/>
        <v>2.3045464726205024E-3</v>
      </c>
      <c r="U36" s="13">
        <f t="shared" si="24"/>
        <v>4.0490324019873264E-3</v>
      </c>
      <c r="V36" s="13">
        <f t="shared" si="25"/>
        <v>5.1124999999999998</v>
      </c>
      <c r="W36" s="13">
        <f t="shared" si="26"/>
        <v>10.324999999999999</v>
      </c>
      <c r="X36" s="13">
        <f t="shared" si="27"/>
        <v>0.5320749619410402</v>
      </c>
      <c r="Y36" s="13">
        <f t="shared" si="28"/>
        <v>0.97694710917994187</v>
      </c>
      <c r="Z36" s="13">
        <f t="shared" si="29"/>
        <v>4.7531319086219596E-3</v>
      </c>
      <c r="AA36" s="13">
        <f t="shared" si="30"/>
        <v>9.5891672807663936E-3</v>
      </c>
      <c r="AB36" s="13">
        <f t="shared" si="31"/>
        <v>4.0787500000000003</v>
      </c>
      <c r="AC36" s="13">
        <f t="shared" si="32"/>
        <v>1.72875</v>
      </c>
      <c r="AD36" s="13">
        <f t="shared" si="33"/>
        <v>0.71187499999999992</v>
      </c>
      <c r="AE36" s="13">
        <f t="shared" si="34"/>
        <v>0.56874999999999998</v>
      </c>
      <c r="AF36" s="13">
        <f t="shared" si="35"/>
        <v>1.078833379771728</v>
      </c>
      <c r="AG36" s="15">
        <f t="shared" si="36"/>
        <v>5.9493799560188192</v>
      </c>
      <c r="AI36" t="s">
        <v>27</v>
      </c>
      <c r="AJ36" s="4">
        <f t="shared" si="39"/>
        <v>1.8146160000000002</v>
      </c>
      <c r="AK36" s="4">
        <f t="shared" si="40"/>
        <v>0.11669540897360002</v>
      </c>
      <c r="AL36" s="4">
        <f t="shared" si="41"/>
        <v>2.3045464726205024E-3</v>
      </c>
      <c r="AM36" s="4">
        <f t="shared" si="42"/>
        <v>5.1124999999999998</v>
      </c>
      <c r="AN36" s="4">
        <f t="shared" si="43"/>
        <v>0.5320749619410402</v>
      </c>
      <c r="AO36" s="4">
        <f t="shared" si="44"/>
        <v>4.7531319086219596E-3</v>
      </c>
      <c r="AP36" s="4">
        <f t="shared" si="45"/>
        <v>4.0787500000000003</v>
      </c>
      <c r="AQ36" s="4">
        <f t="shared" si="46"/>
        <v>0.71187499999999992</v>
      </c>
      <c r="AR36" s="4">
        <f t="shared" si="47"/>
        <v>1.078833379771728</v>
      </c>
    </row>
    <row r="37" spans="2:77" x14ac:dyDescent="0.35">
      <c r="B37" s="11" t="s">
        <v>11</v>
      </c>
      <c r="C37" s="1" t="s">
        <v>26</v>
      </c>
      <c r="D37" s="4">
        <f>[1]Chlorophyll!Q38</f>
        <v>1.1233946666666668</v>
      </c>
      <c r="E37" s="4">
        <f>[1]Chlorophyll!R38</f>
        <v>4.3242999413199999E-2</v>
      </c>
      <c r="F37" s="4">
        <f>[1]Chlorophyll!S38</f>
        <v>1.451946021141457E-3</v>
      </c>
      <c r="G37" s="4">
        <f>[1]Anthocy!M37</f>
        <v>3.5125000000000002</v>
      </c>
      <c r="H37" s="4">
        <f>[1]Prolin!M37</f>
        <v>0.44644691590169411</v>
      </c>
      <c r="I37" s="4">
        <f>[1]SOD!W38</f>
        <v>4.3883566691230648E-2</v>
      </c>
      <c r="J37" s="4">
        <f>[1]APX!P37</f>
        <v>3.4075000000000002</v>
      </c>
      <c r="K37" s="4">
        <f>[1]CAT!O37</f>
        <v>0.72749999999999992</v>
      </c>
      <c r="L37" s="10">
        <f>[1]H2O2!M37</f>
        <v>1.2748253441011905</v>
      </c>
      <c r="AI37" t="s">
        <v>29</v>
      </c>
      <c r="AJ37" s="4">
        <f>Q22</f>
        <v>0.38961233333333339</v>
      </c>
      <c r="AK37" s="4">
        <f>S22</f>
        <v>5.2737805356249988E-3</v>
      </c>
      <c r="AL37" s="4">
        <f>U22</f>
        <v>6.3251872436662744E-4</v>
      </c>
      <c r="AM37" s="4">
        <f>W22</f>
        <v>3.21875</v>
      </c>
      <c r="AN37" s="4">
        <f>Y22</f>
        <v>0.72399989271888499</v>
      </c>
      <c r="AO37" s="4">
        <f>AA22</f>
        <v>2.0725865880619008E-2</v>
      </c>
      <c r="AP37" s="4">
        <f>AC22</f>
        <v>3.0625</v>
      </c>
      <c r="AQ37" s="4">
        <f>AE22</f>
        <v>0.47812499999999991</v>
      </c>
      <c r="AR37" s="4">
        <f>AG22</f>
        <v>0.36117126163001451</v>
      </c>
    </row>
    <row r="38" spans="2:77" x14ac:dyDescent="0.35">
      <c r="B38" s="11" t="s">
        <v>11</v>
      </c>
      <c r="C38" s="1" t="s">
        <v>27</v>
      </c>
      <c r="D38" s="4">
        <f>[1]Chlorophyll!Q39</f>
        <v>1.3508773333333335</v>
      </c>
      <c r="E38" s="4">
        <f>[1]Chlorophyll!R39</f>
        <v>6.1686530093200014E-2</v>
      </c>
      <c r="F38" s="4">
        <f>[1]Chlorophyll!S39</f>
        <v>1.7400072843081547E-3</v>
      </c>
      <c r="G38" s="4">
        <f>[1]Anthocy!M38</f>
        <v>5.55</v>
      </c>
      <c r="H38" s="4">
        <f>[1]Prolin!M38</f>
        <v>0.53699611401226699</v>
      </c>
      <c r="I38" s="4">
        <f>[1]SOD!W39</f>
        <v>3.6477523949889458E-3</v>
      </c>
      <c r="J38" s="4">
        <f>[1]APX!P38</f>
        <v>4.0775000000000006</v>
      </c>
      <c r="K38" s="4">
        <f>[1]CAT!O38</f>
        <v>0.86999999999999988</v>
      </c>
      <c r="L38" s="10">
        <f>[1]H2O2!M38</f>
        <v>1.0993101521643582</v>
      </c>
      <c r="AI38" t="s">
        <v>28</v>
      </c>
      <c r="AJ38" s="4">
        <f t="shared" ref="AJ38:AJ51" si="48">Q23</f>
        <v>0.46110600000000002</v>
      </c>
      <c r="AK38" s="4">
        <f t="shared" ref="AK38:AK51" si="49">S23</f>
        <v>7.5492668733583334E-3</v>
      </c>
      <c r="AL38" s="4">
        <f t="shared" ref="AL38:AL51" si="50">U23</f>
        <v>7.0225756204547035E-4</v>
      </c>
      <c r="AM38" s="4">
        <f t="shared" ref="AM38:AM51" si="51">W23</f>
        <v>3.6937500000000001</v>
      </c>
      <c r="AN38" s="4">
        <f t="shared" ref="AN38:AN51" si="52">Y23</f>
        <v>0.64230876833652029</v>
      </c>
      <c r="AO38" s="4">
        <f t="shared" ref="AO38:AO51" si="53">AA23</f>
        <v>3.9434414148857767E-2</v>
      </c>
      <c r="AP38" s="4">
        <f t="shared" ref="AP38:AP51" si="54">AC23</f>
        <v>1.5687499999999999</v>
      </c>
      <c r="AQ38" s="4">
        <f t="shared" ref="AQ38:AQ51" si="55">AE23</f>
        <v>0.48062500000000002</v>
      </c>
      <c r="AR38" s="4">
        <f t="shared" ref="AR38:AR51" si="56">AG23</f>
        <v>0.528885778369654</v>
      </c>
    </row>
    <row r="39" spans="2:77" x14ac:dyDescent="0.35">
      <c r="B39" s="11" t="s">
        <v>11</v>
      </c>
      <c r="C39" s="1" t="s">
        <v>24</v>
      </c>
      <c r="D39" s="4">
        <f>[1]Chlorophyll!Q41</f>
        <v>1.0217986666666665</v>
      </c>
      <c r="E39" s="4">
        <f>[1]Chlorophyll!R41</f>
        <v>3.4515132801599992E-2</v>
      </c>
      <c r="F39" s="4">
        <f>[1]Chlorophyll!S41</f>
        <v>1.6070919603546172E-3</v>
      </c>
      <c r="G39" s="4">
        <f>[1]Anthocy!M40</f>
        <v>3.0750000000000002</v>
      </c>
      <c r="H39" s="4">
        <f>[1]Prolin!M40</f>
        <v>1.4188665651761074</v>
      </c>
      <c r="I39" s="4">
        <f>[1]SOD!W41</f>
        <v>1.0335298452468679E-2</v>
      </c>
      <c r="J39" s="4">
        <f>[1]APX!P40</f>
        <v>2.7225000000000001</v>
      </c>
      <c r="K39" s="4">
        <f>[1]CAT!O40</f>
        <v>0.83125000000000004</v>
      </c>
      <c r="L39" s="10">
        <f>[1]H2O2!M40</f>
        <v>0.41480090361071326</v>
      </c>
      <c r="AI39" t="s">
        <v>30</v>
      </c>
      <c r="AJ39" s="4">
        <f t="shared" si="48"/>
        <v>0.23256400000000002</v>
      </c>
      <c r="AK39" s="4">
        <f t="shared" si="49"/>
        <v>2.2707783862500001E-3</v>
      </c>
      <c r="AL39" s="4">
        <f t="shared" si="50"/>
        <v>4.0315497247324209E-4</v>
      </c>
      <c r="AM39" s="4">
        <f t="shared" si="51"/>
        <v>2.2250000000000001</v>
      </c>
      <c r="AN39" s="4">
        <f t="shared" si="52"/>
        <v>1.2377681689549613</v>
      </c>
      <c r="AO39" s="4">
        <f t="shared" si="53"/>
        <v>7.9587324981577005E-3</v>
      </c>
      <c r="AP39" s="4">
        <f t="shared" si="54"/>
        <v>1.8425</v>
      </c>
      <c r="AQ39" s="4">
        <f t="shared" si="55"/>
        <v>0.80249999999999988</v>
      </c>
      <c r="AR39" s="4">
        <f t="shared" si="56"/>
        <v>0.21588368608230354</v>
      </c>
    </row>
    <row r="40" spans="2:77" x14ac:dyDescent="0.35">
      <c r="B40" s="11" t="s">
        <v>11</v>
      </c>
      <c r="C40" s="1" t="s">
        <v>23</v>
      </c>
      <c r="D40" s="4">
        <f>[1]Chlorophyll!Q40</f>
        <v>1.5480546666666668</v>
      </c>
      <c r="E40" s="4">
        <f>[1]Chlorophyll!R40</f>
        <v>8.4173034313899983E-2</v>
      </c>
      <c r="F40" s="4">
        <f>[1]Chlorophyll!S40</f>
        <v>2.0728178326236556E-3</v>
      </c>
      <c r="G40" s="4">
        <f>[1]Anthocy!M39</f>
        <v>4.1749999999999998</v>
      </c>
      <c r="H40" s="4">
        <f>[1]Prolin!M39</f>
        <v>0.66494606786416355</v>
      </c>
      <c r="I40" s="4">
        <f>[1]SOD!W40</f>
        <v>2.5478997789240971E-2</v>
      </c>
      <c r="J40" s="4">
        <f>[1]APX!P39</f>
        <v>2.0125000000000002</v>
      </c>
      <c r="K40" s="4">
        <f>[1]CAT!O39</f>
        <v>0.70125000000000004</v>
      </c>
      <c r="L40" s="10">
        <f>[1]H2O2!M39</f>
        <v>0.15152811570546507</v>
      </c>
      <c r="AI40" t="s">
        <v>31</v>
      </c>
      <c r="AJ40" s="4">
        <f t="shared" si="48"/>
        <v>0.55530800000000013</v>
      </c>
      <c r="AK40" s="4">
        <f t="shared" si="49"/>
        <v>1.0872616423999998E-2</v>
      </c>
      <c r="AL40" s="4">
        <f t="shared" si="50"/>
        <v>8.6730327872672772E-4</v>
      </c>
      <c r="AM40" s="4">
        <f t="shared" si="51"/>
        <v>6.78125</v>
      </c>
      <c r="AN40" s="4">
        <f t="shared" si="52"/>
        <v>0.50746920158490638</v>
      </c>
      <c r="AO40" s="4">
        <f t="shared" si="53"/>
        <v>1.3623802505526895E-2</v>
      </c>
      <c r="AP40" s="4">
        <f t="shared" si="54"/>
        <v>1.8637500000000002</v>
      </c>
      <c r="AQ40" s="4">
        <f t="shared" si="55"/>
        <v>0.75187499999999996</v>
      </c>
      <c r="AR40" s="4">
        <f t="shared" si="56"/>
        <v>1.7106880707443235</v>
      </c>
    </row>
    <row r="41" spans="2:77" x14ac:dyDescent="0.35">
      <c r="B41" s="11" t="s">
        <v>11</v>
      </c>
      <c r="C41" s="1" t="s">
        <v>25</v>
      </c>
      <c r="D41" s="4">
        <f>[1]Chlorophyll!Q42</f>
        <v>1.2690113333333337</v>
      </c>
      <c r="E41" s="4">
        <f>[1]Chlorophyll!R42</f>
        <v>5.2979827254200001E-2</v>
      </c>
      <c r="F41" s="4">
        <f>[1]Chlorophyll!S42</f>
        <v>1.434903727342304E-3</v>
      </c>
      <c r="G41" s="4">
        <f>[1]Anthocy!M41</f>
        <v>2.1</v>
      </c>
      <c r="H41" s="4">
        <f>[1]Prolin!M41</f>
        <v>0.67281991117812645</v>
      </c>
      <c r="I41" s="4">
        <f>[1]SOD!W42</f>
        <v>2.7081798084008835E-2</v>
      </c>
      <c r="J41" s="4">
        <f>[1]APX!P41</f>
        <v>1.79</v>
      </c>
      <c r="K41" s="4">
        <f>[1]CAT!O41</f>
        <v>0.79374999999999996</v>
      </c>
      <c r="L41" s="10">
        <f>[1]H2O2!M41</f>
        <v>0.43820292920229076</v>
      </c>
      <c r="AI41" t="s">
        <v>32</v>
      </c>
      <c r="AJ41" s="4">
        <f t="shared" si="48"/>
        <v>0.23446966666666669</v>
      </c>
      <c r="AK41" s="4">
        <f t="shared" si="49"/>
        <v>1.954074460854167E-3</v>
      </c>
      <c r="AL41" s="4">
        <f t="shared" si="50"/>
        <v>4.0163629442019778E-4</v>
      </c>
      <c r="AM41" s="4">
        <f t="shared" si="51"/>
        <v>7.1312500000000005</v>
      </c>
      <c r="AN41" s="4">
        <f t="shared" si="52"/>
        <v>0.83915485118559163</v>
      </c>
      <c r="AO41" s="4">
        <f t="shared" si="53"/>
        <v>3.2885040530582165E-3</v>
      </c>
      <c r="AP41" s="4">
        <f t="shared" si="54"/>
        <v>3.4437500000000001</v>
      </c>
      <c r="AQ41" s="4">
        <f t="shared" si="55"/>
        <v>0.73562500000000008</v>
      </c>
      <c r="AR41" s="4">
        <f t="shared" si="56"/>
        <v>5.9669314752125011</v>
      </c>
    </row>
    <row r="42" spans="2:77" x14ac:dyDescent="0.35">
      <c r="B42" s="11" t="s">
        <v>11</v>
      </c>
      <c r="C42" s="1" t="s">
        <v>26</v>
      </c>
      <c r="D42" s="4">
        <f>[1]Chlorophyll!Q43</f>
        <v>1.481028</v>
      </c>
      <c r="E42" s="4">
        <f>[1]Chlorophyll!R43</f>
        <v>7.3506826004399992E-2</v>
      </c>
      <c r="F42" s="4">
        <f>[1]Chlorophyll!S43</f>
        <v>1.7362902246632192E-3</v>
      </c>
      <c r="G42" s="4">
        <f>[1]Anthocy!M42</f>
        <v>4.4749999999999996</v>
      </c>
      <c r="H42" s="4">
        <f>[1]Prolin!M42</f>
        <v>0.34802387447715838</v>
      </c>
      <c r="I42" s="4">
        <f>[1]SOD!W43</f>
        <v>2.4815770081061159E-2</v>
      </c>
      <c r="J42" s="4">
        <f>[1]APX!P42</f>
        <v>2.5550000000000002</v>
      </c>
      <c r="K42" s="4">
        <f>[1]CAT!O42</f>
        <v>0.83750000000000002</v>
      </c>
      <c r="L42" s="10">
        <f>[1]H2O2!M42</f>
        <v>0.74242926189279967</v>
      </c>
      <c r="AI42" t="s">
        <v>34</v>
      </c>
      <c r="AJ42" s="4">
        <f t="shared" si="48"/>
        <v>0.264378</v>
      </c>
      <c r="AK42" s="4">
        <f t="shared" si="49"/>
        <v>2.5388576036166669E-3</v>
      </c>
      <c r="AL42" s="4">
        <f t="shared" si="50"/>
        <v>5.7005925849687325E-4</v>
      </c>
      <c r="AM42" s="4">
        <f t="shared" si="51"/>
        <v>6.0437499999999993</v>
      </c>
      <c r="AN42" s="4">
        <f t="shared" si="52"/>
        <v>0.65608799413595531</v>
      </c>
      <c r="AO42" s="4">
        <f t="shared" si="53"/>
        <v>6.6460943257184962E-2</v>
      </c>
      <c r="AP42" s="4">
        <f t="shared" si="54"/>
        <v>2.7550000000000003</v>
      </c>
      <c r="AQ42" s="4">
        <f t="shared" si="55"/>
        <v>0.89187500000000008</v>
      </c>
      <c r="AR42" s="4">
        <f t="shared" si="56"/>
        <v>0.87406565584542373</v>
      </c>
    </row>
    <row r="43" spans="2:77" x14ac:dyDescent="0.35">
      <c r="B43" s="11" t="s">
        <v>11</v>
      </c>
      <c r="C43" s="1" t="s">
        <v>27</v>
      </c>
      <c r="D43" s="4">
        <f>[1]Chlorophyll!Q44</f>
        <v>2.278354666666667</v>
      </c>
      <c r="E43" s="4">
        <f>[1]Chlorophyll!R44</f>
        <v>0.17662933161560002</v>
      </c>
      <c r="F43" s="4">
        <f>[1]Chlorophyll!S44</f>
        <v>2.8690163689100269E-3</v>
      </c>
      <c r="G43" s="4">
        <f>[1]Anthocy!M43</f>
        <v>4.6749999999999998</v>
      </c>
      <c r="H43" s="4">
        <f>[1]Prolin!M43</f>
        <v>0.52715380986981342</v>
      </c>
      <c r="I43" s="4">
        <f>[1]SOD!W44</f>
        <v>5.8585114222549726E-3</v>
      </c>
      <c r="J43" s="4">
        <f>[1]APX!P43</f>
        <v>4.08</v>
      </c>
      <c r="K43" s="4">
        <f>[1]CAT!O43</f>
        <v>0.55374999999999996</v>
      </c>
      <c r="L43" s="10">
        <f>[1]H2O2!M43</f>
        <v>1.0583566073790978</v>
      </c>
      <c r="AI43" t="s">
        <v>33</v>
      </c>
      <c r="AJ43" s="4">
        <f t="shared" si="48"/>
        <v>0.2279866666666667</v>
      </c>
      <c r="AK43" s="4">
        <f t="shared" si="49"/>
        <v>1.8378803510666665E-3</v>
      </c>
      <c r="AL43" s="4">
        <f t="shared" si="50"/>
        <v>3.7885542951033945E-4</v>
      </c>
      <c r="AM43" s="4">
        <f t="shared" si="51"/>
        <v>4.0062500000000005</v>
      </c>
      <c r="AN43" s="4">
        <f t="shared" si="52"/>
        <v>0.53207496194104031</v>
      </c>
      <c r="AO43" s="4">
        <f t="shared" si="53"/>
        <v>5.9745762711864402E-2</v>
      </c>
      <c r="AP43" s="4">
        <f t="shared" si="54"/>
        <v>1.8825000000000003</v>
      </c>
      <c r="AQ43" s="4">
        <f t="shared" si="55"/>
        <v>0.51187499999999997</v>
      </c>
      <c r="AR43" s="4">
        <f t="shared" si="56"/>
        <v>0.34166957363703321</v>
      </c>
    </row>
    <row r="44" spans="2:77" x14ac:dyDescent="0.35">
      <c r="B44" s="11" t="s">
        <v>11</v>
      </c>
      <c r="C44" s="1" t="s">
        <v>24</v>
      </c>
      <c r="D44" s="4">
        <f>[1]Chlorophyll!Q46</f>
        <v>0.96357766666666667</v>
      </c>
      <c r="E44" s="4">
        <f>[1]Chlorophyll!R46</f>
        <v>2.9783727977274979E-2</v>
      </c>
      <c r="F44" s="4">
        <f>[1]Chlorophyll!S46</f>
        <v>1.4503338062665512E-3</v>
      </c>
      <c r="G44" s="4">
        <f>[1]Anthocy!M45</f>
        <v>2.78125</v>
      </c>
      <c r="H44" s="4">
        <f>[1]Prolin!M45</f>
        <v>1.1039128326175929</v>
      </c>
      <c r="I44" s="4">
        <f>[1]SOD!W46</f>
        <v>2.60593220338983E-2</v>
      </c>
      <c r="J44" s="4">
        <f>[1]APX!P45</f>
        <v>3.1187500000000004</v>
      </c>
      <c r="K44" s="4">
        <f>[1]CAT!O45</f>
        <v>0.77687499999999987</v>
      </c>
      <c r="L44" s="10">
        <f>[1]H2O2!M45</f>
        <v>0.32704330764229717</v>
      </c>
      <c r="AI44" t="s">
        <v>35</v>
      </c>
      <c r="AJ44" s="4">
        <f t="shared" si="48"/>
        <v>0.33336833333333332</v>
      </c>
      <c r="AK44" s="4">
        <f t="shared" si="49"/>
        <v>4.0327989950416669E-3</v>
      </c>
      <c r="AL44" s="4">
        <f t="shared" si="50"/>
        <v>4.68848207979469E-4</v>
      </c>
      <c r="AM44" s="4">
        <f t="shared" si="51"/>
        <v>6.8812499999999988</v>
      </c>
      <c r="AN44" s="4">
        <f t="shared" si="52"/>
        <v>0.85785522905625344</v>
      </c>
      <c r="AO44" s="4">
        <f t="shared" si="53"/>
        <v>3.021370670596905E-2</v>
      </c>
      <c r="AP44" s="4">
        <f t="shared" si="54"/>
        <v>2.8625000000000003</v>
      </c>
      <c r="AQ44" s="4">
        <f t="shared" si="55"/>
        <v>0.87562499999999999</v>
      </c>
      <c r="AR44" s="4">
        <f t="shared" si="56"/>
        <v>0.38262311842229391</v>
      </c>
    </row>
    <row r="45" spans="2:77" x14ac:dyDescent="0.35">
      <c r="B45" s="11" t="s">
        <v>11</v>
      </c>
      <c r="C45" s="1" t="s">
        <v>23</v>
      </c>
      <c r="D45" s="4">
        <f>[1]Chlorophyll!Q45</f>
        <v>1.2947270000000002</v>
      </c>
      <c r="E45" s="4">
        <f>[1]Chlorophyll!R45</f>
        <v>5.6850572445187507E-2</v>
      </c>
      <c r="F45" s="4">
        <f>[1]Chlorophyll!S45</f>
        <v>1.7836686153884396E-3</v>
      </c>
      <c r="G45" s="4">
        <f>[1]Anthocy!M44</f>
        <v>3.6562499999999996</v>
      </c>
      <c r="H45" s="4">
        <f>[1]Prolin!M44</f>
        <v>0.61278185590915957</v>
      </c>
      <c r="I45" s="4">
        <f>[1]SOD!W45</f>
        <v>3.1033529845246866E-2</v>
      </c>
      <c r="J45" s="4">
        <f>[1]APX!P44</f>
        <v>2.3412500000000005</v>
      </c>
      <c r="K45" s="4">
        <f>[1]CAT!O44</f>
        <v>0.53187499999999999</v>
      </c>
      <c r="L45" s="10">
        <f>[1]H2O2!M44</f>
        <v>0.24221096487282839</v>
      </c>
      <c r="AI45" t="s">
        <v>36</v>
      </c>
      <c r="AJ45" s="4">
        <f t="shared" si="48"/>
        <v>0.64722633333333335</v>
      </c>
      <c r="AK45" s="4">
        <f t="shared" si="49"/>
        <v>1.5231846006574998E-2</v>
      </c>
      <c r="AL45" s="4">
        <f t="shared" si="50"/>
        <v>1.084545043924556E-3</v>
      </c>
      <c r="AM45" s="4">
        <f t="shared" si="51"/>
        <v>6.9187499999999993</v>
      </c>
      <c r="AN45" s="4">
        <f t="shared" si="52"/>
        <v>0.5527438006401928</v>
      </c>
      <c r="AO45" s="4">
        <f t="shared" si="53"/>
        <v>2.4511790714812087E-2</v>
      </c>
      <c r="AP45" s="4">
        <f t="shared" si="54"/>
        <v>1.6600000000000001</v>
      </c>
      <c r="AQ45" s="4">
        <f t="shared" si="55"/>
        <v>0.67687499999999989</v>
      </c>
      <c r="AR45" s="4">
        <f t="shared" si="56"/>
        <v>3.6062521436621093</v>
      </c>
    </row>
    <row r="46" spans="2:77" x14ac:dyDescent="0.35">
      <c r="B46" s="11" t="s">
        <v>11</v>
      </c>
      <c r="C46" s="1" t="s">
        <v>25</v>
      </c>
      <c r="D46" s="4">
        <f>[1]Chlorophyll!Q47</f>
        <v>1.2035000000000005</v>
      </c>
      <c r="E46" s="4">
        <f>[1]Chlorophyll!R47</f>
        <v>4.8651983943750005E-2</v>
      </c>
      <c r="F46" s="4">
        <f>[1]Chlorophyll!S47</f>
        <v>1.4493497357116808E-3</v>
      </c>
      <c r="G46" s="4">
        <f>[1]Anthocy!M46</f>
        <v>2.4312499999999999</v>
      </c>
      <c r="H46" s="4">
        <f>[1]Prolin!M46</f>
        <v>0.61475031673765035</v>
      </c>
      <c r="I46" s="4">
        <f>[1]SOD!W47</f>
        <v>2.6584377302873982E-2</v>
      </c>
      <c r="J46" s="4">
        <f>[1]APX!P46</f>
        <v>2.3174999999999999</v>
      </c>
      <c r="K46" s="4">
        <f>[1]CAT!O46</f>
        <v>0.78687499999999988</v>
      </c>
      <c r="L46" s="10">
        <f>[1]H2O2!M46</f>
        <v>0.31826754804545554</v>
      </c>
      <c r="AI46" t="s">
        <v>37</v>
      </c>
      <c r="AJ46" s="4">
        <f t="shared" si="48"/>
        <v>0.48840333333333347</v>
      </c>
      <c r="AK46" s="4">
        <f t="shared" si="49"/>
        <v>1.6917204661125004E-2</v>
      </c>
      <c r="AL46" s="4">
        <f t="shared" si="50"/>
        <v>2.6402975002714868E-3</v>
      </c>
      <c r="AM46" s="4">
        <f t="shared" si="51"/>
        <v>7.71875</v>
      </c>
      <c r="AN46" s="4">
        <f t="shared" si="52"/>
        <v>0.62852954253708526</v>
      </c>
      <c r="AO46" s="4">
        <f t="shared" si="53"/>
        <v>7.157332350773764E-3</v>
      </c>
      <c r="AP46" s="4">
        <f t="shared" si="54"/>
        <v>2.2762500000000001</v>
      </c>
      <c r="AQ46" s="4">
        <f t="shared" si="55"/>
        <v>0.78937500000000005</v>
      </c>
      <c r="AR46" s="4">
        <f t="shared" si="56"/>
        <v>1.7019123111474819</v>
      </c>
    </row>
    <row r="47" spans="2:77" x14ac:dyDescent="0.35">
      <c r="B47" s="11" t="s">
        <v>11</v>
      </c>
      <c r="C47" s="1" t="s">
        <v>26</v>
      </c>
      <c r="D47" s="4">
        <f>[1]Chlorophyll!Q48</f>
        <v>1.3022113333333334</v>
      </c>
      <c r="E47" s="4">
        <f>[1]Chlorophyll!R48</f>
        <v>5.737897987254998E-2</v>
      </c>
      <c r="F47" s="4">
        <f>[1]Chlorophyll!S48</f>
        <v>1.5934599652818111E-3</v>
      </c>
      <c r="G47" s="4">
        <f>[1]Anthocy!M47</f>
        <v>3.9937499999999999</v>
      </c>
      <c r="H47" s="4">
        <f>[1]Prolin!M47</f>
        <v>0.3972353951894263</v>
      </c>
      <c r="I47" s="4">
        <f>[1]SOD!W48</f>
        <v>3.4349668386145907E-2</v>
      </c>
      <c r="J47" s="4">
        <f>[1]APX!P47</f>
        <v>2.9812499999999997</v>
      </c>
      <c r="K47" s="4">
        <f>[1]CAT!O47</f>
        <v>0.78249999999999997</v>
      </c>
      <c r="L47" s="10">
        <f>[1]H2O2!M47</f>
        <v>1.0086273029969952</v>
      </c>
      <c r="AI47" t="s">
        <v>39</v>
      </c>
      <c r="AJ47" s="4">
        <f t="shared" si="48"/>
        <v>0.35075022222222224</v>
      </c>
      <c r="AK47" s="4">
        <f t="shared" si="49"/>
        <v>5.8818114472999989E-3</v>
      </c>
      <c r="AL47" s="4">
        <f t="shared" si="50"/>
        <v>1.5362043044478229E-3</v>
      </c>
      <c r="AM47" s="4">
        <f t="shared" si="51"/>
        <v>7.5812499999999998</v>
      </c>
      <c r="AN47" s="4">
        <f t="shared" si="52"/>
        <v>0.97399441793720565</v>
      </c>
      <c r="AO47" s="4">
        <f t="shared" si="53"/>
        <v>1.3329034635224758E-2</v>
      </c>
      <c r="AP47" s="4">
        <f t="shared" si="54"/>
        <v>2.3737500000000002</v>
      </c>
      <c r="AQ47" s="4">
        <f t="shared" si="55"/>
        <v>0.82687499999999992</v>
      </c>
      <c r="AR47" s="4">
        <f t="shared" si="56"/>
        <v>2.0002881374400965</v>
      </c>
    </row>
    <row r="48" spans="2:77" x14ac:dyDescent="0.35">
      <c r="B48" s="11" t="s">
        <v>11</v>
      </c>
      <c r="C48" s="1" t="s">
        <v>27</v>
      </c>
      <c r="D48" s="4">
        <f>[1]Chlorophyll!Q49</f>
        <v>1.8146160000000002</v>
      </c>
      <c r="E48" s="4">
        <f>[1]Chlorophyll!R49</f>
        <v>0.11177036521199998</v>
      </c>
      <c r="F48" s="4">
        <f>[1]Chlorophyll!S49</f>
        <v>2.3046157646433255E-3</v>
      </c>
      <c r="G48" s="4">
        <f>[1]Anthocy!M48</f>
        <v>5.1124999999999998</v>
      </c>
      <c r="H48" s="4">
        <f>[1]Prolin!M48</f>
        <v>0.5320749619410402</v>
      </c>
      <c r="I48" s="4">
        <f>[1]SOD!W49</f>
        <v>4.7531319086219596E-3</v>
      </c>
      <c r="J48" s="4">
        <f>[1]APX!P48</f>
        <v>4.0787499999999994</v>
      </c>
      <c r="K48" s="4">
        <f>[1]CAT!O48</f>
        <v>0.71187499999999992</v>
      </c>
      <c r="L48" s="10">
        <f>[1]H2O2!M48</f>
        <v>1.0788333797717278</v>
      </c>
      <c r="AI48" t="s">
        <v>38</v>
      </c>
      <c r="AJ48" s="4">
        <f t="shared" si="48"/>
        <v>0.58872200000000008</v>
      </c>
      <c r="AK48" s="4">
        <f t="shared" si="49"/>
        <v>1.9365860934300001E-2</v>
      </c>
      <c r="AL48" s="4">
        <f t="shared" si="50"/>
        <v>2.4550944592418504E-3</v>
      </c>
      <c r="AM48" s="4">
        <f t="shared" si="51"/>
        <v>7.0062499999999988</v>
      </c>
      <c r="AN48" s="4">
        <f t="shared" si="52"/>
        <v>1.2476104730974151</v>
      </c>
      <c r="AO48" s="4">
        <f t="shared" si="53"/>
        <v>2.3305084745762709E-2</v>
      </c>
      <c r="AP48" s="4">
        <f t="shared" si="54"/>
        <v>2.61625</v>
      </c>
      <c r="AQ48" s="4">
        <f t="shared" si="55"/>
        <v>0.59249999999999992</v>
      </c>
      <c r="AR48" s="4">
        <f t="shared" si="56"/>
        <v>1.8364739582990532</v>
      </c>
    </row>
    <row r="49" spans="2:44" x14ac:dyDescent="0.35">
      <c r="B49" s="11" t="s">
        <v>12</v>
      </c>
      <c r="C49" s="1" t="s">
        <v>29</v>
      </c>
      <c r="D49" s="4">
        <f>[1]Chlorophyll!Q51</f>
        <v>0.36152266666666666</v>
      </c>
      <c r="E49" s="4">
        <f>[1]Chlorophyll!R51</f>
        <v>4.6827307967999988E-3</v>
      </c>
      <c r="F49" s="4">
        <f>[1]Chlorophyll!S51</f>
        <v>5.9297436242872485E-4</v>
      </c>
      <c r="G49" s="4">
        <f>[1]Anthocy!M50</f>
        <v>3.7874999999999996</v>
      </c>
      <c r="H49" s="4">
        <f>[1]Prolin!M50</f>
        <v>0.76730603094568073</v>
      </c>
      <c r="I49" s="4">
        <f>[1]SOD!W51</f>
        <v>1.7188651436993364E-2</v>
      </c>
      <c r="J49" s="4">
        <f>[1]APX!P50</f>
        <v>2.5324999999999998</v>
      </c>
      <c r="K49" s="4">
        <f>[1]CAT!O50</f>
        <v>0.43374999999999997</v>
      </c>
      <c r="L49" s="10">
        <f>[1]H2O2!M50</f>
        <v>0.52011001877281249</v>
      </c>
      <c r="AI49" t="s">
        <v>40</v>
      </c>
      <c r="AJ49" s="4">
        <f t="shared" si="48"/>
        <v>0.69107466666666673</v>
      </c>
      <c r="AK49" s="4">
        <f t="shared" si="49"/>
        <v>3.0251603367400005E-2</v>
      </c>
      <c r="AL49" s="4">
        <f t="shared" si="50"/>
        <v>2.3176806965158384E-3</v>
      </c>
      <c r="AM49" s="4">
        <f t="shared" si="51"/>
        <v>6.9874999999999998</v>
      </c>
      <c r="AN49" s="4">
        <f t="shared" si="52"/>
        <v>2.2584151085273976</v>
      </c>
      <c r="AO49" s="4">
        <f t="shared" si="53"/>
        <v>5.1676492262343393E-3</v>
      </c>
      <c r="AP49" s="4">
        <f t="shared" si="54"/>
        <v>3.03125</v>
      </c>
      <c r="AQ49" s="4">
        <f t="shared" si="55"/>
        <v>0.62</v>
      </c>
      <c r="AR49" s="4">
        <f t="shared" si="56"/>
        <v>13.209858395805773</v>
      </c>
    </row>
    <row r="50" spans="2:44" x14ac:dyDescent="0.35">
      <c r="B50" s="11" t="s">
        <v>12</v>
      </c>
      <c r="C50" s="1" t="s">
        <v>28</v>
      </c>
      <c r="D50" s="4">
        <f>[1]Chlorophyll!Q50</f>
        <v>0.59890266666666669</v>
      </c>
      <c r="E50" s="4">
        <f>[1]Chlorophyll!R50</f>
        <v>1.2461068334000002E-2</v>
      </c>
      <c r="F50" s="4">
        <f>[1]Chlorophyll!S50</f>
        <v>9.5514151561302337E-4</v>
      </c>
      <c r="G50" s="4">
        <f>[1]Anthocy!M49</f>
        <v>3.45</v>
      </c>
      <c r="H50" s="4">
        <f>[1]Prolin!M49</f>
        <v>0.74762142266077347</v>
      </c>
      <c r="I50" s="4">
        <f>[1]SOD!W50</f>
        <v>3.3382461311717015E-2</v>
      </c>
      <c r="J50" s="4">
        <f>[1]APX!P49</f>
        <v>1.8800000000000001</v>
      </c>
      <c r="K50" s="4">
        <f>[1]CAT!O49</f>
        <v>0.42625000000000002</v>
      </c>
      <c r="L50" s="10">
        <f>[1]H2O2!M49</f>
        <v>0.83018685786121571</v>
      </c>
      <c r="AI50" t="s">
        <v>41</v>
      </c>
      <c r="AJ50" s="4">
        <f t="shared" si="48"/>
        <v>0.40528666666666674</v>
      </c>
      <c r="AK50" s="4">
        <f t="shared" si="49"/>
        <v>1.0420420594950004E-2</v>
      </c>
      <c r="AL50" s="4">
        <f t="shared" si="50"/>
        <v>3.7086001067197449E-3</v>
      </c>
      <c r="AM50" s="4">
        <f t="shared" si="51"/>
        <v>8.4625000000000004</v>
      </c>
      <c r="AN50" s="4">
        <f t="shared" si="52"/>
        <v>0.74958988348926425</v>
      </c>
      <c r="AO50" s="4">
        <f t="shared" si="53"/>
        <v>4.0475313190862193E-2</v>
      </c>
      <c r="AP50" s="4">
        <f t="shared" si="54"/>
        <v>2.3975000000000004</v>
      </c>
      <c r="AQ50" s="4">
        <f t="shared" si="55"/>
        <v>0.86249999999999993</v>
      </c>
      <c r="AR50" s="4">
        <f t="shared" si="56"/>
        <v>6.0546890711809169</v>
      </c>
    </row>
    <row r="51" spans="2:44" x14ac:dyDescent="0.35">
      <c r="B51" s="11" t="s">
        <v>12</v>
      </c>
      <c r="C51" s="1" t="s">
        <v>30</v>
      </c>
      <c r="D51" s="4">
        <f>[1]Chlorophyll!Q52</f>
        <v>0.28110400000000002</v>
      </c>
      <c r="E51" s="4">
        <f>[1]Chlorophyll!R52</f>
        <v>3.0819680352000001E-3</v>
      </c>
      <c r="F51" s="4">
        <f>[1]Chlorophyll!S52</f>
        <v>3.9583847432534726E-4</v>
      </c>
      <c r="G51" s="4">
        <f>[1]Anthocy!M51</f>
        <v>2.2250000000000001</v>
      </c>
      <c r="H51" s="4">
        <f>[1]Prolin!M51</f>
        <v>0.87753983734116081</v>
      </c>
      <c r="I51" s="4">
        <f>[1]SOD!W52</f>
        <v>4.0899042004421517E-3</v>
      </c>
      <c r="J51" s="4">
        <f>[1]APX!P51</f>
        <v>1.5174999999999998</v>
      </c>
      <c r="K51" s="4">
        <f>[1]CAT!O51</f>
        <v>0.82750000000000001</v>
      </c>
      <c r="L51" s="10">
        <f>[1]H2O2!M51</f>
        <v>0.13982710290967626</v>
      </c>
      <c r="AI51" t="s">
        <v>42</v>
      </c>
      <c r="AJ51" s="4">
        <f t="shared" si="48"/>
        <v>0.63861000000000012</v>
      </c>
      <c r="AK51" s="4">
        <f t="shared" si="49"/>
        <v>2.9868047855883328E-2</v>
      </c>
      <c r="AL51" s="4">
        <f t="shared" si="50"/>
        <v>4.0490324019873264E-3</v>
      </c>
      <c r="AM51" s="4">
        <f t="shared" si="51"/>
        <v>10.324999999999999</v>
      </c>
      <c r="AN51" s="4">
        <f t="shared" si="52"/>
        <v>0.97694710917994187</v>
      </c>
      <c r="AO51" s="4">
        <f t="shared" si="53"/>
        <v>9.5891672807663936E-3</v>
      </c>
      <c r="AP51" s="4">
        <f t="shared" si="54"/>
        <v>1.72875</v>
      </c>
      <c r="AQ51" s="4">
        <f t="shared" si="55"/>
        <v>0.56874999999999998</v>
      </c>
      <c r="AR51" s="4">
        <f t="shared" si="56"/>
        <v>5.9493799560188192</v>
      </c>
    </row>
    <row r="52" spans="2:44" x14ac:dyDescent="0.35">
      <c r="B52" s="11" t="s">
        <v>12</v>
      </c>
      <c r="C52" s="1" t="s">
        <v>31</v>
      </c>
      <c r="D52" s="4">
        <f>[1]Chlorophyll!Q53</f>
        <v>0.42302533333333336</v>
      </c>
      <c r="E52" s="4">
        <f>[1]Chlorophyll!R53</f>
        <v>5.9668146291999994E-3</v>
      </c>
      <c r="F52" s="4">
        <f>[1]Chlorophyll!S53</f>
        <v>6.4324825502820777E-4</v>
      </c>
      <c r="G52" s="4">
        <f>[1]Anthocy!M52</f>
        <v>8.8125</v>
      </c>
      <c r="H52" s="4">
        <f>[1]Prolin!M52</f>
        <v>0.54683841815472056</v>
      </c>
      <c r="I52" s="4">
        <f>[1]SOD!W53</f>
        <v>2.3212969786293291E-2</v>
      </c>
      <c r="J52" s="4">
        <f>[1]APX!P52</f>
        <v>1.9025000000000001</v>
      </c>
      <c r="K52" s="4">
        <f>[1]CAT!O52</f>
        <v>0.60124999999999995</v>
      </c>
      <c r="L52" s="10">
        <f>[1]H2O2!M52</f>
        <v>1.7721183879222149</v>
      </c>
    </row>
    <row r="53" spans="2:44" x14ac:dyDescent="0.35">
      <c r="B53" s="11" t="s">
        <v>12</v>
      </c>
      <c r="C53" s="1" t="s">
        <v>32</v>
      </c>
      <c r="D53" s="4">
        <f>[1]Chlorophyll!Q54</f>
        <v>0.23919533333333334</v>
      </c>
      <c r="E53" s="4">
        <f>[1]Chlorophyll!R54</f>
        <v>1.8245162239499994E-3</v>
      </c>
      <c r="F53" s="4">
        <f>[1]Chlorophyll!S54</f>
        <v>3.5900151294305496E-4</v>
      </c>
      <c r="G53" s="4">
        <f>[1]Anthocy!M53</f>
        <v>7.1312499999999996</v>
      </c>
      <c r="H53" s="4">
        <f>[1]Prolin!M53</f>
        <v>0.86769753319870713</v>
      </c>
      <c r="I53" s="4">
        <f>[1]SOD!W54</f>
        <v>2.5976418570375828E-3</v>
      </c>
      <c r="J53" s="4">
        <f>[1]APX!P53</f>
        <v>3.0900000000000003</v>
      </c>
      <c r="K53" s="4">
        <f>[1]CAT!O53</f>
        <v>0.5675</v>
      </c>
      <c r="L53" s="10">
        <f>[1]H2O2!M53</f>
        <v>8.5996593542649826</v>
      </c>
    </row>
    <row r="54" spans="2:44" x14ac:dyDescent="0.35">
      <c r="B54" s="11" t="s">
        <v>12</v>
      </c>
      <c r="C54" s="1" t="s">
        <v>29</v>
      </c>
      <c r="D54" s="4">
        <f>[1]Chlorophyll!Q56</f>
        <v>0.41770200000000002</v>
      </c>
      <c r="E54" s="4">
        <f>[1]Chlorophyll!R56</f>
        <v>5.8752501363000002E-3</v>
      </c>
      <c r="F54" s="4">
        <f>[1]Chlorophyll!S56</f>
        <v>6.7178733895267991E-4</v>
      </c>
      <c r="G54" s="4">
        <f>[1]Anthocy!M55</f>
        <v>2.65</v>
      </c>
      <c r="H54" s="4">
        <f>[1]Prolin!M55</f>
        <v>0.68069375449208924</v>
      </c>
      <c r="I54" s="4">
        <f>[1]SOD!W56</f>
        <v>2.4263080324244651E-2</v>
      </c>
      <c r="J54" s="4">
        <f>[1]APX!P55</f>
        <v>3.5925000000000002</v>
      </c>
      <c r="K54" s="4">
        <f>[1]CAT!O55</f>
        <v>0.52249999999999996</v>
      </c>
      <c r="L54" s="10">
        <f>[1]H2O2!M55</f>
        <v>0.39724938441703006</v>
      </c>
    </row>
    <row r="55" spans="2:44" x14ac:dyDescent="0.35">
      <c r="B55" s="11" t="s">
        <v>12</v>
      </c>
      <c r="C55" s="1" t="s">
        <v>28</v>
      </c>
      <c r="D55" s="4">
        <f>[1]Chlorophyll!Q55</f>
        <v>0.32330933333333334</v>
      </c>
      <c r="E55" s="4">
        <f>[1]Chlorophyll!R55</f>
        <v>3.1461797017999986E-3</v>
      </c>
      <c r="F55" s="4">
        <f>[1]Chlorophyll!S55</f>
        <v>4.4928782355308471E-4</v>
      </c>
      <c r="G55" s="4">
        <f>[1]Anthocy!M54</f>
        <v>3.9375</v>
      </c>
      <c r="H55" s="4">
        <f>[1]Prolin!M54</f>
        <v>0.53699611401226699</v>
      </c>
      <c r="I55" s="4">
        <f>[1]SOD!W55</f>
        <v>4.5486366985998519E-2</v>
      </c>
      <c r="J55" s="4">
        <f>[1]APX!P54</f>
        <v>1.2575000000000001</v>
      </c>
      <c r="K55" s="4">
        <f>[1]CAT!O54</f>
        <v>0.53499999999999992</v>
      </c>
      <c r="L55" s="10">
        <f>[1]H2O2!M54</f>
        <v>0.22758469887809235</v>
      </c>
    </row>
    <row r="56" spans="2:44" x14ac:dyDescent="0.35">
      <c r="B56" s="11" t="s">
        <v>12</v>
      </c>
      <c r="C56" s="1" t="s">
        <v>30</v>
      </c>
      <c r="D56" s="4">
        <f>[1]Chlorophyll!Q57</f>
        <v>0.18402400000000002</v>
      </c>
      <c r="E56" s="4">
        <f>[1]Chlorophyll!R57</f>
        <v>1.5046860378E-3</v>
      </c>
      <c r="F56" s="4">
        <f>[1]Chlorophyll!S57</f>
        <v>4.1338050831776844E-4</v>
      </c>
      <c r="G56" s="4">
        <f>[1]Anthocy!M56</f>
        <v>1.5</v>
      </c>
      <c r="H56" s="4">
        <f>[1]Prolin!M56</f>
        <v>1.5979965005687622</v>
      </c>
      <c r="I56" s="4">
        <f>[1]SOD!W57</f>
        <v>1.1827560795873247E-2</v>
      </c>
      <c r="J56" s="4">
        <f>[1]APX!P56</f>
        <v>2.1675000000000004</v>
      </c>
      <c r="K56" s="4">
        <f>[1]CAT!O56</f>
        <v>0.77749999999999997</v>
      </c>
      <c r="L56" s="10">
        <f>[1]H2O2!M56</f>
        <v>0.29194026925493072</v>
      </c>
    </row>
    <row r="57" spans="2:44" x14ac:dyDescent="0.35">
      <c r="B57" s="11" t="s">
        <v>12</v>
      </c>
      <c r="C57" s="1" t="s">
        <v>31</v>
      </c>
      <c r="D57" s="4">
        <f>[1]Chlorophyll!Q58</f>
        <v>0.68759066666666691</v>
      </c>
      <c r="E57" s="4">
        <f>[1]Chlorophyll!R58</f>
        <v>1.6195029249200001E-2</v>
      </c>
      <c r="F57" s="4">
        <f>[1]Chlorophyll!S58</f>
        <v>1.0914167224051437E-3</v>
      </c>
      <c r="G57" s="4">
        <f>[1]Anthocy!M57</f>
        <v>4.75</v>
      </c>
      <c r="H57" s="4">
        <f>[1]Prolin!M57</f>
        <v>0.46809998501509198</v>
      </c>
      <c r="I57" s="4">
        <f>[1]SOD!W58</f>
        <v>4.034635224760501E-3</v>
      </c>
      <c r="J57" s="4">
        <f>[1]APX!P57</f>
        <v>1.8250000000000002</v>
      </c>
      <c r="K57" s="4">
        <f>[1]CAT!O57</f>
        <v>0.90249999999999997</v>
      </c>
      <c r="L57" s="10">
        <f>[1]H2O2!M57</f>
        <v>1.6492577535664326</v>
      </c>
    </row>
    <row r="58" spans="2:44" x14ac:dyDescent="0.35">
      <c r="B58" s="11" t="s">
        <v>12</v>
      </c>
      <c r="C58" s="1" t="s">
        <v>32</v>
      </c>
      <c r="D58" s="4">
        <f>[1]Chlorophyll!Q59</f>
        <v>0.229744</v>
      </c>
      <c r="E58" s="4">
        <f>[1]Chlorophyll!R59</f>
        <v>2.0813772552000002E-3</v>
      </c>
      <c r="F58" s="4">
        <f>[1]Chlorophyll!S59</f>
        <v>4.448722447230699E-4</v>
      </c>
      <c r="G58" s="4">
        <f>[1]Anthocy!M58</f>
        <v>7.1750000000000007</v>
      </c>
      <c r="H58" s="4">
        <f>[1]Prolin!M58</f>
        <v>0.81061216917247636</v>
      </c>
      <c r="I58" s="4">
        <f>[1]SOD!W59</f>
        <v>3.9793662490788494E-3</v>
      </c>
      <c r="J58" s="4">
        <f>[1]APX!P58</f>
        <v>3.7974999999999999</v>
      </c>
      <c r="K58" s="4">
        <f>[1]CAT!O58</f>
        <v>0.90374999999999994</v>
      </c>
      <c r="L58" s="10">
        <f>[1]H2O2!M58</f>
        <v>3.3342035961600205</v>
      </c>
    </row>
    <row r="59" spans="2:44" x14ac:dyDescent="0.35">
      <c r="B59" s="11" t="s">
        <v>12</v>
      </c>
      <c r="C59" s="1" t="s">
        <v>29</v>
      </c>
      <c r="D59" s="4">
        <f>[1]Chlorophyll!Q61</f>
        <v>0.38961233333333339</v>
      </c>
      <c r="E59" s="4">
        <f>[1]Chlorophyll!R61</f>
        <v>5.2633606737749992E-3</v>
      </c>
      <c r="F59" s="4">
        <f>[1]Chlorophyll!S61</f>
        <v>6.3279447171847732E-4</v>
      </c>
      <c r="G59" s="4">
        <f>[1]Anthocy!M60</f>
        <v>3.21875</v>
      </c>
      <c r="H59" s="4">
        <f>[1]Prolin!M60</f>
        <v>0.72399989271888487</v>
      </c>
      <c r="I59" s="4">
        <f>[1]SOD!W61</f>
        <v>2.0725865880619011E-2</v>
      </c>
      <c r="J59" s="4">
        <f>[1]APX!P60</f>
        <v>3.0625000000000004</v>
      </c>
      <c r="K59" s="4">
        <f>[1]CAT!O60</f>
        <v>0.47812499999999991</v>
      </c>
      <c r="L59" s="10">
        <f>[1]H2O2!M60</f>
        <v>0.16615438170020108</v>
      </c>
    </row>
    <row r="60" spans="2:44" x14ac:dyDescent="0.35">
      <c r="B60" s="11" t="s">
        <v>12</v>
      </c>
      <c r="C60" s="1" t="s">
        <v>28</v>
      </c>
      <c r="D60" s="4">
        <f>[1]Chlorophyll!Q60</f>
        <v>0.46110599999999996</v>
      </c>
      <c r="E60" s="4">
        <f>[1]Chlorophyll!R60</f>
        <v>7.0405525842750002E-3</v>
      </c>
      <c r="F60" s="4">
        <f>[1]Chlorophyll!S60</f>
        <v>7.0234334697030299E-4</v>
      </c>
      <c r="G60" s="4">
        <f>[1]Anthocy!M59</f>
        <v>3.6937499999999996</v>
      </c>
      <c r="H60" s="4">
        <f>[1]Prolin!M59</f>
        <v>0.64230876833652029</v>
      </c>
      <c r="I60" s="4">
        <f>[1]SOD!W60</f>
        <v>3.9434414148857774E-2</v>
      </c>
      <c r="J60" s="4">
        <f>[1]APX!P59</f>
        <v>1.5687499999999999</v>
      </c>
      <c r="K60" s="4">
        <f>[1]CAT!O59</f>
        <v>0.48062499999999997</v>
      </c>
      <c r="L60" s="10">
        <f>[1]H2O2!M59</f>
        <v>0.528885778369654</v>
      </c>
    </row>
    <row r="61" spans="2:44" x14ac:dyDescent="0.35">
      <c r="B61" s="11" t="s">
        <v>12</v>
      </c>
      <c r="C61" s="1" t="s">
        <v>30</v>
      </c>
      <c r="D61" s="4">
        <f>[1]Chlorophyll!Q62</f>
        <v>0.23256400000000002</v>
      </c>
      <c r="E61" s="4">
        <f>[1]Chlorophyll!R62</f>
        <v>2.2256810857499997E-3</v>
      </c>
      <c r="F61" s="4">
        <f>[1]Chlorophyll!S62</f>
        <v>4.0024593477661047E-4</v>
      </c>
      <c r="G61" s="4">
        <f>[1]Anthocy!M61</f>
        <v>2.95</v>
      </c>
      <c r="H61" s="4">
        <f>[1]Prolin!M61</f>
        <v>1.2377681689549613</v>
      </c>
      <c r="I61" s="4">
        <f>[1]SOD!W62</f>
        <v>7.9587324981577022E-3</v>
      </c>
      <c r="J61" s="4">
        <f>[1]APX!P61</f>
        <v>1.8424999999999998</v>
      </c>
      <c r="K61" s="4">
        <f>[1]CAT!O61</f>
        <v>0.80249999999999999</v>
      </c>
      <c r="L61" s="10">
        <f>[1]H2O2!M61</f>
        <v>0.21588368608230357</v>
      </c>
    </row>
    <row r="62" spans="2:44" x14ac:dyDescent="0.35">
      <c r="B62" s="11" t="s">
        <v>12</v>
      </c>
      <c r="C62" s="1" t="s">
        <v>31</v>
      </c>
      <c r="D62" s="4">
        <f>[1]Chlorophyll!Q63</f>
        <v>0.55530800000000013</v>
      </c>
      <c r="E62" s="4">
        <f>[1]Chlorophyll!R63</f>
        <v>1.0456005393599999E-2</v>
      </c>
      <c r="F62" s="4">
        <f>[1]Chlorophyll!S63</f>
        <v>8.6724485874683154E-4</v>
      </c>
      <c r="G62" s="4">
        <f>[1]Anthocy!M62</f>
        <v>6.78125</v>
      </c>
      <c r="H62" s="4">
        <f>[1]Prolin!M62</f>
        <v>0.50746920158490638</v>
      </c>
      <c r="I62" s="4">
        <f>[1]SOD!W63</f>
        <v>1.3623802505526895E-2</v>
      </c>
      <c r="J62" s="4">
        <f>[1]APX!P62</f>
        <v>1.8637500000000002</v>
      </c>
      <c r="K62" s="4">
        <f>[1]CAT!O62</f>
        <v>0.75187499999999985</v>
      </c>
      <c r="L62" s="10">
        <f>[1]H2O2!M62</f>
        <v>1.7106880707443233</v>
      </c>
    </row>
    <row r="63" spans="2:44" x14ac:dyDescent="0.35">
      <c r="B63" s="11" t="s">
        <v>12</v>
      </c>
      <c r="C63" s="1" t="s">
        <v>32</v>
      </c>
      <c r="D63" s="4">
        <f>[1]Chlorophyll!Q64</f>
        <v>0.23446966666666669</v>
      </c>
      <c r="E63" s="4">
        <f>[1]Chlorophyll!R64</f>
        <v>1.9563299034125008E-3</v>
      </c>
      <c r="F63" s="4">
        <f>[1]Chlorophyll!S64</f>
        <v>4.0103512559446863E-4</v>
      </c>
      <c r="G63" s="4">
        <f>[1]Anthocy!M63</f>
        <v>7.0875000000000004</v>
      </c>
      <c r="H63" s="4">
        <f>[1]Prolin!M63</f>
        <v>0.83915485118559174</v>
      </c>
      <c r="I63" s="4">
        <f>[1]SOD!W64</f>
        <v>3.2885040530582161E-3</v>
      </c>
      <c r="J63" s="4">
        <f>[1]APX!P63</f>
        <v>3.4437500000000001</v>
      </c>
      <c r="K63" s="4">
        <f>[1]CAT!O63</f>
        <v>0.73562499999999997</v>
      </c>
      <c r="L63" s="10">
        <f>[1]H2O2!M63</f>
        <v>5.966931475212502</v>
      </c>
    </row>
    <row r="64" spans="2:44" x14ac:dyDescent="0.35">
      <c r="B64" s="11" t="s">
        <v>12</v>
      </c>
      <c r="C64" s="1" t="s">
        <v>34</v>
      </c>
      <c r="D64" s="4">
        <f>[1]Chlorophyll!Q66</f>
        <v>0.2725826666666667</v>
      </c>
      <c r="E64" s="4">
        <f>[1]Chlorophyll!R66</f>
        <v>2.6687410416999999E-3</v>
      </c>
      <c r="F64" s="4">
        <f>[1]Chlorophyll!S66</f>
        <v>5.7646736630763038E-4</v>
      </c>
      <c r="G64" s="4">
        <f>[1]Anthocy!M65</f>
        <v>6.0124999999999993</v>
      </c>
      <c r="H64" s="4">
        <f>[1]Prolin!M65</f>
        <v>0.59014455638151642</v>
      </c>
      <c r="I64" s="4">
        <f>[1]SOD!W66</f>
        <v>7.5552689756816491E-2</v>
      </c>
      <c r="J64" s="4">
        <f>[1]APX!P65</f>
        <v>2.5049999999999999</v>
      </c>
      <c r="K64" s="4">
        <f>[1]CAT!O65</f>
        <v>0.89874999999999994</v>
      </c>
      <c r="L64" s="10">
        <f>[1]H2O2!M65</f>
        <v>0.94134647942120941</v>
      </c>
    </row>
    <row r="65" spans="2:12" x14ac:dyDescent="0.35">
      <c r="B65" s="11" t="s">
        <v>12</v>
      </c>
      <c r="C65" s="1" t="s">
        <v>33</v>
      </c>
      <c r="D65" s="4">
        <f>[1]Chlorophyll!Q65</f>
        <v>0.26568933333333333</v>
      </c>
      <c r="E65" s="4">
        <f>[1]Chlorophyll!R65</f>
        <v>2.2696112765999994E-3</v>
      </c>
      <c r="F65" s="4">
        <f>[1]Chlorophyll!S65</f>
        <v>4.2870629275837342E-4</v>
      </c>
      <c r="G65" s="4">
        <f>[1]Anthocy!M64</f>
        <v>3.3000000000000003</v>
      </c>
      <c r="H65" s="4">
        <f>[1]Prolin!M64</f>
        <v>0.55668072229717414</v>
      </c>
      <c r="I65" s="4">
        <f>[1]SOD!W65</f>
        <v>5.2671333824613101E-2</v>
      </c>
      <c r="J65" s="4">
        <f>[1]APX!P64</f>
        <v>1.605</v>
      </c>
      <c r="K65" s="4">
        <f>[1]CAT!O64</f>
        <v>0.64749999999999996</v>
      </c>
      <c r="L65" s="10">
        <f>[1]H2O2!M64</f>
        <v>0.21003317968440915</v>
      </c>
    </row>
    <row r="66" spans="2:12" x14ac:dyDescent="0.35">
      <c r="B66" s="11" t="s">
        <v>12</v>
      </c>
      <c r="C66" s="1" t="s">
        <v>35</v>
      </c>
      <c r="D66" s="4">
        <f>[1]Chlorophyll!Q67</f>
        <v>0.39233866666666672</v>
      </c>
      <c r="E66" s="4">
        <f>[1]Chlorophyll!R67</f>
        <v>5.5301508252000005E-3</v>
      </c>
      <c r="F66" s="4">
        <f>[1]Chlorophyll!S67</f>
        <v>5.3079092238719479E-4</v>
      </c>
      <c r="G66" s="4">
        <f>[1]Anthocy!M66</f>
        <v>8.0875000000000004</v>
      </c>
      <c r="H66" s="4">
        <f>[1]Prolin!M66</f>
        <v>0.79486448254455078</v>
      </c>
      <c r="I66" s="4">
        <f>[1]SOD!W67</f>
        <v>1.7133382461311712E-3</v>
      </c>
      <c r="J66" s="4">
        <f>[1]APX!P66</f>
        <v>2.5225</v>
      </c>
      <c r="K66" s="4">
        <f>[1]CAT!O66</f>
        <v>0.91999999999999993</v>
      </c>
      <c r="L66" s="10">
        <f>[1]H2O2!M66</f>
        <v>0.24513621807177544</v>
      </c>
    </row>
    <row r="67" spans="2:12" x14ac:dyDescent="0.35">
      <c r="B67" s="11" t="s">
        <v>12</v>
      </c>
      <c r="C67" s="1" t="s">
        <v>36</v>
      </c>
      <c r="D67" s="4">
        <f>[1]Chlorophyll!Q68</f>
        <v>0.78961933333333334</v>
      </c>
      <c r="E67" s="4">
        <f>[1]Chlorophyll!R68</f>
        <v>2.1068563830549995E-2</v>
      </c>
      <c r="F67" s="4">
        <f>[1]Chlorophyll!S68</f>
        <v>1.2349030910036502E-3</v>
      </c>
      <c r="G67" s="4">
        <f>[1]Anthocy!M67</f>
        <v>6.1124999999999989</v>
      </c>
      <c r="H67" s="4">
        <f>[1]Prolin!M67</f>
        <v>0.59604993886698843</v>
      </c>
      <c r="I67" s="4">
        <f>[1]SOD!W68</f>
        <v>2.0891672807663964E-2</v>
      </c>
      <c r="J67" s="4">
        <f>[1]APX!P67</f>
        <v>1.44</v>
      </c>
      <c r="K67" s="4">
        <f>[1]CAT!O67</f>
        <v>0.72624999999999995</v>
      </c>
      <c r="L67" s="10">
        <f>[1]H2O2!M67</f>
        <v>2.7199004243811076</v>
      </c>
    </row>
    <row r="68" spans="2:12" x14ac:dyDescent="0.35">
      <c r="B68" s="11" t="s">
        <v>12</v>
      </c>
      <c r="C68" s="1" t="s">
        <v>37</v>
      </c>
      <c r="D68" s="4">
        <f>[1]Chlorophyll!Q69</f>
        <v>0.30552466666666672</v>
      </c>
      <c r="E68" s="4">
        <f>[1]Chlorophyll!R69</f>
        <v>1.3682742700925E-2</v>
      </c>
      <c r="F68" s="4">
        <f>[1]Chlorophyll!S69</f>
        <v>3.9921011759981159E-3</v>
      </c>
      <c r="G68" s="4">
        <f>[1]Anthocy!M68</f>
        <v>7.7187499999999991</v>
      </c>
      <c r="H68" s="4">
        <f>[1]Prolin!M68</f>
        <v>0.57439686975359061</v>
      </c>
      <c r="I68" s="4">
        <f>[1]SOD!W69</f>
        <v>1.0058953574060425E-2</v>
      </c>
      <c r="J68" s="4">
        <f>[1]APX!P68</f>
        <v>2.355</v>
      </c>
      <c r="K68" s="4">
        <f>[1]CAT!O68</f>
        <v>0.88124999999999987</v>
      </c>
      <c r="L68" s="10">
        <f>[1]H2O2!M68</f>
        <v>2.3747205469053378</v>
      </c>
    </row>
    <row r="69" spans="2:12" x14ac:dyDescent="0.35">
      <c r="B69" s="11" t="s">
        <v>12</v>
      </c>
      <c r="C69" s="1" t="s">
        <v>34</v>
      </c>
      <c r="D69" s="4">
        <f>[1]Chlorophyll!Q71</f>
        <v>0.25617333333333336</v>
      </c>
      <c r="E69" s="4">
        <f>[1]Chlorophyll!R71</f>
        <v>2.4100210810000001E-3</v>
      </c>
      <c r="F69" s="4">
        <f>[1]Chlorophyll!S71</f>
        <v>5.6368797885409825E-4</v>
      </c>
      <c r="G69" s="4">
        <f>[1]Anthocy!M70</f>
        <v>6.0749999999999993</v>
      </c>
      <c r="H69" s="4">
        <f>[1]Prolin!M70</f>
        <v>0.7220314318903942</v>
      </c>
      <c r="I69" s="4">
        <f>[1]SOD!W71</f>
        <v>6.6460943257184976E-2</v>
      </c>
      <c r="J69" s="4">
        <f>[1]APX!P70</f>
        <v>3.0049999999999999</v>
      </c>
      <c r="K69" s="4">
        <f>[1]CAT!O70</f>
        <v>0.8849999999999999</v>
      </c>
      <c r="L69" s="10">
        <f>[1]H2O2!M70</f>
        <v>0.80678483226963804</v>
      </c>
    </row>
    <row r="70" spans="2:12" x14ac:dyDescent="0.35">
      <c r="B70" s="11" t="s">
        <v>12</v>
      </c>
      <c r="C70" s="1" t="s">
        <v>33</v>
      </c>
      <c r="D70" s="4">
        <f>[1]Chlorophyll!Q70</f>
        <v>0.19028400000000004</v>
      </c>
      <c r="E70" s="4">
        <f>[1]Chlorophyll!R70</f>
        <v>1.4197374666000003E-3</v>
      </c>
      <c r="F70" s="4">
        <f>[1]Chlorophyll!S70</f>
        <v>3.2735810273796476E-4</v>
      </c>
      <c r="G70" s="4">
        <f>[1]Anthocy!M69</f>
        <v>4.7125000000000004</v>
      </c>
      <c r="H70" s="4">
        <f>[1]Prolin!M69</f>
        <v>0.50746920158490638</v>
      </c>
      <c r="I70" s="4">
        <f>[1]SOD!W70</f>
        <v>6.6820191599115689E-2</v>
      </c>
      <c r="J70" s="4">
        <f>[1]APX!P69</f>
        <v>2.16</v>
      </c>
      <c r="K70" s="4">
        <f>[1]CAT!O69</f>
        <v>0.37624999999999997</v>
      </c>
      <c r="L70" s="10">
        <f>[1]H2O2!M69</f>
        <v>0.47330596758965721</v>
      </c>
    </row>
    <row r="71" spans="2:12" x14ac:dyDescent="0.35">
      <c r="B71" s="11" t="s">
        <v>12</v>
      </c>
      <c r="C71" s="1" t="s">
        <v>35</v>
      </c>
      <c r="D71" s="4">
        <f>[1]Chlorophyll!Q72</f>
        <v>0.27439800000000003</v>
      </c>
      <c r="E71" s="4">
        <f>[1]Chlorophyll!R72</f>
        <v>2.6245071107999993E-3</v>
      </c>
      <c r="F71" s="4">
        <f>[1]Chlorophyll!S72</f>
        <v>4.0662585511771121E-4</v>
      </c>
      <c r="G71" s="4">
        <f>[1]Anthocy!M71</f>
        <v>5.6749999999999998</v>
      </c>
      <c r="H71" s="4">
        <f>[1]Prolin!M71</f>
        <v>0.92084597556795644</v>
      </c>
      <c r="I71" s="4">
        <f>[1]SOD!W72</f>
        <v>2.1333824613117169E-2</v>
      </c>
      <c r="J71" s="4">
        <f>[1]APX!P71</f>
        <v>3.2024999999999997</v>
      </c>
      <c r="K71" s="4">
        <f>[1]CAT!O71</f>
        <v>0.83125000000000004</v>
      </c>
      <c r="L71" s="10">
        <f>[1]H2O2!M71</f>
        <v>0.52011001877281249</v>
      </c>
    </row>
    <row r="72" spans="2:12" x14ac:dyDescent="0.35">
      <c r="B72" s="11" t="s">
        <v>12</v>
      </c>
      <c r="C72" s="1" t="s">
        <v>36</v>
      </c>
      <c r="D72" s="4">
        <f>[1]Chlorophyll!Q73</f>
        <v>0.50483333333333336</v>
      </c>
      <c r="E72" s="4">
        <f>[1]Chlorophyll!R73</f>
        <v>9.7453152874999987E-3</v>
      </c>
      <c r="F72" s="4">
        <f>[1]Chlorophyll!S73</f>
        <v>9.3517409431131948E-4</v>
      </c>
      <c r="G72" s="4">
        <f>[1]Anthocy!M72</f>
        <v>7.7249999999999996</v>
      </c>
      <c r="H72" s="4">
        <f>[1]Prolin!M72</f>
        <v>0.50943766241339705</v>
      </c>
      <c r="I72" s="4">
        <f>[1]SOD!W73</f>
        <v>2.8131908621960203E-2</v>
      </c>
      <c r="J72" s="4">
        <f>[1]APX!P72</f>
        <v>1.8800000000000001</v>
      </c>
      <c r="K72" s="4">
        <f>[1]CAT!O72</f>
        <v>0.62749999999999995</v>
      </c>
      <c r="L72" s="10">
        <f>[1]H2O2!M72</f>
        <v>4.4926038629431115</v>
      </c>
    </row>
    <row r="73" spans="2:12" x14ac:dyDescent="0.35">
      <c r="B73" s="11" t="s">
        <v>12</v>
      </c>
      <c r="C73" s="1" t="s">
        <v>37</v>
      </c>
      <c r="D73" s="4">
        <f>[1]Chlorophyll!Q74</f>
        <v>0.57061533333333347</v>
      </c>
      <c r="E73" s="4">
        <f>[1]Chlorophyll!R74</f>
        <v>2.4880954075450008E-2</v>
      </c>
      <c r="F73" s="4">
        <f>[1]Chlorophyll!S74</f>
        <v>2.9066169479791742E-3</v>
      </c>
      <c r="G73" s="4">
        <f>[1]Anthocy!M73</f>
        <v>7.0250000000000004</v>
      </c>
      <c r="H73" s="4">
        <f>[1]Prolin!M73</f>
        <v>0.68266221532057991</v>
      </c>
      <c r="I73" s="4">
        <f>[1]SOD!W74</f>
        <v>4.255711127487103E-3</v>
      </c>
      <c r="J73" s="4">
        <f>[1]APX!P73</f>
        <v>2.1975000000000002</v>
      </c>
      <c r="K73" s="4">
        <f>[1]CAT!O73</f>
        <v>0.69750000000000001</v>
      </c>
      <c r="L73" s="10">
        <f>[1]H2O2!M73</f>
        <v>1.0291040753896257</v>
      </c>
    </row>
    <row r="74" spans="2:12" x14ac:dyDescent="0.35">
      <c r="B74" s="11" t="s">
        <v>12</v>
      </c>
      <c r="C74" s="1" t="s">
        <v>34</v>
      </c>
      <c r="D74" s="4">
        <f>[1]Chlorophyll!Q76</f>
        <v>0.264378</v>
      </c>
      <c r="E74" s="4">
        <f>[1]Chlorophyll!R76</f>
        <v>2.5378106881499998E-3</v>
      </c>
      <c r="F74" s="4">
        <f>[1]Chlorophyll!S76</f>
        <v>5.7002243032889133E-4</v>
      </c>
      <c r="G74" s="4">
        <f>[1]Anthocy!M75</f>
        <v>6.0437499999999993</v>
      </c>
      <c r="H74" s="4">
        <f>[1]Prolin!M75</f>
        <v>0.6560879941359552</v>
      </c>
      <c r="I74" s="4">
        <f>[1]SOD!W76</f>
        <v>5.7369196757553427E-2</v>
      </c>
      <c r="J74" s="4">
        <f>[1]APX!P75</f>
        <v>2.7549999999999999</v>
      </c>
      <c r="K74" s="4">
        <f>[1]CAT!O75</f>
        <v>0.89187499999999997</v>
      </c>
      <c r="L74" s="10">
        <f>[1]H2O2!M75</f>
        <v>0.87406565584542384</v>
      </c>
    </row>
    <row r="75" spans="2:12" x14ac:dyDescent="0.35">
      <c r="B75" s="11" t="s">
        <v>12</v>
      </c>
      <c r="C75" s="1" t="s">
        <v>33</v>
      </c>
      <c r="D75" s="4">
        <f>[1]Chlorophyll!Q75</f>
        <v>0.22798666666666673</v>
      </c>
      <c r="E75" s="4">
        <f>[1]Chlorophyll!R75</f>
        <v>1.8242923099999998E-3</v>
      </c>
      <c r="F75" s="4">
        <f>[1]Chlorophyll!S75</f>
        <v>3.8050189303468027E-4</v>
      </c>
      <c r="G75" s="4">
        <f>[1]Anthocy!M74</f>
        <v>4.0062499999999996</v>
      </c>
      <c r="H75" s="4">
        <f>[1]Prolin!M74</f>
        <v>0.53207496194104031</v>
      </c>
      <c r="I75" s="4">
        <f>[1]SOD!W75</f>
        <v>5.9745762711864395E-2</v>
      </c>
      <c r="J75" s="4">
        <f>[1]APX!P74</f>
        <v>1.8825000000000003</v>
      </c>
      <c r="K75" s="4">
        <f>[1]CAT!O74</f>
        <v>0.51187499999999997</v>
      </c>
      <c r="L75" s="10">
        <f>[1]H2O2!M74</f>
        <v>0.34166957363703315</v>
      </c>
    </row>
    <row r="76" spans="2:12" x14ac:dyDescent="0.35">
      <c r="B76" s="11" t="s">
        <v>12</v>
      </c>
      <c r="C76" s="1" t="s">
        <v>35</v>
      </c>
      <c r="D76" s="4">
        <f>[1]Chlorophyll!Q77</f>
        <v>0.33336833333333338</v>
      </c>
      <c r="E76" s="4">
        <f>[1]Chlorophyll!R77</f>
        <v>3.943739049125E-3</v>
      </c>
      <c r="F76" s="4">
        <f>[1]Chlorophyll!S77</f>
        <v>4.6912784643350115E-4</v>
      </c>
      <c r="G76" s="4">
        <f>[1]Anthocy!M76</f>
        <v>6.8812499999999996</v>
      </c>
      <c r="H76" s="4">
        <f>[1]Prolin!M76</f>
        <v>0.85785522905625355</v>
      </c>
      <c r="I76" s="4">
        <f>[1]SOD!W77</f>
        <v>6.7593957258658799E-2</v>
      </c>
      <c r="J76" s="4">
        <f>[1]APX!P76</f>
        <v>2.8625000000000003</v>
      </c>
      <c r="K76" s="4">
        <f>[1]CAT!O76</f>
        <v>0.87562499999999999</v>
      </c>
      <c r="L76" s="10">
        <f>[1]H2O2!M76</f>
        <v>0.38262311842229385</v>
      </c>
    </row>
    <row r="77" spans="2:12" x14ac:dyDescent="0.35">
      <c r="B77" s="11" t="s">
        <v>12</v>
      </c>
      <c r="C77" s="1" t="s">
        <v>36</v>
      </c>
      <c r="D77" s="4">
        <f>[1]Chlorophyll!Q78</f>
        <v>0.64722633333333346</v>
      </c>
      <c r="E77" s="4">
        <f>[1]Chlorophyll!R78</f>
        <v>1.4881658901674999E-2</v>
      </c>
      <c r="F77" s="4">
        <f>[1]Chlorophyll!S78</f>
        <v>1.0835579464586983E-3</v>
      </c>
      <c r="G77" s="4">
        <f>[1]Anthocy!M77</f>
        <v>6.9187499999999984</v>
      </c>
      <c r="H77" s="4">
        <f>[1]Prolin!M77</f>
        <v>0.55274380064019268</v>
      </c>
      <c r="I77" s="4">
        <f>[1]SOD!W78</f>
        <v>2.4511790714812083E-2</v>
      </c>
      <c r="J77" s="4">
        <f>[1]APX!P77</f>
        <v>1.66</v>
      </c>
      <c r="K77" s="4">
        <f>[1]CAT!O77</f>
        <v>0.67687499999999989</v>
      </c>
      <c r="L77" s="10">
        <f>[1]H2O2!M77</f>
        <v>3.6062521436621093</v>
      </c>
    </row>
    <row r="78" spans="2:12" x14ac:dyDescent="0.35">
      <c r="B78" s="11" t="s">
        <v>12</v>
      </c>
      <c r="C78" s="1" t="s">
        <v>37</v>
      </c>
      <c r="D78" s="4">
        <f>[1]Chlorophyll!Q79</f>
        <v>0.58907000000000009</v>
      </c>
      <c r="E78" s="4">
        <f>[1]Chlorophyll!R79</f>
        <v>1.2187917207000003E-2</v>
      </c>
      <c r="F78" s="4">
        <f>[1]Chlorophyll!S79</f>
        <v>1.0221743768371692E-3</v>
      </c>
      <c r="G78" s="4">
        <f>[1]Anthocy!M78</f>
        <v>8.4124999999999996</v>
      </c>
      <c r="H78" s="4">
        <f>[1]Prolin!M78</f>
        <v>0.62852954253708526</v>
      </c>
      <c r="I78" s="4">
        <f>[1]SOD!W79</f>
        <v>7.1573323507737648E-3</v>
      </c>
      <c r="J78" s="4">
        <f>[1]APX!P78</f>
        <v>2.2762500000000001</v>
      </c>
      <c r="K78" s="4">
        <f>[1]CAT!O78</f>
        <v>0.78937499999999994</v>
      </c>
      <c r="L78" s="10">
        <f>[1]H2O2!M78</f>
        <v>1.7019123111474821</v>
      </c>
    </row>
    <row r="79" spans="2:12" x14ac:dyDescent="0.35">
      <c r="B79" s="11" t="s">
        <v>12</v>
      </c>
      <c r="C79" s="1" t="s">
        <v>39</v>
      </c>
      <c r="D79" s="4">
        <f>[1]Chlorophyll!Q81</f>
        <v>0.3892053333333334</v>
      </c>
      <c r="E79" s="4">
        <f>[1]Chlorophyll!R81</f>
        <v>5.2651600191999989E-3</v>
      </c>
      <c r="F79" s="4">
        <f>[1]Chlorophyll!S81</f>
        <v>7.7896103653294474E-4</v>
      </c>
      <c r="G79" s="4">
        <f>[1]Anthocy!M80</f>
        <v>6.8874999999999993</v>
      </c>
      <c r="H79" s="4">
        <f>[1]Prolin!M80</f>
        <v>0.97399441793720576</v>
      </c>
      <c r="I79" s="4">
        <f>[1]SOD!W81</f>
        <v>2.2826086956521736E-2</v>
      </c>
      <c r="J79" s="4">
        <f>[1]APX!P80</f>
        <v>3.1225000000000005</v>
      </c>
      <c r="K79" s="4">
        <f>[1]CAT!O80</f>
        <v>0.80249999999999999</v>
      </c>
      <c r="L79" s="10">
        <f>[1]H2O2!M80</f>
        <v>1.7194638303411653</v>
      </c>
    </row>
    <row r="80" spans="2:12" x14ac:dyDescent="0.35">
      <c r="B80" s="11" t="s">
        <v>12</v>
      </c>
      <c r="C80" s="1" t="s">
        <v>38</v>
      </c>
      <c r="D80" s="4">
        <f>[1]Chlorophyll!Q80</f>
        <v>0.89418133333333361</v>
      </c>
      <c r="E80" s="4">
        <f>[1]Chlorophyll!R80</f>
        <v>3.3679474047200009E-2</v>
      </c>
      <c r="F80" s="4">
        <f>[1]Chlorophyll!S80</f>
        <v>1.8966056273315567E-3</v>
      </c>
      <c r="G80" s="4">
        <f>[1]Anthocy!M79</f>
        <v>7.4124999999999996</v>
      </c>
      <c r="H80" s="4">
        <f>[1]Prolin!M79</f>
        <v>1.101944371789102</v>
      </c>
      <c r="I80" s="4">
        <f>[1]SOD!W80</f>
        <v>3.1005895357406041E-2</v>
      </c>
      <c r="J80" s="4">
        <f>[1]APX!P79</f>
        <v>2.7</v>
      </c>
      <c r="K80" s="4">
        <f>[1]CAT!O79</f>
        <v>0.65125</v>
      </c>
      <c r="L80" s="10">
        <f>[1]H2O2!M79</f>
        <v>1.0174030625938368</v>
      </c>
    </row>
    <row r="81" spans="2:12" x14ac:dyDescent="0.35">
      <c r="B81" s="11" t="s">
        <v>12</v>
      </c>
      <c r="C81" s="1" t="s">
        <v>40</v>
      </c>
      <c r="D81" s="4">
        <f>[1]Chlorophyll!Q82</f>
        <v>0.84530333333333341</v>
      </c>
      <c r="E81" s="4">
        <f>[1]Chlorophyll!R82</f>
        <v>3.9517465916500003E-2</v>
      </c>
      <c r="F81" s="4">
        <f>[1]Chlorophyll!S82</f>
        <v>1.6226655194341571E-3</v>
      </c>
      <c r="G81" s="4">
        <f>[1]Anthocy!M81</f>
        <v>5.65</v>
      </c>
      <c r="H81" s="4">
        <f>[1]Prolin!M81</f>
        <v>2.0271209611797381</v>
      </c>
      <c r="I81" s="4">
        <f>[1]SOD!W82</f>
        <v>5.9137803979366233E-3</v>
      </c>
      <c r="J81" s="4">
        <f>[1]APX!P81</f>
        <v>2.1325000000000003</v>
      </c>
      <c r="K81" s="4">
        <f>[1]CAT!O81</f>
        <v>0.37999999999999995</v>
      </c>
      <c r="L81" s="10">
        <f>[1]H2O2!M81</f>
        <v>14.456016258557282</v>
      </c>
    </row>
    <row r="82" spans="2:12" x14ac:dyDescent="0.35">
      <c r="B82" s="11" t="s">
        <v>12</v>
      </c>
      <c r="C82" s="1" t="s">
        <v>41</v>
      </c>
      <c r="D82" s="4">
        <f>[1]Chlorophyll!Q83</f>
        <v>0.69241000000000008</v>
      </c>
      <c r="E82" s="4">
        <f>[1]Chlorophyll!R83</f>
        <v>1.5760567179000005E-2</v>
      </c>
      <c r="F82" s="4">
        <f>[1]Chlorophyll!S83</f>
        <v>1.256889406062322E-3</v>
      </c>
      <c r="G82" s="4">
        <f>[1]Anthocy!M82</f>
        <v>7.8125</v>
      </c>
      <c r="H82" s="4">
        <f>[1]Prolin!M82</f>
        <v>0.71415758857643141</v>
      </c>
      <c r="I82" s="4">
        <f>[1]SOD!W83</f>
        <v>3.1337509211495945E-2</v>
      </c>
      <c r="J82" s="4">
        <f>[1]APX!P82</f>
        <v>1.7524999999999999</v>
      </c>
      <c r="K82" s="4">
        <f>[1]CAT!O82</f>
        <v>0.79374999999999996</v>
      </c>
      <c r="L82" s="10">
        <f>[1]H2O2!M82</f>
        <v>4.3697432285873301</v>
      </c>
    </row>
    <row r="83" spans="2:12" x14ac:dyDescent="0.35">
      <c r="B83" s="11" t="s">
        <v>12</v>
      </c>
      <c r="C83" s="1" t="s">
        <v>42</v>
      </c>
      <c r="D83" s="4">
        <f>[1]Chlorophyll!Q84</f>
        <v>1.3303600000000002</v>
      </c>
      <c r="E83" s="4">
        <f>[1]Chlorophyll!R84</f>
        <v>6.9581885597999993E-2</v>
      </c>
      <c r="F83" s="4">
        <f>[1]Chlorophyll!S84</f>
        <v>2.3807998645522859E-3</v>
      </c>
      <c r="G83" s="4">
        <f>[1]Anthocy!M83</f>
        <v>8.1125000000000007</v>
      </c>
      <c r="H83" s="4">
        <f>[1]Prolin!M83</f>
        <v>1.0684805377047599</v>
      </c>
      <c r="I83" s="4">
        <f>[1]SOD!W84</f>
        <v>6.0795873249815746E-3</v>
      </c>
      <c r="J83" s="4">
        <f>[1]APX!P83</f>
        <v>1.62</v>
      </c>
      <c r="K83" s="4">
        <f>[1]CAT!O83</f>
        <v>0.9375</v>
      </c>
      <c r="L83" s="10">
        <f>[1]H2O2!M83</f>
        <v>4.9372423491830864</v>
      </c>
    </row>
    <row r="84" spans="2:12" x14ac:dyDescent="0.35">
      <c r="B84" s="11" t="s">
        <v>12</v>
      </c>
      <c r="C84" s="1" t="s">
        <v>39</v>
      </c>
      <c r="D84" s="4">
        <f>[1]Chlorophyll!Q86</f>
        <v>0.51710800000000001</v>
      </c>
      <c r="E84" s="4">
        <f>[1]Chlorophyll!R86</f>
        <v>9.9842824808999992E-3</v>
      </c>
      <c r="F84" s="4">
        <f>[1]Chlorophyll!S86</f>
        <v>9.9846450324224054E-4</v>
      </c>
      <c r="G84" s="4">
        <f>[1]Anthocy!M85</f>
        <v>8.2750000000000004</v>
      </c>
      <c r="H84" s="4">
        <f>[1]Prolin!M85</f>
        <v>0.97399441793720576</v>
      </c>
      <c r="I84" s="4">
        <f>[1]SOD!W86</f>
        <v>1.3927781871775973E-2</v>
      </c>
      <c r="J84" s="4">
        <f>[1]APX!P85</f>
        <v>1.625</v>
      </c>
      <c r="K84" s="4">
        <f>[1]CAT!O85</f>
        <v>0.85125000000000006</v>
      </c>
      <c r="L84" s="10">
        <f>[1]H2O2!M85</f>
        <v>2.2811124445390281</v>
      </c>
    </row>
    <row r="85" spans="2:12" x14ac:dyDescent="0.35">
      <c r="B85" s="11" t="s">
        <v>12</v>
      </c>
      <c r="C85" s="1" t="s">
        <v>38</v>
      </c>
      <c r="D85" s="4">
        <f>[1]Chlorophyll!Q85</f>
        <v>0.58846333333333334</v>
      </c>
      <c r="E85" s="4">
        <f>[1]Chlorophyll!R85</f>
        <v>1.5374869779499997E-2</v>
      </c>
      <c r="F85" s="4">
        <f>[1]Chlorophyll!S85</f>
        <v>1.2514971398213061E-3</v>
      </c>
      <c r="G85" s="4">
        <f>[1]Anthocy!M84</f>
        <v>6.5999999999999988</v>
      </c>
      <c r="H85" s="4">
        <f>[1]Prolin!M84</f>
        <v>1.3932765744057278</v>
      </c>
      <c r="I85" s="4">
        <f>[1]SOD!W85</f>
        <v>3.3271923360353721E-2</v>
      </c>
      <c r="J85" s="4">
        <f>[1]APX!P84</f>
        <v>2.5324999999999998</v>
      </c>
      <c r="K85" s="4">
        <f>[1]CAT!O84</f>
        <v>0.53374999999999995</v>
      </c>
      <c r="L85" s="10">
        <f>[1]H2O2!M84</f>
        <v>2.6555448540042699</v>
      </c>
    </row>
    <row r="86" spans="2:12" x14ac:dyDescent="0.35">
      <c r="B86" s="11" t="s">
        <v>12</v>
      </c>
      <c r="C86" s="1" t="s">
        <v>40</v>
      </c>
      <c r="D86" s="4">
        <f>[1]Chlorophyll!Q87</f>
        <v>0.83889400000000014</v>
      </c>
      <c r="E86" s="4">
        <f>[1]Chlorophyll!R87</f>
        <v>3.4211397605700002E-2</v>
      </c>
      <c r="F86" s="4">
        <f>[1]Chlorophyll!S87</f>
        <v>1.6606116273820814E-3</v>
      </c>
      <c r="G86" s="4">
        <f>[1]Anthocy!M86</f>
        <v>8.3250000000000011</v>
      </c>
      <c r="H86" s="4">
        <f>[1]Prolin!M86</f>
        <v>2.4897092558750562</v>
      </c>
      <c r="I86" s="4">
        <f>[1]SOD!W87</f>
        <v>4.4215180545320552E-3</v>
      </c>
      <c r="J86" s="4">
        <f>[1]APX!P86</f>
        <v>3.9300000000000006</v>
      </c>
      <c r="K86" s="4">
        <f>[1]CAT!O86</f>
        <v>0.85999999999999988</v>
      </c>
      <c r="L86" s="10">
        <f>[1]H2O2!M86</f>
        <v>11.963700533054263</v>
      </c>
    </row>
    <row r="87" spans="2:12" x14ac:dyDescent="0.35">
      <c r="B87" s="11" t="s">
        <v>12</v>
      </c>
      <c r="C87" s="1" t="s">
        <v>41</v>
      </c>
      <c r="D87" s="4">
        <f>[1]Chlorophyll!Q88</f>
        <v>0.281524</v>
      </c>
      <c r="E87" s="4">
        <f>[1]Chlorophyll!R88</f>
        <v>8.9162732897999988E-3</v>
      </c>
      <c r="F87" s="4">
        <f>[1]Chlorophyll!S88</f>
        <v>5.1101929859030826E-3</v>
      </c>
      <c r="G87" s="4">
        <f>[1]Anthocy!M87</f>
        <v>9.1125000000000007</v>
      </c>
      <c r="H87" s="4">
        <f>[1]Prolin!M87</f>
        <v>0.7850221784020972</v>
      </c>
      <c r="I87" s="4">
        <f>[1]SOD!W88</f>
        <v>8.7601326455416351E-2</v>
      </c>
      <c r="J87" s="4">
        <f>[1]APX!P87</f>
        <v>3.0425000000000004</v>
      </c>
      <c r="K87" s="4">
        <f>[1]CAT!O87</f>
        <v>0.93124999999999991</v>
      </c>
      <c r="L87" s="10">
        <f>[1]H2O2!M87</f>
        <v>7.7396349137745055</v>
      </c>
    </row>
    <row r="88" spans="2:12" x14ac:dyDescent="0.35">
      <c r="B88" s="11" t="s">
        <v>12</v>
      </c>
      <c r="C88" s="1" t="s">
        <v>42</v>
      </c>
      <c r="D88" s="4">
        <f>[1]Chlorophyll!Q89</f>
        <v>0.23534133333333337</v>
      </c>
      <c r="E88" s="4">
        <f>[1]Chlorophyll!R89</f>
        <v>6.2308736072E-3</v>
      </c>
      <c r="F88" s="4">
        <f>[1]Chlorophyll!S89</f>
        <v>4.177638888105727E-3</v>
      </c>
      <c r="G88" s="4">
        <f>[1]Anthocy!M88</f>
        <v>12.537499999999998</v>
      </c>
      <c r="H88" s="4">
        <f>[1]Prolin!M88</f>
        <v>0.8854136806551236</v>
      </c>
      <c r="I88" s="4">
        <f>[1]SOD!W89</f>
        <v>2.0062638172439199E-2</v>
      </c>
      <c r="J88" s="4">
        <f>[1]APX!P88</f>
        <v>1.8375000000000001</v>
      </c>
      <c r="K88" s="4">
        <f>[1]CAT!O88</f>
        <v>0.19999999999999998</v>
      </c>
      <c r="L88" s="10">
        <f>[1]H2O2!M88</f>
        <v>6.9615175628545503</v>
      </c>
    </row>
    <row r="89" spans="2:12" x14ac:dyDescent="0.35">
      <c r="B89" s="11" t="s">
        <v>12</v>
      </c>
      <c r="C89" s="1" t="s">
        <v>39</v>
      </c>
      <c r="D89" s="4">
        <f>[1]Chlorophyll!Q91</f>
        <v>0.14593733333333331</v>
      </c>
      <c r="E89" s="4">
        <f>[1]Chlorophyll!R91</f>
        <v>2.3959918417999992E-3</v>
      </c>
      <c r="F89" s="4">
        <f>[1]Chlorophyll!S91</f>
        <v>2.8311873735682828E-3</v>
      </c>
      <c r="G89" s="4">
        <f>[1]Anthocy!M90</f>
        <v>7.5812499999999989</v>
      </c>
      <c r="H89" s="4">
        <f>[1]Prolin!M90</f>
        <v>0.97399441793720576</v>
      </c>
      <c r="I89" s="4">
        <f>[1]SOD!W91</f>
        <v>3.2332350773765653E-3</v>
      </c>
      <c r="J89" s="4">
        <f>[1]APX!P90</f>
        <v>2.3737500000000002</v>
      </c>
      <c r="K89" s="4">
        <f>[1]CAT!O90</f>
        <v>0.82687499999999992</v>
      </c>
      <c r="L89" s="10">
        <f>[1]H2O2!M90</f>
        <v>2.0002881374400965</v>
      </c>
    </row>
    <row r="90" spans="2:12" x14ac:dyDescent="0.35">
      <c r="B90" s="11" t="s">
        <v>12</v>
      </c>
      <c r="C90" s="1" t="s">
        <v>38</v>
      </c>
      <c r="D90" s="4">
        <f>[1]Chlorophyll!Q90</f>
        <v>0.28352133333333335</v>
      </c>
      <c r="E90" s="4">
        <f>[1]Chlorophyll!R90</f>
        <v>9.0432389761999996E-3</v>
      </c>
      <c r="F90" s="4">
        <f>[1]Chlorophyll!S90</f>
        <v>4.217180610572688E-3</v>
      </c>
      <c r="G90" s="4">
        <f>[1]Anthocy!M89</f>
        <v>7.0062499999999996</v>
      </c>
      <c r="H90" s="4">
        <f>[1]Prolin!M89</f>
        <v>1.2476104730974151</v>
      </c>
      <c r="I90" s="4">
        <f>[1]SOD!W90</f>
        <v>5.6374355195283714E-3</v>
      </c>
      <c r="J90" s="4">
        <f>[1]APX!P89</f>
        <v>2.61625</v>
      </c>
      <c r="K90" s="4">
        <f>[1]CAT!O89</f>
        <v>0.59249999999999992</v>
      </c>
      <c r="L90" s="10">
        <f>[1]H2O2!M89</f>
        <v>1.8364739582990535</v>
      </c>
    </row>
    <row r="91" spans="2:12" x14ac:dyDescent="0.35">
      <c r="B91" s="11" t="s">
        <v>12</v>
      </c>
      <c r="C91" s="1" t="s">
        <v>40</v>
      </c>
      <c r="D91" s="4">
        <f>[1]Chlorophyll!Q92</f>
        <v>0.38902666666666674</v>
      </c>
      <c r="E91" s="4">
        <f>[1]Chlorophyll!R92</f>
        <v>1.7025946580000006E-2</v>
      </c>
      <c r="F91" s="4">
        <f>[1]Chlorophyll!S92</f>
        <v>3.669764942731277E-3</v>
      </c>
      <c r="G91" s="4">
        <f>[1]Anthocy!M91</f>
        <v>6.9874999999999989</v>
      </c>
      <c r="H91" s="4">
        <f>[1]Prolin!M91</f>
        <v>2.2584151085273976</v>
      </c>
      <c r="I91" s="4">
        <f>[1]SOD!W92</f>
        <v>5.1676492262343393E-3</v>
      </c>
      <c r="J91" s="4">
        <f>[1]APX!P91</f>
        <v>3.03125</v>
      </c>
      <c r="K91" s="4">
        <f>[1]CAT!O91</f>
        <v>0.62</v>
      </c>
      <c r="L91" s="10">
        <f>[1]H2O2!M91</f>
        <v>13.209858395805773</v>
      </c>
    </row>
    <row r="92" spans="2:12" x14ac:dyDescent="0.35">
      <c r="B92" s="11" t="s">
        <v>12</v>
      </c>
      <c r="C92" s="1" t="s">
        <v>41</v>
      </c>
      <c r="D92" s="4">
        <f>[1]Chlorophyll!Q93</f>
        <v>0.24192600000000006</v>
      </c>
      <c r="E92" s="4">
        <f>[1]Chlorophyll!R93</f>
        <v>6.5844213160500039E-3</v>
      </c>
      <c r="F92" s="4">
        <f>[1]Chlorophyll!S93</f>
        <v>4.7587179281938308E-3</v>
      </c>
      <c r="G92" s="4">
        <f>[1]Anthocy!M92</f>
        <v>8.4625000000000004</v>
      </c>
      <c r="H92" s="4">
        <f>[1]Prolin!M92</f>
        <v>0.74958988348926436</v>
      </c>
      <c r="I92" s="4">
        <f>[1]SOD!W93</f>
        <v>2.4871039056742809E-3</v>
      </c>
      <c r="J92" s="4">
        <f>[1]APX!P92</f>
        <v>2.3975000000000004</v>
      </c>
      <c r="K92" s="4">
        <f>[1]CAT!O92</f>
        <v>0.86249999999999993</v>
      </c>
      <c r="L92" s="10">
        <f>[1]H2O2!M92</f>
        <v>6.0546890711809169</v>
      </c>
    </row>
    <row r="93" spans="2:12" ht="15" thickBot="1" x14ac:dyDescent="0.4">
      <c r="B93" s="12" t="s">
        <v>12</v>
      </c>
      <c r="C93" s="14" t="s">
        <v>42</v>
      </c>
      <c r="D93" s="13">
        <f>[1]Chlorophyll!Q94</f>
        <v>0.3501286666666667</v>
      </c>
      <c r="E93" s="13">
        <f>[1]Chlorophyll!R94</f>
        <v>1.3791384362449997E-2</v>
      </c>
      <c r="F93" s="13">
        <f>[1]Chlorophyll!S94</f>
        <v>5.5886584533039654E-3</v>
      </c>
      <c r="G93" s="13">
        <f>[1]Anthocy!M93</f>
        <v>10.324999999999999</v>
      </c>
      <c r="H93" s="13">
        <f>[1]Prolin!M93</f>
        <v>0.97694710917994187</v>
      </c>
      <c r="I93" s="13">
        <f>[1]SOD!W94</f>
        <v>2.6252763448784077E-3</v>
      </c>
      <c r="J93" s="13">
        <f>[1]APX!P93</f>
        <v>1.72875</v>
      </c>
      <c r="K93" s="13">
        <f>[1]CAT!O93</f>
        <v>0.56874999999999998</v>
      </c>
      <c r="L93" s="15">
        <f>[1]H2O2!M93</f>
        <v>5.9493799560188183</v>
      </c>
    </row>
  </sheetData>
  <mergeCells count="26">
    <mergeCell ref="AF19:AG19"/>
    <mergeCell ref="T19:U19"/>
    <mergeCell ref="R19:S19"/>
    <mergeCell ref="P19:Q19"/>
    <mergeCell ref="V19:W19"/>
    <mergeCell ref="X19:Y19"/>
    <mergeCell ref="Z19:AA19"/>
    <mergeCell ref="AB19:AC19"/>
    <mergeCell ref="AD19:AE19"/>
    <mergeCell ref="N22:N26"/>
    <mergeCell ref="N27:N31"/>
    <mergeCell ref="N32:N36"/>
    <mergeCell ref="N20:O21"/>
    <mergeCell ref="P20:Q20"/>
    <mergeCell ref="CJ2:CP2"/>
    <mergeCell ref="B2:B3"/>
    <mergeCell ref="C2:C3"/>
    <mergeCell ref="D2:L2"/>
    <mergeCell ref="P2:V2"/>
    <mergeCell ref="Y2:AE2"/>
    <mergeCell ref="AH2:AN2"/>
    <mergeCell ref="AQ2:AW2"/>
    <mergeCell ref="AZ2:BF2"/>
    <mergeCell ref="BI2:BO2"/>
    <mergeCell ref="BR2:BX2"/>
    <mergeCell ref="CA2:CG2"/>
  </mergeCells>
  <phoneticPr fontId="2" type="noConversion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52F24-02EB-40D1-B41F-5E9821021F85}">
  <dimension ref="A2:Q32"/>
  <sheetViews>
    <sheetView zoomScale="57" zoomScaleNormal="57" workbookViewId="0">
      <pane xSplit="1" topLeftCell="B1" activePane="topRight" state="frozen"/>
      <selection pane="topRight" activeCell="W34" sqref="W34"/>
    </sheetView>
  </sheetViews>
  <sheetFormatPr defaultRowHeight="14.5" x14ac:dyDescent="0.35"/>
  <cols>
    <col min="17" max="17" width="9.90625" customWidth="1"/>
  </cols>
  <sheetData>
    <row r="2" spans="1:17" x14ac:dyDescent="0.35">
      <c r="A2" t="s">
        <v>71</v>
      </c>
      <c r="B2" t="str">
        <f>'Visual Data'!AJ21</f>
        <v>CHLA</v>
      </c>
      <c r="C2" t="str">
        <f>'Visual Data'!AK21</f>
        <v>CHLB</v>
      </c>
      <c r="D2" t="str">
        <f>'Visual Data'!AL21</f>
        <v>CAR</v>
      </c>
      <c r="E2" t="str">
        <f>'Visual Data'!AM21</f>
        <v>ANTH</v>
      </c>
      <c r="F2" t="str">
        <f>'Visual Data'!AN21</f>
        <v>PRO</v>
      </c>
      <c r="G2" t="str">
        <f>'Visual Data'!AO21</f>
        <v>SOD</v>
      </c>
      <c r="H2" t="str">
        <f>'Visual Data'!AP21</f>
        <v>APX</v>
      </c>
      <c r="I2" t="str">
        <f>'Visual Data'!AQ21</f>
        <v>CAT</v>
      </c>
      <c r="J2" t="str">
        <f>'Visual Data'!AR21</f>
        <v>H2O2</v>
      </c>
      <c r="K2" s="25" t="str">
        <f>'[2]MV Genes Expression'!C2</f>
        <v>OsWRKY45</v>
      </c>
      <c r="L2" s="25" t="str">
        <f>'[2]MV Genes Expression'!D2</f>
        <v>OsNAC6</v>
      </c>
      <c r="M2" s="25" t="str">
        <f>'[2]MV Genes Expression'!E2</f>
        <v>OsDREB1A</v>
      </c>
      <c r="N2" s="25" t="str">
        <f>'[2]MV Genes Expression'!F2</f>
        <v>OsDREB2A</v>
      </c>
      <c r="O2" s="25" t="str">
        <f>'[2]MV Genes Expression'!G2</f>
        <v>OsP5CS1</v>
      </c>
      <c r="P2" s="25" t="str">
        <f>'[2]MV Genes Expression'!H2</f>
        <v>OsP5CR</v>
      </c>
      <c r="Q2" s="25" t="str">
        <f>'[2]MV Genes Expression'!I2</f>
        <v>OsProDH</v>
      </c>
    </row>
    <row r="3" spans="1:17" x14ac:dyDescent="0.35">
      <c r="A3" t="str">
        <f>'Visual Data'!AI22</f>
        <v>GJ-K-0</v>
      </c>
      <c r="B3" s="4">
        <f>'Visual Data'!AJ22</f>
        <v>1.1169763333333336</v>
      </c>
      <c r="C3" s="4">
        <f>'Visual Data'!AK22</f>
        <v>4.3649879496445831E-2</v>
      </c>
      <c r="D3" s="4">
        <f>'Visual Data'!AL22</f>
        <v>1.6547882040534527E-3</v>
      </c>
      <c r="E3" s="4">
        <f>'Visual Data'!AM22</f>
        <v>3.3937499999999994</v>
      </c>
      <c r="F3" s="4">
        <f>'Visual Data'!AN22</f>
        <v>0.69250451946303349</v>
      </c>
      <c r="G3" s="4">
        <f>'Visual Data'!AO22</f>
        <v>2.3212969786293291E-3</v>
      </c>
      <c r="H3" s="4">
        <f>'Visual Data'!AP22</f>
        <v>2.5975000000000001</v>
      </c>
      <c r="I3" s="4">
        <f>'Visual Data'!AQ22</f>
        <v>0.76812499999999995</v>
      </c>
      <c r="J3" s="4">
        <f>'Visual Data'!AR22</f>
        <v>0.42650191640650198</v>
      </c>
      <c r="K3" s="26">
        <f>'[2]MV Genes Expression'!C5</f>
        <v>1</v>
      </c>
      <c r="L3" s="26">
        <f>'[2]MV Genes Expression'!D5</f>
        <v>1</v>
      </c>
      <c r="M3" s="26">
        <f>'[2]MV Genes Expression'!E5</f>
        <v>1</v>
      </c>
      <c r="N3" s="26">
        <f>'[2]MV Genes Expression'!F5</f>
        <v>1</v>
      </c>
      <c r="O3" s="26">
        <f>'[2]MV Genes Expression'!G5</f>
        <v>1</v>
      </c>
      <c r="P3" s="26">
        <f>'[2]MV Genes Expression'!H5</f>
        <v>1</v>
      </c>
      <c r="Q3" s="26">
        <f>'[2]MV Genes Expression'!I5</f>
        <v>1</v>
      </c>
    </row>
    <row r="4" spans="1:17" x14ac:dyDescent="0.35">
      <c r="A4" t="str">
        <f>'Visual Data'!AI23</f>
        <v>KM-K-0</v>
      </c>
      <c r="B4" s="4">
        <f>'Visual Data'!AJ23</f>
        <v>1.748863666666667</v>
      </c>
      <c r="C4" s="4">
        <f>'Visual Data'!AK23</f>
        <v>0.12622774540057499</v>
      </c>
      <c r="D4" s="4">
        <f>'Visual Data'!AL23</f>
        <v>2.5472390157388878E-3</v>
      </c>
      <c r="E4" s="4">
        <f>'Visual Data'!AM23</f>
        <v>2.75</v>
      </c>
      <c r="F4" s="4">
        <f>'Visual Data'!AN23</f>
        <v>0.59900263010972454</v>
      </c>
      <c r="G4" s="4">
        <f>'Visual Data'!AO23</f>
        <v>2.55066322770818E-2</v>
      </c>
      <c r="H4" s="4">
        <f>'Visual Data'!AP23</f>
        <v>1.6675000000000002</v>
      </c>
      <c r="I4" s="4">
        <f>'Visual Data'!AQ23</f>
        <v>0.77874999999999994</v>
      </c>
      <c r="J4" s="4">
        <f>'Visual Data'!AR23</f>
        <v>0.58625777777777788</v>
      </c>
      <c r="K4" s="26">
        <f>'[2]MV Genes Expression'!C4</f>
        <v>1</v>
      </c>
      <c r="L4" s="26">
        <f>'[2]MV Genes Expression'!D4</f>
        <v>1</v>
      </c>
      <c r="M4" s="26">
        <f>'[2]MV Genes Expression'!E4</f>
        <v>1</v>
      </c>
      <c r="N4" s="26">
        <f>'[2]MV Genes Expression'!F4</f>
        <v>1</v>
      </c>
      <c r="O4" s="26">
        <f>'[2]MV Genes Expression'!G4</f>
        <v>1</v>
      </c>
      <c r="P4" s="26">
        <f>'[2]MV Genes Expression'!H4</f>
        <v>1</v>
      </c>
      <c r="Q4" s="26">
        <f>'[2]MV Genes Expression'!I4</f>
        <v>1</v>
      </c>
    </row>
    <row r="5" spans="1:17" x14ac:dyDescent="0.35">
      <c r="A5" t="str">
        <f>'Visual Data'!AI24</f>
        <v>BSM-K-0</v>
      </c>
      <c r="B5" s="4">
        <f>'Visual Data'!AJ24</f>
        <v>1.2482543333333336</v>
      </c>
      <c r="C5" s="4">
        <f>'Visual Data'!AK24</f>
        <v>5.3351120721616664E-2</v>
      </c>
      <c r="D5" s="4">
        <f>'Visual Data'!AL24</f>
        <v>1.7656226760642782E-3</v>
      </c>
      <c r="E5" s="4">
        <f>'Visual Data'!AM24</f>
        <v>3.0249999999999999</v>
      </c>
      <c r="F5" s="4">
        <f>'Visual Data'!AN24</f>
        <v>1.5832330443550819</v>
      </c>
      <c r="G5" s="4">
        <f>'Visual Data'!AO24</f>
        <v>6.8220338983050841E-2</v>
      </c>
      <c r="H5" s="4">
        <f>'Visual Data'!AP24</f>
        <v>1.5049999999999999</v>
      </c>
      <c r="I5" s="4">
        <f>'Visual Data'!AQ24</f>
        <v>0.62562499999999999</v>
      </c>
      <c r="J5" s="4">
        <f>'Visual Data'!AR24</f>
        <v>0.50624866666666668</v>
      </c>
      <c r="K5" s="26">
        <f>'[2]MV Genes Expression'!C3</f>
        <v>1</v>
      </c>
      <c r="L5" s="26">
        <f>'[2]MV Genes Expression'!D3</f>
        <v>1</v>
      </c>
      <c r="M5" s="26">
        <f>'[2]MV Genes Expression'!E3</f>
        <v>1</v>
      </c>
      <c r="N5" s="26">
        <f>'[2]MV Genes Expression'!F3</f>
        <v>1</v>
      </c>
      <c r="O5" s="26">
        <f>'[2]MV Genes Expression'!G3</f>
        <v>1</v>
      </c>
      <c r="P5" s="26">
        <f>'[2]MV Genes Expression'!H3</f>
        <v>1</v>
      </c>
      <c r="Q5" s="26">
        <f>'[2]MV Genes Expression'!I3</f>
        <v>1</v>
      </c>
    </row>
    <row r="6" spans="1:17" x14ac:dyDescent="0.35">
      <c r="A6" t="str">
        <f>'Visual Data'!AI25</f>
        <v>CH-K-0</v>
      </c>
      <c r="B6" s="4">
        <f>'Visual Data'!AJ25</f>
        <v>1.5746233333333333</v>
      </c>
      <c r="C6" s="4">
        <f>'Visual Data'!AK25</f>
        <v>9.2623448814375009E-2</v>
      </c>
      <c r="D6" s="4">
        <f>'Visual Data'!AL25</f>
        <v>2.0660382520850135E-3</v>
      </c>
      <c r="E6" s="4">
        <f>'Visual Data'!AM25</f>
        <v>2.9624999999999999</v>
      </c>
      <c r="F6" s="4">
        <f>'Visual Data'!AN25</f>
        <v>0.40117231684640764</v>
      </c>
      <c r="G6" s="4">
        <f>'Visual Data'!AO25</f>
        <v>1.1717022844509947E-2</v>
      </c>
      <c r="H6" s="4">
        <f>'Visual Data'!AP25</f>
        <v>2.5637500000000002</v>
      </c>
      <c r="I6" s="4">
        <f>'Visual Data'!AQ25</f>
        <v>0.74312500000000004</v>
      </c>
      <c r="J6" s="4">
        <f>'Visual Data'!AR25</f>
        <v>0.63501822222222237</v>
      </c>
    </row>
    <row r="7" spans="1:17" x14ac:dyDescent="0.35">
      <c r="A7" t="str">
        <f>'Visual Data'!AI26</f>
        <v>SB-K-0</v>
      </c>
      <c r="B7" s="4">
        <f>'Visual Data'!AJ26</f>
        <v>1.6006333333333336</v>
      </c>
      <c r="C7" s="4">
        <f>'Visual Data'!AK26</f>
        <v>0.10420109919429998</v>
      </c>
      <c r="D7" s="4">
        <f>'Visual Data'!AL26</f>
        <v>2.2065729127860967E-3</v>
      </c>
      <c r="E7" s="4">
        <f>'Visual Data'!AM26</f>
        <v>4.6437500000000007</v>
      </c>
      <c r="F7" s="4">
        <f>'Visual Data'!AN26</f>
        <v>0.76041641804596327</v>
      </c>
      <c r="G7" s="4">
        <f>'Visual Data'!AO26</f>
        <v>2.4539425202652908E-2</v>
      </c>
      <c r="H7" s="4">
        <f>'Visual Data'!AP26</f>
        <v>2.3149999999999999</v>
      </c>
      <c r="I7" s="4">
        <f>'Visual Data'!AQ26</f>
        <v>0.47124999999999995</v>
      </c>
      <c r="J7" s="4">
        <f>'Visual Data'!AR26</f>
        <v>0.62502666666666673</v>
      </c>
    </row>
    <row r="8" spans="1:17" x14ac:dyDescent="0.35">
      <c r="A8" t="str">
        <f>'Visual Data'!AI27</f>
        <v>GJ-K-50</v>
      </c>
      <c r="B8" s="4">
        <f>'Visual Data'!AJ27</f>
        <v>0.99145433333333344</v>
      </c>
      <c r="C8" s="4">
        <f>'Visual Data'!AK27</f>
        <v>3.2903678565383343E-2</v>
      </c>
      <c r="D8" s="4">
        <f>'Visual Data'!AL27</f>
        <v>1.6199797671028963E-3</v>
      </c>
      <c r="E8" s="4">
        <f>'Visual Data'!AM27</f>
        <v>4.0187499999999998</v>
      </c>
      <c r="F8" s="4">
        <f>'Visual Data'!AN27</f>
        <v>0.68561490656331603</v>
      </c>
      <c r="G8" s="4">
        <f>'Visual Data'!AO27</f>
        <v>2.1610169491525416E-2</v>
      </c>
      <c r="H8" s="4">
        <f>'Visual Data'!AP27</f>
        <v>3.6124999999999994</v>
      </c>
      <c r="I8" s="4">
        <f>'Visual Data'!AQ27</f>
        <v>0.43062500000000004</v>
      </c>
      <c r="J8" s="4">
        <f>'Visual Data'!AR27</f>
        <v>0.88869192184015977</v>
      </c>
      <c r="K8" s="26">
        <f>'[2]MV Genes Expression'!C8</f>
        <v>-4.723101625899325</v>
      </c>
      <c r="L8" s="26">
        <f>'[2]MV Genes Expression'!D8</f>
        <v>-9.3256435756741318</v>
      </c>
      <c r="M8" s="26">
        <f>'[2]MV Genes Expression'!E8</f>
        <v>-3.05430491057104</v>
      </c>
      <c r="N8" s="26">
        <f>'[2]MV Genes Expression'!F8</f>
        <v>-10.794687935876089</v>
      </c>
      <c r="O8" s="26">
        <f>'[2]MV Genes Expression'!G8</f>
        <v>-11.535218776495345</v>
      </c>
      <c r="P8" s="26">
        <f>'[2]MV Genes Expression'!H8</f>
        <v>-5.8364138099106384</v>
      </c>
      <c r="Q8" s="26">
        <f>'[2]MV Genes Expression'!I8</f>
        <v>-3.6214860672419404</v>
      </c>
    </row>
    <row r="9" spans="1:17" x14ac:dyDescent="0.35">
      <c r="A9" t="str">
        <f>'Visual Data'!AI28</f>
        <v>KM-K-50</v>
      </c>
      <c r="B9" s="4">
        <f>'Visual Data'!AJ28</f>
        <v>1.6355250000000003</v>
      </c>
      <c r="C9" s="4">
        <f>'Visual Data'!AK28</f>
        <v>9.50544266464875E-2</v>
      </c>
      <c r="D9" s="4">
        <f>'Visual Data'!AL28</f>
        <v>2.3836323740060259E-3</v>
      </c>
      <c r="E9" s="4">
        <f>'Visual Data'!AM28</f>
        <v>4.2625000000000002</v>
      </c>
      <c r="F9" s="4">
        <f>'Visual Data'!AN28</f>
        <v>0.96119942255201607</v>
      </c>
      <c r="G9" s="4">
        <f>'Visual Data'!AO28</f>
        <v>2.904384672070744E-2</v>
      </c>
      <c r="H9" s="4">
        <f>'Visual Data'!AP28</f>
        <v>3.1675</v>
      </c>
      <c r="I9" s="4">
        <f>'Visual Data'!AQ28</f>
        <v>0.74312500000000004</v>
      </c>
      <c r="J9" s="4">
        <f>'Visual Data'!AR28</f>
        <v>0.3943241312180828</v>
      </c>
      <c r="K9" s="26">
        <f>'[2]MV Genes Expression'!C7</f>
        <v>2.223874581575636</v>
      </c>
      <c r="L9" s="26">
        <f>'[2]MV Genes Expression'!D7</f>
        <v>8.5682898039480566</v>
      </c>
      <c r="M9" s="26">
        <f>'[2]MV Genes Expression'!E7</f>
        <v>3.1700437463844757</v>
      </c>
      <c r="N9" s="26">
        <f>'[2]MV Genes Expression'!F7</f>
        <v>1.473710276905823</v>
      </c>
      <c r="O9" s="26">
        <f>'[2]MV Genes Expression'!G7</f>
        <v>1.1084398008098399</v>
      </c>
      <c r="P9" s="26">
        <f>'[2]MV Genes Expression'!H7</f>
        <v>1.5495060421209947</v>
      </c>
      <c r="Q9" s="26">
        <f>'[2]MV Genes Expression'!I7</f>
        <v>2.4145590567050581</v>
      </c>
    </row>
    <row r="10" spans="1:17" x14ac:dyDescent="0.35">
      <c r="A10" t="str">
        <f>'Visual Data'!AI29</f>
        <v>BSM-K-50</v>
      </c>
      <c r="B10" s="4">
        <f>'Visual Data'!AJ29</f>
        <v>1.4568183333333335</v>
      </c>
      <c r="C10" s="4">
        <f>'Visual Data'!AK29</f>
        <v>7.8868581374745825E-2</v>
      </c>
      <c r="D10" s="4">
        <f>'Visual Data'!AL29</f>
        <v>2.3035760694944006E-3</v>
      </c>
      <c r="E10" s="4">
        <f>'Visual Data'!AM29</f>
        <v>5.125</v>
      </c>
      <c r="F10" s="4">
        <f>'Visual Data'!AN29</f>
        <v>1.0852124547469311</v>
      </c>
      <c r="G10" s="4">
        <f>'Visual Data'!AO29</f>
        <v>5.0294767870302124E-3</v>
      </c>
      <c r="H10" s="4">
        <f>'Visual Data'!AP29</f>
        <v>1.7612500000000002</v>
      </c>
      <c r="I10" s="4">
        <f>'Visual Data'!AQ29</f>
        <v>0.89</v>
      </c>
      <c r="J10" s="4">
        <f>'Visual Data'!AR29</f>
        <v>0.35337058643282199</v>
      </c>
      <c r="K10" s="26">
        <f>'[2]MV Genes Expression'!C6</f>
        <v>-1.7265761280009966</v>
      </c>
      <c r="L10" s="26">
        <f>'[2]MV Genes Expression'!D6</f>
        <v>-8.5004987957955951</v>
      </c>
      <c r="M10" s="26">
        <f>'[2]MV Genes Expression'!E6</f>
        <v>-1.7935804258009096</v>
      </c>
      <c r="N10" s="26">
        <f>'[2]MV Genes Expression'!F6</f>
        <v>-3.1155020140586505</v>
      </c>
      <c r="O10" s="26">
        <f>'[2]MV Genes Expression'!G6</f>
        <v>-1.3527088629083373</v>
      </c>
      <c r="P10" s="26">
        <f>'[2]MV Genes Expression'!H6</f>
        <v>-1.8451093906267475</v>
      </c>
      <c r="Q10" s="26">
        <f>'[2]MV Genes Expression'!I6</f>
        <v>-2.092699046223927</v>
      </c>
    </row>
    <row r="11" spans="1:17" x14ac:dyDescent="0.35">
      <c r="A11" t="str">
        <f>'Visual Data'!AI30</f>
        <v>CH-K-50</v>
      </c>
      <c r="B11" s="4">
        <f>'Visual Data'!AJ30</f>
        <v>1.3761669999999999</v>
      </c>
      <c r="C11" s="4">
        <f>'Visual Data'!AK30</f>
        <v>7.07850653961625E-2</v>
      </c>
      <c r="D11" s="4">
        <f>'Visual Data'!AL30</f>
        <v>2.3584314059597548E-3</v>
      </c>
      <c r="E11" s="4">
        <f>'Visual Data'!AM30</f>
        <v>6.9437499999999988</v>
      </c>
      <c r="F11" s="4">
        <f>'Visual Data'!AN30</f>
        <v>0.38148770856150055</v>
      </c>
      <c r="G11" s="4">
        <f>'Visual Data'!AO30</f>
        <v>1.3117170228445099E-2</v>
      </c>
      <c r="H11" s="4">
        <f>'Visual Data'!AP30</f>
        <v>3.395</v>
      </c>
      <c r="I11" s="4">
        <f>'Visual Data'!AQ30</f>
        <v>0.65187499999999987</v>
      </c>
      <c r="J11" s="4">
        <f>'Visual Data'!AR30</f>
        <v>1.8832780094822084</v>
      </c>
    </row>
    <row r="12" spans="1:17" x14ac:dyDescent="0.35">
      <c r="A12" t="str">
        <f>'Visual Data'!AI31</f>
        <v>SB-K-5</v>
      </c>
      <c r="B12" s="4">
        <f>'Visual Data'!AJ31</f>
        <v>2.1813280000000002</v>
      </c>
      <c r="C12" s="4">
        <f>'Visual Data'!AK31</f>
        <v>0.19532109570440001</v>
      </c>
      <c r="D12" s="4">
        <f>'Visual Data'!AL31</f>
        <v>3.1690149822434029E-3</v>
      </c>
      <c r="E12" s="4">
        <f>'Visual Data'!AM31</f>
        <v>4.8562500000000002</v>
      </c>
      <c r="F12" s="4">
        <f>'Visual Data'!AN31</f>
        <v>0.64919838123623785</v>
      </c>
      <c r="G12" s="4">
        <f>'Visual Data'!AO31</f>
        <v>2.3268238761974938E-2</v>
      </c>
      <c r="H12" s="4">
        <f>'Visual Data'!AP31</f>
        <v>4.5137499999999999</v>
      </c>
      <c r="I12" s="4">
        <f>'Visual Data'!AQ31</f>
        <v>0.760625</v>
      </c>
      <c r="J12" s="4">
        <f>'Visual Data'!AR31</f>
        <v>1.0466555945833089</v>
      </c>
    </row>
    <row r="13" spans="1:17" x14ac:dyDescent="0.35">
      <c r="A13" t="str">
        <f>'Visual Data'!AI32</f>
        <v>GJ-K-100</v>
      </c>
      <c r="B13" s="4">
        <f>'Visual Data'!AJ32</f>
        <v>0.96357766666666667</v>
      </c>
      <c r="C13" s="4">
        <f>'Visual Data'!AK32</f>
        <v>2.9895096017124992E-2</v>
      </c>
      <c r="D13" s="4">
        <f>'Visual Data'!AL32</f>
        <v>1.4507993544602478E-3</v>
      </c>
      <c r="E13" s="4">
        <f>'Visual Data'!AM32</f>
        <v>2.78125</v>
      </c>
      <c r="F13" s="4">
        <f>'Visual Data'!AN32</f>
        <v>1.1039128326175931</v>
      </c>
      <c r="G13" s="4">
        <f>'Visual Data'!AO32</f>
        <v>2.60593220338983E-2</v>
      </c>
      <c r="H13" s="4">
        <f>'Visual Data'!AP32</f>
        <v>3.1187499999999999</v>
      </c>
      <c r="I13" s="4">
        <f>'Visual Data'!AQ32</f>
        <v>0.77687499999999998</v>
      </c>
      <c r="J13" s="4">
        <f>'Visual Data'!AR32</f>
        <v>0.32704330764229717</v>
      </c>
      <c r="K13" s="26">
        <f>'[2]MV Genes Expression'!C11</f>
        <v>-2.6541483709737355</v>
      </c>
      <c r="L13" s="26">
        <f>'[2]MV Genes Expression'!D11</f>
        <v>-28.277529869921885</v>
      </c>
      <c r="M13" s="26">
        <f>'[2]MV Genes Expression'!E11</f>
        <v>-1.2114136258672223</v>
      </c>
      <c r="N13" s="26">
        <f>'[2]MV Genes Expression'!F11</f>
        <v>-5.9829600004914205</v>
      </c>
      <c r="O13" s="26">
        <f>'[2]MV Genes Expression'!G11</f>
        <v>-7.2657059125877765</v>
      </c>
      <c r="P13" s="26">
        <f>'[2]MV Genes Expression'!H11</f>
        <v>-1.4939721983119392</v>
      </c>
      <c r="Q13" s="26">
        <f>'[2]MV Genes Expression'!I11</f>
        <v>-7.9058505045764642</v>
      </c>
    </row>
    <row r="14" spans="1:17" x14ac:dyDescent="0.35">
      <c r="A14" t="str">
        <f>'Visual Data'!AI33</f>
        <v>KM-K-100</v>
      </c>
      <c r="B14" s="4">
        <f>'Visual Data'!AJ33</f>
        <v>1.2947270000000002</v>
      </c>
      <c r="C14" s="4">
        <f>'Visual Data'!AK33</f>
        <v>5.8617805247429162E-2</v>
      </c>
      <c r="D14" s="4">
        <f>'Visual Data'!AL33</f>
        <v>1.7797884383944354E-3</v>
      </c>
      <c r="E14" s="4">
        <f>'Visual Data'!AM33</f>
        <v>3.65625</v>
      </c>
      <c r="F14" s="4">
        <f>'Visual Data'!AN33</f>
        <v>0.61278185590915957</v>
      </c>
      <c r="G14" s="4">
        <f>'Visual Data'!AO33</f>
        <v>3.1033529845246863E-2</v>
      </c>
      <c r="H14" s="4">
        <f>'Visual Data'!AP33</f>
        <v>2.3412500000000005</v>
      </c>
      <c r="I14" s="4">
        <f>'Visual Data'!AQ33</f>
        <v>0.53187499999999999</v>
      </c>
      <c r="J14" s="4">
        <f>'Visual Data'!AR33</f>
        <v>0.24221096487282834</v>
      </c>
      <c r="K14" s="26">
        <f>'[2]MV Genes Expression'!C10</f>
        <v>7.533305386692474</v>
      </c>
      <c r="L14" s="26">
        <f>'[2]MV Genes Expression'!D10</f>
        <v>-6.6569180734760023</v>
      </c>
      <c r="M14" s="26">
        <f>'[2]MV Genes Expression'!E10</f>
        <v>17.994664641060268</v>
      </c>
      <c r="N14" s="26">
        <f>'[2]MV Genes Expression'!F10</f>
        <v>1.1056003707385829</v>
      </c>
      <c r="O14" s="26">
        <f>'[2]MV Genes Expression'!G10</f>
        <v>-1.099382099079347</v>
      </c>
      <c r="P14" s="26">
        <f>'[2]MV Genes Expression'!H10</f>
        <v>1.4088501055832927</v>
      </c>
      <c r="Q14" s="26">
        <f>'[2]MV Genes Expression'!I10</f>
        <v>-1.1217048014054125</v>
      </c>
    </row>
    <row r="15" spans="1:17" x14ac:dyDescent="0.35">
      <c r="A15" t="str">
        <f>'Visual Data'!AI34</f>
        <v>BSM-K-100</v>
      </c>
      <c r="B15" s="4">
        <f>'Visual Data'!AJ34</f>
        <v>1.2035000000000002</v>
      </c>
      <c r="C15" s="4">
        <f>'Visual Data'!AK34</f>
        <v>4.8709786230933333E-2</v>
      </c>
      <c r="D15" s="4">
        <f>'Visual Data'!AL34</f>
        <v>1.4502664852666265E-3</v>
      </c>
      <c r="E15" s="4">
        <f>'Visual Data'!AM34</f>
        <v>2.4312500000000004</v>
      </c>
      <c r="F15" s="4">
        <f>'Visual Data'!AN34</f>
        <v>0.61475031673765024</v>
      </c>
      <c r="G15" s="4">
        <f>'Visual Data'!AO34</f>
        <v>2.6584377302873982E-2</v>
      </c>
      <c r="H15" s="4">
        <f>'Visual Data'!AP34</f>
        <v>2.3174999999999999</v>
      </c>
      <c r="I15" s="4">
        <f>'Visual Data'!AQ34</f>
        <v>0.78687499999999988</v>
      </c>
      <c r="J15" s="4">
        <f>'Visual Data'!AR34</f>
        <v>0.31826754804545554</v>
      </c>
      <c r="K15" s="26">
        <f>'[2]MV Genes Expression'!C9</f>
        <v>-1.6087540038963879</v>
      </c>
      <c r="L15" s="26">
        <f>'[2]MV Genes Expression'!D9</f>
        <v>4.4467230206165116E-3</v>
      </c>
      <c r="M15" s="26">
        <f>'[2]MV Genes Expression'!E9</f>
        <v>-14.328246429796561</v>
      </c>
      <c r="N15" s="26">
        <f>'[2]MV Genes Expression'!F9</f>
        <v>-44.281015147870448</v>
      </c>
      <c r="O15" s="26">
        <f>'[2]MV Genes Expression'!G9</f>
        <v>-14.504879001612036</v>
      </c>
      <c r="P15" s="26">
        <f>'[2]MV Genes Expression'!H9</f>
        <v>-42.595172668345327</v>
      </c>
      <c r="Q15" s="26">
        <f>'[2]MV Genes Expression'!I9</f>
        <v>-28.648243419451315</v>
      </c>
    </row>
    <row r="16" spans="1:17" x14ac:dyDescent="0.35">
      <c r="A16" t="str">
        <f>'Visual Data'!AI35</f>
        <v>CH-K-100</v>
      </c>
      <c r="B16" s="4">
        <f>'Visual Data'!AJ35</f>
        <v>1.3022113333333334</v>
      </c>
      <c r="C16" s="4">
        <f>'Visual Data'!AK35</f>
        <v>5.8042935096716652E-2</v>
      </c>
      <c r="D16" s="4">
        <f>'Visual Data'!AL35</f>
        <v>1.5938987370288291E-3</v>
      </c>
      <c r="E16" s="4">
        <f>'Visual Data'!AM35</f>
        <v>3.9937499999999999</v>
      </c>
      <c r="F16" s="4">
        <f>'Visual Data'!AN35</f>
        <v>0.3972353951894263</v>
      </c>
      <c r="G16" s="4">
        <f>'Visual Data'!AO35</f>
        <v>3.4349668386145907E-2</v>
      </c>
      <c r="H16" s="4">
        <f>'Visual Data'!AP35</f>
        <v>2.9812499999999997</v>
      </c>
      <c r="I16" s="4">
        <f>'Visual Data'!AQ35</f>
        <v>0.78250000000000008</v>
      </c>
      <c r="J16" s="4">
        <f>'Visual Data'!AR35</f>
        <v>1.0086273029969952</v>
      </c>
    </row>
    <row r="17" spans="1:17" x14ac:dyDescent="0.35">
      <c r="A17" t="str">
        <f>'Visual Data'!AI36</f>
        <v>SB-K-100</v>
      </c>
      <c r="B17" s="4">
        <f>'Visual Data'!AJ36</f>
        <v>1.8146160000000002</v>
      </c>
      <c r="C17" s="4">
        <f>'Visual Data'!AK36</f>
        <v>0.11669540897360002</v>
      </c>
      <c r="D17" s="4">
        <f>'Visual Data'!AL36</f>
        <v>2.3045464726205024E-3</v>
      </c>
      <c r="E17" s="4">
        <f>'Visual Data'!AM36</f>
        <v>5.1124999999999998</v>
      </c>
      <c r="F17" s="4">
        <f>'Visual Data'!AN36</f>
        <v>0.5320749619410402</v>
      </c>
      <c r="G17" s="4">
        <f>'Visual Data'!AO36</f>
        <v>4.7531319086219596E-3</v>
      </c>
      <c r="H17" s="4">
        <f>'Visual Data'!AP36</f>
        <v>4.0787500000000003</v>
      </c>
      <c r="I17" s="4">
        <f>'Visual Data'!AQ36</f>
        <v>0.71187499999999992</v>
      </c>
      <c r="J17" s="4">
        <f>'Visual Data'!AR36</f>
        <v>1.078833379771728</v>
      </c>
    </row>
    <row r="18" spans="1:17" x14ac:dyDescent="0.35">
      <c r="A18" t="str">
        <f>'Visual Data'!AI37</f>
        <v>GJ-S-0</v>
      </c>
      <c r="B18" s="4">
        <f>'Visual Data'!AJ37</f>
        <v>0.38961233333333339</v>
      </c>
      <c r="C18" s="4">
        <f>'Visual Data'!AK37</f>
        <v>5.2737805356249988E-3</v>
      </c>
      <c r="D18" s="4">
        <f>'Visual Data'!AL37</f>
        <v>6.3251872436662744E-4</v>
      </c>
      <c r="E18" s="4">
        <f>'Visual Data'!AM37</f>
        <v>3.21875</v>
      </c>
      <c r="F18" s="4">
        <f>'Visual Data'!AN37</f>
        <v>0.72399989271888499</v>
      </c>
      <c r="G18" s="4">
        <f>'Visual Data'!AO37</f>
        <v>2.0725865880619008E-2</v>
      </c>
      <c r="H18" s="4">
        <f>'Visual Data'!AP37</f>
        <v>3.0625</v>
      </c>
      <c r="I18" s="4">
        <f>'Visual Data'!AQ37</f>
        <v>0.47812499999999991</v>
      </c>
      <c r="J18" s="4">
        <f>'Visual Data'!AR37</f>
        <v>0.36117126163001451</v>
      </c>
      <c r="K18" s="26">
        <f>'[2]MV Genes Expression'!C14</f>
        <v>2.1586367375765598</v>
      </c>
      <c r="L18" s="26">
        <f>'[2]MV Genes Expression'!D14</f>
        <v>-1.7204929503800415</v>
      </c>
      <c r="M18" s="26">
        <f>'[2]MV Genes Expression'!E14</f>
        <v>1.3428455660030023</v>
      </c>
      <c r="N18" s="26">
        <f>'[2]MV Genes Expression'!F14</f>
        <v>-1.6579533712332275</v>
      </c>
      <c r="O18" s="26">
        <f>'[2]MV Genes Expression'!G14</f>
        <v>-1.2479241629475424</v>
      </c>
      <c r="P18" s="26">
        <f>'[2]MV Genes Expression'!H14</f>
        <v>1.962051688310158</v>
      </c>
      <c r="Q18" s="26">
        <f>'[2]MV Genes Expression'!I14</f>
        <v>-1.1801833246754914</v>
      </c>
    </row>
    <row r="19" spans="1:17" x14ac:dyDescent="0.35">
      <c r="A19" t="str">
        <f>'Visual Data'!AI38</f>
        <v>KM-S-0</v>
      </c>
      <c r="B19" s="4">
        <f>'Visual Data'!AJ38</f>
        <v>0.46110600000000002</v>
      </c>
      <c r="C19" s="4">
        <f>'Visual Data'!AK38</f>
        <v>7.5492668733583334E-3</v>
      </c>
      <c r="D19" s="4">
        <f>'Visual Data'!AL38</f>
        <v>7.0225756204547035E-4</v>
      </c>
      <c r="E19" s="4">
        <f>'Visual Data'!AM38</f>
        <v>3.6937500000000001</v>
      </c>
      <c r="F19" s="4">
        <f>'Visual Data'!AN38</f>
        <v>0.64230876833652029</v>
      </c>
      <c r="G19" s="4">
        <f>'Visual Data'!AO38</f>
        <v>3.9434414148857767E-2</v>
      </c>
      <c r="H19" s="4">
        <f>'Visual Data'!AP38</f>
        <v>1.5687499999999999</v>
      </c>
      <c r="I19" s="4">
        <f>'Visual Data'!AQ38</f>
        <v>0.48062500000000002</v>
      </c>
      <c r="J19" s="4">
        <f>'Visual Data'!AR38</f>
        <v>0.528885778369654</v>
      </c>
      <c r="K19" s="26">
        <f>'[2]MV Genes Expression'!C13</f>
        <v>25.899737926974669</v>
      </c>
      <c r="L19" s="26">
        <f>'[2]MV Genes Expression'!D13</f>
        <v>34.78833123134735</v>
      </c>
      <c r="M19" s="26">
        <f>'[2]MV Genes Expression'!E13</f>
        <v>15.346334450057824</v>
      </c>
      <c r="N19" s="26">
        <f>'[2]MV Genes Expression'!F13</f>
        <v>9.9137059347422767</v>
      </c>
      <c r="O19" s="26">
        <f>'[2]MV Genes Expression'!G13</f>
        <v>11.29399831339116</v>
      </c>
      <c r="P19" s="26">
        <f>'[2]MV Genes Expression'!H13</f>
        <v>10.208822236313857</v>
      </c>
      <c r="Q19" s="26">
        <f>'[2]MV Genes Expression'!I13</f>
        <v>17.879581429031962</v>
      </c>
    </row>
    <row r="20" spans="1:17" x14ac:dyDescent="0.35">
      <c r="A20" t="str">
        <f>'Visual Data'!AI39</f>
        <v>BSM-S-0</v>
      </c>
      <c r="B20" s="4">
        <f>'Visual Data'!AJ39</f>
        <v>0.23256400000000002</v>
      </c>
      <c r="C20" s="4">
        <f>'Visual Data'!AK39</f>
        <v>2.2707783862500001E-3</v>
      </c>
      <c r="D20" s="4">
        <f>'Visual Data'!AL39</f>
        <v>4.0315497247324209E-4</v>
      </c>
      <c r="E20" s="4">
        <f>'Visual Data'!AM39</f>
        <v>2.2250000000000001</v>
      </c>
      <c r="F20" s="4">
        <f>'Visual Data'!AN39</f>
        <v>1.2377681689549613</v>
      </c>
      <c r="G20" s="4">
        <f>'Visual Data'!AO39</f>
        <v>7.9587324981577005E-3</v>
      </c>
      <c r="H20" s="4">
        <f>'Visual Data'!AP39</f>
        <v>1.8425</v>
      </c>
      <c r="I20" s="4">
        <f>'Visual Data'!AQ39</f>
        <v>0.80249999999999988</v>
      </c>
      <c r="J20" s="4">
        <f>'Visual Data'!AR39</f>
        <v>0.21588368608230354</v>
      </c>
      <c r="K20" s="26">
        <f>'[2]MV Genes Expression'!C12</f>
        <v>1.4015190992051305</v>
      </c>
      <c r="L20" s="26">
        <f>'[2]MV Genes Expression'!D12</f>
        <v>-1.5873264596056806</v>
      </c>
      <c r="M20" s="26">
        <f>'[2]MV Genes Expression'!E12</f>
        <v>1.041242548982138</v>
      </c>
      <c r="N20" s="26">
        <f>'[2]MV Genes Expression'!F12</f>
        <v>1.6442811660653203</v>
      </c>
      <c r="O20" s="26">
        <f>'[2]MV Genes Expression'!G12</f>
        <v>1.7047034935446435</v>
      </c>
      <c r="P20" s="26">
        <f>'[2]MV Genes Expression'!H12</f>
        <v>1.0604335775884042</v>
      </c>
      <c r="Q20" s="26">
        <f>'[2]MV Genes Expression'!I12</f>
        <v>1.3321543016522486</v>
      </c>
    </row>
    <row r="21" spans="1:17" x14ac:dyDescent="0.35">
      <c r="A21" t="str">
        <f>'Visual Data'!AI40</f>
        <v>CH-S-0</v>
      </c>
      <c r="B21" s="4">
        <f>'Visual Data'!AJ40</f>
        <v>0.55530800000000013</v>
      </c>
      <c r="C21" s="4">
        <f>'Visual Data'!AK40</f>
        <v>1.0872616423999998E-2</v>
      </c>
      <c r="D21" s="4">
        <f>'Visual Data'!AL40</f>
        <v>8.6730327872672772E-4</v>
      </c>
      <c r="E21" s="4">
        <f>'Visual Data'!AM40</f>
        <v>6.78125</v>
      </c>
      <c r="F21" s="4">
        <f>'Visual Data'!AN40</f>
        <v>0.50746920158490638</v>
      </c>
      <c r="G21" s="4">
        <f>'Visual Data'!AO40</f>
        <v>1.3623802505526895E-2</v>
      </c>
      <c r="H21" s="4">
        <f>'Visual Data'!AP40</f>
        <v>1.8637500000000002</v>
      </c>
      <c r="I21" s="4">
        <f>'Visual Data'!AQ40</f>
        <v>0.75187499999999996</v>
      </c>
      <c r="J21" s="4">
        <f>'Visual Data'!AR40</f>
        <v>1.7106880707443235</v>
      </c>
    </row>
    <row r="22" spans="1:17" x14ac:dyDescent="0.35">
      <c r="A22" t="str">
        <f>'Visual Data'!AI41</f>
        <v>SB-S-0</v>
      </c>
      <c r="B22" s="4">
        <f>'Visual Data'!AJ41</f>
        <v>0.23446966666666669</v>
      </c>
      <c r="C22" s="4">
        <f>'Visual Data'!AK41</f>
        <v>1.954074460854167E-3</v>
      </c>
      <c r="D22" s="4">
        <f>'Visual Data'!AL41</f>
        <v>4.0163629442019778E-4</v>
      </c>
      <c r="E22" s="4">
        <f>'Visual Data'!AM41</f>
        <v>7.1312500000000005</v>
      </c>
      <c r="F22" s="4">
        <f>'Visual Data'!AN41</f>
        <v>0.83915485118559163</v>
      </c>
      <c r="G22" s="4">
        <f>'Visual Data'!AO41</f>
        <v>3.2885040530582165E-3</v>
      </c>
      <c r="H22" s="4">
        <f>'Visual Data'!AP41</f>
        <v>3.4437500000000001</v>
      </c>
      <c r="I22" s="4">
        <f>'Visual Data'!AQ41</f>
        <v>0.73562500000000008</v>
      </c>
      <c r="J22" s="4">
        <f>'Visual Data'!AR41</f>
        <v>5.9669314752125011</v>
      </c>
      <c r="M22" s="25"/>
    </row>
    <row r="23" spans="1:17" x14ac:dyDescent="0.35">
      <c r="A23" t="str">
        <f>'Visual Data'!AI42</f>
        <v>GJ-S-50</v>
      </c>
      <c r="B23" s="4">
        <f>'Visual Data'!AJ42</f>
        <v>0.264378</v>
      </c>
      <c r="C23" s="4">
        <f>'Visual Data'!AK42</f>
        <v>2.5388576036166669E-3</v>
      </c>
      <c r="D23" s="4">
        <f>'Visual Data'!AL42</f>
        <v>5.7005925849687325E-4</v>
      </c>
      <c r="E23" s="4">
        <f>'Visual Data'!AM42</f>
        <v>6.0437499999999993</v>
      </c>
      <c r="F23" s="4">
        <f>'Visual Data'!AN42</f>
        <v>0.65608799413595531</v>
      </c>
      <c r="G23" s="4">
        <f>'Visual Data'!AO42</f>
        <v>6.6460943257184962E-2</v>
      </c>
      <c r="H23" s="4">
        <f>'Visual Data'!AP42</f>
        <v>2.7550000000000003</v>
      </c>
      <c r="I23" s="4">
        <f>'Visual Data'!AQ42</f>
        <v>0.89187500000000008</v>
      </c>
      <c r="J23" s="4">
        <f>'Visual Data'!AR42</f>
        <v>0.87406565584542373</v>
      </c>
      <c r="K23" s="26">
        <f>'[2]MV Genes Expression'!C17</f>
        <v>-2.1920875728002862</v>
      </c>
      <c r="L23" s="26">
        <f>'[2]MV Genes Expression'!D17</f>
        <v>-11.913020461373579</v>
      </c>
      <c r="M23" s="26">
        <f>'[2]MV Genes Expression'!E17</f>
        <v>-4.5204095446130577</v>
      </c>
      <c r="N23" s="26">
        <f>'[2]MV Genes Expression'!F17</f>
        <v>35</v>
      </c>
      <c r="O23" s="26">
        <f>'[2]MV Genes Expression'!G17</f>
        <v>-5.6526216799833451</v>
      </c>
      <c r="P23" s="26">
        <f>'[2]MV Genes Expression'!H17</f>
        <v>-2.6908739922767904</v>
      </c>
      <c r="Q23" s="26">
        <f>'[2]MV Genes Expression'!I17</f>
        <v>-3.6066038809100784</v>
      </c>
    </row>
    <row r="24" spans="1:17" x14ac:dyDescent="0.35">
      <c r="A24" t="str">
        <f>'Visual Data'!AI43</f>
        <v>KM-S-50</v>
      </c>
      <c r="B24" s="4">
        <f>'Visual Data'!AJ43</f>
        <v>0.2279866666666667</v>
      </c>
      <c r="C24" s="4">
        <f>'Visual Data'!AK43</f>
        <v>1.8378803510666665E-3</v>
      </c>
      <c r="D24" s="4">
        <f>'Visual Data'!AL43</f>
        <v>3.7885542951033945E-4</v>
      </c>
      <c r="E24" s="4">
        <f>'Visual Data'!AM43</f>
        <v>4.0062500000000005</v>
      </c>
      <c r="F24" s="4">
        <f>'Visual Data'!AN43</f>
        <v>0.53207496194104031</v>
      </c>
      <c r="G24" s="4">
        <f>'Visual Data'!AO43</f>
        <v>5.9745762711864402E-2</v>
      </c>
      <c r="H24" s="4">
        <f>'Visual Data'!AP43</f>
        <v>1.8825000000000003</v>
      </c>
      <c r="I24" s="4">
        <f>'Visual Data'!AQ43</f>
        <v>0.51187499999999997</v>
      </c>
      <c r="J24" s="4">
        <f>'Visual Data'!AR43</f>
        <v>0.34166957363703321</v>
      </c>
      <c r="K24" s="26">
        <f>'[2]MV Genes Expression'!C16</f>
        <v>15.835950866465911</v>
      </c>
      <c r="L24" s="26">
        <f>'[2]MV Genes Expression'!D16</f>
        <v>-1.3571218528896072</v>
      </c>
      <c r="M24" s="26">
        <f>'[2]MV Genes Expression'!E16</f>
        <v>3.9105757340712097</v>
      </c>
      <c r="N24" s="26">
        <f>'[2]MV Genes Expression'!F16</f>
        <v>8.4959634910782214</v>
      </c>
      <c r="O24" s="26">
        <f>'[2]MV Genes Expression'!G16</f>
        <v>10.33408442577935</v>
      </c>
      <c r="P24" s="26">
        <f>'[2]MV Genes Expression'!H16</f>
        <v>10.077973925561453</v>
      </c>
      <c r="Q24" s="26">
        <f>'[2]MV Genes Expression'!I16</f>
        <v>2.9324915926050843</v>
      </c>
    </row>
    <row r="25" spans="1:17" x14ac:dyDescent="0.35">
      <c r="A25" t="str">
        <f>'Visual Data'!AI44</f>
        <v>BSM-S-50</v>
      </c>
      <c r="B25" s="4">
        <f>'Visual Data'!AJ44</f>
        <v>0.33336833333333332</v>
      </c>
      <c r="C25" s="4">
        <f>'Visual Data'!AK44</f>
        <v>4.0327989950416669E-3</v>
      </c>
      <c r="D25" s="4">
        <f>'Visual Data'!AL44</f>
        <v>4.68848207979469E-4</v>
      </c>
      <c r="E25" s="4">
        <f>'Visual Data'!AM44</f>
        <v>6.8812499999999988</v>
      </c>
      <c r="F25" s="4">
        <f>'Visual Data'!AN44</f>
        <v>0.85785522905625344</v>
      </c>
      <c r="G25" s="4">
        <f>'Visual Data'!AO44</f>
        <v>3.021370670596905E-2</v>
      </c>
      <c r="H25" s="4">
        <f>'Visual Data'!AP44</f>
        <v>2.8625000000000003</v>
      </c>
      <c r="I25" s="4">
        <f>'Visual Data'!AQ44</f>
        <v>0.87562499999999999</v>
      </c>
      <c r="J25" s="4">
        <f>'Visual Data'!AR44</f>
        <v>0.38262311842229391</v>
      </c>
      <c r="K25" s="26">
        <f>'[2]MV Genes Expression'!C15</f>
        <v>-5.8133720900859611</v>
      </c>
      <c r="L25" s="26">
        <f>'[2]MV Genes Expression'!D15</f>
        <v>8.7106885223241764E-3</v>
      </c>
      <c r="M25" s="26">
        <f>'[2]MV Genes Expression'!E15</f>
        <v>53</v>
      </c>
      <c r="N25" s="26">
        <f>'[2]MV Genes Expression'!F15</f>
        <v>-6.3200675269422302</v>
      </c>
      <c r="O25" s="26">
        <f>'[2]MV Genes Expression'!G15</f>
        <v>-2.696173445204618</v>
      </c>
      <c r="P25" s="26">
        <f>'[2]MV Genes Expression'!H15</f>
        <v>-7.4538201199108007</v>
      </c>
      <c r="Q25" s="26">
        <f>'[2]MV Genes Expression'!I15</f>
        <v>-11.661427949789903</v>
      </c>
    </row>
    <row r="26" spans="1:17" x14ac:dyDescent="0.35">
      <c r="A26" t="str">
        <f>'Visual Data'!AI45</f>
        <v>CH-S-50</v>
      </c>
      <c r="B26" s="4">
        <f>'Visual Data'!AJ45</f>
        <v>0.64722633333333335</v>
      </c>
      <c r="C26" s="4">
        <f>'Visual Data'!AK45</f>
        <v>1.5231846006574998E-2</v>
      </c>
      <c r="D26" s="4">
        <f>'Visual Data'!AL45</f>
        <v>1.084545043924556E-3</v>
      </c>
      <c r="E26" s="4">
        <f>'Visual Data'!AM45</f>
        <v>6.9187499999999993</v>
      </c>
      <c r="F26" s="4">
        <f>'Visual Data'!AN45</f>
        <v>0.5527438006401928</v>
      </c>
      <c r="G26" s="4">
        <f>'Visual Data'!AO45</f>
        <v>2.4511790714812087E-2</v>
      </c>
      <c r="H26" s="4">
        <f>'Visual Data'!AP45</f>
        <v>1.6600000000000001</v>
      </c>
      <c r="I26" s="4">
        <f>'Visual Data'!AQ45</f>
        <v>0.67687499999999989</v>
      </c>
      <c r="J26" s="4">
        <f>'Visual Data'!AR45</f>
        <v>3.6062521436621093</v>
      </c>
    </row>
    <row r="27" spans="1:17" x14ac:dyDescent="0.35">
      <c r="A27" t="str">
        <f>'Visual Data'!AI46</f>
        <v>SB-S-50</v>
      </c>
      <c r="B27" s="4">
        <f>'Visual Data'!AJ46</f>
        <v>0.48840333333333347</v>
      </c>
      <c r="C27" s="4">
        <f>'Visual Data'!AK46</f>
        <v>1.6917204661125004E-2</v>
      </c>
      <c r="D27" s="4">
        <f>'Visual Data'!AL46</f>
        <v>2.6402975002714868E-3</v>
      </c>
      <c r="E27" s="4">
        <f>'Visual Data'!AM46</f>
        <v>7.71875</v>
      </c>
      <c r="F27" s="4">
        <f>'Visual Data'!AN46</f>
        <v>0.62852954253708526</v>
      </c>
      <c r="G27" s="4">
        <f>'Visual Data'!AO46</f>
        <v>7.157332350773764E-3</v>
      </c>
      <c r="H27" s="4">
        <f>'Visual Data'!AP46</f>
        <v>2.2762500000000001</v>
      </c>
      <c r="I27" s="4">
        <f>'Visual Data'!AQ46</f>
        <v>0.78937500000000005</v>
      </c>
      <c r="J27" s="4">
        <f>'Visual Data'!AR46</f>
        <v>1.7019123111474819</v>
      </c>
    </row>
    <row r="28" spans="1:17" x14ac:dyDescent="0.35">
      <c r="A28" t="str">
        <f>'Visual Data'!AI47</f>
        <v>GJ-S-100</v>
      </c>
      <c r="B28" s="4">
        <f>'Visual Data'!AJ47</f>
        <v>0.35075022222222224</v>
      </c>
      <c r="C28" s="4">
        <f>'Visual Data'!AK47</f>
        <v>5.8818114472999989E-3</v>
      </c>
      <c r="D28" s="4">
        <f>'Visual Data'!AL47</f>
        <v>1.5362043044478229E-3</v>
      </c>
      <c r="E28" s="4">
        <f>'Visual Data'!AM47</f>
        <v>7.5812499999999998</v>
      </c>
      <c r="F28" s="4">
        <f>'Visual Data'!AN47</f>
        <v>0.97399441793720565</v>
      </c>
      <c r="G28" s="4">
        <f>'Visual Data'!AO47</f>
        <v>1.3329034635224758E-2</v>
      </c>
      <c r="H28" s="4">
        <f>'Visual Data'!AP47</f>
        <v>2.3737500000000002</v>
      </c>
      <c r="I28" s="4">
        <f>'Visual Data'!AQ47</f>
        <v>0.82687499999999992</v>
      </c>
      <c r="J28" s="4">
        <f>'Visual Data'!AR47</f>
        <v>2.0002881374400965</v>
      </c>
      <c r="K28" s="26">
        <f>'[2]MV Genes Expression'!C20</f>
        <v>-4.6775071290403405</v>
      </c>
      <c r="L28" s="26">
        <f>'[2]MV Genes Expression'!D20</f>
        <v>7.479810444821525E-3</v>
      </c>
      <c r="M28" s="26">
        <f>'[2]MV Genes Expression'!E20</f>
        <v>-4.3247688292098969</v>
      </c>
      <c r="N28" s="26">
        <f>'[2]MV Genes Expression'!F20</f>
        <v>-28.947404755724982</v>
      </c>
      <c r="O28" s="26">
        <f>'[2]MV Genes Expression'!G20</f>
        <v>-4.3325437015608959</v>
      </c>
      <c r="P28" s="26">
        <f>'[2]MV Genes Expression'!H20</f>
        <v>-7.0129760500476266</v>
      </c>
      <c r="Q28" s="26">
        <f>'[2]MV Genes Expression'!I20</f>
        <v>-14.175210047040977</v>
      </c>
    </row>
    <row r="29" spans="1:17" x14ac:dyDescent="0.35">
      <c r="A29" t="str">
        <f>'Visual Data'!AI48</f>
        <v>KM-S-100</v>
      </c>
      <c r="B29" s="4">
        <f>'Visual Data'!AJ48</f>
        <v>0.58872200000000008</v>
      </c>
      <c r="C29" s="4">
        <f>'Visual Data'!AK48</f>
        <v>1.9365860934300001E-2</v>
      </c>
      <c r="D29" s="4">
        <f>'Visual Data'!AL48</f>
        <v>2.4550944592418504E-3</v>
      </c>
      <c r="E29" s="4">
        <f>'Visual Data'!AM48</f>
        <v>7.0062499999999988</v>
      </c>
      <c r="F29" s="4">
        <f>'Visual Data'!AN48</f>
        <v>1.2476104730974151</v>
      </c>
      <c r="G29" s="4">
        <f>'Visual Data'!AO48</f>
        <v>2.3305084745762709E-2</v>
      </c>
      <c r="H29" s="4">
        <f>'Visual Data'!AP48</f>
        <v>2.61625</v>
      </c>
      <c r="I29" s="4">
        <f>'Visual Data'!AQ48</f>
        <v>0.59249999999999992</v>
      </c>
      <c r="J29" s="4">
        <f>'Visual Data'!AR48</f>
        <v>1.8364739582990532</v>
      </c>
      <c r="K29" s="26">
        <f>'[2]MV Genes Expression'!C19</f>
        <v>13.166355306945357</v>
      </c>
      <c r="L29" s="26">
        <f>'[2]MV Genes Expression'!D19</f>
        <v>-5.1544054866777165</v>
      </c>
      <c r="M29" s="26">
        <f>'[2]MV Genes Expression'!E19</f>
        <v>41.296246229212869</v>
      </c>
      <c r="N29" s="26">
        <f>'[2]MV Genes Expression'!F19</f>
        <v>22.56220940157969</v>
      </c>
      <c r="O29" s="26">
        <f>'[2]MV Genes Expression'!G19</f>
        <v>16.446012992423512</v>
      </c>
      <c r="P29" s="26">
        <f>'[2]MV Genes Expression'!H19</f>
        <v>6.2822977744234159</v>
      </c>
      <c r="Q29" s="26">
        <f>'[2]MV Genes Expression'!I19</f>
        <v>5.3146560163520391</v>
      </c>
    </row>
    <row r="30" spans="1:17" x14ac:dyDescent="0.35">
      <c r="A30" t="str">
        <f>'Visual Data'!AI49</f>
        <v>BSM-S-100</v>
      </c>
      <c r="B30" s="4">
        <f>'Visual Data'!AJ49</f>
        <v>0.69107466666666673</v>
      </c>
      <c r="C30" s="4">
        <f>'Visual Data'!AK49</f>
        <v>3.0251603367400005E-2</v>
      </c>
      <c r="D30" s="4">
        <f>'Visual Data'!AL49</f>
        <v>2.3176806965158384E-3</v>
      </c>
      <c r="E30" s="4">
        <f>'Visual Data'!AM49</f>
        <v>6.9874999999999998</v>
      </c>
      <c r="F30" s="4">
        <f>'Visual Data'!AN49</f>
        <v>2.2584151085273976</v>
      </c>
      <c r="G30" s="4">
        <f>'Visual Data'!AO49</f>
        <v>5.1676492262343393E-3</v>
      </c>
      <c r="H30" s="4">
        <f>'Visual Data'!AP49</f>
        <v>3.03125</v>
      </c>
      <c r="I30" s="4">
        <f>'Visual Data'!AQ49</f>
        <v>0.62</v>
      </c>
      <c r="J30" s="4">
        <f>'Visual Data'!AR49</f>
        <v>13.209858395805773</v>
      </c>
      <c r="K30" s="26">
        <f>'[2]MV Genes Expression'!C18</f>
        <v>2.0603470387826732</v>
      </c>
      <c r="L30" s="26">
        <f>'[2]MV Genes Expression'!D18</f>
        <v>0</v>
      </c>
      <c r="M30" s="26">
        <f>'[2]MV Genes Expression'!E18</f>
        <v>0.42406163668435515</v>
      </c>
      <c r="N30" s="26">
        <f>'[2]MV Genes Expression'!F18</f>
        <v>-12.881229774765146</v>
      </c>
      <c r="O30" s="26">
        <f>'[2]MV Genes Expression'!G18</f>
        <v>-4.4891637675989031</v>
      </c>
      <c r="P30" s="26">
        <f>'[2]MV Genes Expression'!H18</f>
        <v>-12.23814359149357</v>
      </c>
      <c r="Q30" s="26">
        <f>'[2]MV Genes Expression'!I18</f>
        <v>-22.451566435083077</v>
      </c>
    </row>
    <row r="31" spans="1:17" x14ac:dyDescent="0.35">
      <c r="A31" t="str">
        <f>'Visual Data'!AI50</f>
        <v>CH-S-100</v>
      </c>
      <c r="B31" s="4">
        <f>'Visual Data'!AJ50</f>
        <v>0.40528666666666674</v>
      </c>
      <c r="C31" s="4">
        <f>'Visual Data'!AK50</f>
        <v>1.0420420594950004E-2</v>
      </c>
      <c r="D31" s="4">
        <f>'Visual Data'!AL50</f>
        <v>3.7086001067197449E-3</v>
      </c>
      <c r="E31" s="4">
        <f>'Visual Data'!AM50</f>
        <v>8.4625000000000004</v>
      </c>
      <c r="F31" s="4">
        <f>'Visual Data'!AN50</f>
        <v>0.74958988348926425</v>
      </c>
      <c r="G31" s="4">
        <f>'Visual Data'!AO50</f>
        <v>4.0475313190862193E-2</v>
      </c>
      <c r="H31" s="4">
        <f>'Visual Data'!AP50</f>
        <v>2.3975000000000004</v>
      </c>
      <c r="I31" s="4">
        <f>'Visual Data'!AQ50</f>
        <v>0.86249999999999993</v>
      </c>
      <c r="J31" s="4">
        <f>'Visual Data'!AR50</f>
        <v>6.0546890711809169</v>
      </c>
    </row>
    <row r="32" spans="1:17" x14ac:dyDescent="0.35">
      <c r="A32" t="str">
        <f>'Visual Data'!AI51</f>
        <v>SB-S-100</v>
      </c>
      <c r="B32" s="4">
        <f>'Visual Data'!AJ51</f>
        <v>0.63861000000000012</v>
      </c>
      <c r="C32" s="4">
        <f>'Visual Data'!AK51</f>
        <v>2.9868047855883328E-2</v>
      </c>
      <c r="D32" s="4">
        <f>'Visual Data'!AL51</f>
        <v>4.0490324019873264E-3</v>
      </c>
      <c r="E32" s="4">
        <f>'Visual Data'!AM51</f>
        <v>10.324999999999999</v>
      </c>
      <c r="F32" s="4">
        <f>'Visual Data'!AN51</f>
        <v>0.97694710917994187</v>
      </c>
      <c r="G32" s="4">
        <f>'Visual Data'!AO51</f>
        <v>9.5891672807663936E-3</v>
      </c>
      <c r="H32" s="4">
        <f>'Visual Data'!AP51</f>
        <v>1.72875</v>
      </c>
      <c r="I32" s="4">
        <f>'Visual Data'!AQ51</f>
        <v>0.56874999999999998</v>
      </c>
      <c r="J32" s="4">
        <f>'Visual Data'!AR51</f>
        <v>5.9493799560188192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B5CCB-A238-4F69-B285-6C7B3DD9439D}">
  <dimension ref="A1"/>
  <sheetViews>
    <sheetView zoomScale="59" zoomScaleNormal="59" workbookViewId="0">
      <selection activeCell="R38" sqref="R38"/>
    </sheetView>
  </sheetViews>
  <sheetFormatPr defaultRowHeight="14.5" x14ac:dyDescent="0.35"/>
  <sheetData/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Prism9.Document" shapeId="2049" r:id="rId4">
          <objectPr defaultSize="0" autoPict="0" r:id="rId5">
            <anchor moveWithCells="1">
              <from>
                <xdr:col>1</xdr:col>
                <xdr:colOff>12700</xdr:colOff>
                <xdr:row>0</xdr:row>
                <xdr:rowOff>63500</xdr:rowOff>
              </from>
              <to>
                <xdr:col>7</xdr:col>
                <xdr:colOff>596900</xdr:colOff>
                <xdr:row>12</xdr:row>
                <xdr:rowOff>120650</xdr:rowOff>
              </to>
            </anchor>
          </objectPr>
        </oleObject>
      </mc:Choice>
      <mc:Fallback>
        <oleObject progId="Prism9.Document" shapeId="2049" r:id="rId4"/>
      </mc:Fallback>
    </mc:AlternateContent>
    <mc:AlternateContent xmlns:mc="http://schemas.openxmlformats.org/markup-compatibility/2006">
      <mc:Choice Requires="x14">
        <oleObject progId="Prism9.Document" shapeId="2050" r:id="rId6">
          <objectPr defaultSize="0" autoPict="0" r:id="rId7">
            <anchor moveWithCells="1">
              <from>
                <xdr:col>8</xdr:col>
                <xdr:colOff>0</xdr:colOff>
                <xdr:row>0</xdr:row>
                <xdr:rowOff>63500</xdr:rowOff>
              </from>
              <to>
                <xdr:col>14</xdr:col>
                <xdr:colOff>584200</xdr:colOff>
                <xdr:row>12</xdr:row>
                <xdr:rowOff>127000</xdr:rowOff>
              </to>
            </anchor>
          </objectPr>
        </oleObject>
      </mc:Choice>
      <mc:Fallback>
        <oleObject progId="Prism9.Document" shapeId="2050" r:id="rId6"/>
      </mc:Fallback>
    </mc:AlternateContent>
    <mc:AlternateContent xmlns:mc="http://schemas.openxmlformats.org/markup-compatibility/2006">
      <mc:Choice Requires="x14">
        <oleObject progId="Prism9.Document" shapeId="2051" r:id="rId8">
          <objectPr defaultSize="0" autoPict="0" r:id="rId9">
            <anchor moveWithCells="1">
              <from>
                <xdr:col>1</xdr:col>
                <xdr:colOff>12700</xdr:colOff>
                <xdr:row>12</xdr:row>
                <xdr:rowOff>152400</xdr:rowOff>
              </from>
              <to>
                <xdr:col>7</xdr:col>
                <xdr:colOff>590550</xdr:colOff>
                <xdr:row>25</xdr:row>
                <xdr:rowOff>38100</xdr:rowOff>
              </to>
            </anchor>
          </objectPr>
        </oleObject>
      </mc:Choice>
      <mc:Fallback>
        <oleObject progId="Prism9.Document" shapeId="2051" r:id="rId8"/>
      </mc:Fallback>
    </mc:AlternateContent>
    <mc:AlternateContent xmlns:mc="http://schemas.openxmlformats.org/markup-compatibility/2006">
      <mc:Choice Requires="x14">
        <oleObject progId="Prism9.Document" shapeId="2052" r:id="rId10">
          <objectPr defaultSize="0" autoPict="0" r:id="rId11">
            <anchor moveWithCells="1">
              <from>
                <xdr:col>8</xdr:col>
                <xdr:colOff>0</xdr:colOff>
                <xdr:row>12</xdr:row>
                <xdr:rowOff>139700</xdr:rowOff>
              </from>
              <to>
                <xdr:col>14</xdr:col>
                <xdr:colOff>603250</xdr:colOff>
                <xdr:row>25</xdr:row>
                <xdr:rowOff>50800</xdr:rowOff>
              </to>
            </anchor>
          </objectPr>
        </oleObject>
      </mc:Choice>
      <mc:Fallback>
        <oleObject progId="Prism9.Document" shapeId="2052" r:id="rId10"/>
      </mc:Fallback>
    </mc:AlternateContent>
    <mc:AlternateContent xmlns:mc="http://schemas.openxmlformats.org/markup-compatibility/2006">
      <mc:Choice Requires="x14">
        <oleObject progId="Prism9.Document" shapeId="2053" r:id="rId12">
          <objectPr defaultSize="0" autoPict="0" r:id="rId13">
            <anchor moveWithCells="1">
              <from>
                <xdr:col>3</xdr:col>
                <xdr:colOff>520700</xdr:colOff>
                <xdr:row>25</xdr:row>
                <xdr:rowOff>133350</xdr:rowOff>
              </from>
              <to>
                <xdr:col>11</xdr:col>
                <xdr:colOff>539750</xdr:colOff>
                <xdr:row>41</xdr:row>
                <xdr:rowOff>146050</xdr:rowOff>
              </to>
            </anchor>
          </objectPr>
        </oleObject>
      </mc:Choice>
      <mc:Fallback>
        <oleObject progId="Prism9.Document" shapeId="2053" r:id="rId12"/>
      </mc:Fallback>
    </mc:AlternateContent>
    <mc:AlternateContent xmlns:mc="http://schemas.openxmlformats.org/markup-compatibility/2006">
      <mc:Choice Requires="x14">
        <oleObject progId="Prism9.Document" shapeId="2054" r:id="rId14">
          <objectPr defaultSize="0" autoPict="0" r:id="rId15">
            <anchor moveWithCells="1">
              <from>
                <xdr:col>16</xdr:col>
                <xdr:colOff>63500</xdr:colOff>
                <xdr:row>1</xdr:row>
                <xdr:rowOff>19050</xdr:rowOff>
              </from>
              <to>
                <xdr:col>23</xdr:col>
                <xdr:colOff>488950</xdr:colOff>
                <xdr:row>14</xdr:row>
                <xdr:rowOff>88900</xdr:rowOff>
              </to>
            </anchor>
          </objectPr>
        </oleObject>
      </mc:Choice>
      <mc:Fallback>
        <oleObject progId="Prism9.Document" shapeId="2054" r:id="rId14"/>
      </mc:Fallback>
    </mc:AlternateContent>
    <mc:AlternateContent xmlns:mc="http://schemas.openxmlformats.org/markup-compatibility/2006">
      <mc:Choice Requires="x14">
        <oleObject progId="Prism9.Document" shapeId="2055" r:id="rId16">
          <objectPr defaultSize="0" autoPict="0" r:id="rId17">
            <anchor moveWithCells="1">
              <from>
                <xdr:col>16</xdr:col>
                <xdr:colOff>31750</xdr:colOff>
                <xdr:row>14</xdr:row>
                <xdr:rowOff>95250</xdr:rowOff>
              </from>
              <to>
                <xdr:col>23</xdr:col>
                <xdr:colOff>488950</xdr:colOff>
                <xdr:row>28</xdr:row>
                <xdr:rowOff>0</xdr:rowOff>
              </to>
            </anchor>
          </objectPr>
        </oleObject>
      </mc:Choice>
      <mc:Fallback>
        <oleObject progId="Prism9.Document" shapeId="2055" r:id="rId16"/>
      </mc:Fallback>
    </mc:AlternateContent>
    <mc:AlternateContent xmlns:mc="http://schemas.openxmlformats.org/markup-compatibility/2006">
      <mc:Choice Requires="x14">
        <oleObject progId="Prism9.Document" shapeId="2056" r:id="rId18">
          <objectPr defaultSize="0" autoPict="0" r:id="rId19">
            <anchor moveWithCells="1">
              <from>
                <xdr:col>23</xdr:col>
                <xdr:colOff>501650</xdr:colOff>
                <xdr:row>14</xdr:row>
                <xdr:rowOff>101600</xdr:rowOff>
              </from>
              <to>
                <xdr:col>31</xdr:col>
                <xdr:colOff>336550</xdr:colOff>
                <xdr:row>28</xdr:row>
                <xdr:rowOff>19050</xdr:rowOff>
              </to>
            </anchor>
          </objectPr>
        </oleObject>
      </mc:Choice>
      <mc:Fallback>
        <oleObject progId="Prism9.Document" shapeId="2056" r:id="rId18"/>
      </mc:Fallback>
    </mc:AlternateContent>
    <mc:AlternateContent xmlns:mc="http://schemas.openxmlformats.org/markup-compatibility/2006">
      <mc:Choice Requires="x14">
        <oleObject progId="Prism9.Document" shapeId="2057" r:id="rId20">
          <objectPr defaultSize="0" autoPict="0" r:id="rId21">
            <anchor moveWithCells="1">
              <from>
                <xdr:col>23</xdr:col>
                <xdr:colOff>495300</xdr:colOff>
                <xdr:row>1</xdr:row>
                <xdr:rowOff>6350</xdr:rowOff>
              </from>
              <to>
                <xdr:col>31</xdr:col>
                <xdr:colOff>330200</xdr:colOff>
                <xdr:row>14</xdr:row>
                <xdr:rowOff>76200</xdr:rowOff>
              </to>
            </anchor>
          </objectPr>
        </oleObject>
      </mc:Choice>
      <mc:Fallback>
        <oleObject progId="Prism9.Document" shapeId="2057" r:id="rId20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DDE8D-917E-4269-A033-621FB61CE091}">
  <dimension ref="B1:AV2"/>
  <sheetViews>
    <sheetView tabSelected="1" zoomScale="40" zoomScaleNormal="40" workbookViewId="0">
      <selection activeCell="AQ46" sqref="AQ46"/>
    </sheetView>
  </sheetViews>
  <sheetFormatPr defaultRowHeight="14.5" x14ac:dyDescent="0.35"/>
  <sheetData>
    <row r="1" spans="2:48" ht="15" thickBot="1" x14ac:dyDescent="0.4"/>
    <row r="2" spans="2:48" ht="15" thickBot="1" x14ac:dyDescent="0.4">
      <c r="B2" s="27" t="s">
        <v>76</v>
      </c>
      <c r="C2" s="28"/>
      <c r="D2" s="28"/>
      <c r="E2" s="29"/>
      <c r="K2" s="27" t="s">
        <v>77</v>
      </c>
      <c r="L2" s="28"/>
      <c r="M2" s="28"/>
      <c r="N2" s="28"/>
      <c r="O2" s="28"/>
      <c r="P2" s="29"/>
      <c r="V2" s="27" t="s">
        <v>78</v>
      </c>
      <c r="W2" s="28"/>
      <c r="X2" s="28"/>
      <c r="Y2" s="28"/>
      <c r="Z2" s="28"/>
      <c r="AA2" s="29"/>
      <c r="AQ2" s="27" t="s">
        <v>79</v>
      </c>
      <c r="AR2" s="28"/>
      <c r="AS2" s="28"/>
      <c r="AT2" s="28"/>
      <c r="AU2" s="28"/>
      <c r="AV2" s="29"/>
    </row>
  </sheetData>
  <pageMargins left="0.7" right="0.7" top="0.75" bottom="0.75" header="0.3" footer="0.3"/>
  <pageSetup orientation="portrait" horizontalDpi="360" verticalDpi="360" r:id="rId1"/>
  <drawing r:id="rId2"/>
  <legacyDrawing r:id="rId3"/>
  <oleObjects>
    <mc:AlternateContent xmlns:mc="http://schemas.openxmlformats.org/markup-compatibility/2006">
      <mc:Choice Requires="x14">
        <oleObject progId="Prism9.Document" shapeId="6145" r:id="rId4">
          <objectPr defaultSize="0" autoPict="0" r:id="rId5">
            <anchor moveWithCells="1">
              <from>
                <xdr:col>1</xdr:col>
                <xdr:colOff>247650</xdr:colOff>
                <xdr:row>2</xdr:row>
                <xdr:rowOff>76200</xdr:rowOff>
              </from>
              <to>
                <xdr:col>5</xdr:col>
                <xdr:colOff>285750</xdr:colOff>
                <xdr:row>13</xdr:row>
                <xdr:rowOff>82550</xdr:rowOff>
              </to>
            </anchor>
          </objectPr>
        </oleObject>
      </mc:Choice>
      <mc:Fallback>
        <oleObject progId="Prism9.Document" shapeId="6145" r:id="rId4"/>
      </mc:Fallback>
    </mc:AlternateContent>
    <mc:AlternateContent xmlns:mc="http://schemas.openxmlformats.org/markup-compatibility/2006">
      <mc:Choice Requires="x14">
        <oleObject progId="Prism9.Document" shapeId="6146" r:id="rId6">
          <objectPr defaultSize="0" autoPict="0" r:id="rId7">
            <anchor moveWithCells="1">
              <from>
                <xdr:col>5</xdr:col>
                <xdr:colOff>120650</xdr:colOff>
                <xdr:row>2</xdr:row>
                <xdr:rowOff>82550</xdr:rowOff>
              </from>
              <to>
                <xdr:col>9</xdr:col>
                <xdr:colOff>50800</xdr:colOff>
                <xdr:row>13</xdr:row>
                <xdr:rowOff>76200</xdr:rowOff>
              </to>
            </anchor>
          </objectPr>
        </oleObject>
      </mc:Choice>
      <mc:Fallback>
        <oleObject progId="Prism9.Document" shapeId="6146" r:id="rId6"/>
      </mc:Fallback>
    </mc:AlternateContent>
    <mc:AlternateContent xmlns:mc="http://schemas.openxmlformats.org/markup-compatibility/2006">
      <mc:Choice Requires="x14">
        <oleObject progId="Prism9.Document" shapeId="6150" r:id="rId8">
          <objectPr defaultSize="0" autoPict="0" r:id="rId9">
            <anchor moveWithCells="1">
              <from>
                <xdr:col>1</xdr:col>
                <xdr:colOff>260350</xdr:colOff>
                <xdr:row>13</xdr:row>
                <xdr:rowOff>88900</xdr:rowOff>
              </from>
              <to>
                <xdr:col>9</xdr:col>
                <xdr:colOff>76200</xdr:colOff>
                <xdr:row>30</xdr:row>
                <xdr:rowOff>101600</xdr:rowOff>
              </to>
            </anchor>
          </objectPr>
        </oleObject>
      </mc:Choice>
      <mc:Fallback>
        <oleObject progId="Prism9.Document" shapeId="6150" r:id="rId8"/>
      </mc:Fallback>
    </mc:AlternateContent>
    <mc:AlternateContent xmlns:mc="http://schemas.openxmlformats.org/markup-compatibility/2006">
      <mc:Choice Requires="x14">
        <oleObject progId="Prism9.Document" shapeId="6151" r:id="rId10">
          <objectPr defaultSize="0" autoPict="0" r:id="rId11">
            <anchor moveWithCells="1">
              <from>
                <xdr:col>15</xdr:col>
                <xdr:colOff>82550</xdr:colOff>
                <xdr:row>2</xdr:row>
                <xdr:rowOff>82550</xdr:rowOff>
              </from>
              <to>
                <xdr:col>19</xdr:col>
                <xdr:colOff>304800</xdr:colOff>
                <xdr:row>14</xdr:row>
                <xdr:rowOff>63500</xdr:rowOff>
              </to>
            </anchor>
          </objectPr>
        </oleObject>
      </mc:Choice>
      <mc:Fallback>
        <oleObject progId="Prism9.Document" shapeId="6151" r:id="rId10"/>
      </mc:Fallback>
    </mc:AlternateContent>
    <mc:AlternateContent xmlns:mc="http://schemas.openxmlformats.org/markup-compatibility/2006">
      <mc:Choice Requires="x14">
        <oleObject progId="Prism9.Document" shapeId="6152" r:id="rId12">
          <objectPr defaultSize="0" autoPict="0" r:id="rId13">
            <anchor moveWithCells="1">
              <from>
                <xdr:col>10</xdr:col>
                <xdr:colOff>25400</xdr:colOff>
                <xdr:row>2</xdr:row>
                <xdr:rowOff>107950</xdr:rowOff>
              </from>
              <to>
                <xdr:col>15</xdr:col>
                <xdr:colOff>50800</xdr:colOff>
                <xdr:row>14</xdr:row>
                <xdr:rowOff>50800</xdr:rowOff>
              </to>
            </anchor>
          </objectPr>
        </oleObject>
      </mc:Choice>
      <mc:Fallback>
        <oleObject progId="Prism9.Document" shapeId="6152" r:id="rId12"/>
      </mc:Fallback>
    </mc:AlternateContent>
    <mc:AlternateContent xmlns:mc="http://schemas.openxmlformats.org/markup-compatibility/2006">
      <mc:Choice Requires="x14">
        <oleObject progId="Prism9.Document" shapeId="6154" r:id="rId14">
          <objectPr defaultSize="0" autoPict="0" r:id="rId15">
            <anchor moveWithCells="1">
              <from>
                <xdr:col>10</xdr:col>
                <xdr:colOff>25400</xdr:colOff>
                <xdr:row>14</xdr:row>
                <xdr:rowOff>76200</xdr:rowOff>
              </from>
              <to>
                <xdr:col>19</xdr:col>
                <xdr:colOff>304800</xdr:colOff>
                <xdr:row>35</xdr:row>
                <xdr:rowOff>177800</xdr:rowOff>
              </to>
            </anchor>
          </objectPr>
        </oleObject>
      </mc:Choice>
      <mc:Fallback>
        <oleObject progId="Prism9.Document" shapeId="6154" r:id="rId14"/>
      </mc:Fallback>
    </mc:AlternateContent>
    <mc:AlternateContent xmlns:mc="http://schemas.openxmlformats.org/markup-compatibility/2006">
      <mc:Choice Requires="x14">
        <oleObject progId="Prism9.Document" shapeId="6155" r:id="rId16">
          <objectPr defaultSize="0" autoPict="0" r:id="rId17">
            <anchor moveWithCells="1">
              <from>
                <xdr:col>21</xdr:col>
                <xdr:colOff>12700</xdr:colOff>
                <xdr:row>3</xdr:row>
                <xdr:rowOff>19050</xdr:rowOff>
              </from>
              <to>
                <xdr:col>29</xdr:col>
                <xdr:colOff>520700</xdr:colOff>
                <xdr:row>19</xdr:row>
                <xdr:rowOff>6350</xdr:rowOff>
              </to>
            </anchor>
          </objectPr>
        </oleObject>
      </mc:Choice>
      <mc:Fallback>
        <oleObject progId="Prism9.Document" shapeId="6155" r:id="rId16"/>
      </mc:Fallback>
    </mc:AlternateContent>
    <mc:AlternateContent xmlns:mc="http://schemas.openxmlformats.org/markup-compatibility/2006">
      <mc:Choice Requires="x14">
        <oleObject progId="Prism9.Document" shapeId="6156" r:id="rId18">
          <objectPr defaultSize="0" autoPict="0" r:id="rId19">
            <anchor moveWithCells="1">
              <from>
                <xdr:col>29</xdr:col>
                <xdr:colOff>546100</xdr:colOff>
                <xdr:row>3</xdr:row>
                <xdr:rowOff>25400</xdr:rowOff>
              </from>
              <to>
                <xdr:col>38</xdr:col>
                <xdr:colOff>488950</xdr:colOff>
                <xdr:row>19</xdr:row>
                <xdr:rowOff>0</xdr:rowOff>
              </to>
            </anchor>
          </objectPr>
        </oleObject>
      </mc:Choice>
      <mc:Fallback>
        <oleObject progId="Prism9.Document" shapeId="6156" r:id="rId18"/>
      </mc:Fallback>
    </mc:AlternateContent>
    <mc:AlternateContent xmlns:mc="http://schemas.openxmlformats.org/markup-compatibility/2006">
      <mc:Choice Requires="x14">
        <oleObject progId="Prism9.Document" shapeId="6157" r:id="rId20">
          <objectPr defaultSize="0" autoPict="0" r:id="rId21">
            <anchor moveWithCells="1">
              <from>
                <xdr:col>20</xdr:col>
                <xdr:colOff>584200</xdr:colOff>
                <xdr:row>19</xdr:row>
                <xdr:rowOff>69850</xdr:rowOff>
              </from>
              <to>
                <xdr:col>29</xdr:col>
                <xdr:colOff>565150</xdr:colOff>
                <xdr:row>34</xdr:row>
                <xdr:rowOff>95250</xdr:rowOff>
              </to>
            </anchor>
          </objectPr>
        </oleObject>
      </mc:Choice>
      <mc:Fallback>
        <oleObject progId="Prism9.Document" shapeId="6157" r:id="rId20"/>
      </mc:Fallback>
    </mc:AlternateContent>
    <mc:AlternateContent xmlns:mc="http://schemas.openxmlformats.org/markup-compatibility/2006">
      <mc:Choice Requires="x14">
        <oleObject progId="Prism9.Document" shapeId="6158" r:id="rId22">
          <objectPr defaultSize="0" autoPict="0" r:id="rId23">
            <anchor moveWithCells="1">
              <from>
                <xdr:col>29</xdr:col>
                <xdr:colOff>527050</xdr:colOff>
                <xdr:row>18</xdr:row>
                <xdr:rowOff>177800</xdr:rowOff>
              </from>
              <to>
                <xdr:col>38</xdr:col>
                <xdr:colOff>533400</xdr:colOff>
                <xdr:row>34</xdr:row>
                <xdr:rowOff>146050</xdr:rowOff>
              </to>
            </anchor>
          </objectPr>
        </oleObject>
      </mc:Choice>
      <mc:Fallback>
        <oleObject progId="Prism9.Document" shapeId="6158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Raw Data</vt:lpstr>
      <vt:lpstr>GraphPP-Data</vt:lpstr>
      <vt:lpstr>Visual Data</vt:lpstr>
      <vt:lpstr>Multiple Variable</vt:lpstr>
      <vt:lpstr>Graph</vt:lpstr>
      <vt:lpstr>New Graph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 Vivobook M413DA</dc:creator>
  <cp:lastModifiedBy>Y.C. Febry Salsinha</cp:lastModifiedBy>
  <cp:lastPrinted>2022-10-13T04:49:12Z</cp:lastPrinted>
  <dcterms:created xsi:type="dcterms:W3CDTF">2022-05-31T01:39:24Z</dcterms:created>
  <dcterms:modified xsi:type="dcterms:W3CDTF">2023-04-14T05:50:18Z</dcterms:modified>
</cp:coreProperties>
</file>