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trobeuni-my.sharepoint.com/personal/20978015_students_ltu_edu_au/Documents/Flowering Review/REVISIONS/"/>
    </mc:Choice>
  </mc:AlternateContent>
  <xr:revisionPtr revIDLastSave="70" documentId="13_ncr:1_{770D5661-B448-42EC-A0F9-1133EE409565}" xr6:coauthVersionLast="47" xr6:coauthVersionMax="47" xr10:uidLastSave="{B66B8CF4-F166-4A8D-8DD7-7685C53AC404}"/>
  <bookViews>
    <workbookView xWindow="35070" yWindow="345" windowWidth="21600" windowHeight="14670" xr2:uid="{DEF76636-9B31-4D46-8A9F-0C4E813FCEB1}"/>
  </bookViews>
  <sheets>
    <sheet name="Csativa_Flowering_Genes" sheetId="1" r:id="rId1"/>
    <sheet name="Summary Data" sheetId="3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<sst xmlns="http://schemas.openxmlformats.org/spreadsheetml/2006/main" count="5897" uniqueCount="3135">
  <si>
    <t>At_AGI_Protein</t>
  </si>
  <si>
    <t>At Name</t>
  </si>
  <si>
    <t>At Short Name</t>
  </si>
  <si>
    <t>FlorID Keyword</t>
  </si>
  <si>
    <t>Cs_Symbol</t>
  </si>
  <si>
    <t>Cs_product_accession</t>
  </si>
  <si>
    <t>Related_Accession_Transcript</t>
  </si>
  <si>
    <t>cs10/CRDRx chromosome</t>
  </si>
  <si>
    <t>Genomic_Accession</t>
  </si>
  <si>
    <t>Start</t>
  </si>
  <si>
    <t>End</t>
  </si>
  <si>
    <t>Strand</t>
  </si>
  <si>
    <t>Cs_name</t>
  </si>
  <si>
    <t>NOTES</t>
  </si>
  <si>
    <t>Alternative Name</t>
  </si>
  <si>
    <t>Ref</t>
  </si>
  <si>
    <t>AT4G18960.1</t>
  </si>
  <si>
    <t>AGAMOUS K-BOX REGION AND MADS-BOX TRANSCRIPTION FACTOR FAMILY PROTEIN</t>
  </si>
  <si>
    <t>AG</t>
  </si>
  <si>
    <t>Flower development and meristem identity Gibberellins</t>
  </si>
  <si>
    <t>LOC115697576</t>
  </si>
  <si>
    <t>XP_030480504.1</t>
  </si>
  <si>
    <t>XM_030624644.1</t>
  </si>
  <si>
    <t>NC_044378.1</t>
  </si>
  <si>
    <t>-</t>
  </si>
  <si>
    <t>floral homeotic protein AGAMOUS</t>
  </si>
  <si>
    <t>AT2G42830.2</t>
  </si>
  <si>
    <t>AGAMOUS LIKE 5</t>
  </si>
  <si>
    <t>AGL5</t>
  </si>
  <si>
    <t>Photoperiodism, light perception and signalling</t>
  </si>
  <si>
    <t>LOC115698701</t>
  </si>
  <si>
    <t>XP_030481705.1</t>
  </si>
  <si>
    <t>XM_030625845.1</t>
  </si>
  <si>
    <t>NC_044379.1</t>
  </si>
  <si>
    <t>agamous-like MADS-box protein MADS1</t>
  </si>
  <si>
    <t>AT1G71692.1</t>
  </si>
  <si>
    <t>AGAMOUS-LIKE 12, XAANTAL1</t>
  </si>
  <si>
    <t>AGL12</t>
  </si>
  <si>
    <t>LOC115699728</t>
  </si>
  <si>
    <t>XP_030483127.1</t>
  </si>
  <si>
    <t>XM_030627267.1</t>
  </si>
  <si>
    <t>X</t>
  </si>
  <si>
    <t>NC_044370.1</t>
  </si>
  <si>
    <t>agamous-like MADS-box protein AGL12</t>
  </si>
  <si>
    <t>AT5G13790.1</t>
  </si>
  <si>
    <t>AGAMOUS-LIKE 15</t>
  </si>
  <si>
    <t>AGL15</t>
  </si>
  <si>
    <t>LOC115710309</t>
  </si>
  <si>
    <t>XP_030494537.1</t>
  </si>
  <si>
    <t>XM_030638677.1</t>
  </si>
  <si>
    <t>NC_044372.1</t>
  </si>
  <si>
    <t>+</t>
  </si>
  <si>
    <t>agamous-like MADS-box protein AGL15</t>
  </si>
  <si>
    <t>AT3G57390.1</t>
  </si>
  <si>
    <t>AGAMOUS-LIKE 18</t>
  </si>
  <si>
    <t>AGL18</t>
  </si>
  <si>
    <t>AT3G57230.1</t>
  </si>
  <si>
    <t>AGAMOUS-LIKE 16</t>
  </si>
  <si>
    <t>AGL16</t>
  </si>
  <si>
    <t>General</t>
  </si>
  <si>
    <t>LOC115697575</t>
  </si>
  <si>
    <t>XP_030480508.1</t>
  </si>
  <si>
    <t>XM_030624648.1</t>
  </si>
  <si>
    <t>MADS-box transcription factor 23 isoform X1</t>
  </si>
  <si>
    <t>AGL17</t>
  </si>
  <si>
    <t>AT2G22630.1</t>
  </si>
  <si>
    <t>AGAMOUS-LIKE 17</t>
  </si>
  <si>
    <t>LOC115712534</t>
  </si>
  <si>
    <t>XP_030496683.1</t>
  </si>
  <si>
    <t>XM_030640823.1</t>
  </si>
  <si>
    <t>NC_044373.1</t>
  </si>
  <si>
    <t>None</t>
  </si>
  <si>
    <t>NA</t>
  </si>
  <si>
    <t>LOC115718840</t>
  </si>
  <si>
    <t>XP_030503511.1</t>
  </si>
  <si>
    <t>XM_030647651.1</t>
  </si>
  <si>
    <t>NC_044375.1</t>
  </si>
  <si>
    <t>MADS-box transcription factor 23</t>
  </si>
  <si>
    <t>LOC115720817</t>
  </si>
  <si>
    <t>XP_030505853.1</t>
  </si>
  <si>
    <t>XM_030649993.1</t>
  </si>
  <si>
    <t>MADS-box transcription factor ANR1-like</t>
  </si>
  <si>
    <t>AT2G45650.1</t>
  </si>
  <si>
    <t>AGAMOUS-LIKE 6</t>
  </si>
  <si>
    <t>AGL6</t>
  </si>
  <si>
    <t>LOC115704294</t>
  </si>
  <si>
    <t>XP_030487367.1</t>
  </si>
  <si>
    <t>XM_030631507.1</t>
  </si>
  <si>
    <t>NC_044371.1</t>
  </si>
  <si>
    <t>agamous-like MADS-box protein MADS3</t>
  </si>
  <si>
    <t>LOC115716337</t>
  </si>
  <si>
    <t>XP_030500965.1</t>
  </si>
  <si>
    <t>XM_030645105.1</t>
  </si>
  <si>
    <t>NC_044374.1</t>
  </si>
  <si>
    <t>AT3G54340.1</t>
  </si>
  <si>
    <t>APETALA 3</t>
  </si>
  <si>
    <t>AP3</t>
  </si>
  <si>
    <t>LOC115714657</t>
  </si>
  <si>
    <t>XP_030499268.1</t>
  </si>
  <si>
    <t>XM_030643408.1</t>
  </si>
  <si>
    <t>agamous-like MADS-box protein TM6</t>
  </si>
  <si>
    <t>AT2G38880.1</t>
  </si>
  <si>
    <t>NUCLEAR FACTOR Y, SUBUNIT B1, HEME ACTIVATOR PROTEIN (YEAST) HOMOLOG 3A</t>
  </si>
  <si>
    <t>NF-YB1, HAP3A</t>
  </si>
  <si>
    <t>LOC115706176</t>
  </si>
  <si>
    <t>XP_030489582.1</t>
  </si>
  <si>
    <t>XM_030633722.1</t>
  </si>
  <si>
    <t>nuclear transcription factor Y subunit B-1 isoform X1</t>
  </si>
  <si>
    <t>Autoflower candidate</t>
  </si>
  <si>
    <t>NFYB1</t>
  </si>
  <si>
    <r>
      <t xml:space="preserve">Toth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</t>
    </r>
  </si>
  <si>
    <t>AT5G60100.1</t>
  </si>
  <si>
    <t>PSEUDO-RESPONSE REGULATOR 3</t>
  </si>
  <si>
    <t>PRR3</t>
  </si>
  <si>
    <t>Circadian Clock</t>
  </si>
  <si>
    <t>LOC115705128</t>
  </si>
  <si>
    <t>XP_030488228.1</t>
  </si>
  <si>
    <t>XM_030632368.1</t>
  </si>
  <si>
    <t>LOW QUALITY PROTEIN: two-component response regulator-like PRR37</t>
  </si>
  <si>
    <t>PRR37</t>
  </si>
  <si>
    <t>AT5G02810.1</t>
  </si>
  <si>
    <t>PSEUDO-RESPONSE REGULATOR 7</t>
  </si>
  <si>
    <t>PRR7</t>
  </si>
  <si>
    <r>
      <t xml:space="preserve">Chen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</t>
    </r>
  </si>
  <si>
    <t>LOC115706264</t>
  </si>
  <si>
    <t>XP_030489712.1</t>
  </si>
  <si>
    <t>XM_030633852.1</t>
  </si>
  <si>
    <t>LOW QUALITY PROTEIN: regulator of nonsense transcripts UPF2</t>
  </si>
  <si>
    <t>UPF2</t>
  </si>
  <si>
    <t>Patent</t>
  </si>
  <si>
    <t>LOC115708151</t>
  </si>
  <si>
    <t>XP_030492220.1</t>
  </si>
  <si>
    <t>XM_030636360.1</t>
  </si>
  <si>
    <t>floral homeotic protein APETALA 2 isoform X1</t>
  </si>
  <si>
    <t>RAP2-7/TOE1</t>
  </si>
  <si>
    <t>AT5G23260.1</t>
  </si>
  <si>
    <t>TRANSPARENT TESTA16, AGAMOUS-LIKE 32</t>
  </si>
  <si>
    <t>ABS</t>
  </si>
  <si>
    <t>Flower development and meristem identity</t>
  </si>
  <si>
    <t>LOC115700907</t>
  </si>
  <si>
    <t>XP_030484436.1</t>
  </si>
  <si>
    <t>XM_030628576.1</t>
  </si>
  <si>
    <t>MADS-box protein FBP24</t>
  </si>
  <si>
    <t>Bsister</t>
  </si>
  <si>
    <t>LOC115707234</t>
  </si>
  <si>
    <t>XP_030490979.1</t>
  </si>
  <si>
    <t>XM_030635119.1</t>
  </si>
  <si>
    <t>MADS-box protein FBP24-like isoform X1</t>
  </si>
  <si>
    <t>AT5G24930.1</t>
  </si>
  <si>
    <t>ATCOL4</t>
  </si>
  <si>
    <t>LOC115707536</t>
  </si>
  <si>
    <t>XP_030491403.1</t>
  </si>
  <si>
    <t>XM_030635543.1</t>
  </si>
  <si>
    <t>zinc finger protein CONSTANS-LIKE 4</t>
  </si>
  <si>
    <t>CO</t>
  </si>
  <si>
    <t>CsCOL7</t>
  </si>
  <si>
    <r>
      <t xml:space="preserve">Pan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(2021)</t>
    </r>
  </si>
  <si>
    <t>AT3G21880.1</t>
  </si>
  <si>
    <t>B-BOX DOMAIN PROTEIN 10</t>
  </si>
  <si>
    <t>BBX10</t>
  </si>
  <si>
    <t>LOC115700838</t>
  </si>
  <si>
    <t>XP_030484363.1</t>
  </si>
  <si>
    <t>XM_030628503.1</t>
  </si>
  <si>
    <t>zinc finger protein CONSTANS-LIKE 12</t>
  </si>
  <si>
    <t>CsCOL12</t>
  </si>
  <si>
    <t>AT1G68520.1</t>
  </si>
  <si>
    <t>B-BOX DOMAIN PROTEIN 14</t>
  </si>
  <si>
    <t>BBX14</t>
  </si>
  <si>
    <t>LOC115711183</t>
  </si>
  <si>
    <t>XP_030495370.1</t>
  </si>
  <si>
    <t>XM_030639510.1</t>
  </si>
  <si>
    <t>zinc finger protein CONSTANS-LIKE 6-like</t>
  </si>
  <si>
    <t>CsCOL13</t>
  </si>
  <si>
    <t>AT5G54470.1</t>
  </si>
  <si>
    <t>B-BOX DOMAIN PROTEIN 29</t>
  </si>
  <si>
    <t>BBX29</t>
  </si>
  <si>
    <t>LOC115703699</t>
  </si>
  <si>
    <t>XP_030486795.1</t>
  </si>
  <si>
    <t>XM_030630935.1</t>
  </si>
  <si>
    <t>zinc finger protein CONSTANS-LIKE 1</t>
  </si>
  <si>
    <t>CsCOL8</t>
  </si>
  <si>
    <t>AT1G28050.1</t>
  </si>
  <si>
    <t xml:space="preserve">B-BOX TYPE ZINC FINGER PROTEIN WITH CCT DOMAIN </t>
  </si>
  <si>
    <t>BBX13</t>
  </si>
  <si>
    <t>LOC115697429</t>
  </si>
  <si>
    <t>XP_030480288.1</t>
  </si>
  <si>
    <t>XM_030624428.1</t>
  </si>
  <si>
    <t>zinc finger protein CONSTANS-LIKE 14 isoform X1</t>
  </si>
  <si>
    <t>CsCOL3</t>
  </si>
  <si>
    <t>AT5G15840.1</t>
  </si>
  <si>
    <t>CONSTANS</t>
  </si>
  <si>
    <t>LOC115700744</t>
  </si>
  <si>
    <t>XP_030484238.1</t>
  </si>
  <si>
    <t>XM_030628378.1</t>
  </si>
  <si>
    <t>zinc finger protein CONSTANS-LIKE 2</t>
  </si>
  <si>
    <t>CsCOL10</t>
  </si>
  <si>
    <t>AT5G57660.1</t>
  </si>
  <si>
    <t>CONSTANS-LIKE 5</t>
  </si>
  <si>
    <t>COL5</t>
  </si>
  <si>
    <t>LOC115725326</t>
  </si>
  <si>
    <t>XP_030510667.1</t>
  </si>
  <si>
    <t>XM_030654807.1</t>
  </si>
  <si>
    <t>NC_044377.1</t>
  </si>
  <si>
    <t>zinc finger protein CONSTANS-LIKE 5</t>
  </si>
  <si>
    <t>CsCOL4</t>
  </si>
  <si>
    <t>AT3G07650.1</t>
  </si>
  <si>
    <t>CONSTANS-LIKE 9</t>
  </si>
  <si>
    <t>COL9</t>
  </si>
  <si>
    <t>LOC115700798</t>
  </si>
  <si>
    <t>XP_030484310.1</t>
  </si>
  <si>
    <t>XM_030628450.1</t>
  </si>
  <si>
    <t>zinc finger protein CONSTANS-LIKE 10</t>
  </si>
  <si>
    <t>CsCOL9</t>
  </si>
  <si>
    <t>AT5G23280.1</t>
  </si>
  <si>
    <t>TCP FAMILY TRANSCRIPTION FACTOR</t>
  </si>
  <si>
    <t>AtTCP7</t>
  </si>
  <si>
    <t>LOC115722074</t>
  </si>
  <si>
    <t>XP_030507083.1</t>
  </si>
  <si>
    <t>XM_030651223.1</t>
  </si>
  <si>
    <t>zinc finger protein CONSTANS-LIKE 13 isoform X1</t>
  </si>
  <si>
    <t>CsCOL1</t>
  </si>
  <si>
    <t>LOC115700712</t>
  </si>
  <si>
    <t>XP_030484201.1</t>
  </si>
  <si>
    <t>XM_030628341.1</t>
  </si>
  <si>
    <t>CsCOL11</t>
  </si>
  <si>
    <t>LOC115711648</t>
  </si>
  <si>
    <t>XP_030495880.1</t>
  </si>
  <si>
    <t>XM_030640020.1</t>
  </si>
  <si>
    <t>zinc finger protein CONSTANS-LIKE 6</t>
  </si>
  <si>
    <t>CsCOL6</t>
  </si>
  <si>
    <t>LOC115714019</t>
  </si>
  <si>
    <t>XP_030498388.1</t>
  </si>
  <si>
    <t>XM_030642528.1</t>
  </si>
  <si>
    <t>CsCOL2</t>
  </si>
  <si>
    <t>LOC115714839</t>
  </si>
  <si>
    <t>XP_030499459.1</t>
  </si>
  <si>
    <t>XM_030643599.1</t>
  </si>
  <si>
    <t>zinc finger protein CONSTANS-LIKE 16</t>
  </si>
  <si>
    <t>CsCOL5</t>
  </si>
  <si>
    <t>AT5G61850.1</t>
  </si>
  <si>
    <t>LEAFY</t>
  </si>
  <si>
    <t>LFY</t>
  </si>
  <si>
    <t>Flower development and meristem identity Flowering time integrator</t>
  </si>
  <si>
    <t>LOC115695615</t>
  </si>
  <si>
    <t>XP_030478531.1</t>
  </si>
  <si>
    <t>XM_030622671.1</t>
  </si>
  <si>
    <t>floricaula/leafy homolog 1</t>
  </si>
  <si>
    <t>CsLFY</t>
  </si>
  <si>
    <r>
      <t xml:space="preserve">Spitzer-Ramon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</t>
    </r>
  </si>
  <si>
    <t>AT3G54990.1</t>
  </si>
  <si>
    <t>SCHLAFMUTZE</t>
  </si>
  <si>
    <t>SMZ</t>
  </si>
  <si>
    <t>Aging Photoperiodism, light perception and signalling</t>
  </si>
  <si>
    <t>LOC115718941</t>
  </si>
  <si>
    <t>XP_030503629.1</t>
  </si>
  <si>
    <t>XM_030647769.1</t>
  </si>
  <si>
    <t>ethylene-responsive transcription factor RAP2-7 isoform X2</t>
  </si>
  <si>
    <t>CsRAP2–7 (TOE1) </t>
  </si>
  <si>
    <t>Spitzer-Ramon et al., 2022</t>
  </si>
  <si>
    <t>AT2G39250.1</t>
  </si>
  <si>
    <t>SCHNARCHZAPFEN</t>
  </si>
  <si>
    <t>SNZ</t>
  </si>
  <si>
    <t>AT2G28550.1</t>
  </si>
  <si>
    <t>TARGET OF EARLY ACTIVATION TAGGED 1 , RELATED TO AP2.7</t>
  </si>
  <si>
    <t>TOE1, RAP2.7</t>
  </si>
  <si>
    <t>AT5G60120.1</t>
  </si>
  <si>
    <t>TARGET OF EARLY ACTIVATION TAGGED 2</t>
  </si>
  <si>
    <t>TOE2</t>
  </si>
  <si>
    <t>Aging Photoperiodism, light perception and signalling Hormones</t>
  </si>
  <si>
    <t>LOC115700536</t>
  </si>
  <si>
    <t>XP_030483952.1</t>
  </si>
  <si>
    <t>XM_030628092.1</t>
  </si>
  <si>
    <t>squamosa promoter-binding-like protein 6 isoform X1</t>
  </si>
  <si>
    <t>CsSPL</t>
  </si>
  <si>
    <t>LOC115711544</t>
  </si>
  <si>
    <t>XP_030495788.1</t>
  </si>
  <si>
    <t>XM_030639928.1</t>
  </si>
  <si>
    <t>squamosa promoter-binding-like protein 1</t>
  </si>
  <si>
    <t>LOC115723060</t>
  </si>
  <si>
    <t>XP_030508327.1</t>
  </si>
  <si>
    <t>XM_030652467.1</t>
  </si>
  <si>
    <t>NC_044376.1</t>
  </si>
  <si>
    <t>squamosa promoter-binding-like protein 12</t>
  </si>
  <si>
    <t>AT1G53160.1</t>
  </si>
  <si>
    <t>SQUAMOSA PROMOTER BINDING PROTEIN-LIKE 4</t>
  </si>
  <si>
    <t>SPL4</t>
  </si>
  <si>
    <t>LOC115700826</t>
  </si>
  <si>
    <t>XP_030484347.1</t>
  </si>
  <si>
    <t>XM_030628487.1</t>
  </si>
  <si>
    <t>squamosa promoter-binding protein 1 isoform X1</t>
  </si>
  <si>
    <t>CsSPL1</t>
  </si>
  <si>
    <t>AT3G15270.1</t>
  </si>
  <si>
    <t>SQUAMOSA PROMOTER BINDING PROTEIN-LIKE 5</t>
  </si>
  <si>
    <t>SPL5</t>
  </si>
  <si>
    <t>LOC115708833</t>
  </si>
  <si>
    <t>XP_030492712.1</t>
  </si>
  <si>
    <t>XM_030636852.1</t>
  </si>
  <si>
    <t>LOW QUALITY PROTEIN: squamosa promoter-binding-like protein 13A</t>
  </si>
  <si>
    <t>CsSPL13A</t>
  </si>
  <si>
    <t>LOC115708847</t>
  </si>
  <si>
    <t>XP_030492727.1</t>
  </si>
  <si>
    <t>XM_030636866.1</t>
  </si>
  <si>
    <t>squamosa promoter-binding-like protein 13A isoform X1</t>
  </si>
  <si>
    <t>CsSPL13A'</t>
  </si>
  <si>
    <t>LOC115711586</t>
  </si>
  <si>
    <t>XP_030495813.1</t>
  </si>
  <si>
    <t>XM_030639953.1</t>
  </si>
  <si>
    <t>squamosa promoter-binding-like protein 14 isoform X1</t>
  </si>
  <si>
    <t>CsSPL14</t>
  </si>
  <si>
    <t>LOC115715227</t>
  </si>
  <si>
    <t>XP_030499927.1</t>
  </si>
  <si>
    <t>XM_030644067.1</t>
  </si>
  <si>
    <t>squamosa promoter-binding-like protein 16</t>
  </si>
  <si>
    <t>CsSPL16</t>
  </si>
  <si>
    <t>LOC115700645</t>
  </si>
  <si>
    <t>XP_030484117.1</t>
  </si>
  <si>
    <t>XM_030628257.1</t>
  </si>
  <si>
    <t>squamosa promoter-binding-like protein 18 isoform X1</t>
  </si>
  <si>
    <t>CsSPL18</t>
  </si>
  <si>
    <t>LOC115714374</t>
  </si>
  <si>
    <t>XP_030498912.1</t>
  </si>
  <si>
    <t>XM_030643052.1</t>
  </si>
  <si>
    <t>squamosa promoter-binding-like protein 2</t>
  </si>
  <si>
    <t>CsSPL2</t>
  </si>
  <si>
    <t>AT2G33810.1</t>
  </si>
  <si>
    <t>SQUAMOSA PROMOTER BINDING PROTEIN-LIKE 3</t>
  </si>
  <si>
    <t>SPL3</t>
  </si>
  <si>
    <t>LOC115697710</t>
  </si>
  <si>
    <t>XP_030480668.1</t>
  </si>
  <si>
    <t>XM_030624808.1</t>
  </si>
  <si>
    <t>squamosa promoter-binding-like protein 3</t>
  </si>
  <si>
    <t>CsSPL3</t>
  </si>
  <si>
    <t>LOC115711493</t>
  </si>
  <si>
    <t>XP_030495693.1</t>
  </si>
  <si>
    <t>XM_030639833.1</t>
  </si>
  <si>
    <t>CsSPL6</t>
  </si>
  <si>
    <t>LOC115722150</t>
  </si>
  <si>
    <t>XP_030507139.1</t>
  </si>
  <si>
    <t>XM_030651279.1</t>
  </si>
  <si>
    <t>squamosa promoter-binding-like protein 7</t>
  </si>
  <si>
    <t>CsSPL7</t>
  </si>
  <si>
    <t>LOC115717402</t>
  </si>
  <si>
    <t>XP_030502228.1</t>
  </si>
  <si>
    <t>XM_030646368.1</t>
  </si>
  <si>
    <t>LOW QUALITY PROTEIN: squamosa promoter-binding-like protein 8</t>
  </si>
  <si>
    <t>CsSPL8'</t>
  </si>
  <si>
    <t>CsSPL8</t>
  </si>
  <si>
    <t>LOC115717437</t>
  </si>
  <si>
    <t>XP_030502283.1</t>
  </si>
  <si>
    <t>XM_030646423.1</t>
  </si>
  <si>
    <t>squamosa promoter-binding-like protein 8</t>
  </si>
  <si>
    <t>AT3G57920.1</t>
  </si>
  <si>
    <t>SQUAMOSA PROMOTER BINDING PROTEIN-LIKE 15</t>
  </si>
  <si>
    <t>SPL15</t>
  </si>
  <si>
    <t>Aging</t>
  </si>
  <si>
    <t>LOC115701122</t>
  </si>
  <si>
    <t>XP_030484680.1</t>
  </si>
  <si>
    <t>XM_030628820.1</t>
  </si>
  <si>
    <t>squamosa promoter-binding-like protein 9</t>
  </si>
  <si>
    <t>CsSPL9</t>
  </si>
  <si>
    <t>AT2G42200.1</t>
  </si>
  <si>
    <t>SQUAMOSA PROMOTER BINDING PROTEIN-LIKE 9</t>
  </si>
  <si>
    <t>SPL9</t>
  </si>
  <si>
    <t>AT4G35900.1</t>
  </si>
  <si>
    <t>FD</t>
  </si>
  <si>
    <t>LOC115715251</t>
  </si>
  <si>
    <t>XP_030499953.1</t>
  </si>
  <si>
    <t>XM_030644093.1</t>
  </si>
  <si>
    <t>protein FD</t>
  </si>
  <si>
    <t>CsFD1</t>
  </si>
  <si>
    <t>AT2G17770.2</t>
  </si>
  <si>
    <t>FD PARALOG, BASIC REGION/LEUCINE ZIPPER MOTIF 27</t>
  </si>
  <si>
    <t>FDP, BZIP27</t>
  </si>
  <si>
    <t>This study/Spitzer-Ramon et al., (2022)</t>
  </si>
  <si>
    <t>LOC115714490</t>
  </si>
  <si>
    <t>XP_030499075.1</t>
  </si>
  <si>
    <t>XM_030643215.1</t>
  </si>
  <si>
    <t>bZIP transcription factor 46</t>
  </si>
  <si>
    <t>FD paralog</t>
  </si>
  <si>
    <t>CsFD2</t>
  </si>
  <si>
    <t>This study</t>
  </si>
  <si>
    <t>AT1G77080.2</t>
  </si>
  <si>
    <t>FLOWERING LOCUS M, MADS AFFECTING FLOWERING 1, AGAMOUS-LIKE 27</t>
  </si>
  <si>
    <t>FLM, MAF1, AGL27</t>
  </si>
  <si>
    <t>Ambient temperature Vernalization</t>
  </si>
  <si>
    <t>LOC115725163</t>
  </si>
  <si>
    <t>XP_030510457.1</t>
  </si>
  <si>
    <t>XM_030654597.1</t>
  </si>
  <si>
    <t>truncated transcription factor CAULIFLOWER A</t>
  </si>
  <si>
    <t>FLC</t>
  </si>
  <si>
    <t>FLC-like</t>
  </si>
  <si>
    <t>AT5G65060.1</t>
  </si>
  <si>
    <t>MADS AFFECTING FLOWERING 3 , AGAMOUS-LIKE 70</t>
  </si>
  <si>
    <t>MAF3, AGL70</t>
  </si>
  <si>
    <t>Vernalization</t>
  </si>
  <si>
    <t>AT5G65070.1</t>
  </si>
  <si>
    <t>MADS AFFECTING FLOWERING 4 , AGAMOUS-LIKE 69</t>
  </si>
  <si>
    <t>MAF4, AGL69</t>
  </si>
  <si>
    <t>LOC115704295</t>
  </si>
  <si>
    <t>XP_030487368.1</t>
  </si>
  <si>
    <t>XM_030631508.1</t>
  </si>
  <si>
    <t>MADS-box transcription factor 27 isoform X1</t>
  </si>
  <si>
    <t>LOC115708930</t>
  </si>
  <si>
    <t>XP_030492818.1</t>
  </si>
  <si>
    <t>XM_030636958.1</t>
  </si>
  <si>
    <t>agamous-like MADS-box protein AGL16</t>
  </si>
  <si>
    <t>LOC115709034</t>
  </si>
  <si>
    <t>XP_030492926.1</t>
  </si>
  <si>
    <t>XM_030637066.1</t>
  </si>
  <si>
    <t>AT1G65360.1</t>
  </si>
  <si>
    <t>AGAMOUS LIKE 23</t>
  </si>
  <si>
    <t>AGL23</t>
  </si>
  <si>
    <t>LOC115715566</t>
  </si>
  <si>
    <t>XP_030500068.1</t>
  </si>
  <si>
    <t>XM_030644208.1</t>
  </si>
  <si>
    <t>agamous-like MADS-box protein AGL90</t>
  </si>
  <si>
    <t>Ma</t>
  </si>
  <si>
    <t>AT3G66656.1</t>
  </si>
  <si>
    <t>AGAMOUS-LIKE 91</t>
  </si>
  <si>
    <t>AGL91</t>
  </si>
  <si>
    <t>LOC115696778</t>
  </si>
  <si>
    <t>XP_030479522.1</t>
  </si>
  <si>
    <t>XM_030623662.1</t>
  </si>
  <si>
    <t>agamous-like MADS-box protein AGL29</t>
  </si>
  <si>
    <t>LOC115699894</t>
  </si>
  <si>
    <t>XP_030483297.1</t>
  </si>
  <si>
    <t>XM_030627437.1</t>
  </si>
  <si>
    <t>LOC115701193</t>
  </si>
  <si>
    <t>XP_030484775.1</t>
  </si>
  <si>
    <t>XM_030628915.1</t>
  </si>
  <si>
    <t>LOC115704551</t>
  </si>
  <si>
    <t>XP_030487612.1</t>
  </si>
  <si>
    <t>XM_030631752.1</t>
  </si>
  <si>
    <t>agamous-like MADS-box protein AGL62</t>
  </si>
  <si>
    <t>LOC115704552</t>
  </si>
  <si>
    <t>XP_030487613.1</t>
  </si>
  <si>
    <t>XM_030631753.1</t>
  </si>
  <si>
    <t>LOC115713874</t>
  </si>
  <si>
    <t>XP_030498217.1</t>
  </si>
  <si>
    <t>XM_030642357.1</t>
  </si>
  <si>
    <t>LOC115715550</t>
  </si>
  <si>
    <t>XP_030500067.1</t>
  </si>
  <si>
    <t>XM_030644207.1</t>
  </si>
  <si>
    <t>agamous-like MADS-box protein AGL65</t>
  </si>
  <si>
    <t>LOC115720098</t>
  </si>
  <si>
    <t>XP_030505120.1</t>
  </si>
  <si>
    <t>XM_030649260.1</t>
  </si>
  <si>
    <t>MADS-box transcription factor 23-like</t>
  </si>
  <si>
    <t>LOC115720099</t>
  </si>
  <si>
    <t>XP_030505122.1</t>
  </si>
  <si>
    <t>XM_030649262.1</t>
  </si>
  <si>
    <t>MADS</t>
  </si>
  <si>
    <t>LOC115695547</t>
  </si>
  <si>
    <t>XP_030478465.1</t>
  </si>
  <si>
    <t>XM_030622605.1</t>
  </si>
  <si>
    <t>Mb</t>
  </si>
  <si>
    <t>LOC115695548</t>
  </si>
  <si>
    <t>XP_030478466.1</t>
  </si>
  <si>
    <t>XM_030622606.1</t>
  </si>
  <si>
    <t>floral homeotic protein DEFICIENS-like</t>
  </si>
  <si>
    <t>Flower development and meristem identity Photoperiodism, light perception and signalling</t>
  </si>
  <si>
    <t>LOC115700192</t>
  </si>
  <si>
    <t>XP_030483617.1</t>
  </si>
  <si>
    <t>XM_030627757.1</t>
  </si>
  <si>
    <t>LOC115700319</t>
  </si>
  <si>
    <t>XP_030483748.1</t>
  </si>
  <si>
    <t>XM_030627888.1</t>
  </si>
  <si>
    <t>MADS-box transcription factor 3-like</t>
  </si>
  <si>
    <t>LOC115702704</t>
  </si>
  <si>
    <t>XP_030485988.1</t>
  </si>
  <si>
    <t>XM_030630128.1</t>
  </si>
  <si>
    <t>agamous-like MADS-box protein AGL11</t>
  </si>
  <si>
    <t>LOC115702756</t>
  </si>
  <si>
    <t>XP_030486051.1</t>
  </si>
  <si>
    <t>XM_030630191.1</t>
  </si>
  <si>
    <t>LOC115711495</t>
  </si>
  <si>
    <t>XP_030495699.1</t>
  </si>
  <si>
    <t>XM_030639839.1</t>
  </si>
  <si>
    <t>uncharacterized protein LOC115711495 isoform X1</t>
  </si>
  <si>
    <t>LOC115723632</t>
  </si>
  <si>
    <t>XP_030508977.1</t>
  </si>
  <si>
    <t>XM_030653117.1</t>
  </si>
  <si>
    <t>LOC115723650</t>
  </si>
  <si>
    <t>XP_030508993.1</t>
  </si>
  <si>
    <t>XM_030653133.1</t>
  </si>
  <si>
    <t>agamous-like MADS-box protein AGL92</t>
  </si>
  <si>
    <t>AT5G48670.1</t>
  </si>
  <si>
    <t>AGAMOUS LIKE 80</t>
  </si>
  <si>
    <t>AGL80</t>
  </si>
  <si>
    <t>LOC115711131</t>
  </si>
  <si>
    <t>XP_030495327.1</t>
  </si>
  <si>
    <t>XM_030639467.1</t>
  </si>
  <si>
    <t>agamous-like MADS-box protein AGL80</t>
  </si>
  <si>
    <t>Mg</t>
  </si>
  <si>
    <t>LOC115696265</t>
  </si>
  <si>
    <t>XP_030479035.1</t>
  </si>
  <si>
    <t>XM_030623175.1</t>
  </si>
  <si>
    <t>LOC115699874</t>
  </si>
  <si>
    <t>XP_030483277.1</t>
  </si>
  <si>
    <t>XM_030627417.1</t>
  </si>
  <si>
    <t>agamous-like MADS-box protein AGL82</t>
  </si>
  <si>
    <t>LOC115702176</t>
  </si>
  <si>
    <t>XP_030485511.1</t>
  </si>
  <si>
    <t>XM_030629651.1</t>
  </si>
  <si>
    <t>LOC115711133</t>
  </si>
  <si>
    <t>XP_030495329.1</t>
  </si>
  <si>
    <t>XM_030639469.1</t>
  </si>
  <si>
    <t>LOC115711139</t>
  </si>
  <si>
    <t>XP_030495333.1</t>
  </si>
  <si>
    <t>XM_030639473.1</t>
  </si>
  <si>
    <t>LOC115711141</t>
  </si>
  <si>
    <t>XP_030495336.1</t>
  </si>
  <si>
    <t>XM_030639476.1</t>
  </si>
  <si>
    <t>LOC115718453</t>
  </si>
  <si>
    <t>XP_030503101.1</t>
  </si>
  <si>
    <t>XM_030647241.1</t>
  </si>
  <si>
    <t>LOC115718482</t>
  </si>
  <si>
    <t>XP_030503137.1</t>
  </si>
  <si>
    <t>XM_030647277.1</t>
  </si>
  <si>
    <t>LOC115718553</t>
  </si>
  <si>
    <t>XP_030503216.1</t>
  </si>
  <si>
    <t>XM_030647356.1</t>
  </si>
  <si>
    <t>LOC115721035</t>
  </si>
  <si>
    <t>XP_030506124.1</t>
  </si>
  <si>
    <t>XM_030650264.1</t>
  </si>
  <si>
    <t>AT2G03060.2</t>
  </si>
  <si>
    <t>AGAMOUS LIKE 30</t>
  </si>
  <si>
    <t>AGL30</t>
  </si>
  <si>
    <t>LOC115701208</t>
  </si>
  <si>
    <t>XP_030484795.1</t>
  </si>
  <si>
    <t>XM_030628935.1</t>
  </si>
  <si>
    <t>agamous-like MADS-box protein AGL30 isoform X1</t>
  </si>
  <si>
    <t>MIKCS</t>
  </si>
  <si>
    <t>AT1G77950.2</t>
  </si>
  <si>
    <t>AGAMOUS LIKE 67</t>
  </si>
  <si>
    <t>AGL67</t>
  </si>
  <si>
    <t>LOC115713471</t>
  </si>
  <si>
    <t>XP_030497815.1</t>
  </si>
  <si>
    <t>XM_030641955.1</t>
  </si>
  <si>
    <t>agamous-like MADS-box protein AGL104</t>
  </si>
  <si>
    <t>LOC115709360</t>
  </si>
  <si>
    <t>XP_030493305.1</t>
  </si>
  <si>
    <t>XM_030637445.1</t>
  </si>
  <si>
    <t>agamous-like MADS-box protein AGL65 isoform X1</t>
  </si>
  <si>
    <t>LOC115711048</t>
  </si>
  <si>
    <t>XP_030495246.1</t>
  </si>
  <si>
    <t>XM_030639386.1</t>
  </si>
  <si>
    <t>agamous-like MADS-box protein AGL66 isoform X1</t>
  </si>
  <si>
    <t>AT4G25000.1</t>
  </si>
  <si>
    <t>ALPHA-AMYLASE-LIKE</t>
  </si>
  <si>
    <t>AMY1</t>
  </si>
  <si>
    <t>LOC115721187</t>
  </si>
  <si>
    <t>XP_030506303.1</t>
  </si>
  <si>
    <t>XM_030650443.1</t>
  </si>
  <si>
    <t>alpha-amylase</t>
  </si>
  <si>
    <t>AT4G34710.1</t>
  </si>
  <si>
    <t>ARGININE DECARBOXYLASE 2</t>
  </si>
  <si>
    <t>ADC2</t>
  </si>
  <si>
    <t>Gibberellins</t>
  </si>
  <si>
    <t>LOC115725364</t>
  </si>
  <si>
    <t>XP_030510714.1</t>
  </si>
  <si>
    <t>XM_030654854.1</t>
  </si>
  <si>
    <t>arginine decarboxylase</t>
  </si>
  <si>
    <t>AT3G60870.1</t>
  </si>
  <si>
    <t>AT-HOOK MOTIF NUCLEAR-LOCALIZED PROTEIN 18</t>
  </si>
  <si>
    <t>AHL18</t>
  </si>
  <si>
    <t>LOC115704801</t>
  </si>
  <si>
    <t>XP_030487868.1</t>
  </si>
  <si>
    <t>XM_030632008.1</t>
  </si>
  <si>
    <t>AT-hook motif nuclear-localized protein 22</t>
  </si>
  <si>
    <t>AT1G20900.1</t>
  </si>
  <si>
    <t>AT-HOOK MOTIF NUCLEAR-LOCALIZED PROTEIN 27, ESCAROLA</t>
  </si>
  <si>
    <t>AHL27, ESC</t>
  </si>
  <si>
    <t>LOC115711709</t>
  </si>
  <si>
    <t>XP_030495959.1</t>
  </si>
  <si>
    <t>XM_030640099.1</t>
  </si>
  <si>
    <t>AT-hook motif nuclear-localized protein 27</t>
  </si>
  <si>
    <t>AT1G76500.1</t>
  </si>
  <si>
    <t>AT-HOOK MOTIF NUCLEAR-LOCALIZED PROTEIN 29, SUPPRESSOR OF PHYB-4#3</t>
  </si>
  <si>
    <t>AHL29, SOB3</t>
  </si>
  <si>
    <t>AT5G62000.1</t>
  </si>
  <si>
    <t>AUXIN RESPONSE FACTOR 2</t>
  </si>
  <si>
    <t>ARF2</t>
  </si>
  <si>
    <t>Hormones</t>
  </si>
  <si>
    <t>LOC115705675</t>
  </si>
  <si>
    <t>XP_030488932.1</t>
  </si>
  <si>
    <t>XM_030633072.1</t>
  </si>
  <si>
    <t>auxin response factor 2B</t>
  </si>
  <si>
    <t>AT1G06770.1</t>
  </si>
  <si>
    <t>BMI1B, DREB2A-INTERACTING PROTEIN 1</t>
  </si>
  <si>
    <t>AtBMI1B, DRIP1</t>
  </si>
  <si>
    <t>LOC115697422</t>
  </si>
  <si>
    <t>XP_030480277.1</t>
  </si>
  <si>
    <t>XM_030624417.1</t>
  </si>
  <si>
    <t>E3 ubiquitin protein ligase DRIP2</t>
  </si>
  <si>
    <t>AT5G59570.1</t>
  </si>
  <si>
    <t>BROTHER OF LUX ARRHYTHMO</t>
  </si>
  <si>
    <t>BOA</t>
  </si>
  <si>
    <t>LOC115718944</t>
  </si>
  <si>
    <t>XP_030503633.1</t>
  </si>
  <si>
    <t>XM_030647773.1</t>
  </si>
  <si>
    <t>transcription factor BOA</t>
  </si>
  <si>
    <t>AT5G37770.1</t>
  </si>
  <si>
    <t>CALMODULIN-LIKE 24 , TOUCH 2</t>
  </si>
  <si>
    <t>CML24, TCH2</t>
  </si>
  <si>
    <t>LOC115709487</t>
  </si>
  <si>
    <t>XP_030493464.1</t>
  </si>
  <si>
    <t>XM_030637604.1</t>
  </si>
  <si>
    <t>probable calcium-binding protein CML23</t>
  </si>
  <si>
    <t>AT4G25490.1</t>
  </si>
  <si>
    <t>C-REPEAT/DRE BINDING FACTOR 1 , DRE BINDING PROTEIN 1B</t>
  </si>
  <si>
    <t>CBF1, DREB1B</t>
  </si>
  <si>
    <t>Response to cold</t>
  </si>
  <si>
    <t>LOC115717362</t>
  </si>
  <si>
    <t>XP_030502190.1</t>
  </si>
  <si>
    <t>XM_030646330.1</t>
  </si>
  <si>
    <t>dehydration-responsive element-binding protein 1D</t>
  </si>
  <si>
    <t>AT2G39360.1</t>
  </si>
  <si>
    <t>CURVY1</t>
  </si>
  <si>
    <t>CVY1</t>
  </si>
  <si>
    <t>LOC115706267</t>
  </si>
  <si>
    <t>XP_030489715.1</t>
  </si>
  <si>
    <t>XM_030633855.1</t>
  </si>
  <si>
    <t>LOW QUALITY PROTEIN: probable receptor-like protein kinase At5g59700</t>
  </si>
  <si>
    <t>AT5G60800.1</t>
  </si>
  <si>
    <t>EAVY METAL-ASSOCIATED ISOPRENYLATED PLANT PROTEIN3</t>
  </si>
  <si>
    <t>HIPP3</t>
  </si>
  <si>
    <t>LOC115720800</t>
  </si>
  <si>
    <t>XP_030505837.1</t>
  </si>
  <si>
    <t>XM_030649977.1</t>
  </si>
  <si>
    <t>heavy metal-associated isoprenylated plant protein 3</t>
  </si>
  <si>
    <t>AT3G63060.1</t>
  </si>
  <si>
    <t>EID1-LIKE 3</t>
  </si>
  <si>
    <t>EDL3</t>
  </si>
  <si>
    <t>LOC115703242</t>
  </si>
  <si>
    <t>XP_030486623.1</t>
  </si>
  <si>
    <t>XM_030630763.1</t>
  </si>
  <si>
    <t>EID1-like F-box protein 3</t>
  </si>
  <si>
    <t>AT5G50080.1</t>
  </si>
  <si>
    <t>ETHYLENE RESPONSE FACTOR 110</t>
  </si>
  <si>
    <t>ERF110</t>
  </si>
  <si>
    <t>LOC115708229</t>
  </si>
  <si>
    <t>XP_030492311.1</t>
  </si>
  <si>
    <t>XM_030636451.1</t>
  </si>
  <si>
    <t>ethylene-responsive transcription factor ERF110</t>
  </si>
  <si>
    <t>AT1G52520.1</t>
  </si>
  <si>
    <t>FAR1-RELATED SEQUENCE 6</t>
  </si>
  <si>
    <t>FRS6</t>
  </si>
  <si>
    <t>Photoperiodism, light perception and signaling</t>
  </si>
  <si>
    <t>LOC115704634</t>
  </si>
  <si>
    <t>XP_030487696.1</t>
  </si>
  <si>
    <t>XM_030631836.1</t>
  </si>
  <si>
    <t>uncharacterized protein LOC115704634</t>
  </si>
  <si>
    <t>AT1G80010.1</t>
  </si>
  <si>
    <t>FAR1-RELATED SEQUENCE 8</t>
  </si>
  <si>
    <t>FRS8</t>
  </si>
  <si>
    <t>LOC115707873</t>
  </si>
  <si>
    <t>XP_030491822.1</t>
  </si>
  <si>
    <t>XM_030635962.1</t>
  </si>
  <si>
    <t>protein FAR1-RELATED SEQUENCE 8</t>
  </si>
  <si>
    <t>AT2G35670.1</t>
  </si>
  <si>
    <t>FERTILIZATION INDEPENDENT SEED 2, FERTILIZATION-INDEPENDENT ENDOSPERM 2</t>
  </si>
  <si>
    <t>FIS2, FIE2</t>
  </si>
  <si>
    <t>LOC115717209</t>
  </si>
  <si>
    <t>XP_030502030.1</t>
  </si>
  <si>
    <t>XM_030646170.1</t>
  </si>
  <si>
    <t>polycomb group protein EMBRYONIC FLOWER 2</t>
  </si>
  <si>
    <t>AT3G12145.1</t>
  </si>
  <si>
    <t>FLOR1, FLORAL TRANSITION AT THE MERISTEM 4</t>
  </si>
  <si>
    <t>FLR1, FTM4</t>
  </si>
  <si>
    <t>LOC115699587</t>
  </si>
  <si>
    <t>XP_030482934.1</t>
  </si>
  <si>
    <t>XM_030627074.1</t>
  </si>
  <si>
    <t>polygalacturonase inhibitor</t>
  </si>
  <si>
    <t>AT5G05980.1</t>
  </si>
  <si>
    <t>FOLYLPOLYGLUTAMATE SYNTHETASE 1 , DHFS-FPGS HOMOLOG B</t>
  </si>
  <si>
    <t>FPGS1, DFB</t>
  </si>
  <si>
    <t>LOC115706452</t>
  </si>
  <si>
    <t>XP_030489966.1</t>
  </si>
  <si>
    <t>XM_030634106.1</t>
  </si>
  <si>
    <t>folylpolyglutamate synthase</t>
  </si>
  <si>
    <t>AT3G55630.1</t>
  </si>
  <si>
    <t>FOLYLPOLYGLUTAMATE SYNTHETASE 3, DHFS-FPGS HOMOLOG D</t>
  </si>
  <si>
    <t>FPGS3, DFD</t>
  </si>
  <si>
    <t>AT5G15230.1</t>
  </si>
  <si>
    <t>GAST1 PROTEIN HOMOLOG 4</t>
  </si>
  <si>
    <t>GASA4</t>
  </si>
  <si>
    <t>LOC115701397</t>
  </si>
  <si>
    <t>XP_030485044.1</t>
  </si>
  <si>
    <t>XM_030629184.1</t>
  </si>
  <si>
    <t>gibberellin-regulated protein 4</t>
  </si>
  <si>
    <t>AT1G48270.1</t>
  </si>
  <si>
    <t>G-PROTEIN-COUPLED RECEPTOR 1</t>
  </si>
  <si>
    <t>GCR1</t>
  </si>
  <si>
    <t>LOC115706017</t>
  </si>
  <si>
    <t>XP_030489377.1</t>
  </si>
  <si>
    <t>XM_030633517.1</t>
  </si>
  <si>
    <t>G-protein coupled receptor 1</t>
  </si>
  <si>
    <t>AT3G05040.1</t>
  </si>
  <si>
    <t>HASTY 1</t>
  </si>
  <si>
    <t>HST1</t>
  </si>
  <si>
    <t>LOC115719635</t>
  </si>
  <si>
    <t>XP_030504610.1</t>
  </si>
  <si>
    <t>XM_030648750.1</t>
  </si>
  <si>
    <t>protein HASTY 1</t>
  </si>
  <si>
    <t>AT4G38130.1</t>
  </si>
  <si>
    <t>HISTONE DEACETYLASE 1 , HISTONE DEACETYLASE 19, AtRPD3A</t>
  </si>
  <si>
    <t>HDA1, HDA19,</t>
  </si>
  <si>
    <t>LOC115702813</t>
  </si>
  <si>
    <t>XP_030486110.1</t>
  </si>
  <si>
    <t>XM_030630250.1</t>
  </si>
  <si>
    <t>histone deacetylase 19 isoform X1</t>
  </si>
  <si>
    <t>AT2G18000.1</t>
  </si>
  <si>
    <t>HOMOLOG OF YEAST YAF9 B, TBP-ASSOCIATED FACTOR 14</t>
  </si>
  <si>
    <t>YAF9B, TAF14</t>
  </si>
  <si>
    <t>LOC115715214</t>
  </si>
  <si>
    <t>XP_030499918.1</t>
  </si>
  <si>
    <t>XM_030644058.1</t>
  </si>
  <si>
    <t>transcription initiation factor TFIID subunit 14b</t>
  </si>
  <si>
    <t>AT5G13320.1</t>
  </si>
  <si>
    <t>HOPW1-1-INTERACTING 3, GH3-LIKE DEFENSE GENE 1, GRETCHEN HAGEN 3.12</t>
  </si>
  <si>
    <t>WIN3, GDG1, GH3.12</t>
  </si>
  <si>
    <t>LOC115712176</t>
  </si>
  <si>
    <t>XP_030496286.1</t>
  </si>
  <si>
    <t>XM_030640426.1</t>
  </si>
  <si>
    <t>indole-3-acetic acid-amido synthetase GH3.17</t>
  </si>
  <si>
    <t>AT5G08230.1</t>
  </si>
  <si>
    <t>HUA2 LIKE 1</t>
  </si>
  <si>
    <t>HULK1</t>
  </si>
  <si>
    <t>LOC115707995</t>
  </si>
  <si>
    <t>XP_030491996.1</t>
  </si>
  <si>
    <t>XM_030636136.1</t>
  </si>
  <si>
    <t>LOW QUALITY PROTEIN: ENHANCER OF AG-4 protein 2</t>
  </si>
  <si>
    <t>AT1G09700.1</t>
  </si>
  <si>
    <t>HYPONASTIC LEAVES 1</t>
  </si>
  <si>
    <t>HYL1</t>
  </si>
  <si>
    <t>LOC115716447</t>
  </si>
  <si>
    <t>XP_030501104.1</t>
  </si>
  <si>
    <t>XM_030645244.1</t>
  </si>
  <si>
    <t>double-stranded RNA-binding protein 1</t>
  </si>
  <si>
    <t>AT3G23050.1</t>
  </si>
  <si>
    <t>INDOLE-3-ACETIC ACID 7, AUXIN RESISTANT 2</t>
  </si>
  <si>
    <t>IAA7, AXR2</t>
  </si>
  <si>
    <t>LOC115718979</t>
  </si>
  <si>
    <t>XP_030503674.1</t>
  </si>
  <si>
    <t>XM_030647814.1</t>
  </si>
  <si>
    <t>auxin-responsive protein IAA16</t>
  </si>
  <si>
    <t>AT5G01040.1</t>
  </si>
  <si>
    <t>LACCASE 8</t>
  </si>
  <si>
    <t>LAC8</t>
  </si>
  <si>
    <t>LOC115696962</t>
  </si>
  <si>
    <t>XP_030479719.1</t>
  </si>
  <si>
    <t>XM_030623859.1</t>
  </si>
  <si>
    <t>laccase-7</t>
  </si>
  <si>
    <t>AT3G13682.1</t>
  </si>
  <si>
    <t>LSD1-LIKE 2</t>
  </si>
  <si>
    <t>LDL2</t>
  </si>
  <si>
    <t>LOC115694686</t>
  </si>
  <si>
    <t>XP_030477630.1</t>
  </si>
  <si>
    <t>XM_030621770.1</t>
  </si>
  <si>
    <t>lysine-specific histone demethylase 1 homolog 2</t>
  </si>
  <si>
    <t>AT1G02580.1</t>
  </si>
  <si>
    <t>MEDEA , FERTILIZATION INDEPENDENT SEED 1</t>
  </si>
  <si>
    <t>MEA, FIS1</t>
  </si>
  <si>
    <t>LOC115707433</t>
  </si>
  <si>
    <t>XP_030491292.1</t>
  </si>
  <si>
    <t>XM_030635432.1</t>
  </si>
  <si>
    <t>histone-lysine N-methyltransferase EZA1 isoform X1</t>
  </si>
  <si>
    <t>AT1G22310.1</t>
  </si>
  <si>
    <t>METHYL-CPG-BINDING DOMAIN 8</t>
  </si>
  <si>
    <t>MBD8</t>
  </si>
  <si>
    <t>LOC115709758</t>
  </si>
  <si>
    <t>XP_030493830.1</t>
  </si>
  <si>
    <t>XM_030637970.1</t>
  </si>
  <si>
    <t>uncharacterized protein LOC115709758 isoform X2</t>
  </si>
  <si>
    <t>AT5G48120.1</t>
  </si>
  <si>
    <t>MMS19 , HOMOLOG OF YEAST MET18</t>
  </si>
  <si>
    <t>MMS19, MET18</t>
  </si>
  <si>
    <t>LOC115707533</t>
  </si>
  <si>
    <t>XP_030491397.1</t>
  </si>
  <si>
    <t>XM_030635537.1</t>
  </si>
  <si>
    <t>MMS19 nucleotide excision repair protein homolog</t>
  </si>
  <si>
    <t>AT5G06100.1</t>
  </si>
  <si>
    <t>MYB DOMAIN PROTEIN 33</t>
  </si>
  <si>
    <t>MYB33</t>
  </si>
  <si>
    <t>LOC115699028</t>
  </si>
  <si>
    <t>XP_030482097.1</t>
  </si>
  <si>
    <t>XM_030626237.1</t>
  </si>
  <si>
    <t>transcription factor MYB101</t>
  </si>
  <si>
    <t>AT3G11440.1</t>
  </si>
  <si>
    <t>MYB DOMAIN PROTEIN 65</t>
  </si>
  <si>
    <t>MYB65</t>
  </si>
  <si>
    <t>AT3G10480.1</t>
  </si>
  <si>
    <t>NAC DOMAIN CONTAINING PROTEIN 50</t>
  </si>
  <si>
    <t>NAC050</t>
  </si>
  <si>
    <t>LOC115706009</t>
  </si>
  <si>
    <t>XP_030489363.1</t>
  </si>
  <si>
    <t>XM_030633503.1</t>
  </si>
  <si>
    <t>NAC domain containing protein 50</t>
  </si>
  <si>
    <t>AT3G10490.1</t>
  </si>
  <si>
    <t>NAC DOMAIN CONTAINING PROTEIN 52</t>
  </si>
  <si>
    <t>NAC052</t>
  </si>
  <si>
    <t>AT3G48590.1</t>
  </si>
  <si>
    <t>NUCLEAR FACTOR Y, SUBUNIT C1, HEME ACTIVATOR PROTEIN (YEAST) HOMOLOG 5A</t>
  </si>
  <si>
    <t>NF-YC1, HAP5A</t>
  </si>
  <si>
    <t>LOC115710181</t>
  </si>
  <si>
    <t>XP_030494384.1</t>
  </si>
  <si>
    <t>XM_030638524.1</t>
  </si>
  <si>
    <t>nuclear transcription factor Y subunit C-4</t>
  </si>
  <si>
    <t>AT1G79280.1</t>
  </si>
  <si>
    <t>NUCLEAR PORE ANCHOR</t>
  </si>
  <si>
    <t>NUA</t>
  </si>
  <si>
    <t>LOC115705463</t>
  </si>
  <si>
    <t>XP_030488658.1</t>
  </si>
  <si>
    <t>XM_030632798.1</t>
  </si>
  <si>
    <t>nuclear-pore anchor isoform X1</t>
  </si>
  <si>
    <t>AT1G09530.1</t>
  </si>
  <si>
    <t>PHYTOCHROME INTERACTING FACTOR 3</t>
  </si>
  <si>
    <t>PIF3</t>
  </si>
  <si>
    <t>LOC115719625</t>
  </si>
  <si>
    <t>XP_030504594.1</t>
  </si>
  <si>
    <t>XM_030648734.1</t>
  </si>
  <si>
    <t>transcription factor PIF3</t>
  </si>
  <si>
    <t>AT2G46970.1</t>
  </si>
  <si>
    <t>PHYTOCHROME INTERACTING FACTOR 3-LIKE 1</t>
  </si>
  <si>
    <t>PIL1</t>
  </si>
  <si>
    <t>AT1G50370.1</t>
  </si>
  <si>
    <t>PHYTOCHROME-ASSOCIATED PROTEIN PHOSPHATASE 1</t>
  </si>
  <si>
    <t>FYPP1</t>
  </si>
  <si>
    <t>LOC115725593</t>
  </si>
  <si>
    <t>XP_030511032.1</t>
  </si>
  <si>
    <t>XM_030655172.1</t>
  </si>
  <si>
    <t>serine/threonine-protein phosphatase PP-X isozyme 2</t>
  </si>
  <si>
    <t>AT3G19980.1</t>
  </si>
  <si>
    <t>PHYTOCHROME-ASSOCIATED PROTEIN PHOSPHATASE 3</t>
  </si>
  <si>
    <t>FYPP3</t>
  </si>
  <si>
    <t>AT2G25170.1</t>
  </si>
  <si>
    <t>PICKLE , SUPPRESSOR OF SLR 2, CYTOKININ-HYPERSENSITIVE 2</t>
  </si>
  <si>
    <t>PKL, SSL2, CKH2</t>
  </si>
  <si>
    <t>LOC115697355</t>
  </si>
  <si>
    <t>XP_030480183.1</t>
  </si>
  <si>
    <t>XM_030624323.1</t>
  </si>
  <si>
    <t>protein CHROMATIN REMODELING 4 isoform X1</t>
  </si>
  <si>
    <t>AT1G51690.1</t>
  </si>
  <si>
    <t>PROTEIN PHOSPHATASE 2A 55 KDA REGULATORY SUBUNIT B ALPHA ISOFORM</t>
  </si>
  <si>
    <t>PP2A-B55ALPHA</t>
  </si>
  <si>
    <t>LOC115707237</t>
  </si>
  <si>
    <t>XP_030490990.1</t>
  </si>
  <si>
    <t>XM_030635130.1</t>
  </si>
  <si>
    <t>serine/threonine protein phosphatase 2A 55 kDa regulatory subunit B beta isoform isoform X1</t>
  </si>
  <si>
    <t>AT1G17720.1</t>
  </si>
  <si>
    <t>PROTEIN PHOSPHATASE 2A 55 KDA REGULATORY SUBUNIT B BETA ISOFORM</t>
  </si>
  <si>
    <t>PP2A-B55BETA</t>
  </si>
  <si>
    <t>AT1G18080.1</t>
  </si>
  <si>
    <t>RECEPTOR FOR ACTIVATED C KINASE 1 A , ARABIDOPSIS THALIANA HOMOLOG OF THE TOBACCO ARCA</t>
  </si>
  <si>
    <t>RACK1A, ATARCA</t>
  </si>
  <si>
    <t>LOC115709323</t>
  </si>
  <si>
    <t>XP_030493262.1</t>
  </si>
  <si>
    <t>XM_030637402.1</t>
  </si>
  <si>
    <t>guanine nucleotide-binding protein subunit beta-like protein</t>
  </si>
  <si>
    <t>AT5G52250.1</t>
  </si>
  <si>
    <t>REPRESSOR OF UV-B PHOTOMORPHOGENESIS 1, EARLY FLOWERING BY OVEREXPRESSION 1</t>
  </si>
  <si>
    <t>RUP1, EFO1</t>
  </si>
  <si>
    <t>LOC115706381</t>
  </si>
  <si>
    <t>XP_030489874.1</t>
  </si>
  <si>
    <t>XM_030634014.1</t>
  </si>
  <si>
    <t>protein SPA1-RELATED 3 isoform X1</t>
  </si>
  <si>
    <t>AT4G16110.1</t>
  </si>
  <si>
    <t>RESPONSE REGULATOR 2 , ARABIDOPSIS RESPONSE REGULATOR 2</t>
  </si>
  <si>
    <t>RR2, ARR2</t>
  </si>
  <si>
    <t>LOC115721904</t>
  </si>
  <si>
    <t>XP_030506868.1</t>
  </si>
  <si>
    <t>XM_030651008.1</t>
  </si>
  <si>
    <t>two-component response regulator ARR2</t>
  </si>
  <si>
    <t>AT2G33380.1</t>
  </si>
  <si>
    <t>RESPONSIVE TO DESSICATION20 , PEROXYGENASE3, ARABIDOPSIS THALIANA CALEOSIN 3</t>
  </si>
  <si>
    <t>RD20, PXG3, ATCLO3</t>
  </si>
  <si>
    <t>LOC115722671</t>
  </si>
  <si>
    <t>XP_030507798.1</t>
  </si>
  <si>
    <t>XM_030651938.1</t>
  </si>
  <si>
    <t>peroxygenase-like</t>
  </si>
  <si>
    <t>AT3G09600.1</t>
  </si>
  <si>
    <t>REVEILLE8</t>
  </si>
  <si>
    <t>RVE8</t>
  </si>
  <si>
    <t>LOC115709988</t>
  </si>
  <si>
    <t>XP_030494131.1</t>
  </si>
  <si>
    <t>XM_030638271.1</t>
  </si>
  <si>
    <t>protein REVEILLE 8 isoform X1</t>
  </si>
  <si>
    <t>AT4G11110.1</t>
  </si>
  <si>
    <t>SPA1-RELATED 2</t>
  </si>
  <si>
    <t>SPA2</t>
  </si>
  <si>
    <t>LOC115721945</t>
  </si>
  <si>
    <t>XP_030506912.1</t>
  </si>
  <si>
    <t>XM_030651052.1</t>
  </si>
  <si>
    <t>protein SPA1-RELATED 2</t>
  </si>
  <si>
    <t>AT3G51060.1</t>
  </si>
  <si>
    <t>STYLISH1, SHI RELATED SEQUENCE 1</t>
  </si>
  <si>
    <t>STY1, SRS1</t>
  </si>
  <si>
    <t>LOC115701393</t>
  </si>
  <si>
    <t>XP_030485042.1</t>
  </si>
  <si>
    <t>XM_030629182.1</t>
  </si>
  <si>
    <t>protein EXPRESSION OF TERPENOIDS 1</t>
  </si>
  <si>
    <t>AT3G01890.1</t>
  </si>
  <si>
    <t>SWP73A</t>
  </si>
  <si>
    <t>LOC115699449</t>
  </si>
  <si>
    <t>XP_030482726.1</t>
  </si>
  <si>
    <t>XM_030626866.1</t>
  </si>
  <si>
    <t>SWI/SNF complex component SNF12 homolog</t>
  </si>
  <si>
    <t>AT5G10030.1</t>
  </si>
  <si>
    <t>TGACG MOTIF-BINDING FACTOR 4</t>
  </si>
  <si>
    <t>TGA4</t>
  </si>
  <si>
    <t>LOC115714126</t>
  </si>
  <si>
    <t>XP_030498543.1</t>
  </si>
  <si>
    <t>XM_030642683.1</t>
  </si>
  <si>
    <t>transcription factor TGA1</t>
  </si>
  <si>
    <t>miR156</t>
  </si>
  <si>
    <t>csa-miR156</t>
  </si>
  <si>
    <t>No NC RNA annotated</t>
  </si>
  <si>
    <t>miR159</t>
  </si>
  <si>
    <t>csa-miR159a/b</t>
  </si>
  <si>
    <t>AT1G18100.1</t>
  </si>
  <si>
    <t xml:space="preserve"> MOTHER OF FT AND TFL1</t>
  </si>
  <si>
    <t>E12A11</t>
  </si>
  <si>
    <t>Flowering time integrator</t>
  </si>
  <si>
    <t>LOC115711426</t>
  </si>
  <si>
    <t>XP_030495622.1</t>
  </si>
  <si>
    <t>XM_030639762.1</t>
  </si>
  <si>
    <t>protein MOTHER of FT and TFL1-like</t>
  </si>
  <si>
    <t>PEBP</t>
  </si>
  <si>
    <t>CsMFT1</t>
  </si>
  <si>
    <t>AT2G27550.1</t>
  </si>
  <si>
    <t>ARABIDOPSIS THALIANA CENTRORADIALIS</t>
  </si>
  <si>
    <t>ATC</t>
  </si>
  <si>
    <t>LOC115720824</t>
  </si>
  <si>
    <t>XP_030505861.1</t>
  </si>
  <si>
    <t>XM_030650001.1</t>
  </si>
  <si>
    <t>CEN-like protein 2</t>
  </si>
  <si>
    <t>CsATC/CsCEN4</t>
  </si>
  <si>
    <r>
      <rPr>
        <sz val="11"/>
        <color rgb="FF000000"/>
        <rFont val="Calibri"/>
      </rPr>
      <t xml:space="preserve">This study/Dowling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>, 2023</t>
    </r>
  </si>
  <si>
    <t>AT5G62040.1</t>
  </si>
  <si>
    <t>BROTHER OF FT</t>
  </si>
  <si>
    <t>BFT</t>
  </si>
  <si>
    <t>LOC115708910</t>
  </si>
  <si>
    <t>XP_030492795.1</t>
  </si>
  <si>
    <t>XM_030636935.1</t>
  </si>
  <si>
    <t>protein TERMINAL FLOWER 1</t>
  </si>
  <si>
    <t>CsTFL1</t>
  </si>
  <si>
    <t>LOC115697736</t>
  </si>
  <si>
    <t>XP_030480713.1</t>
  </si>
  <si>
    <t>XM_030624853.1</t>
  </si>
  <si>
    <t>protein HEADING DATE 3A</t>
  </si>
  <si>
    <t>CsFT3/FT-like</t>
  </si>
  <si>
    <r>
      <rPr>
        <sz val="11"/>
        <color rgb="FF000000"/>
        <rFont val="Calibri"/>
      </rPr>
      <t xml:space="preserve">This study/Chen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 xml:space="preserve">, 2022/Dowling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>, 2023</t>
    </r>
  </si>
  <si>
    <t>LOC115697843</t>
  </si>
  <si>
    <t>XP_030480848.1</t>
  </si>
  <si>
    <t>XM_030624988.1</t>
  </si>
  <si>
    <t>CEN-like protein 1</t>
  </si>
  <si>
    <t>CsBFT3/CET1/CsCEN-LIKE’/CsCEN1</t>
  </si>
  <si>
    <r>
      <rPr>
        <sz val="11"/>
        <color rgb="FF000000"/>
        <rFont val="Calibri"/>
      </rPr>
      <t xml:space="preserve">This study/Chen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 xml:space="preserve">, 2022/Spitzer-Ramon et al., (2022)/Dowling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>, 2023</t>
    </r>
  </si>
  <si>
    <t>LOC115700781</t>
  </si>
  <si>
    <t>XP_030484282.1</t>
  </si>
  <si>
    <t>XM_030628422.1</t>
  </si>
  <si>
    <t>protein HEADING DATE 3A-like</t>
  </si>
  <si>
    <t>CsFT1/CsHD3A-LIKE</t>
  </si>
  <si>
    <r>
      <rPr>
        <sz val="11"/>
        <color rgb="FF000000"/>
        <rFont val="Calibri"/>
      </rPr>
      <t xml:space="preserve">This study/Spitzer-Ramon </t>
    </r>
    <r>
      <rPr>
        <i/>
        <sz val="11"/>
        <color rgb="FF000000"/>
        <rFont val="Calibri"/>
      </rPr>
      <t>et al</t>
    </r>
    <r>
      <rPr>
        <sz val="11"/>
        <color rgb="FF000000"/>
        <rFont val="Calibri"/>
      </rPr>
      <t xml:space="preserve">., (2022)/Dowling </t>
    </r>
    <r>
      <rPr>
        <i/>
        <sz val="11"/>
        <color rgb="FF000000"/>
        <rFont val="Calibri"/>
      </rPr>
      <t>et al.</t>
    </r>
    <r>
      <rPr>
        <sz val="11"/>
        <color rgb="FF000000"/>
        <rFont val="Calibri"/>
      </rPr>
      <t>, 2023</t>
    </r>
  </si>
  <si>
    <t>LOC115707673</t>
  </si>
  <si>
    <t>XP_030491560.1</t>
  </si>
  <si>
    <t>XM_030635700.1</t>
  </si>
  <si>
    <t>protein MOTHER of FT and TFL1</t>
  </si>
  <si>
    <t xml:space="preserve">CsMFT3/CsMFT </t>
  </si>
  <si>
    <r>
      <t xml:space="preserve">This study/Spitzer-Ramon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., (2022)</t>
    </r>
  </si>
  <si>
    <t>LOC115711470</t>
  </si>
  <si>
    <t>XP_030495670.1</t>
  </si>
  <si>
    <t>XM_030639810.1</t>
  </si>
  <si>
    <t>CsMFT2</t>
  </si>
  <si>
    <t>LOC115715658</t>
  </si>
  <si>
    <t>XP_030500175.1</t>
  </si>
  <si>
    <t>XM_030644315.1</t>
  </si>
  <si>
    <t>CsBFT1/CsCEN-LIKE (BFT)/CsCEN2</t>
  </si>
  <si>
    <t>LOC115715930</t>
  </si>
  <si>
    <t>XP_030500472.1</t>
  </si>
  <si>
    <t>XM_030644612.1</t>
  </si>
  <si>
    <t>CsBFT2/CsCEN-LIKE/CsCEN3</t>
  </si>
  <si>
    <t>LOC115699531</t>
  </si>
  <si>
    <t>XP_030482855.1</t>
  </si>
  <si>
    <t>XM_030626995.1</t>
  </si>
  <si>
    <t>floral homeotic protein PMADS 2 isoform X1</t>
  </si>
  <si>
    <t>PI GLO</t>
  </si>
  <si>
    <t>LOC115700653</t>
  </si>
  <si>
    <t>XP_030484132.1</t>
  </si>
  <si>
    <t>XM_030628272.1</t>
  </si>
  <si>
    <t>floral homeotic protein PMADS 2-like</t>
  </si>
  <si>
    <t>AT1G24260.1</t>
  </si>
  <si>
    <t>AGAMOUS LIKE 9</t>
  </si>
  <si>
    <t>AGL9</t>
  </si>
  <si>
    <t>LOC115712087</t>
  </si>
  <si>
    <t>XP_030496177.1</t>
  </si>
  <si>
    <t>XM_030640317.1</t>
  </si>
  <si>
    <t>agamous-like MADS-box protein MADS4</t>
  </si>
  <si>
    <t>SEP</t>
  </si>
  <si>
    <t>AT3G02310.1</t>
  </si>
  <si>
    <t>AGAMOUS-LIKE 4</t>
  </si>
  <si>
    <t>AGL4</t>
  </si>
  <si>
    <t>LOC115700828</t>
  </si>
  <si>
    <t>XP_030484352.1</t>
  </si>
  <si>
    <t>XM_030628492.1</t>
  </si>
  <si>
    <t>agamous-like MADS-box protein MADS2 isoform X1</t>
  </si>
  <si>
    <t>AT5G10140.1</t>
  </si>
  <si>
    <t>FLOWERING LOCUS C, AGAMOUS-LIKE 25, FLOWERING LOCUS F</t>
  </si>
  <si>
    <t>FLC, AGL25, FLF</t>
  </si>
  <si>
    <t>LOC115700576</t>
  </si>
  <si>
    <t>XP_030484019.1</t>
  </si>
  <si>
    <t>XM_030628159.1</t>
  </si>
  <si>
    <t>MADS-box protein CMB1 isoform X1</t>
  </si>
  <si>
    <t>AT5G65050.1</t>
  </si>
  <si>
    <t>MADS AFFECTING FLOWERING 2 , AGAMOUS-LIKE 31</t>
  </si>
  <si>
    <t>MAF2, AGL31</t>
  </si>
  <si>
    <t>Ambient temperature</t>
  </si>
  <si>
    <t>LOC115700827</t>
  </si>
  <si>
    <t>XP_030484350.1</t>
  </si>
  <si>
    <t>XM_030628490.1</t>
  </si>
  <si>
    <t>agamous-like MADS-box protein MADS2 isoform X2</t>
  </si>
  <si>
    <t>LOC115701144</t>
  </si>
  <si>
    <t>XP_030484710.1</t>
  </si>
  <si>
    <t>XM_030628850.1</t>
  </si>
  <si>
    <t>truncated transcription factor CAULIFLOWER A isoform X1</t>
  </si>
  <si>
    <t>LOC115709018</t>
  </si>
  <si>
    <t>XP_030492901.1</t>
  </si>
  <si>
    <t>XM_030637041.1</t>
  </si>
  <si>
    <t>AT1G69120.1</t>
  </si>
  <si>
    <t>APETALA1</t>
  </si>
  <si>
    <t>AP1</t>
  </si>
  <si>
    <t>LOC115698549</t>
  </si>
  <si>
    <t>XP_030481491.1</t>
  </si>
  <si>
    <t>XM_030625631.1</t>
  </si>
  <si>
    <t>truncated transcription factor CAULIFLOWER A isoform X2</t>
  </si>
  <si>
    <t>SQUA</t>
  </si>
  <si>
    <t>CsCAL(AP1)</t>
  </si>
  <si>
    <t>AT5G60910.1</t>
  </si>
  <si>
    <t>FRUITFULL, AGAMOUS-LIKE 8</t>
  </si>
  <si>
    <t>FUL, AGL8</t>
  </si>
  <si>
    <t>LOC115702300</t>
  </si>
  <si>
    <t>XP_030485608.1</t>
  </si>
  <si>
    <t>XM_030629748.1</t>
  </si>
  <si>
    <t>NW_022060528.1</t>
  </si>
  <si>
    <t>AT5G65080.2</t>
  </si>
  <si>
    <t>MADS AFFECTING FLOWERING 5 , AGAMOUS-LIKE 68</t>
  </si>
  <si>
    <t>MAF5, AGL68</t>
  </si>
  <si>
    <t>Flower development and meristem identity Vernalisation</t>
  </si>
  <si>
    <t>LOC115701438</t>
  </si>
  <si>
    <t>XP_030485101.1</t>
  </si>
  <si>
    <t>XM_030629241.1</t>
  </si>
  <si>
    <t>CsCAL'(AP1)</t>
  </si>
  <si>
    <t>AT4G24540.1</t>
  </si>
  <si>
    <t>AGAMOUS-LIKE 24</t>
  </si>
  <si>
    <t>AGL24</t>
  </si>
  <si>
    <t>LOC115714329</t>
  </si>
  <si>
    <t>XP_030498852.1</t>
  </si>
  <si>
    <t>XM_030642992.1</t>
  </si>
  <si>
    <t>MADS-box protein JOINTLESS</t>
  </si>
  <si>
    <t>SVP</t>
  </si>
  <si>
    <t>AT2G22540.1</t>
  </si>
  <si>
    <t>SHORT VEGETATIVE PHASE</t>
  </si>
  <si>
    <t>LOC115720605</t>
  </si>
  <si>
    <t>XP_030505617.1</t>
  </si>
  <si>
    <t>XM_030649757.1</t>
  </si>
  <si>
    <t>MADS-box protein AGL24 isoform X1</t>
  </si>
  <si>
    <t>LOC115721274</t>
  </si>
  <si>
    <t>XP_030506400.1</t>
  </si>
  <si>
    <t>XM_030650540.1</t>
  </si>
  <si>
    <t>MADS-box protein SVP isoform X1</t>
  </si>
  <si>
    <t>AT4G22950.1</t>
  </si>
  <si>
    <t>AGAMOUS-LIKE 19</t>
  </si>
  <si>
    <t>AGL19</t>
  </si>
  <si>
    <t>LOC115706939</t>
  </si>
  <si>
    <t>XP_030490578.1</t>
  </si>
  <si>
    <t>XM_030634718.1</t>
  </si>
  <si>
    <t>MADS-box protein SOC1</t>
  </si>
  <si>
    <t>TM3</t>
  </si>
  <si>
    <t>SOC1/CsSOC1</t>
  </si>
  <si>
    <r>
      <t xml:space="preserve">Chen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2022/Spitzer-Ramon et al., 2022</t>
    </r>
  </si>
  <si>
    <t>AT5G62165.1</t>
  </si>
  <si>
    <t>AGAMOUS-LIKE 42, FOREVER YOUNG FLOWER</t>
  </si>
  <si>
    <t>AGL42, FYF</t>
  </si>
  <si>
    <t>AT5G51870.1</t>
  </si>
  <si>
    <t>AGAMOUS-LIKE 71</t>
  </si>
  <si>
    <t>AGL71</t>
  </si>
  <si>
    <t>AT5G51860.1</t>
  </si>
  <si>
    <t>AGAMOUS-LIKE 72</t>
  </si>
  <si>
    <t>AGL72</t>
  </si>
  <si>
    <t>AT2G45660.1</t>
  </si>
  <si>
    <t>SUPPRESSOR OF OVEREXPRESSION OF CO 1 , AGAMOUS-LIKE 20</t>
  </si>
  <si>
    <t>SOC1, AGL20</t>
  </si>
  <si>
    <t>AT4G11880.1</t>
  </si>
  <si>
    <t>XAANTAL2, AGAMOUS-LIKE 14</t>
  </si>
  <si>
    <t>XAL2, AGL14</t>
  </si>
  <si>
    <t>LOC115716986</t>
  </si>
  <si>
    <t>XP_030501772.1</t>
  </si>
  <si>
    <t>XM_030645912.1</t>
  </si>
  <si>
    <t>agamous-like MADS-box protein AGL19 isoform X2</t>
  </si>
  <si>
    <t>LOC115717309</t>
  </si>
  <si>
    <t>XP_030502139.1</t>
  </si>
  <si>
    <t>XM_030646279.1</t>
  </si>
  <si>
    <t>MADS-box protein AGL42</t>
  </si>
  <si>
    <t>AT1G73830.2</t>
  </si>
  <si>
    <t xml:space="preserve"> BR ENHANCED EXPRESSION 3</t>
  </si>
  <si>
    <t>BEE3</t>
  </si>
  <si>
    <t>Circadian Clock Photoperiodism, light perception and signalling</t>
  </si>
  <si>
    <t>LOC115708719</t>
  </si>
  <si>
    <t>XP_030492578.1</t>
  </si>
  <si>
    <t>XM_030636718.1</t>
  </si>
  <si>
    <t>transcription factor BEE 3</t>
  </si>
  <si>
    <t>AT2G28150.1</t>
  </si>
  <si>
    <t xml:space="preserve"> SOSEKI3</t>
  </si>
  <si>
    <t>SOK3</t>
  </si>
  <si>
    <t>LOC115702942</t>
  </si>
  <si>
    <t>XP_030486274.1</t>
  </si>
  <si>
    <t>XM_030630414.1</t>
  </si>
  <si>
    <t>protein UPSTREAM OF FLC</t>
  </si>
  <si>
    <t>AT5G10450.1</t>
  </si>
  <si>
    <t>14-3-3LAMBDA</t>
  </si>
  <si>
    <t>14-3-3lambda</t>
  </si>
  <si>
    <t>LOC115711270</t>
  </si>
  <si>
    <t>XP_030495469.1</t>
  </si>
  <si>
    <t>XM_030639609.1</t>
  </si>
  <si>
    <t>14-3-3-like protein B</t>
  </si>
  <si>
    <t>AT2G13540.1</t>
  </si>
  <si>
    <t>ABA HYPERSENSITIVE 1 , CAP-BINDING PROTEIN 80</t>
  </si>
  <si>
    <t>ABH1, CBP80</t>
  </si>
  <si>
    <t>LOC115720866</t>
  </si>
  <si>
    <t>XP_030505916.1</t>
  </si>
  <si>
    <t>XM_030650056.1</t>
  </si>
  <si>
    <t>nuclear cap-binding protein subunit 1 isoform X2</t>
  </si>
  <si>
    <t>AT1G18450.1</t>
  </si>
  <si>
    <t>ACTIN-RELATED PROTEIN 4</t>
  </si>
  <si>
    <t>ARP4</t>
  </si>
  <si>
    <t>LOC115698140</t>
  </si>
  <si>
    <t>XP_030481178.1</t>
  </si>
  <si>
    <t>XM_030625318.1</t>
  </si>
  <si>
    <t>actin-related protein 4</t>
  </si>
  <si>
    <t>AT3G33520.1</t>
  </si>
  <si>
    <t>ACTIN-RELATED PROTEIN 6 , SUPPRESSOR OF FRIGIDA3 , EARLY IN SHORT DAYS 1</t>
  </si>
  <si>
    <t>ARP6, SUF3, ESD1</t>
  </si>
  <si>
    <t>LOC115694685</t>
  </si>
  <si>
    <t>XP_030477629.1</t>
  </si>
  <si>
    <t>XM_030621769.1</t>
  </si>
  <si>
    <t>actin-related protein 6</t>
  </si>
  <si>
    <t>AT5G48300.1</t>
  </si>
  <si>
    <t>ADP GLUCOSE PYROPHOSPHORYLASE 1 , ADP-GLUCOSE PYROPHOSPHORYLASE SMALL SUBUNIT 1</t>
  </si>
  <si>
    <t>ADG1, APS1</t>
  </si>
  <si>
    <t>Sugar</t>
  </si>
  <si>
    <t>LOC115699566</t>
  </si>
  <si>
    <t>XP_030482903.1</t>
  </si>
  <si>
    <t>XM_030627043.1</t>
  </si>
  <si>
    <t>glucose-1-phosphate adenylyltransferase small subunit 2, chloroplastic</t>
  </si>
  <si>
    <t>AT1G79430.1</t>
  </si>
  <si>
    <t>ALTERED PHLOEM DEVELOPMENT, WOODY, FE</t>
  </si>
  <si>
    <t>APL, WDY, FE</t>
  </si>
  <si>
    <t>LOC115703603</t>
  </si>
  <si>
    <t>XP_030486692.1</t>
  </si>
  <si>
    <t>XM_030630832.1</t>
  </si>
  <si>
    <t>myb family transcription factor APL isoform X1</t>
  </si>
  <si>
    <t>AT3G63270.1</t>
  </si>
  <si>
    <t>ANTAGONIST OF LHP1-1</t>
  </si>
  <si>
    <t>ALP1</t>
  </si>
  <si>
    <t>LOC115704038</t>
  </si>
  <si>
    <t>XP_030487122.1</t>
  </si>
  <si>
    <t>XM_030631262.1</t>
  </si>
  <si>
    <t>protein ANTAGONIST OF LIKE HETEROCHROMATIN PROTEIN 1</t>
  </si>
  <si>
    <t>AT4G36920.1</t>
  </si>
  <si>
    <t>APETALA2</t>
  </si>
  <si>
    <t>AP2</t>
  </si>
  <si>
    <t>LOC115712803</t>
  </si>
  <si>
    <t>XP_030497033.1</t>
  </si>
  <si>
    <t>XM_030641173.1</t>
  </si>
  <si>
    <t>AT1G51450.1</t>
  </si>
  <si>
    <t>ARABIDOPSIS ASH2 RELATIVE, TRAUCO</t>
  </si>
  <si>
    <t>ASH2R, TRO</t>
  </si>
  <si>
    <t>LOC115719711</t>
  </si>
  <si>
    <t>XP_030504719.1</t>
  </si>
  <si>
    <t>XM_030648859.1</t>
  </si>
  <si>
    <t>protein TRAUCO</t>
  </si>
  <si>
    <t>AT3G01090.1</t>
  </si>
  <si>
    <t>ARABIDOPSIS SNF1 KINASE HOMOLOG 10 , SNF1-RELATED PROTEIN KINASE 1.1</t>
  </si>
  <si>
    <t>AKIN10, SNRK1.1</t>
  </si>
  <si>
    <t>LOC115699018</t>
  </si>
  <si>
    <t>XP_030482088.1</t>
  </si>
  <si>
    <t>XM_030626228.1</t>
  </si>
  <si>
    <t>SNF1-related protein kinase catalytic subunit alpha KIN10</t>
  </si>
  <si>
    <t>AT1G04870.1</t>
  </si>
  <si>
    <t>ARABIDOPSIS THALIANA PROTEIN ARGININE METHYLTRANSFERASE 10</t>
  </si>
  <si>
    <t>ATPRMT10</t>
  </si>
  <si>
    <t>LOC115706212</t>
  </si>
  <si>
    <t>XP_030489649.1</t>
  </si>
  <si>
    <t>XM_030633789.1</t>
  </si>
  <si>
    <t>protein arginine N-methyltransferase PRMT10</t>
  </si>
  <si>
    <t>AT5G42400.1</t>
  </si>
  <si>
    <t>ARABIDOPSIS TRITHORAX-RELATED 7 , SET DOMAIN PROTEIN 25</t>
  </si>
  <si>
    <t>ATXR7, SDG25</t>
  </si>
  <si>
    <t>LOC115719082</t>
  </si>
  <si>
    <t>XP_030503923.1</t>
  </si>
  <si>
    <t>XM_030648063.1</t>
  </si>
  <si>
    <t>histone-lysine N-methyltransferase ATXR7 isoform X8</t>
  </si>
  <si>
    <t>AT2G37630.1</t>
  </si>
  <si>
    <t>ASYMMETRIC LEAVES 1</t>
  </si>
  <si>
    <t>AS1</t>
  </si>
  <si>
    <t>LOC115700529</t>
  </si>
  <si>
    <t>XP_030483937.1</t>
  </si>
  <si>
    <t>XM_030628077.1</t>
  </si>
  <si>
    <t>protein rough sheath 2 homolog</t>
  </si>
  <si>
    <t>AT3G55850</t>
  </si>
  <si>
    <t>LAF3</t>
  </si>
  <si>
    <t>LOC115705698</t>
  </si>
  <si>
    <t>XP_030488961.1</t>
  </si>
  <si>
    <t>XM_030633101.1</t>
  </si>
  <si>
    <t>protein LONG AFTER FAR-RED 3</t>
  </si>
  <si>
    <t>Autoflower candidate region</t>
  </si>
  <si>
    <t>AT5G58140.2</t>
  </si>
  <si>
    <t>AtPHOT2</t>
  </si>
  <si>
    <t>LOC115702815</t>
  </si>
  <si>
    <t>XP_030486112.1</t>
  </si>
  <si>
    <t>XM_030630252.1</t>
  </si>
  <si>
    <t>phototropin-2</t>
  </si>
  <si>
    <t>AT2G45430.1</t>
  </si>
  <si>
    <t>AT-HOOK MOTIF NUCLEAR-LOCALIZED PROTEIN 22</t>
  </si>
  <si>
    <t>AHL22</t>
  </si>
  <si>
    <t>AT1G68570.1</t>
  </si>
  <si>
    <t>ATNPF3.1</t>
  </si>
  <si>
    <t>AtNPF3.1</t>
  </si>
  <si>
    <t>LOC115712669</t>
  </si>
  <si>
    <t>XP_030496856.1</t>
  </si>
  <si>
    <t>XM_030640996.1</t>
  </si>
  <si>
    <t>protein NRT1/ PTR FAMILY 3.1</t>
  </si>
  <si>
    <t>AT1G54440.1</t>
  </si>
  <si>
    <t>AtRRP6L1</t>
  </si>
  <si>
    <t>RRP6L1</t>
  </si>
  <si>
    <t>LOC115722268</t>
  </si>
  <si>
    <t>XP_030507290.1</t>
  </si>
  <si>
    <t>XM_030651430.1</t>
  </si>
  <si>
    <t>protein RRP6-like 2</t>
  </si>
  <si>
    <t>AT5G35910.1</t>
  </si>
  <si>
    <t>AtRRP6L2</t>
  </si>
  <si>
    <t>RRP6L2</t>
  </si>
  <si>
    <t>AT5G60410.1</t>
  </si>
  <si>
    <t>ATSIZ1</t>
  </si>
  <si>
    <t>SIZ1</t>
  </si>
  <si>
    <t>LOC115718561</t>
  </si>
  <si>
    <t>XP_030503222.1</t>
  </si>
  <si>
    <t>XM_030647362.1</t>
  </si>
  <si>
    <t>E3 SUMO-protein ligase SIZ1 isoform X1</t>
  </si>
  <si>
    <t>AT4G12640.1</t>
  </si>
  <si>
    <t>ATSPEN2</t>
  </si>
  <si>
    <t>AtSPEN2</t>
  </si>
  <si>
    <t>LOC115699042</t>
  </si>
  <si>
    <t>XP_030482110.1</t>
  </si>
  <si>
    <t>XM_030626250.1</t>
  </si>
  <si>
    <t>flowering time control protein FPA</t>
  </si>
  <si>
    <t>AT1G66650</t>
  </si>
  <si>
    <t>AT-STUbl4</t>
  </si>
  <si>
    <t>LOC115722869</t>
  </si>
  <si>
    <t>XP_030508075.1</t>
  </si>
  <si>
    <t>XM_030652215.1</t>
  </si>
  <si>
    <t>putative E3 ubiquitin-protein ligase SINA-like 6</t>
  </si>
  <si>
    <t>AT3G27010.1</t>
  </si>
  <si>
    <t>AT-TCP20</t>
  </si>
  <si>
    <t>LOC115714915</t>
  </si>
  <si>
    <t>XP_030499533.1</t>
  </si>
  <si>
    <t>XM_030643673.1</t>
  </si>
  <si>
    <t>transcription factor TCP20</t>
  </si>
  <si>
    <t>AT5G14170.1</t>
  </si>
  <si>
    <t>BAF60, CHC1</t>
  </si>
  <si>
    <t>AT4G38960.1</t>
  </si>
  <si>
    <t>B-BOX DOMAIN PROTEIN 19</t>
  </si>
  <si>
    <t>BBX19</t>
  </si>
  <si>
    <t>LOC115725553</t>
  </si>
  <si>
    <t>XP_030510973.1</t>
  </si>
  <si>
    <t>XM_030655113.1</t>
  </si>
  <si>
    <t>B-box zinc finger protein 19</t>
  </si>
  <si>
    <t>AT2G42300.1</t>
  </si>
  <si>
    <t>BHLH48</t>
  </si>
  <si>
    <t>LOC115711588</t>
  </si>
  <si>
    <t>XP_030495812.1</t>
  </si>
  <si>
    <t>XM_030639952.1</t>
  </si>
  <si>
    <t>transcription factor bHLH48</t>
  </si>
  <si>
    <t>AT3G23980.1</t>
  </si>
  <si>
    <t>BLISTER</t>
  </si>
  <si>
    <t>BLI</t>
  </si>
  <si>
    <t>LOC115722241</t>
  </si>
  <si>
    <t>XP_030507256.1</t>
  </si>
  <si>
    <t>XM_030651396.1</t>
  </si>
  <si>
    <t>protein BLISTER</t>
  </si>
  <si>
    <t>AT3G23060.1</t>
  </si>
  <si>
    <t>BMI1C</t>
  </si>
  <si>
    <t>AtBMI1C</t>
  </si>
  <si>
    <t>AT2G46020.1</t>
  </si>
  <si>
    <t>BRAHMA, CHROMATIN REMODELING 2</t>
  </si>
  <si>
    <t>BRM, CHR2</t>
  </si>
  <si>
    <t>LOC115706471</t>
  </si>
  <si>
    <t>XP_030489988.1</t>
  </si>
  <si>
    <t>XM_030634128.1</t>
  </si>
  <si>
    <t>ATP-dependent helicase BRM</t>
  </si>
  <si>
    <t>AT4G23100.1</t>
  </si>
  <si>
    <t>CADMIUM SENSITIVE 2 , ROOT MERISTEMLESS 1 , GLUTAMATE-CYSTEINE LIGASE</t>
  </si>
  <si>
    <t>CAD2, RML1, GSH1</t>
  </si>
  <si>
    <t>LOC115716234</t>
  </si>
  <si>
    <t>XP_030500846.1</t>
  </si>
  <si>
    <t>XM_030644986.1</t>
  </si>
  <si>
    <t>glutamate--cysteine ligase, chloroplastic</t>
  </si>
  <si>
    <t>AT1G50700.1</t>
  </si>
  <si>
    <t>CALCIUM DEPENDENT PROTEIN KINASE 33</t>
  </si>
  <si>
    <t>CPK33</t>
  </si>
  <si>
    <t>LOC115724816</t>
  </si>
  <si>
    <t>XP_030510026.1</t>
  </si>
  <si>
    <t>XM_030654166.1</t>
  </si>
  <si>
    <t>calcium-dependent protein kinase 2</t>
  </si>
  <si>
    <t>AT2G17290.1</t>
  </si>
  <si>
    <t>CALCIUM DEPENDENT PROTEIN KINASE 6</t>
  </si>
  <si>
    <t>CPK6</t>
  </si>
  <si>
    <t>LOC115702856</t>
  </si>
  <si>
    <t>XP_030486162.1</t>
  </si>
  <si>
    <t>XM_030630302.1</t>
  </si>
  <si>
    <t>calcium-dependent protein kinase 26 isoform X2</t>
  </si>
  <si>
    <t>AT5G44200.1</t>
  </si>
  <si>
    <t>CAP-BINDING PROTEIN 20</t>
  </si>
  <si>
    <t>CBP20</t>
  </si>
  <si>
    <t>LOC115700793</t>
  </si>
  <si>
    <t>XP_030484301.1</t>
  </si>
  <si>
    <t>XM_030628441.1</t>
  </si>
  <si>
    <t>nuclear cap-binding protein subunit 2</t>
  </si>
  <si>
    <t>AT3G60250.1</t>
  </si>
  <si>
    <t>CASEIN KINASE II BETA SUBUNIT 3</t>
  </si>
  <si>
    <t>CKB3</t>
  </si>
  <si>
    <t>LOC115710360</t>
  </si>
  <si>
    <t>XP_030494591.1</t>
  </si>
  <si>
    <t>XM_030638731.1</t>
  </si>
  <si>
    <t>putative casein kinase II subunit beta-4 isoform X1</t>
  </si>
  <si>
    <t>AT2G44680.1</t>
  </si>
  <si>
    <t>CASEIN KINASE II BETA SUBUNIT 4</t>
  </si>
  <si>
    <t>CKB4</t>
  </si>
  <si>
    <t>AT2G46830.1</t>
  </si>
  <si>
    <t>CIRCADIAN CLOCK ASSOCIATED 1</t>
  </si>
  <si>
    <t>CCA1</t>
  </si>
  <si>
    <t>LOC115705224</t>
  </si>
  <si>
    <t>XP_030488352.1</t>
  </si>
  <si>
    <t>XM_030632492.1</t>
  </si>
  <si>
    <t>LOW QUALITY PROTEIN: protein LHY-like</t>
  </si>
  <si>
    <t>AT1G71800.1</t>
  </si>
  <si>
    <t>CLEAVAGE STIMULATING FACTOR 64</t>
  </si>
  <si>
    <t>CSTF64</t>
  </si>
  <si>
    <t>LOC115712297</t>
  </si>
  <si>
    <t>XP_030496426.1</t>
  </si>
  <si>
    <t>XM_030640566.1</t>
  </si>
  <si>
    <t>cleavage stimulating factor 64 isoform X2</t>
  </si>
  <si>
    <t>AT4G38680.1</t>
  </si>
  <si>
    <t>COLD SHOCK PROTEIN 2, GLYCINE RICH PROTEIN 2</t>
  </si>
  <si>
    <t>CSP2, GRP2</t>
  </si>
  <si>
    <t>LOC115702777</t>
  </si>
  <si>
    <t>XP_030486074.1</t>
  </si>
  <si>
    <t>XM_030630214.1</t>
  </si>
  <si>
    <t>glycine-rich protein 2-like</t>
  </si>
  <si>
    <t>AT2G32950.1</t>
  </si>
  <si>
    <t>CONSTITUTIVE PHOTOMORPHOGENIC 1</t>
  </si>
  <si>
    <t>COP1</t>
  </si>
  <si>
    <t>LOC115699438</t>
  </si>
  <si>
    <t>XP_030482711.1</t>
  </si>
  <si>
    <t>XM_030626851.1</t>
  </si>
  <si>
    <t>E3 ubiquitin-protein ligase COP1</t>
  </si>
  <si>
    <t>AT1G02330.1</t>
  </si>
  <si>
    <t>COP1 SUPPRESSOR 2,</t>
  </si>
  <si>
    <t>CSU2</t>
  </si>
  <si>
    <t>LOC115715318</t>
  </si>
  <si>
    <t>XP_030500060.1</t>
  </si>
  <si>
    <t>XM_030644200.1</t>
  </si>
  <si>
    <t>protein COP1 SUPPRESSOR 2</t>
  </si>
  <si>
    <t>AT5G63440.2</t>
  </si>
  <si>
    <t>COP1 SUPPRESSOR 4</t>
  </si>
  <si>
    <t>CSU4</t>
  </si>
  <si>
    <t>LOC115711550</t>
  </si>
  <si>
    <t>XP_030495761.1</t>
  </si>
  <si>
    <t>XM_030639901.1</t>
  </si>
  <si>
    <t>UPF0235 protein At5g63440</t>
  </si>
  <si>
    <t>AT3G07340.1</t>
  </si>
  <si>
    <t>CRY2-INTERACTING BHLH 3</t>
  </si>
  <si>
    <t>CIB3</t>
  </si>
  <si>
    <t>LOC115714681</t>
  </si>
  <si>
    <t>XP_030499293.1</t>
  </si>
  <si>
    <t>XM_030643433.1</t>
  </si>
  <si>
    <t>transcription factor bHLH62-like</t>
  </si>
  <si>
    <t>AT4G08920.1</t>
  </si>
  <si>
    <t>CRYPTOCHROME 1</t>
  </si>
  <si>
    <t>CRY1</t>
  </si>
  <si>
    <t>LOC115699248</t>
  </si>
  <si>
    <t>XP_030482423.1</t>
  </si>
  <si>
    <t>XM_030626563.1</t>
  </si>
  <si>
    <t>cryptochrome-1</t>
  </si>
  <si>
    <t>AT1G04400.1</t>
  </si>
  <si>
    <t>CRYPTOCHROME 2</t>
  </si>
  <si>
    <t>CRY2</t>
  </si>
  <si>
    <t>LOC115722889</t>
  </si>
  <si>
    <t>XP_030508102.1</t>
  </si>
  <si>
    <t>XM_030652242.1</t>
  </si>
  <si>
    <t>cryptochrome-1 isoform X1</t>
  </si>
  <si>
    <t>AT4G34530.1</t>
  </si>
  <si>
    <t>CRYPTOCHROME-INTERACTING BASIC-HELIX-LOOP-HELIX 1</t>
  </si>
  <si>
    <t>CIB1</t>
  </si>
  <si>
    <t>LOC115714717</t>
  </si>
  <si>
    <t>XP_030499335.1</t>
  </si>
  <si>
    <t>XM_030643475.1</t>
  </si>
  <si>
    <t>transcription factor bHLH63 isoform X1</t>
  </si>
  <si>
    <t>AT5G48560.1</t>
  </si>
  <si>
    <t>CRYPTOCHROME-INTERACTING BASIC-HELIX-LOOP-HELIX 2</t>
  </si>
  <si>
    <t>CIB2</t>
  </si>
  <si>
    <t>LOC115714543</t>
  </si>
  <si>
    <t>XP_030499136.1</t>
  </si>
  <si>
    <t>XM_030643276.1</t>
  </si>
  <si>
    <t>transcription factor bHLH62</t>
  </si>
  <si>
    <t>AT1G10120.1</t>
  </si>
  <si>
    <t>CRYPTOCHROME-INTERACTING BASIC-HELIX-LOOP-HELIX 4</t>
  </si>
  <si>
    <t>CIB4</t>
  </si>
  <si>
    <t>LOC115712856</t>
  </si>
  <si>
    <t>XP_030497119.1</t>
  </si>
  <si>
    <t>XM_030641259.1</t>
  </si>
  <si>
    <t>transcription factor bHLH74</t>
  </si>
  <si>
    <t>AT1G26260.1</t>
  </si>
  <si>
    <t>CRYPTOCHROME-INTERACTING BASIC-HELIX-LOOP-HELIX 5</t>
  </si>
  <si>
    <t>CIB5</t>
  </si>
  <si>
    <t>LOC115699512</t>
  </si>
  <si>
    <t>XP_030482827.1</t>
  </si>
  <si>
    <t>XM_030626967.1</t>
  </si>
  <si>
    <t>transcription factor bHLH49</t>
  </si>
  <si>
    <t>AT1G26830.1</t>
  </si>
  <si>
    <t>CULLIN 3A</t>
  </si>
  <si>
    <t>CUL3A</t>
  </si>
  <si>
    <t>LOC115698686</t>
  </si>
  <si>
    <t>XP_030481683.1</t>
  </si>
  <si>
    <t>XM_030625823.1</t>
  </si>
  <si>
    <t>cullin-3A</t>
  </si>
  <si>
    <t>AT5G46210.1</t>
  </si>
  <si>
    <t>CULLIN 4</t>
  </si>
  <si>
    <t>CUL4</t>
  </si>
  <si>
    <t>LOC115697243</t>
  </si>
  <si>
    <t>XP_030480030.1</t>
  </si>
  <si>
    <t>XM_030624170.1</t>
  </si>
  <si>
    <t>cullin-4</t>
  </si>
  <si>
    <t>AT2G23380.1</t>
  </si>
  <si>
    <t>CURLY LEAF , SETDOMAIN GROUP 1</t>
  </si>
  <si>
    <t>CLF, SDG1</t>
  </si>
  <si>
    <t>General Vernalization</t>
  </si>
  <si>
    <t>LOC115705249</t>
  </si>
  <si>
    <t>XP_030488389.1</t>
  </si>
  <si>
    <t>XM_030632529.1</t>
  </si>
  <si>
    <t>histone-lysine N-methyltransferase CLF</t>
  </si>
  <si>
    <t>AT5G64960.1</t>
  </si>
  <si>
    <t>CYCLIN-DEPENDENT KINASE C;2</t>
  </si>
  <si>
    <t>CDKC;2</t>
  </si>
  <si>
    <t>LOC115713009</t>
  </si>
  <si>
    <t>XP_030497332.1</t>
  </si>
  <si>
    <t>XM_030641472.1</t>
  </si>
  <si>
    <t>cyclin-dependent kinase C-2</t>
  </si>
  <si>
    <t>AT5G62430.1</t>
  </si>
  <si>
    <t>CYCLING DOF FACTOR 1</t>
  </si>
  <si>
    <t>CDF1</t>
  </si>
  <si>
    <t>LOC115709547</t>
  </si>
  <si>
    <t>XP_030493531.1</t>
  </si>
  <si>
    <t>XM_030637671.1</t>
  </si>
  <si>
    <t>cyclic dof factor 3</t>
  </si>
  <si>
    <t>AT5G39660.1</t>
  </si>
  <si>
    <t>CYCLING DOF FACTOR 2</t>
  </si>
  <si>
    <t>CDF2</t>
  </si>
  <si>
    <t>AT3G47500.1</t>
  </si>
  <si>
    <t>CYCLING DOF FACTOR 3</t>
  </si>
  <si>
    <t>CDF3</t>
  </si>
  <si>
    <t>AT2G34140.1</t>
  </si>
  <si>
    <t>CYCLING DOF FACTOR 4</t>
  </si>
  <si>
    <t>CDF4</t>
  </si>
  <si>
    <t>LOC115697076</t>
  </si>
  <si>
    <t>XP_030479846.1</t>
  </si>
  <si>
    <t>XM_030623986.1</t>
  </si>
  <si>
    <t>dof zinc finger protein DOF1.5</t>
  </si>
  <si>
    <t>AT1G69570.1</t>
  </si>
  <si>
    <t>CYCLING DOF FACTOR 5</t>
  </si>
  <si>
    <t>CDF5</t>
  </si>
  <si>
    <t>AT5G24910.1</t>
  </si>
  <si>
    <t>CYP714A1</t>
  </si>
  <si>
    <t>LOC115706085</t>
  </si>
  <si>
    <t>XP_030489461.1</t>
  </si>
  <si>
    <t>XM_030633601.1</t>
  </si>
  <si>
    <t>cytochrome P450 714A1</t>
  </si>
  <si>
    <t>AT4G10180.1</t>
  </si>
  <si>
    <t>DE-ETIOLATED 1 , FUSCA 2</t>
  </si>
  <si>
    <t>DET1, FUS2</t>
  </si>
  <si>
    <t>General Photoperiodism, light perception and signalling</t>
  </si>
  <si>
    <t>LOC115714721</t>
  </si>
  <si>
    <t>XP_030499338.1</t>
  </si>
  <si>
    <t>XM_030643478.1</t>
  </si>
  <si>
    <t>light-mediated development protein DET1 isoform X1</t>
  </si>
  <si>
    <t>AT1G01040.1</t>
  </si>
  <si>
    <t>DICER-LIKE 1</t>
  </si>
  <si>
    <t>DCL1</t>
  </si>
  <si>
    <t>LOC115706055</t>
  </si>
  <si>
    <t>XP_030489429.1</t>
  </si>
  <si>
    <t>XM_030633569.1</t>
  </si>
  <si>
    <t>LOW QUALITY PROTEIN: endoribonuclease Dicer homolog 1-like</t>
  </si>
  <si>
    <t>AT3G43920.1</t>
  </si>
  <si>
    <t>DICER-LIKE 3</t>
  </si>
  <si>
    <t>DCL3</t>
  </si>
  <si>
    <t>AT5G20320.1</t>
  </si>
  <si>
    <t>DICER-LIKE 4</t>
  </si>
  <si>
    <t>DCL4</t>
  </si>
  <si>
    <t>LOC115725068</t>
  </si>
  <si>
    <t>XP_030510343.1</t>
  </si>
  <si>
    <t>XM_030654483.1</t>
  </si>
  <si>
    <t>dicer-like protein 4 isoform X1</t>
  </si>
  <si>
    <t>AT3G44110.1</t>
  </si>
  <si>
    <t>DNAJ HOMOLOG 3</t>
  </si>
  <si>
    <t>ATJ3</t>
  </si>
  <si>
    <t>LOC115705392</t>
  </si>
  <si>
    <t>XP_030488586.1</t>
  </si>
  <si>
    <t>XM_030632726.1</t>
  </si>
  <si>
    <t>dnaJ protein homolog</t>
  </si>
  <si>
    <t>AT4G22140.1</t>
  </si>
  <si>
    <t>EARLY BOLTING IN SHORT DAYS</t>
  </si>
  <si>
    <t>EBS</t>
  </si>
  <si>
    <t>LOC115703682</t>
  </si>
  <si>
    <t>XP_030486781.1</t>
  </si>
  <si>
    <t>XM_030630921.1</t>
  </si>
  <si>
    <t>chromatin remodeling protein EBS</t>
  </si>
  <si>
    <t>AT2G25930.1</t>
  </si>
  <si>
    <t>EARLY FLOWERING 3</t>
  </si>
  <si>
    <t>ELF3</t>
  </si>
  <si>
    <t>LOC115703149</t>
  </si>
  <si>
    <t>XP_030486509.1</t>
  </si>
  <si>
    <t>XM_030630649.1</t>
  </si>
  <si>
    <t>protein EARLY FLOWERING 3</t>
  </si>
  <si>
    <t>AT2G40080.1</t>
  </si>
  <si>
    <t>EARLY FLOWERING 4</t>
  </si>
  <si>
    <t>ELF4</t>
  </si>
  <si>
    <t>LOC115706039</t>
  </si>
  <si>
    <t>XP_030489400.1</t>
  </si>
  <si>
    <t>XM_030633540.1</t>
  </si>
  <si>
    <t>protein EARLY FLOWERING 4</t>
  </si>
  <si>
    <t>AT5G04240.1</t>
  </si>
  <si>
    <t>EARLY FLOWERING 6</t>
  </si>
  <si>
    <t>ELF6</t>
  </si>
  <si>
    <t>LOC115708259</t>
  </si>
  <si>
    <t>XP_030492340.1</t>
  </si>
  <si>
    <t>XM_030636480.1</t>
  </si>
  <si>
    <t>probable lysine-specific demethylase ELF6</t>
  </si>
  <si>
    <t>AT1G79730.1</t>
  </si>
  <si>
    <t>EARLY FLOWERING 7</t>
  </si>
  <si>
    <t>ELF7</t>
  </si>
  <si>
    <t>LOC115707534</t>
  </si>
  <si>
    <t>XP_030491398.1</t>
  </si>
  <si>
    <t>XM_030635538.1</t>
  </si>
  <si>
    <t>protein PAF1 homolog</t>
  </si>
  <si>
    <t>AT2G06210.1</t>
  </si>
  <si>
    <t>EARLY FLOWERING 8, VERNALIZATION INDEPENDENCE 6</t>
  </si>
  <si>
    <t>ELF8, VIP6</t>
  </si>
  <si>
    <t>LOC115707487</t>
  </si>
  <si>
    <t>XP_030491326.1</t>
  </si>
  <si>
    <t>XM_030635466.1</t>
  </si>
  <si>
    <t>protein CTR9 homolog</t>
  </si>
  <si>
    <t>AT1G77300.1</t>
  </si>
  <si>
    <t>EARLY FLOWERING IN SHORT DAYS , SET DOMAIN GROUP 8</t>
  </si>
  <si>
    <t>EFS, SDG8</t>
  </si>
  <si>
    <t>LOC115698553</t>
  </si>
  <si>
    <t>XP_030481515.1</t>
  </si>
  <si>
    <t>XM_030625655.1</t>
  </si>
  <si>
    <t>histone-lysine N-methyltransferase ASHH2 isoform X2</t>
  </si>
  <si>
    <t>AT2G03500.1</t>
  </si>
  <si>
    <t>EARLY FLOWERING MYB FLOWERING</t>
  </si>
  <si>
    <t>EFM</t>
  </si>
  <si>
    <t>LOC115707482</t>
  </si>
  <si>
    <t>XP_030491321.1</t>
  </si>
  <si>
    <t>XM_030635461.1</t>
  </si>
  <si>
    <t>myb family transcription factor EFM</t>
  </si>
  <si>
    <t>AT4G15880.1</t>
  </si>
  <si>
    <t>EARLY IN SHORT DAYS 4</t>
  </si>
  <si>
    <t>ESD4</t>
  </si>
  <si>
    <t>LOC115723461</t>
  </si>
  <si>
    <t>XP_030508809.1</t>
  </si>
  <si>
    <t>XM_030652949.1</t>
  </si>
  <si>
    <t>ubiquitin-like-specific protease ESD4</t>
  </si>
  <si>
    <t>AT2G39810.1</t>
  </si>
  <si>
    <t>EARLY IN SHORT DAYS 6, HIGH EXPRESSION OF OSMOTICALLY RESPONSIVE GENES 1</t>
  </si>
  <si>
    <t>ESD6, HOS1</t>
  </si>
  <si>
    <t>LOC115716255</t>
  </si>
  <si>
    <t>XP_030500875.1</t>
  </si>
  <si>
    <t>XM_030645015.1</t>
  </si>
  <si>
    <t>E3 ubiquitin-protein ligase HOS1</t>
  </si>
  <si>
    <t>AT1G08260.1</t>
  </si>
  <si>
    <t>EARLY IN SHORT DAYS 7 , TILTED 1 , ABA OVERLY SENSITIVE 4</t>
  </si>
  <si>
    <t>ESD7, TIL1, ABO4</t>
  </si>
  <si>
    <t>LOC115719330</t>
  </si>
  <si>
    <t>XP_030504178.1</t>
  </si>
  <si>
    <t>XM_030648318.1</t>
  </si>
  <si>
    <t>DNA polymerase epsilon catalytic subunit A isoform X1</t>
  </si>
  <si>
    <t>AT5G11530.1</t>
  </si>
  <si>
    <t>EMBRYONIC FLOWER 1</t>
  </si>
  <si>
    <t>EMF1</t>
  </si>
  <si>
    <t>LOC115699365</t>
  </si>
  <si>
    <t>XP_030482631.1</t>
  </si>
  <si>
    <t>XM_030626771.1</t>
  </si>
  <si>
    <t>protein EMBRYONIC FLOWER 1 isoform X3</t>
  </si>
  <si>
    <t>AT5G51230.1</t>
  </si>
  <si>
    <t>EMBRYONIC FLOWER 2, CYTOKININ RESISTANT 1</t>
  </si>
  <si>
    <t>EMF2, CYR1</t>
  </si>
  <si>
    <t>LOC115706711</t>
  </si>
  <si>
    <t>XP_030490288.1</t>
  </si>
  <si>
    <t>XM_030634428.1</t>
  </si>
  <si>
    <t>polycomb group protein EMBRYONIC FLOWER 2 isoform X2</t>
  </si>
  <si>
    <t>AT5G23150.1</t>
  </si>
  <si>
    <t>ENHANCER OF AG-4 2</t>
  </si>
  <si>
    <t>HUA2</t>
  </si>
  <si>
    <t>AT5G02200.1</t>
  </si>
  <si>
    <t>FAR-RED-ELONGATED HYPOCOTYL1-LIKE</t>
  </si>
  <si>
    <t>FHL</t>
  </si>
  <si>
    <t>LOC115694780</t>
  </si>
  <si>
    <t>XP_030477732.1</t>
  </si>
  <si>
    <t>XM_030621872.1</t>
  </si>
  <si>
    <t>protein FAR-RED-ELONGATED HYPOCOTYL 1-LIKE</t>
  </si>
  <si>
    <t>AT4G02440.1</t>
  </si>
  <si>
    <t>F-BOX FAMILY PROTEIN</t>
  </si>
  <si>
    <t>EID1</t>
  </si>
  <si>
    <t>LOC115695743</t>
  </si>
  <si>
    <t>XP_030478709.1</t>
  </si>
  <si>
    <t>XM_030622849.1</t>
  </si>
  <si>
    <t>LOW QUALITY PROTEIN: phytochrome A-associated F-box protein-like</t>
  </si>
  <si>
    <t>AT4G16280.1</t>
  </si>
  <si>
    <t>FCA</t>
  </si>
  <si>
    <t>Ambient temperature General</t>
  </si>
  <si>
    <t>LOC115724755</t>
  </si>
  <si>
    <t>XP_030509953.1</t>
  </si>
  <si>
    <t>XM_030654093.1</t>
  </si>
  <si>
    <t>flowering time control protein FCA isoform X2</t>
  </si>
  <si>
    <t>AT3G20740.1</t>
  </si>
  <si>
    <t>FERTILIZATION-INDEPENDENT ENDOSPERM 1 , FERTILIZATION INDEPENDENT SEED 3</t>
  </si>
  <si>
    <t>FIE1, FIS3</t>
  </si>
  <si>
    <t>LOC115706453</t>
  </si>
  <si>
    <t>XP_030489993.1</t>
  </si>
  <si>
    <t>XM_030634133.1</t>
  </si>
  <si>
    <t>polycomb group protein FIE1 isoform X2</t>
  </si>
  <si>
    <t>AT2G21070.1</t>
  </si>
  <si>
    <t>FIONA 1</t>
  </si>
  <si>
    <t>FIO1</t>
  </si>
  <si>
    <t>LOC115704514</t>
  </si>
  <si>
    <t>XP_030487580.1</t>
  </si>
  <si>
    <t>XM_030631720.1</t>
  </si>
  <si>
    <t>RNA N6-adenosine-methyltransferase mettl16</t>
  </si>
  <si>
    <t>AT1G68050.1</t>
  </si>
  <si>
    <t>FLAVIN-BINDING, KELCH REPEAT, F BOX 1 , ADAGIO 3</t>
  </si>
  <si>
    <t>FKF1, ADO3</t>
  </si>
  <si>
    <t>LOC115714162</t>
  </si>
  <si>
    <t>XP_030498591.1</t>
  </si>
  <si>
    <t>XM_030642731.1</t>
  </si>
  <si>
    <t>adagio protein 3</t>
  </si>
  <si>
    <t>AT2G30120.1</t>
  </si>
  <si>
    <t>FLC EXPRESSOR</t>
  </si>
  <si>
    <t>FLX</t>
  </si>
  <si>
    <t>LOC115719487</t>
  </si>
  <si>
    <t>XP_030504417.1</t>
  </si>
  <si>
    <t>XM_030648557.1</t>
  </si>
  <si>
    <t>protein FLC EXPRESSOR isoform X1</t>
  </si>
  <si>
    <t>AT1G35460.1</t>
  </si>
  <si>
    <t>FLOWERING BHLH 1</t>
  </si>
  <si>
    <t>FBH1</t>
  </si>
  <si>
    <t>LOC115702338</t>
  </si>
  <si>
    <t>XP_030485655.1</t>
  </si>
  <si>
    <t>XM_030629795.1</t>
  </si>
  <si>
    <t>transcription factor bHLH80</t>
  </si>
  <si>
    <t>AT4G09180.1</t>
  </si>
  <si>
    <t>FLOWERING BHLH 2</t>
  </si>
  <si>
    <t>FBH2</t>
  </si>
  <si>
    <t>AT1G51140.1</t>
  </si>
  <si>
    <t>FLOWERING BHLH 3  , ABA-RESPONSIVE KINASE SUBSTRATE 1 , BASIC HELIX-LOOP-HELIX 122</t>
  </si>
  <si>
    <t>FBH3, AKS1, BHLH122</t>
  </si>
  <si>
    <t>LOC115719697</t>
  </si>
  <si>
    <t>XP_030504702.1</t>
  </si>
  <si>
    <t>XM_030648842.1</t>
  </si>
  <si>
    <t>transcription factor bHLH130</t>
  </si>
  <si>
    <t>AT2G42280.1</t>
  </si>
  <si>
    <t>FLOWERING BHLH 4, ABA-RESPONSIVE KINASE SUBSTRATE 3</t>
  </si>
  <si>
    <t>FBH4, AKS3</t>
  </si>
  <si>
    <t>LOC115708713</t>
  </si>
  <si>
    <t>XP_030492568.1</t>
  </si>
  <si>
    <t>XM_030636708.1</t>
  </si>
  <si>
    <t>AT3G10390.1</t>
  </si>
  <si>
    <t>FLOWERING LOCUS D , REDUCED SYSTEMIC IMMUNITY 1</t>
  </si>
  <si>
    <t>FLD, RSI1</t>
  </si>
  <si>
    <t>LOC115705930</t>
  </si>
  <si>
    <t>XP_030489269.1</t>
  </si>
  <si>
    <t>XM_030633409.1</t>
  </si>
  <si>
    <t>protein FLOWERING LOCUS D</t>
  </si>
  <si>
    <t>AT3G04610.1</t>
  </si>
  <si>
    <t>FLOWERING LOCUS KH DOMAIN</t>
  </si>
  <si>
    <t>FLK</t>
  </si>
  <si>
    <t>LOC115718951</t>
  </si>
  <si>
    <t>XP_030503638.1</t>
  </si>
  <si>
    <t>XM_030647778.1</t>
  </si>
  <si>
    <t>flowering locus K homology domain</t>
  </si>
  <si>
    <t>AT5G24860.1</t>
  </si>
  <si>
    <t>FLOWERING PROMOTING FACTOR 1</t>
  </si>
  <si>
    <t>FPF1</t>
  </si>
  <si>
    <t>LOC115702886</t>
  </si>
  <si>
    <t>XP_030486201.1</t>
  </si>
  <si>
    <t>XM_030630341.1</t>
  </si>
  <si>
    <t>flowering-promoting factor 1</t>
  </si>
  <si>
    <t>AT4G25530.1</t>
  </si>
  <si>
    <t>FLOWERING WAGENINGEN, HOMEODOMAIN GLABROUS 6</t>
  </si>
  <si>
    <t>FWA, HDG6</t>
  </si>
  <si>
    <t>LOC115716687</t>
  </si>
  <si>
    <t>XP_030501399.1</t>
  </si>
  <si>
    <t>XM_030645539.1</t>
  </si>
  <si>
    <t>homeobox-leucine zipper protein ANTHOCYANINLESS 2 isoform X1</t>
  </si>
  <si>
    <t>AT3G14750.1</t>
  </si>
  <si>
    <t>FLX-LIKE 1</t>
  </si>
  <si>
    <t>LOC115706794</t>
  </si>
  <si>
    <t>XP_030490385.1</t>
  </si>
  <si>
    <t>XM_030634525.1</t>
  </si>
  <si>
    <t>protein FLX-like 1</t>
  </si>
  <si>
    <t>AT1G67170.1</t>
  </si>
  <si>
    <t>FLX-LIKE 2</t>
  </si>
  <si>
    <t>FLL2</t>
  </si>
  <si>
    <t>LOC115699754</t>
  </si>
  <si>
    <t>XP_030483154.1</t>
  </si>
  <si>
    <t>XM_030627294.1</t>
  </si>
  <si>
    <t>protein FLX-like 2</t>
  </si>
  <si>
    <t>AT5G61920.1</t>
  </si>
  <si>
    <t>FLX-LIKE 4, FLOWERING LOCUS C EXPRESSOR-LIKE 4</t>
  </si>
  <si>
    <t>FLX4, FLL4</t>
  </si>
  <si>
    <t>LOC115725664</t>
  </si>
  <si>
    <t>XP_030511107.1</t>
  </si>
  <si>
    <t>XM_030655247.1</t>
  </si>
  <si>
    <t>protein FLX-like 4</t>
  </si>
  <si>
    <t>AT2G43410.1</t>
  </si>
  <si>
    <t>FPA</t>
  </si>
  <si>
    <t>LOC115722256</t>
  </si>
  <si>
    <t>XP_030507276.1</t>
  </si>
  <si>
    <t>XM_030651416.1</t>
  </si>
  <si>
    <t>AT5G16320.1</t>
  </si>
  <si>
    <t>FRIGIDA LIKE 1, SUPPRESSOR OF FRI 8</t>
  </si>
  <si>
    <t>FRL1, SUF8</t>
  </si>
  <si>
    <t>LOC115725481</t>
  </si>
  <si>
    <t>XP_030510878.1</t>
  </si>
  <si>
    <t>XM_030655018.1</t>
  </si>
  <si>
    <t>truncated FRIGIDA-like protein 1</t>
  </si>
  <si>
    <t>AT1G31814.1</t>
  </si>
  <si>
    <t>FRIGIDA LIKE 2</t>
  </si>
  <si>
    <t>FRL2</t>
  </si>
  <si>
    <t>AT2G33835.1</t>
  </si>
  <si>
    <t>FRIGIDA-ESSENTIAL 1</t>
  </si>
  <si>
    <t>FES1</t>
  </si>
  <si>
    <t>LOC115698043</t>
  </si>
  <si>
    <t>XP_030481087.1</t>
  </si>
  <si>
    <t>XM_030625227.1</t>
  </si>
  <si>
    <t>protein FRIGIDA-ESSENTIAL 1 isoform X1</t>
  </si>
  <si>
    <t>AT5G06850.1</t>
  </si>
  <si>
    <t>FT-INTERACTING PROTEIN 1</t>
  </si>
  <si>
    <t>FTIP1</t>
  </si>
  <si>
    <t>LOC115698955</t>
  </si>
  <si>
    <t>XP_030482029.1</t>
  </si>
  <si>
    <t>XM_030626169.1</t>
  </si>
  <si>
    <t>FT-interacting protein 1</t>
  </si>
  <si>
    <t>AT2G19520.1</t>
  </si>
  <si>
    <t>FVE , MULTICOPY SUPPRESSOR OF IRA1 4</t>
  </si>
  <si>
    <t>FVE, MSI4</t>
  </si>
  <si>
    <t>LOC115705830</t>
  </si>
  <si>
    <t>XP_030489136.1</t>
  </si>
  <si>
    <t>XM_030633276.1</t>
  </si>
  <si>
    <t>WD-40 repeat-containing protein MSI4</t>
  </si>
  <si>
    <t>AT5G13480.1</t>
  </si>
  <si>
    <t>FY</t>
  </si>
  <si>
    <t>LOC115724500</t>
  </si>
  <si>
    <t>XP_030509654.1</t>
  </si>
  <si>
    <t>XM_030653794.1</t>
  </si>
  <si>
    <t>flowering time control protein FY isoform X1</t>
  </si>
  <si>
    <t>AT3G05120.1</t>
  </si>
  <si>
    <t>GA INSENSITIVE DWARF 1A</t>
  </si>
  <si>
    <t>GID1A</t>
  </si>
  <si>
    <t>LOC115719219</t>
  </si>
  <si>
    <t>XP_030504029.1</t>
  </si>
  <si>
    <t>XM_030648169.1</t>
  </si>
  <si>
    <t>gibberellin receptor GID1C</t>
  </si>
  <si>
    <t>AT3G63010.1</t>
  </si>
  <si>
    <t>GA INSENSITIVE DWARF 1B</t>
  </si>
  <si>
    <t>GID1B</t>
  </si>
  <si>
    <t>LOC115702835</t>
  </si>
  <si>
    <t>XP_030486134.1</t>
  </si>
  <si>
    <t>XM_030630274.1</t>
  </si>
  <si>
    <t>gibberellin receptor GID1B</t>
  </si>
  <si>
    <t>AT5G27320.1</t>
  </si>
  <si>
    <t>GA INSENSITIVE DWARF 1C</t>
  </si>
  <si>
    <t>GID1C</t>
  </si>
  <si>
    <t>AT4G02780.1</t>
  </si>
  <si>
    <t>GA REQUIRING 1</t>
  </si>
  <si>
    <t>GA1</t>
  </si>
  <si>
    <t>LOC115703738</t>
  </si>
  <si>
    <t>XP_030486833.1</t>
  </si>
  <si>
    <t>XM_030630973.1</t>
  </si>
  <si>
    <t>(-)-kolavenyl diphosphate synthase TPS28, chloroplastic</t>
  </si>
  <si>
    <t>AT1G79460.1</t>
  </si>
  <si>
    <t>GA REQUIRING 2 , ARABIDOPSIS THALIANA ENT-KAURENE SYNTHASE 1</t>
  </si>
  <si>
    <t>GA2, ATKS1</t>
  </si>
  <si>
    <t>LOC115712980</t>
  </si>
  <si>
    <t>XP_030497293.1</t>
  </si>
  <si>
    <t>XM_030641433.1</t>
  </si>
  <si>
    <t>ent-kaur-16-ene synthase, chloroplastic isoform X1</t>
  </si>
  <si>
    <t>AT5G25900.1</t>
  </si>
  <si>
    <t>GA REQUIRING 3</t>
  </si>
  <si>
    <t>GA3, CYP701A3, ATKO1</t>
  </si>
  <si>
    <t>Gibberellins Hormones</t>
  </si>
  <si>
    <t>LOC115695692</t>
  </si>
  <si>
    <t>XP_030478617.1</t>
  </si>
  <si>
    <t>XM_030622757.1</t>
  </si>
  <si>
    <t>ent-kaurene oxidase, chloroplastic</t>
  </si>
  <si>
    <t>AT3G02885.1</t>
  </si>
  <si>
    <t>GAST1 PROTEIN HOMOLOG 5</t>
  </si>
  <si>
    <t>GASA5</t>
  </si>
  <si>
    <t>LOC115721929</t>
  </si>
  <si>
    <t>XP_030506894.1</t>
  </si>
  <si>
    <t>XM_030651034.1</t>
  </si>
  <si>
    <t>protein RSI-1</t>
  </si>
  <si>
    <t>AT5G56860</t>
  </si>
  <si>
    <t>GATA, NITRATE-INDUCIBLE, CARBON-METABOLISM INVOLVED</t>
  </si>
  <si>
    <t>GNC</t>
  </si>
  <si>
    <t>LOC115706129</t>
  </si>
  <si>
    <t>XP_030489525.1</t>
  </si>
  <si>
    <t>XM_030633665.1</t>
  </si>
  <si>
    <t>LOW QUALITY PROTEIN: GATA transcription factor 21-like</t>
  </si>
  <si>
    <t>AT5G38480.1</t>
  </si>
  <si>
    <t>GENERAL REGULATORY FACTOR 3</t>
  </si>
  <si>
    <t>GRF3</t>
  </si>
  <si>
    <t>LOC115698665</t>
  </si>
  <si>
    <t>XP_030481657.1</t>
  </si>
  <si>
    <t>XM_030625797.1</t>
  </si>
  <si>
    <t>14-3-3-like protein A</t>
  </si>
  <si>
    <t>AT2G42590.3</t>
  </si>
  <si>
    <t>GENERAL REGULATORY FACTOR 9,</t>
  </si>
  <si>
    <t>GF14</t>
  </si>
  <si>
    <t>LOC115701070</t>
  </si>
  <si>
    <t>XP_030484622.1</t>
  </si>
  <si>
    <t>XM_030628762.1</t>
  </si>
  <si>
    <t>14-3-3-like protein B isoform X1</t>
  </si>
  <si>
    <t>AT1G26480.1</t>
  </si>
  <si>
    <t>LOC115699377</t>
  </si>
  <si>
    <t>XP_030482609.1</t>
  </si>
  <si>
    <t>XM_030626749.1</t>
  </si>
  <si>
    <t>14-3-3-like protein GF14 iota</t>
  </si>
  <si>
    <t>AT1G14920.1</t>
  </si>
  <si>
    <t>GIBBERELLIC ACID INSENSITIVE, RESTORATION ON GROWTH ON AMMONIA 2</t>
  </si>
  <si>
    <t>GAI, RGA2</t>
  </si>
  <si>
    <t>LOC115712712</t>
  </si>
  <si>
    <t>XP_030496910.1</t>
  </si>
  <si>
    <t>XM_030641050.1</t>
  </si>
  <si>
    <t>DELLA protein GAIP-B</t>
  </si>
  <si>
    <t>AT4G25420.1</t>
  </si>
  <si>
    <t>GIBBERELLIN 20-OXIDASE 1</t>
  </si>
  <si>
    <t>GA20ox1</t>
  </si>
  <si>
    <t>LOC115715725</t>
  </si>
  <si>
    <t>XP_030500252.1</t>
  </si>
  <si>
    <t>XM_030644392.1</t>
  </si>
  <si>
    <t>gibberellin 20 oxidase 2</t>
  </si>
  <si>
    <t>AT5G51810.1</t>
  </si>
  <si>
    <t>GIBBERELLIN 20-OXIDASE 2</t>
  </si>
  <si>
    <t>GA20ox2</t>
  </si>
  <si>
    <t>AT5G07200.1</t>
  </si>
  <si>
    <t>GIBBERELLIN 20-OXIDASE 3</t>
  </si>
  <si>
    <t>GA20OX3</t>
  </si>
  <si>
    <t>AT1G78440.1</t>
  </si>
  <si>
    <t>GIBBERELLIN 2-OXIDASE 1</t>
  </si>
  <si>
    <t>GA2ox1</t>
  </si>
  <si>
    <t>LOC115706670</t>
  </si>
  <si>
    <t>XP_030490244.1</t>
  </si>
  <si>
    <t>XM_030634384.1</t>
  </si>
  <si>
    <t>gibberellin 2-beta-dioxygenase 1</t>
  </si>
  <si>
    <t>AT1G30040.1</t>
  </si>
  <si>
    <t>GIBBERELLIN 2-OXIDASE 2</t>
  </si>
  <si>
    <t>GA2ox2</t>
  </si>
  <si>
    <t>LOC115696581</t>
  </si>
  <si>
    <t>XP_030479333.1</t>
  </si>
  <si>
    <t>XM_030623473.1</t>
  </si>
  <si>
    <t>gibberellin 2-beta-dioxygenase</t>
  </si>
  <si>
    <t>AT2G34555.1</t>
  </si>
  <si>
    <t>GIBBERELLIN 2-OXIDASE 3</t>
  </si>
  <si>
    <t>GA2ox3</t>
  </si>
  <si>
    <t>AT1G47990.1</t>
  </si>
  <si>
    <t>GIBBERELLIN 2-OXIDASE 4</t>
  </si>
  <si>
    <t>GA2ox4</t>
  </si>
  <si>
    <t>LOC115723423</t>
  </si>
  <si>
    <t>XP_030508770.1</t>
  </si>
  <si>
    <t>XM_030652910.1</t>
  </si>
  <si>
    <t>gibberellin 2-beta-dioxygenase 2</t>
  </si>
  <si>
    <t>AT1G02400.1</t>
  </si>
  <si>
    <t>GIBBERELLIN 2-OXIDASE 6</t>
  </si>
  <si>
    <t>GA2ox6</t>
  </si>
  <si>
    <t>LOC115704443</t>
  </si>
  <si>
    <t>XP_030487514.1</t>
  </si>
  <si>
    <t>XM_030631654.1</t>
  </si>
  <si>
    <t>AT1G50960.1</t>
  </si>
  <si>
    <t>GIBBERELLIN 2-OXIDASE 7</t>
  </si>
  <si>
    <t>GA2ox7</t>
  </si>
  <si>
    <t>LOC115695970</t>
  </si>
  <si>
    <t>XP_030478943.1</t>
  </si>
  <si>
    <t>XM_030623083.1</t>
  </si>
  <si>
    <t>gibberellin 2-beta-dioxygenase 8</t>
  </si>
  <si>
    <t>AT4G21200.1</t>
  </si>
  <si>
    <t>GIBBERELLIN 2-OXIDASE 8</t>
  </si>
  <si>
    <t>GA2ox8</t>
  </si>
  <si>
    <t>LOC115704748</t>
  </si>
  <si>
    <t>XP_030487812.1</t>
  </si>
  <si>
    <t>XM_030631952.1</t>
  </si>
  <si>
    <t>AT1G15550.1</t>
  </si>
  <si>
    <t>GIBBERELLIN 3-OXIDASE 1</t>
  </si>
  <si>
    <t>GA3OX1</t>
  </si>
  <si>
    <t>LOC115705300</t>
  </si>
  <si>
    <t>XP_030488464.1</t>
  </si>
  <si>
    <t>XM_030632604.1</t>
  </si>
  <si>
    <t>gibberellin 3-beta-dioxygenase 1</t>
  </si>
  <si>
    <t>AT1G80340.1</t>
  </si>
  <si>
    <t>GIBBERELLIN 3-OXIDASE 2</t>
  </si>
  <si>
    <t>GA3OX2</t>
  </si>
  <si>
    <t>AT4G21690.1</t>
  </si>
  <si>
    <t>GIBBERELLIN 3-OXIDASE 3</t>
  </si>
  <si>
    <t>ATGA3OX3</t>
  </si>
  <si>
    <t>LOC115720796</t>
  </si>
  <si>
    <t>XP_030505835.1</t>
  </si>
  <si>
    <t>XM_030649975.1</t>
  </si>
  <si>
    <t>gibberellin 3-beta-dioxygenase 1-like</t>
  </si>
  <si>
    <t>AT1G22770.1</t>
  </si>
  <si>
    <t>GIGANTEA</t>
  </si>
  <si>
    <t>GI</t>
  </si>
  <si>
    <t>LOC115708742</t>
  </si>
  <si>
    <t>XP_030492608.1</t>
  </si>
  <si>
    <t>XM_030636748.1</t>
  </si>
  <si>
    <t>protein GIGANTEA</t>
  </si>
  <si>
    <t>AT5G63960.1</t>
  </si>
  <si>
    <t>GIGANTEA SUPPRESSOR 5, EMBRYO DEFECTIVE 2780</t>
  </si>
  <si>
    <t>GIS5, EMB2780</t>
  </si>
  <si>
    <t>LOC115712618</t>
  </si>
  <si>
    <t>XP_030496781.1</t>
  </si>
  <si>
    <t>XM_030640921.1</t>
  </si>
  <si>
    <t>DNA polymerase delta catalytic subunit</t>
  </si>
  <si>
    <t>AT2G21660.1</t>
  </si>
  <si>
    <t>GLYCINE-RICH RNA-BINDING PROTEIN 7, COLD, CIRCADIAN RHYTHM, AND RNA BINDING 2</t>
  </si>
  <si>
    <t>GRP7, CCR2</t>
  </si>
  <si>
    <t>LOC115714982</t>
  </si>
  <si>
    <t>XP_030499617.1</t>
  </si>
  <si>
    <t>XM_030643757.1</t>
  </si>
  <si>
    <t>glycine-rich RNA-binding protein</t>
  </si>
  <si>
    <t>AT4G26150</t>
  </si>
  <si>
    <t>GNC-LIKE, CYTOKININ-RESPONSIVE GATA FACTOR 1</t>
  </si>
  <si>
    <t>GNL, CGA1</t>
  </si>
  <si>
    <t>LOC115704681</t>
  </si>
  <si>
    <t>XP_030487739.1</t>
  </si>
  <si>
    <t>XM_030631879.1</t>
  </si>
  <si>
    <t>GATA transcription factor 21</t>
  </si>
  <si>
    <t>AT2G20570.1</t>
  </si>
  <si>
    <t>GOLDEN2-LIKE 1, GBFS PRO-RICH REGION-INTERACTING FACTOR 1</t>
  </si>
  <si>
    <t>GLK1, GPRI1</t>
  </si>
  <si>
    <t>LOC115700524</t>
  </si>
  <si>
    <t>XP_030483933.1</t>
  </si>
  <si>
    <t>XM_030628073.1</t>
  </si>
  <si>
    <t>transcription activator GLK1</t>
  </si>
  <si>
    <t>AT5G44190.1</t>
  </si>
  <si>
    <t>GOLDEN2-LIKE 2</t>
  </si>
  <si>
    <t>GLK2</t>
  </si>
  <si>
    <t>AT1G78300.1</t>
  </si>
  <si>
    <t xml:space="preserve">GRF2 GENERAL REGULATORY FACTOR 2 </t>
  </si>
  <si>
    <t>14-3-3OMEGA</t>
  </si>
  <si>
    <t>LOC115722127</t>
  </si>
  <si>
    <t>XP_030507116.1</t>
  </si>
  <si>
    <t>XM_030651256.1</t>
  </si>
  <si>
    <t>14-3-3-like protein</t>
  </si>
  <si>
    <t>AT4G29130.1</t>
  </si>
  <si>
    <t>HEXOKINASE 1, GLUCOSE INSENSITIVE 2</t>
  </si>
  <si>
    <t>HXK1, GIN2</t>
  </si>
  <si>
    <t>LOC115705825</t>
  </si>
  <si>
    <t>XP_030489128.1</t>
  </si>
  <si>
    <t>XM_030633268.1</t>
  </si>
  <si>
    <t>hexokinase-1</t>
  </si>
  <si>
    <t>AT2G30470.1</t>
  </si>
  <si>
    <t>HIGH-LEVEL EXPRESSION OF SUGAR-INDUCIBLE GENE 2</t>
  </si>
  <si>
    <t>HSI2</t>
  </si>
  <si>
    <t>LOC115719023</t>
  </si>
  <si>
    <t>XP_030503755.1</t>
  </si>
  <si>
    <t>XM_030647895.1</t>
  </si>
  <si>
    <t>B3 domain-containing transcription repressor VAL1</t>
  </si>
  <si>
    <t>AT5G64610.1</t>
  </si>
  <si>
    <t>HISTONE ACETYLTRANSFERASE OF THE MYST FAMILY 1</t>
  </si>
  <si>
    <t>HAM1</t>
  </si>
  <si>
    <t>LOC115705510</t>
  </si>
  <si>
    <t>XP_030488713.1</t>
  </si>
  <si>
    <t>XM_030632853.1</t>
  </si>
  <si>
    <t>histone acetyltransferase of the MYST family 2</t>
  </si>
  <si>
    <t>AT5G09740.1</t>
  </si>
  <si>
    <t>HISTONE ACETYLTRANSFERASE OF THE MYST FAMILY 2, HISTONE ACETYLTRANSFERASE OF THE GNAT/MYST SUPERFAMILY 5, HISTONE ACETYLTRANSFERASE OF THE CBP FAMILY 11</t>
  </si>
  <si>
    <t>HAM2, HAG5, HAC11</t>
  </si>
  <si>
    <t>AT5G61060.1</t>
  </si>
  <si>
    <t>HISTONE DEACETYLASE 5</t>
  </si>
  <si>
    <t>HDA5</t>
  </si>
  <si>
    <t>LOC115709622</t>
  </si>
  <si>
    <t>XP_030493624.1</t>
  </si>
  <si>
    <t>XM_030637764.1</t>
  </si>
  <si>
    <t>histone deacetylase 5</t>
  </si>
  <si>
    <t>AT5G63110.1</t>
  </si>
  <si>
    <t>HISTONE DEACETYLASE 6, RNA-MEDIATED TRANSCRIPTIONAL SILENCING 1</t>
  </si>
  <si>
    <t>HDA6, RTS1</t>
  </si>
  <si>
    <t>LOC115710180</t>
  </si>
  <si>
    <t>XP_030494383.1</t>
  </si>
  <si>
    <t>XM_030638523.1</t>
  </si>
  <si>
    <t>histone deacetylase 6</t>
  </si>
  <si>
    <t>AT3G44680.1</t>
  </si>
  <si>
    <t>HISTONE DEACETYLASE 9</t>
  </si>
  <si>
    <t>HDA9</t>
  </si>
  <si>
    <t>LOC115719134</t>
  </si>
  <si>
    <t>XP_030503922.1</t>
  </si>
  <si>
    <t>XM_030648062.1</t>
  </si>
  <si>
    <t>histone deacetylase 9</t>
  </si>
  <si>
    <t>AT3G54560.1</t>
  </si>
  <si>
    <t>HISTONE H2A 11</t>
  </si>
  <si>
    <t>HTA11</t>
  </si>
  <si>
    <t>LOC115716590</t>
  </si>
  <si>
    <t>XP_030501312.1</t>
  </si>
  <si>
    <t>XM_030645452.1</t>
  </si>
  <si>
    <t>histone H2A variant 1</t>
  </si>
  <si>
    <t>AT2G38810.1</t>
  </si>
  <si>
    <t>HISTONE H2A 8</t>
  </si>
  <si>
    <t>HTA8</t>
  </si>
  <si>
    <t>AT1G52740.1</t>
  </si>
  <si>
    <t>HISTONE H2A 9</t>
  </si>
  <si>
    <t>HTA9</t>
  </si>
  <si>
    <t>LOC115702261</t>
  </si>
  <si>
    <t>XP_030485570.1</t>
  </si>
  <si>
    <t>XM_030629710.1</t>
  </si>
  <si>
    <t>probable histone H2A variant 3</t>
  </si>
  <si>
    <t>AT2G44950.1</t>
  </si>
  <si>
    <t>HISTONE MONO-UBIQUITINATION 1</t>
  </si>
  <si>
    <t>HUB1</t>
  </si>
  <si>
    <t>LOC115715924</t>
  </si>
  <si>
    <t>XP_030500461.1</t>
  </si>
  <si>
    <t>XM_030644601.1</t>
  </si>
  <si>
    <t>E3 ubiquitin-protein ligase BRE1-like 1 isoform X1</t>
  </si>
  <si>
    <t>AT1G55250.1</t>
  </si>
  <si>
    <t>HISTONE MONO-UBIQUITINATION 2</t>
  </si>
  <si>
    <t>HUB2</t>
  </si>
  <si>
    <t>LOC115709708</t>
  </si>
  <si>
    <t>XP_030493738.1</t>
  </si>
  <si>
    <t>XM_030637878.1</t>
  </si>
  <si>
    <t>E3 ubiquitin-protein ligase BRE1-like 2</t>
  </si>
  <si>
    <t>AT5G40490.1</t>
  </si>
  <si>
    <t>HLP1</t>
  </si>
  <si>
    <t>LOC115699405</t>
  </si>
  <si>
    <t>XP_030482656.1</t>
  </si>
  <si>
    <t>XM_030626796.1</t>
  </si>
  <si>
    <t>LOW QUALITY PROTEIN: nuclear pore complex protein GP210</t>
  </si>
  <si>
    <t>AT4G32980.1</t>
  </si>
  <si>
    <t>HOMEOBOX GENE 1</t>
  </si>
  <si>
    <t>ATH1</t>
  </si>
  <si>
    <t>LOC115707291</t>
  </si>
  <si>
    <t>XP_030491065.1</t>
  </si>
  <si>
    <t>XM_030635205.1</t>
  </si>
  <si>
    <t>homeobox protein ATH1</t>
  </si>
  <si>
    <t>AT4G40060.1</t>
  </si>
  <si>
    <t>HOMEOBOX PROTEIN 16 , ARABIDOPSIS THALIANA HOMEOBOX PROTEIN 16</t>
  </si>
  <si>
    <t>HB16, ATHB16</t>
  </si>
  <si>
    <t>LOC115715244</t>
  </si>
  <si>
    <t>XP_030499944.1</t>
  </si>
  <si>
    <t>XM_030644084.1</t>
  </si>
  <si>
    <t>homeobox-leucine zipper protein ATHB-6</t>
  </si>
  <si>
    <t>AT5G45600.1</t>
  </si>
  <si>
    <t>HOMOLOG OF YEAST YAF9 A, TBP-ASSOCIATED FACTOR 14B, GLIOMAS 41</t>
  </si>
  <si>
    <t>YAF9A, TAF14B, GAS41</t>
  </si>
  <si>
    <t>LOC115725223</t>
  </si>
  <si>
    <t>XP_030510526.1</t>
  </si>
  <si>
    <t>XM_030654666.1</t>
  </si>
  <si>
    <t>AT2G31650.1</t>
  </si>
  <si>
    <t>HOMOLOGUE OF TRITHORAX 1 , SET DOMAIN PROTEIN 27</t>
  </si>
  <si>
    <t>ATX1, SDG27</t>
  </si>
  <si>
    <t>LOC115722176</t>
  </si>
  <si>
    <t>XP_030507171.1</t>
  </si>
  <si>
    <t>XM_030651311.1</t>
  </si>
  <si>
    <t>histone-lysine N-methyltransferase ATX2</t>
  </si>
  <si>
    <t>AT2G48160.1</t>
  </si>
  <si>
    <t>HUA2 LIKE 2</t>
  </si>
  <si>
    <t>HULK2</t>
  </si>
  <si>
    <t>LOC115716899</t>
  </si>
  <si>
    <t>XP_030501681.1</t>
  </si>
  <si>
    <t>XM_030645821.1</t>
  </si>
  <si>
    <t>protein HUA2-LIKE 2</t>
  </si>
  <si>
    <t>AT3G63070.1</t>
  </si>
  <si>
    <t>HUA2 LIKE 3</t>
  </si>
  <si>
    <t>HULK3</t>
  </si>
  <si>
    <t>AT3G49660</t>
  </si>
  <si>
    <t>HUMAN WDR5 HOMOLOG A</t>
  </si>
  <si>
    <t>WDR5A</t>
  </si>
  <si>
    <t>LOC115712232</t>
  </si>
  <si>
    <t>XP_030496354.1</t>
  </si>
  <si>
    <t>XM_030640494.1</t>
  </si>
  <si>
    <t>COMPASS-like H3K4 histone methylase component WDR5A</t>
  </si>
  <si>
    <t>AT5G55250.2</t>
  </si>
  <si>
    <t>IAA CARBOXYLMETHYLTRANSFERASE 1</t>
  </si>
  <si>
    <t>AtIAMT1</t>
  </si>
  <si>
    <t>LOC115725140</t>
  </si>
  <si>
    <t>XP_030510429.1</t>
  </si>
  <si>
    <t>XM_030654569.1</t>
  </si>
  <si>
    <t>indole-3-acetate O-methyltransferase 1</t>
  </si>
  <si>
    <t>AT5G44160.1</t>
  </si>
  <si>
    <t>INDETERMINATE DOMAIN 8, NUTCRACKER</t>
  </si>
  <si>
    <t>IDD8, NUC</t>
  </si>
  <si>
    <t>LOC115698715</t>
  </si>
  <si>
    <t>XP_030481720.1</t>
  </si>
  <si>
    <t>XM_030625860.1</t>
  </si>
  <si>
    <t>zinc finger protein MAGPIE</t>
  </si>
  <si>
    <t>AT3G26744.1</t>
  </si>
  <si>
    <t>INDUCER OF CBF EXPRESSION 1 , SCREAM</t>
  </si>
  <si>
    <t>ICE1, SCRM</t>
  </si>
  <si>
    <t>LOC115700779</t>
  </si>
  <si>
    <t>XP_030484278.1</t>
  </si>
  <si>
    <t>XM_030628418.1</t>
  </si>
  <si>
    <t>transcription factor ICE1</t>
  </si>
  <si>
    <t>AT3G57300.1</t>
  </si>
  <si>
    <t>INOSITOL REQUIRING 80</t>
  </si>
  <si>
    <t>INO80</t>
  </si>
  <si>
    <t>LOC115710064</t>
  </si>
  <si>
    <t>XP_030494242.1</t>
  </si>
  <si>
    <t>XM_030638382.1</t>
  </si>
  <si>
    <t>LOW QUALITY PROTEIN: chromatin-remodeling ATPase INO80</t>
  </si>
  <si>
    <t>AT4G20400.1</t>
  </si>
  <si>
    <t>JUMONJI 14 , PKDM7B , JUMONJI 4</t>
  </si>
  <si>
    <t>JMJ14, PKDM7B, JMJ4</t>
  </si>
  <si>
    <t>LOC115697442</t>
  </si>
  <si>
    <t>XP_030480310.1</t>
  </si>
  <si>
    <t>XM_030624450.1</t>
  </si>
  <si>
    <t>lysine-specific demethylase JMJ18</t>
  </si>
  <si>
    <t>AT3G20810.1</t>
  </si>
  <si>
    <t>JUMONJI 30</t>
  </si>
  <si>
    <t>JMJ30</t>
  </si>
  <si>
    <t>LOC115721095</t>
  </si>
  <si>
    <t>XP_030506201.1</t>
  </si>
  <si>
    <t>XM_030650341.1</t>
  </si>
  <si>
    <t>lysine-specific demethylase JMJ30</t>
  </si>
  <si>
    <t>AT3G45880.1</t>
  </si>
  <si>
    <t>JUMONJI 32, JUMONJI DOMAIN CONTAINING 5</t>
  </si>
  <si>
    <t>JMJ32, JMJD5</t>
  </si>
  <si>
    <t>LOC115695738</t>
  </si>
  <si>
    <t>XP_030478669.1</t>
  </si>
  <si>
    <t>XM_030622809.1</t>
  </si>
  <si>
    <t>bifunctional peptidase and (3S)-lysyl hydroxylase JMJD7</t>
  </si>
  <si>
    <t>AT2G34880.1</t>
  </si>
  <si>
    <t>JUMONJI DOMAIN-CONTAINING PROTEIN 15, MATERNAL EFFECT EMBRYO ARREST 27</t>
  </si>
  <si>
    <t>JMJ15, MEE27</t>
  </si>
  <si>
    <t>AT5G48890.1</t>
  </si>
  <si>
    <t>LATE</t>
  </si>
  <si>
    <t>LOC115712969</t>
  </si>
  <si>
    <t>XP_030497272.1</t>
  </si>
  <si>
    <t>XM_030641412.1</t>
  </si>
  <si>
    <t>protein LATE FLOWERING</t>
  </si>
  <si>
    <t>AT1G01060.1</t>
  </si>
  <si>
    <t>LATE ELONGATED HYPOCOTYL</t>
  </si>
  <si>
    <t>LHY</t>
  </si>
  <si>
    <t>LOC115706434</t>
  </si>
  <si>
    <t>XP_030489945.1</t>
  </si>
  <si>
    <t>XM_030634085.1</t>
  </si>
  <si>
    <t>AT4G00830.1</t>
  </si>
  <si>
    <t>LHP1-INTERACTING FACTOR</t>
  </si>
  <si>
    <t>LIF2</t>
  </si>
  <si>
    <t>LOC115705556</t>
  </si>
  <si>
    <t>XP_030488776.1</t>
  </si>
  <si>
    <t>XM_030632916.1</t>
  </si>
  <si>
    <t>heterogeneous nuclear ribonucleoprotein Q</t>
  </si>
  <si>
    <t>AT1G12910.1</t>
  </si>
  <si>
    <t>LIGHT-REGULATED WD 1, ANTHOCYANIN11</t>
  </si>
  <si>
    <t>LWD1, ATAN11</t>
  </si>
  <si>
    <t>LOC115700932</t>
  </si>
  <si>
    <t>XP_030484471.1</t>
  </si>
  <si>
    <t>XM_030628611.1</t>
  </si>
  <si>
    <t>WD repeat-containing protein LWD1</t>
  </si>
  <si>
    <t>AT3G26640.1</t>
  </si>
  <si>
    <t>LIGHT-REGULATED WD 2</t>
  </si>
  <si>
    <t>LWD2</t>
  </si>
  <si>
    <t>AT2G46260.1</t>
  </si>
  <si>
    <t>LIGHT-RESPONSE BTB 1</t>
  </si>
  <si>
    <t>LRB1</t>
  </si>
  <si>
    <t>LOC115705904</t>
  </si>
  <si>
    <t>XP_030489227.1</t>
  </si>
  <si>
    <t>XM_030633367.1</t>
  </si>
  <si>
    <t>BTB/POZ domain-containing protein POB1</t>
  </si>
  <si>
    <t>AT3G61600.1</t>
  </si>
  <si>
    <t>LIGHT-RESPONSE BTB 2, POZ/BTB CONTAININ G-PROTEIN 1</t>
  </si>
  <si>
    <t>LRB2, POB1</t>
  </si>
  <si>
    <t>AT2G18915.1</t>
  </si>
  <si>
    <t>LOV KELCH PROTEIN 2</t>
  </si>
  <si>
    <t>LKP2</t>
  </si>
  <si>
    <t>LOC115724942</t>
  </si>
  <si>
    <t>XP_030510178.1</t>
  </si>
  <si>
    <t>XM_030654318.1</t>
  </si>
  <si>
    <t>adagio protein 1</t>
  </si>
  <si>
    <t>AT1G62830.1</t>
  </si>
  <si>
    <t>LSD1-LIKE 1</t>
  </si>
  <si>
    <t>LDL1</t>
  </si>
  <si>
    <t>LOC115714021</t>
  </si>
  <si>
    <t>XP_030498394.1</t>
  </si>
  <si>
    <t>XM_030642534.1</t>
  </si>
  <si>
    <t>lysine-specific histone demethylase 1 homolog 1</t>
  </si>
  <si>
    <t>AT4G02560.1</t>
  </si>
  <si>
    <t>LUMINIDEPENDENS</t>
  </si>
  <si>
    <t>LD</t>
  </si>
  <si>
    <t>LOC115723473</t>
  </si>
  <si>
    <t>XP_030508854.1</t>
  </si>
  <si>
    <t>XM_030652994.1</t>
  </si>
  <si>
    <t>homeobox protein LUMINIDEPENDENS</t>
  </si>
  <si>
    <t>AT3G46640.1</t>
  </si>
  <si>
    <t>LUX ARRHYTHMO, PHYTOCLOCK 1</t>
  </si>
  <si>
    <t>LUX, PCL1</t>
  </si>
  <si>
    <t>AT4G00450.1</t>
  </si>
  <si>
    <t>MEDIATOR 12, CENTER CITY, CRYPTIC PRECOCIOUS</t>
  </si>
  <si>
    <t>MED12, CCT, CRP</t>
  </si>
  <si>
    <t>LOC115706507</t>
  </si>
  <si>
    <t>XP_030490033.1</t>
  </si>
  <si>
    <t>XM_030634173.1</t>
  </si>
  <si>
    <t>mediator of RNA polymerase II transcription subunit 12</t>
  </si>
  <si>
    <t>AT1G55325.1</t>
  </si>
  <si>
    <t>MEDIATOR 13, GRAND CENTRAL, MACCHI-BOU 2</t>
  </si>
  <si>
    <t>MED13, GCT, MAB2</t>
  </si>
  <si>
    <t>LOC115725279</t>
  </si>
  <si>
    <t>XP_030510593.1</t>
  </si>
  <si>
    <t>XM_030654733.1</t>
  </si>
  <si>
    <t>mediator of RNA polymerase II transcription subunit 13</t>
  </si>
  <si>
    <t>AT4G04920.1</t>
  </si>
  <si>
    <t>MEDIATOR 16, SENSITIVE TO FREEZING 6</t>
  </si>
  <si>
    <t>MED16, SFR6</t>
  </si>
  <si>
    <t>LOC115698168</t>
  </si>
  <si>
    <t>XP_030481209.1</t>
  </si>
  <si>
    <t>XM_030625349.1</t>
  </si>
  <si>
    <t>mediator of RNA polymerase II transcription subunit 16 isoform X1</t>
  </si>
  <si>
    <t>AT2G22370.1</t>
  </si>
  <si>
    <t>MEDIATOR 18</t>
  </si>
  <si>
    <t>MED18</t>
  </si>
  <si>
    <t>LOC115708190</t>
  </si>
  <si>
    <t>XP_030492256.1</t>
  </si>
  <si>
    <t>XM_030636396.1</t>
  </si>
  <si>
    <t>mediator of RNA polymerase II transcription subunit 18</t>
  </si>
  <si>
    <t>AT3G01460.1</t>
  </si>
  <si>
    <t>METHYL-CPG-BINDING DOMAIN 9</t>
  </si>
  <si>
    <t>MBD9</t>
  </si>
  <si>
    <t>LOC115700835</t>
  </si>
  <si>
    <t>XP_030484359.1</t>
  </si>
  <si>
    <t>XM_030628499.1</t>
  </si>
  <si>
    <t>methyl-CpG-binding domain-containing protein 9</t>
  </si>
  <si>
    <t>miR172</t>
  </si>
  <si>
    <t>LOC115721269</t>
  </si>
  <si>
    <t>csa-miR172a/b/e/g</t>
  </si>
  <si>
    <t>XR_004012416.1</t>
  </si>
  <si>
    <t>uncharacterized LOC115721269, transcript variant X1</t>
  </si>
  <si>
    <t>LOC115705977</t>
  </si>
  <si>
    <t>csa-miR172c/d/f</t>
  </si>
  <si>
    <t>XR_004009550.1</t>
  </si>
  <si>
    <t>uncharacterized LOC115705977</t>
  </si>
  <si>
    <t>AT4G24680.1</t>
  </si>
  <si>
    <t>MODIFIER OF SNC1</t>
  </si>
  <si>
    <t>MOS1</t>
  </si>
  <si>
    <t>LOC115709416</t>
  </si>
  <si>
    <t>XP_030493375.1</t>
  </si>
  <si>
    <t>XM_030637515.1</t>
  </si>
  <si>
    <t>protein MODIFIER OF SNC1 1 isoform X1</t>
  </si>
  <si>
    <t>AT4G37280.1</t>
  </si>
  <si>
    <t>MORF RELATED GENE1</t>
  </si>
  <si>
    <t>MRG1</t>
  </si>
  <si>
    <t>LOC115702752</t>
  </si>
  <si>
    <t>XP_030486043.1</t>
  </si>
  <si>
    <t>XM_030630183.1</t>
  </si>
  <si>
    <t>protein MRG1 isoform X1</t>
  </si>
  <si>
    <t>AT1G02740.1</t>
  </si>
  <si>
    <t>MORF RELATED GENE2</t>
  </si>
  <si>
    <t>MRG2</t>
  </si>
  <si>
    <t>AT5G58230.1</t>
  </si>
  <si>
    <t>MULTICOPY SUPRESSOR OF IRA1</t>
  </si>
  <si>
    <t>MSI1</t>
  </si>
  <si>
    <t>LOC115697419</t>
  </si>
  <si>
    <t>XP_030480272.1</t>
  </si>
  <si>
    <t>XM_030624412.1</t>
  </si>
  <si>
    <t>WD-40 repeat-containing protein MSI1</t>
  </si>
  <si>
    <t>AT3G28910.1</t>
  </si>
  <si>
    <t>MYB DOMAIN PROTEIN 30</t>
  </si>
  <si>
    <t>MYB30</t>
  </si>
  <si>
    <t>LOC115710324</t>
  </si>
  <si>
    <t>XP_030494553.1</t>
  </si>
  <si>
    <t>XM_030638693.1</t>
  </si>
  <si>
    <t>myb-related protein 306</t>
  </si>
  <si>
    <t>AT5G18240.1</t>
  </si>
  <si>
    <t>MYB-RELATED PROTEIN 1</t>
  </si>
  <si>
    <t>MYR1</t>
  </si>
  <si>
    <t>LOC115721754</t>
  </si>
  <si>
    <t>XP_030506691.1</t>
  </si>
  <si>
    <t>XM_030650831.1</t>
  </si>
  <si>
    <t>myb-related protein 2 isoform X3</t>
  </si>
  <si>
    <t>AT3G04030.1</t>
  </si>
  <si>
    <t>MYB-RELATED PROTEIN 2</t>
  </si>
  <si>
    <t>MYR2</t>
  </si>
  <si>
    <t>AT5G64170.1</t>
  </si>
  <si>
    <t>NIGHT LIGHT-INDUCIBLE AND CLOCK-REGULATED 1</t>
  </si>
  <si>
    <t>LNK1</t>
  </si>
  <si>
    <t>LOC115725033</t>
  </si>
  <si>
    <t>XP_030510305.1</t>
  </si>
  <si>
    <t>XM_030654445.1</t>
  </si>
  <si>
    <t>protein LNK1 isoform X2</t>
  </si>
  <si>
    <t>AT3G54500.1</t>
  </si>
  <si>
    <t>NIGHT LIGHT-INDUCIBLE AND CLOCK-REGULATED 2</t>
  </si>
  <si>
    <t>LNK2</t>
  </si>
  <si>
    <t>LOC115706648</t>
  </si>
  <si>
    <t>XP_030490225.1</t>
  </si>
  <si>
    <t>XM_030634365.1</t>
  </si>
  <si>
    <t>protein LNK2</t>
  </si>
  <si>
    <t>AT4G03090.1</t>
  </si>
  <si>
    <t>NODULIN HOMEOBOX</t>
  </si>
  <si>
    <t>AtNDX</t>
  </si>
  <si>
    <t>LOC115720249</t>
  </si>
  <si>
    <t>XP_030505357.1</t>
  </si>
  <si>
    <t>XM_030649497.1</t>
  </si>
  <si>
    <t>nodulin homeobox isoform X2</t>
  </si>
  <si>
    <t>AT5G12840.1</t>
  </si>
  <si>
    <t>NUCLEAR FACTOR Y SUBUNIT A1, HEME ACTIVATOR PROTEIN (YEAST) HOMOLOG 2A</t>
  </si>
  <si>
    <t>NF-YA1, HAP2B</t>
  </si>
  <si>
    <t>LOC115711680</t>
  </si>
  <si>
    <t>XP_030495918.1</t>
  </si>
  <si>
    <t>XM_030640058.1</t>
  </si>
  <si>
    <t>nuclear transcription factor Y subunit A-7</t>
  </si>
  <si>
    <t>AT2G34720.1</t>
  </si>
  <si>
    <t>NUCLEAR FACTOR Y SUBUNIT A4</t>
  </si>
  <si>
    <t>NF-YA4</t>
  </si>
  <si>
    <t>LOC115697218</t>
  </si>
  <si>
    <t>XP_030480001.1</t>
  </si>
  <si>
    <t>XM_030624141.1</t>
  </si>
  <si>
    <t>AT5G47640.1</t>
  </si>
  <si>
    <t>NUCLEAR FACTOR Y, SUBUNIT B2 , HEME ACTIVATOR PROTEIN (YEAST) HOMOLOG 3B</t>
  </si>
  <si>
    <t>NF-YB2, HAP3B</t>
  </si>
  <si>
    <t>LOC115704882</t>
  </si>
  <si>
    <t>XP_030487954.1</t>
  </si>
  <si>
    <t>XM_030632094.1</t>
  </si>
  <si>
    <t>nuclear transcription factor Y subunit B-3</t>
  </si>
  <si>
    <t>AT4G14540.1</t>
  </si>
  <si>
    <t>NUCLEAR FACTOR Y, SUBUNIT B3, HEME ACTIVATOR PROTEIN (YEAST) HOMOLOG 3C</t>
  </si>
  <si>
    <t>NF-YB3, HAP3C</t>
  </si>
  <si>
    <t>AT1G54830.1</t>
  </si>
  <si>
    <t>NUCLEAR FACTOR Y, SUBUNIT C3</t>
  </si>
  <si>
    <t>NF-YC3</t>
  </si>
  <si>
    <t>LOC115722631</t>
  </si>
  <si>
    <t>XP_030507749.1</t>
  </si>
  <si>
    <t>XM_030651889.1</t>
  </si>
  <si>
    <t>nuclear transcription factor Y subunit C-9</t>
  </si>
  <si>
    <t>AT5G63470.1</t>
  </si>
  <si>
    <t>NUCLEAR FACTOR Y, SUBUNIT C4</t>
  </si>
  <si>
    <t>NF-YC4</t>
  </si>
  <si>
    <t>AT1G08970.1</t>
  </si>
  <si>
    <t>NUCLEAR FACTOR Y, SUBUNIT C9 , HEME ACTIVATOR PROTEIN (YEAST) HOMOLOG 5C</t>
  </si>
  <si>
    <t>NF-YC9, HAP5C</t>
  </si>
  <si>
    <t>AT1G60220.1</t>
  </si>
  <si>
    <t>OVERLY TOLERANT TO SALT 1, UB-LIKE PROTEASE 1D</t>
  </si>
  <si>
    <t>OTS1, ULP1D</t>
  </si>
  <si>
    <t>LOC115712544</t>
  </si>
  <si>
    <t>XP_030496699.1</t>
  </si>
  <si>
    <t>XM_030640839.1</t>
  </si>
  <si>
    <t>ubiquitin-like-specific protease 1D isoform X2</t>
  </si>
  <si>
    <t>AT1G10570.1</t>
  </si>
  <si>
    <t>OVERLY TOLERANT TO SALT 2</t>
  </si>
  <si>
    <t>OTS2</t>
  </si>
  <si>
    <t>AT5G51820.1</t>
  </si>
  <si>
    <t>PHOSPHOGLUCOMUTASE</t>
  </si>
  <si>
    <t>PGM1</t>
  </si>
  <si>
    <t>LOC115712769</t>
  </si>
  <si>
    <t>XP_030496986.1</t>
  </si>
  <si>
    <t>XM_030641126.1</t>
  </si>
  <si>
    <t>phosphoglucomutase, cytoplasmic</t>
  </si>
  <si>
    <t>AT4G24620.1</t>
  </si>
  <si>
    <t>PHOSPHOGLUCOSE ISOMERASE 1</t>
  </si>
  <si>
    <t>PGI1</t>
  </si>
  <si>
    <t>LOC115711259</t>
  </si>
  <si>
    <t>XP_030495459.1</t>
  </si>
  <si>
    <t>XM_030639599.1</t>
  </si>
  <si>
    <t>glucose-6-phosphate isomerase 1, chloroplastic</t>
  </si>
  <si>
    <t>AT3G12810.1</t>
  </si>
  <si>
    <t>PHOTOPERIOD-INDEPENDENT EARLY FLOWERING 1</t>
  </si>
  <si>
    <t>PIE1</t>
  </si>
  <si>
    <t>LOC115699574</t>
  </si>
  <si>
    <t>XP_030482912.1</t>
  </si>
  <si>
    <t>XM_030627052.1</t>
  </si>
  <si>
    <t>protein PHOTOPERIOD-INDEPENDENT EARLY FLOWERING 1</t>
  </si>
  <si>
    <t>AT3G45780.1</t>
  </si>
  <si>
    <t>PHOTOTROPIN 1</t>
  </si>
  <si>
    <t>PHOT1</t>
  </si>
  <si>
    <t>LOC115720676</t>
  </si>
  <si>
    <t>XP_030505703.1</t>
  </si>
  <si>
    <t>XM_030649843.1</t>
  </si>
  <si>
    <t>phototropin-1 isoform X1</t>
  </si>
  <si>
    <t>AT1G09570.1</t>
  </si>
  <si>
    <t>PHYTOCHROME A</t>
  </si>
  <si>
    <t>PHYA</t>
  </si>
  <si>
    <t>LOC115719277</t>
  </si>
  <si>
    <t>XP_030504112.1</t>
  </si>
  <si>
    <t>XM_030648252.1</t>
  </si>
  <si>
    <t>phytochrome A</t>
  </si>
  <si>
    <t>AT1G25540.1</t>
  </si>
  <si>
    <t>PHYTOCHROME AND FLOWERING TIME 1, MEDIATOR25</t>
  </si>
  <si>
    <t>PFT1, MED25</t>
  </si>
  <si>
    <t>LOC115699078</t>
  </si>
  <si>
    <t>XP_030482153.1</t>
  </si>
  <si>
    <t>XM_030626293.1</t>
  </si>
  <si>
    <t>mediator of RNA polymerase II transcription subunit 25 isoform X1</t>
  </si>
  <si>
    <t>AT2G18790.1</t>
  </si>
  <si>
    <t>PHYTOCHROME B</t>
  </si>
  <si>
    <t>PHYB</t>
  </si>
  <si>
    <t>LOC115721719</t>
  </si>
  <si>
    <t>XP_030506649.1</t>
  </si>
  <si>
    <t>XM_030650789.1</t>
  </si>
  <si>
    <t>phytochrome B isoform X2</t>
  </si>
  <si>
    <t>AT5G35840.1</t>
  </si>
  <si>
    <t>PHYTOCHROME C</t>
  </si>
  <si>
    <t>PHYC</t>
  </si>
  <si>
    <t>AT4G16250.1</t>
  </si>
  <si>
    <t>PHYTOCHROME D</t>
  </si>
  <si>
    <t>PHYD</t>
  </si>
  <si>
    <t>AT4G18130.1</t>
  </si>
  <si>
    <t>PHYTOCHROME E</t>
  </si>
  <si>
    <t>PHYE</t>
  </si>
  <si>
    <t>LOC115697533</t>
  </si>
  <si>
    <t>XP_030480443.1</t>
  </si>
  <si>
    <t>XM_030624583.1</t>
  </si>
  <si>
    <t>phytochrome E</t>
  </si>
  <si>
    <t>AT2G43010.1</t>
  </si>
  <si>
    <t>PHYTOCHROME INTERACTING FACTOR 4</t>
  </si>
  <si>
    <t>PIF4</t>
  </si>
  <si>
    <t>LOC115699678</t>
  </si>
  <si>
    <t>XP_030483060.1</t>
  </si>
  <si>
    <t>XM_030627200.1</t>
  </si>
  <si>
    <t>transcription factor PIF5</t>
  </si>
  <si>
    <t>AT2G02950.1</t>
  </si>
  <si>
    <t xml:space="preserve">PHYTOCHROME KINASE SUBSTRATE 1 </t>
  </si>
  <si>
    <t>PKS1</t>
  </si>
  <si>
    <t>LOC115698543</t>
  </si>
  <si>
    <t>XP_030481484.1</t>
  </si>
  <si>
    <t>XM_030625624.1</t>
  </si>
  <si>
    <t>protein PHYTOCHROME KINASE SUBSTRATE 1</t>
  </si>
  <si>
    <t>AT5G04190.1</t>
  </si>
  <si>
    <t>PHYTOCHROME KINASE SUBSTRATE 4</t>
  </si>
  <si>
    <t>PKS4</t>
  </si>
  <si>
    <t>LOC115723926</t>
  </si>
  <si>
    <t>XP_030509247.1</t>
  </si>
  <si>
    <t>XM_030653387.1</t>
  </si>
  <si>
    <t>protein PHYTOCHROME KINASE SUBSTRATE 4 isoform X1</t>
  </si>
  <si>
    <t>AT1G72390.1</t>
  </si>
  <si>
    <t>PHYTOCHROME-DEPENDENT LATE-FLOWERING</t>
  </si>
  <si>
    <t>PHL</t>
  </si>
  <si>
    <t>LOC115707127</t>
  </si>
  <si>
    <t>XP_030490845.1</t>
  </si>
  <si>
    <t>XM_030634985.1</t>
  </si>
  <si>
    <t>protein PHYTOCHROME-DEPENDENT LATE-FLOWERING</t>
  </si>
  <si>
    <t>AT3G59060.1</t>
  </si>
  <si>
    <t>PHYTOCHROME-INTERACTING FACTOR 5, PHYTOCHROME INTERACTING FACTOR 3-LIKE 6</t>
  </si>
  <si>
    <t>PIF5, PIL6</t>
  </si>
  <si>
    <t>AT3G22590.1</t>
  </si>
  <si>
    <t>PLANT HOMOLOGOUS TO PARAFIBROMIN , CDC73</t>
  </si>
  <si>
    <t>PHP, CDC73</t>
  </si>
  <si>
    <t>LOC115723135</t>
  </si>
  <si>
    <t>XP_030508423.1</t>
  </si>
  <si>
    <t>XM_030652563.1</t>
  </si>
  <si>
    <t>protein CDC73 homolog</t>
  </si>
  <si>
    <t>AT2G28830.1</t>
  </si>
  <si>
    <t>PLANT U-BOX 12</t>
  </si>
  <si>
    <t>PUB12</t>
  </si>
  <si>
    <t>LOC115718686</t>
  </si>
  <si>
    <t>XP_030503367.1</t>
  </si>
  <si>
    <t>XM_030647507.1</t>
  </si>
  <si>
    <t>U-box domain-containing protein 13</t>
  </si>
  <si>
    <t>AT3G46510.1</t>
  </si>
  <si>
    <t>PLANT U-BOX 13</t>
  </si>
  <si>
    <t>PUB13</t>
  </si>
  <si>
    <t>AT1G80070.1</t>
  </si>
  <si>
    <t>PRE-MRNA PROCESSING 8, ABNORMAL SUSPENSOR 2, EMBRYO DEFECTIVE 33</t>
  </si>
  <si>
    <t>PRP8, SUS2, EMB33</t>
  </si>
  <si>
    <t>LOC115705238</t>
  </si>
  <si>
    <t>XP_030488376.1</t>
  </si>
  <si>
    <t>XM_030632516.1</t>
  </si>
  <si>
    <t>pre-mRNA-processing-splicing factor 8A</t>
  </si>
  <si>
    <t>AT5G49020.1</t>
  </si>
  <si>
    <t>PROTEIN ARGININE METHYLTRANSFERASE 4A</t>
  </si>
  <si>
    <t>PRMT4A</t>
  </si>
  <si>
    <t>LOC115722623</t>
  </si>
  <si>
    <t>XP_030507738.1</t>
  </si>
  <si>
    <t>XM_030651878.1</t>
  </si>
  <si>
    <t>probable histone-arginine methyltransferase 1.4 isoform X1</t>
  </si>
  <si>
    <t>AT4G14480.1</t>
  </si>
  <si>
    <t>PROTEIN KINASE SUPERFAMILY PROTEIN</t>
  </si>
  <si>
    <t>BLUS1</t>
  </si>
  <si>
    <t>LOC115722043</t>
  </si>
  <si>
    <t>XP_030507025.1</t>
  </si>
  <si>
    <t>XM_030651165.1</t>
  </si>
  <si>
    <t>serine/threonine-protein kinase BLUS1</t>
  </si>
  <si>
    <t>AT5G24470.1</t>
  </si>
  <si>
    <t>PSEUDO-RESPONSE REGULATOR 5</t>
  </si>
  <si>
    <t>PRR5</t>
  </si>
  <si>
    <t>LOC115716206</t>
  </si>
  <si>
    <t>XP_030500808.1</t>
  </si>
  <si>
    <t>XM_030644948.1</t>
  </si>
  <si>
    <t>two-component response regulator-like APRR3</t>
  </si>
  <si>
    <t>AT2G46790.1</t>
  </si>
  <si>
    <t>PSEUDO-RESPONSE REGULATOR 9</t>
  </si>
  <si>
    <t>PRR9</t>
  </si>
  <si>
    <t>AT3G03140.1</t>
  </si>
  <si>
    <t>PWWP-DOMAIN INTERACTOR OF POLYCOMBS1</t>
  </si>
  <si>
    <t>PWO1</t>
  </si>
  <si>
    <t>LOC115715773</t>
  </si>
  <si>
    <t>XP_030500304.1</t>
  </si>
  <si>
    <t>XM_030644444.1</t>
  </si>
  <si>
    <t>uncharacterized protein At1g51745 isoform X1</t>
  </si>
  <si>
    <t>AT1G32230.1</t>
  </si>
  <si>
    <t>RADICAL-INDUCED CELL DEATH 1</t>
  </si>
  <si>
    <t>RCD1</t>
  </si>
  <si>
    <t>LOC115712941</t>
  </si>
  <si>
    <t>XP_030497231.1</t>
  </si>
  <si>
    <t>XM_030641371.1</t>
  </si>
  <si>
    <t>probable inactive poly [ADP-ribose] polymerase SRO1 isoform X1</t>
  </si>
  <si>
    <t>AT2G47700.1</t>
  </si>
  <si>
    <t>RED AND FAR-RED INSENSITIVE 2</t>
  </si>
  <si>
    <t>RFI2</t>
  </si>
  <si>
    <t>LOC115695269</t>
  </si>
  <si>
    <t>XP_030478222.1</t>
  </si>
  <si>
    <t>XM_030622362.1</t>
  </si>
  <si>
    <t>E3 ubiquitin-protein ligase RFI2-like</t>
  </si>
  <si>
    <t>AT3G18990.1</t>
  </si>
  <si>
    <t>REDUCED VERNALIZATION RESPONSE 1</t>
  </si>
  <si>
    <t>VRN1</t>
  </si>
  <si>
    <t>LOC115703204</t>
  </si>
  <si>
    <t>XP_030486582.1</t>
  </si>
  <si>
    <t>XM_030630722.1</t>
  </si>
  <si>
    <t>B3 domain-containing transcription factor VRN1</t>
  </si>
  <si>
    <t>AT4G16845.1</t>
  </si>
  <si>
    <t>REDUCED VERNALIZATION RESPONSE 2</t>
  </si>
  <si>
    <t>VRN2</t>
  </si>
  <si>
    <t>AT3G48430.1</t>
  </si>
  <si>
    <t>RELATIVE OF EARLY FLOWERING 6 ,  JUMONJI DOMAIN-CONTAINING PROTEIN 12</t>
  </si>
  <si>
    <t>REF6, JMJ12</t>
  </si>
  <si>
    <t>LOC115708673</t>
  </si>
  <si>
    <t>XP_030492514.1</t>
  </si>
  <si>
    <t>XM_030636654.1</t>
  </si>
  <si>
    <t>lysine-specific demethylase REF6</t>
  </si>
  <si>
    <t>AT2G01570.1</t>
  </si>
  <si>
    <t>REPRESSOR OF GA1-3 1</t>
  </si>
  <si>
    <t>RGA1</t>
  </si>
  <si>
    <t>AT5G23730.1</t>
  </si>
  <si>
    <t>REPRESSOR OF UV-B PHOTOMORPHOGENESIS 2, EARLY FLOWERING BY OVEREXPRESSION 2</t>
  </si>
  <si>
    <t>RUP2, EFO2</t>
  </si>
  <si>
    <t>AT5G37260.1</t>
  </si>
  <si>
    <t>REVEILLE 2, CIRCADIAN 1</t>
  </si>
  <si>
    <t>RVE2, CIR1</t>
  </si>
  <si>
    <t>LOC115714271</t>
  </si>
  <si>
    <t>XP_030498766.1</t>
  </si>
  <si>
    <t>XM_030642906.1</t>
  </si>
  <si>
    <t>protein REVEILLE 7 isoform X1</t>
  </si>
  <si>
    <t>AT5G52660.1</t>
  </si>
  <si>
    <t>REVEILLE 6</t>
  </si>
  <si>
    <t>RVE6</t>
  </si>
  <si>
    <t>LOC115702140</t>
  </si>
  <si>
    <t>XP_030485456.1</t>
  </si>
  <si>
    <t>XM_030629596.1</t>
  </si>
  <si>
    <t>NW_022060462.1</t>
  </si>
  <si>
    <t>protein REVEILLE 6-like</t>
  </si>
  <si>
    <t>AT1G66350.1</t>
  </si>
  <si>
    <t>RGA-LIKE PROTEIN 1</t>
  </si>
  <si>
    <t>RGL1</t>
  </si>
  <si>
    <t>AT3G03450.1</t>
  </si>
  <si>
    <t>RGA-LIKE PROTEIN 2</t>
  </si>
  <si>
    <t>RGL2</t>
  </si>
  <si>
    <t>AT5G17490.1</t>
  </si>
  <si>
    <t>RGA-LIKE PROTEIN 3</t>
  </si>
  <si>
    <t>RGL3</t>
  </si>
  <si>
    <t>AT4G08685.1</t>
  </si>
  <si>
    <t>SAH7</t>
  </si>
  <si>
    <t>LOC115702010</t>
  </si>
  <si>
    <t>XP_030485335.1</t>
  </si>
  <si>
    <t>XM_030629475.1</t>
  </si>
  <si>
    <t>protein DOWNSTREAM OF FLC</t>
  </si>
  <si>
    <t>AT1G06040.1</t>
  </si>
  <si>
    <t>SALT TOLERANCE</t>
  </si>
  <si>
    <t>STO</t>
  </si>
  <si>
    <t>LOC115721967</t>
  </si>
  <si>
    <t>XP_030506950.1</t>
  </si>
  <si>
    <t>XM_030651090.1</t>
  </si>
  <si>
    <t>B-box zinc finger protein 24 isoform X2</t>
  </si>
  <si>
    <t>AT1G75060.1</t>
  </si>
  <si>
    <t>SAP30 FUNCTION-RELATED 1</t>
  </si>
  <si>
    <t>AFR1</t>
  </si>
  <si>
    <t>LOC115700434</t>
  </si>
  <si>
    <t>XP_030483837.1</t>
  </si>
  <si>
    <t>XM_030627977.1</t>
  </si>
  <si>
    <t>uncharacterized protein LOC115700434</t>
  </si>
  <si>
    <t>AT1G19330.1</t>
  </si>
  <si>
    <t>SAP30 FUNCTION-RELATED 2</t>
  </si>
  <si>
    <t>AFR2</t>
  </si>
  <si>
    <t>AT5G59560.1</t>
  </si>
  <si>
    <t>SENSITIVITY TO RED LIGHT REDUCED 1</t>
  </si>
  <si>
    <t>SRR1</t>
  </si>
  <si>
    <t>LOC115697192</t>
  </si>
  <si>
    <t>XP_030479965.1</t>
  </si>
  <si>
    <t>XM_030624105.1</t>
  </si>
  <si>
    <t>protein SENSITIVITY TO RED LIGHT REDUCED 1</t>
  </si>
  <si>
    <t>AT5G37055.1</t>
  </si>
  <si>
    <t>SERRATED LEAVES AND EARLY FLOWERING, ATSWC6</t>
  </si>
  <si>
    <t>SEF, SWC6</t>
  </si>
  <si>
    <t>LOC115719643</t>
  </si>
  <si>
    <t>XP_030504620.1</t>
  </si>
  <si>
    <t>XM_030648760.1</t>
  </si>
  <si>
    <t>SWR1 complex subunit 6</t>
  </si>
  <si>
    <t>AT1G76710.1</t>
  </si>
  <si>
    <t>SET DOMAIN GROUP 26, ASH1-RELATED PROTEIN 1</t>
  </si>
  <si>
    <t>SDG26, ASHH1</t>
  </si>
  <si>
    <t>LOC115708212</t>
  </si>
  <si>
    <t>XP_030492287.1</t>
  </si>
  <si>
    <t>XM_030636427.1</t>
  </si>
  <si>
    <t>histone-lysine N-methyltransferase ASHH1</t>
  </si>
  <si>
    <t>AT2G44150.1</t>
  </si>
  <si>
    <t>SET DOMAIN-CONTAINING PROTEIN 7,  HISTONE-LYSINE N-METHYLTRANSFERASE ASHH3</t>
  </si>
  <si>
    <t>SDG7, ASSH3</t>
  </si>
  <si>
    <t>LOC115722930</t>
  </si>
  <si>
    <t>XP_030508171.1</t>
  </si>
  <si>
    <t>XM_030652311.1</t>
  </si>
  <si>
    <t>histone-lysine N-methyltransferase ASHH3 isoform X1</t>
  </si>
  <si>
    <t>AT4G39100.1</t>
  </si>
  <si>
    <t>SHORT LIFE1 , SHORT LIFE</t>
  </si>
  <si>
    <t>SHL1, SHL</t>
  </si>
  <si>
    <t>LOC115695773</t>
  </si>
  <si>
    <t>XP_030478708.1</t>
  </si>
  <si>
    <t>XM_030622848.1</t>
  </si>
  <si>
    <t>chromatin remodeling protein SHL</t>
  </si>
  <si>
    <t>AT2G35510.1</t>
  </si>
  <si>
    <t>SIMILAR TO RCD ONE 1</t>
  </si>
  <si>
    <t>SRO1</t>
  </si>
  <si>
    <t>AT2G47310.1</t>
  </si>
  <si>
    <t>SISTER OF FCA</t>
  </si>
  <si>
    <t>LOC115709584</t>
  </si>
  <si>
    <t>XP_030493610.1</t>
  </si>
  <si>
    <t>XM_030637750.1</t>
  </si>
  <si>
    <t>flowering time control protein FCA isoform X1</t>
  </si>
  <si>
    <t>AT4G24210.1</t>
  </si>
  <si>
    <t>SLEEPY1</t>
  </si>
  <si>
    <t>SLY1</t>
  </si>
  <si>
    <t>LOC115712738</t>
  </si>
  <si>
    <t>XP_030496948.1</t>
  </si>
  <si>
    <t>XM_030641088.1</t>
  </si>
  <si>
    <t>F-box protein GID2</t>
  </si>
  <si>
    <t>AT5G48170.1</t>
  </si>
  <si>
    <t>SLY2</t>
  </si>
  <si>
    <t>LOC115698964</t>
  </si>
  <si>
    <t>XP_030482039.1</t>
  </si>
  <si>
    <t>XM_030626179.1</t>
  </si>
  <si>
    <t>F-box protein SNE</t>
  </si>
  <si>
    <t>AT2G02090.1</t>
  </si>
  <si>
    <t>SNF2 DOMAIN-CONTAINING PROTEIN / HELICASE DOMAIN-CONTAINING PROTEIN</t>
  </si>
  <si>
    <t>CHA19</t>
  </si>
  <si>
    <t>LOC115722240</t>
  </si>
  <si>
    <t>XP_030507255.1</t>
  </si>
  <si>
    <t>XM_030651395.1</t>
  </si>
  <si>
    <t>protein CHROMATIN REMODELING 19</t>
  </si>
  <si>
    <t>AT2G46340.1</t>
  </si>
  <si>
    <t>SPA1-RELATED 1</t>
  </si>
  <si>
    <t>SPA1</t>
  </si>
  <si>
    <t>AT3G15354.1</t>
  </si>
  <si>
    <t>SPA1-RELATED 3</t>
  </si>
  <si>
    <t>SPA3</t>
  </si>
  <si>
    <t>AT1G53090.1</t>
  </si>
  <si>
    <t>SPA1-RELATED 4</t>
  </si>
  <si>
    <t>SPA4</t>
  </si>
  <si>
    <t>AT4G10710.1</t>
  </si>
  <si>
    <t>SPT16</t>
  </si>
  <si>
    <t>LOC115718725</t>
  </si>
  <si>
    <t>XP_030503411.1</t>
  </si>
  <si>
    <t>XM_030647551.1</t>
  </si>
  <si>
    <t>FACT complex subunit SPT16</t>
  </si>
  <si>
    <t>AT3G28730.1</t>
  </si>
  <si>
    <t>STRUCTURE SPECIFIC RECOGNITION PROTEIN 1, HIGH MOBILITY GROUP, NUCLEOSOME/CHROMATIN ASSEMBLY FACTOR D</t>
  </si>
  <si>
    <t>SSRP1, HMG, NFD</t>
  </si>
  <si>
    <t>LOC115698505</t>
  </si>
  <si>
    <t>XP_030481443.1</t>
  </si>
  <si>
    <t>XM_030625583.1</t>
  </si>
  <si>
    <t>FACT complex subunit SSRP1</t>
  </si>
  <si>
    <t>AT2G23740.1</t>
  </si>
  <si>
    <t>SU(VAR)3-9-RELATED PROTEIN 5</t>
  </si>
  <si>
    <t>SUVR5</t>
  </si>
  <si>
    <t>LOC115712782</t>
  </si>
  <si>
    <t>XP_030497002.1</t>
  </si>
  <si>
    <t>XM_030641142.1</t>
  </si>
  <si>
    <t>histone-lysine N-methyltransferase SUVR5 isoform X1</t>
  </si>
  <si>
    <t>AT3G43190.1</t>
  </si>
  <si>
    <t>SUCROSE SYNTHASE 4</t>
  </si>
  <si>
    <t>SUS4</t>
  </si>
  <si>
    <t>LOC115705483</t>
  </si>
  <si>
    <t>XP_030488683.1</t>
  </si>
  <si>
    <t>XM_030632823.1</t>
  </si>
  <si>
    <t>LOW QUALITY PROTEIN: sucrose synthase</t>
  </si>
  <si>
    <t>AT5G06170.1</t>
  </si>
  <si>
    <t>SUCROSE-PROTON SYMPORTER 9</t>
  </si>
  <si>
    <t>SUC9</t>
  </si>
  <si>
    <t>LOC115705246</t>
  </si>
  <si>
    <t>XP_030488390.1</t>
  </si>
  <si>
    <t>XM_030632530.1</t>
  </si>
  <si>
    <t>sucrose transport protein</t>
  </si>
  <si>
    <t>AT1G30970.1</t>
  </si>
  <si>
    <t>SUPPRESSOR OF FRIGIDA4</t>
  </si>
  <si>
    <t>SUF4</t>
  </si>
  <si>
    <t>LOC115697160</t>
  </si>
  <si>
    <t>XP_030479926.1</t>
  </si>
  <si>
    <t>XM_030624066.1</t>
  </si>
  <si>
    <t>protein SUPPRESSOR OF FRI 4</t>
  </si>
  <si>
    <t>AT4G02020.1</t>
  </si>
  <si>
    <t>SWINGER/EZA</t>
  </si>
  <si>
    <t>EZA1</t>
  </si>
  <si>
    <t>AT5G67180.1</t>
  </si>
  <si>
    <t>TARGET OF EARLY ACTIVATION TAGGED 3</t>
  </si>
  <si>
    <t>TOE3</t>
  </si>
  <si>
    <t>AT1G49950.2</t>
  </si>
  <si>
    <t>TELOMERE REPEAT BINDING FACTOR 1,</t>
  </si>
  <si>
    <t>ATTRB1</t>
  </si>
  <si>
    <t>LOC115703107</t>
  </si>
  <si>
    <t>XP_030486464.1</t>
  </si>
  <si>
    <t>XM_030630604.1</t>
  </si>
  <si>
    <t>telomere repeat-binding factor 1</t>
  </si>
  <si>
    <t>AT5G67580.2</t>
  </si>
  <si>
    <t>TELOMERE REPEAT BINDING FACTOR 2</t>
  </si>
  <si>
    <t>ATTBP3</t>
  </si>
  <si>
    <t>LOC115714046</t>
  </si>
  <si>
    <t>XP_030498429.1</t>
  </si>
  <si>
    <t>XM_030642569.1</t>
  </si>
  <si>
    <t>telomere repeat-binding factor 2 isoform X3</t>
  </si>
  <si>
    <t>AT1G25560.1</t>
  </si>
  <si>
    <t>TEMPRANILLO 1 , ETHYLENE RESPONSE DNA BINDING FACTOR 1</t>
  </si>
  <si>
    <t>TEM1, EDF1</t>
  </si>
  <si>
    <t>LOC115699321</t>
  </si>
  <si>
    <t>XP_030482529.1</t>
  </si>
  <si>
    <t>XM_030626669.1</t>
  </si>
  <si>
    <t>AP2/ERF and B3 domain-containing transcription factor RAV1</t>
  </si>
  <si>
    <t>AT1G68840.1</t>
  </si>
  <si>
    <t>TEMPRANILLO 2 , RELATED TO ABI3/VP1 2</t>
  </si>
  <si>
    <t>TEM2, RAV2</t>
  </si>
  <si>
    <t>Ambient temperature Photoperiodism, light perception and signalling</t>
  </si>
  <si>
    <t>AT5G17690.1</t>
  </si>
  <si>
    <t>TERMINAL FLOWER 2, LIKE HETEROCHROMATIN PROTEIN 1</t>
  </si>
  <si>
    <t>TFL2, LHP1</t>
  </si>
  <si>
    <t>LOC115697325</t>
  </si>
  <si>
    <t>XP_030480142.1</t>
  </si>
  <si>
    <t>XM_030624282.1</t>
  </si>
  <si>
    <t>chromo domain-containing protein LHP1</t>
  </si>
  <si>
    <t>AT5G61380.1</t>
  </si>
  <si>
    <t>TIMING OF CAB EXPRESSION 1</t>
  </si>
  <si>
    <t>TOC1</t>
  </si>
  <si>
    <t>LOC115711591</t>
  </si>
  <si>
    <t>XP_030495816.1</t>
  </si>
  <si>
    <t>XM_030639956.1</t>
  </si>
  <si>
    <t>two-component response regulator-like APRR1</t>
  </si>
  <si>
    <t>AT1G15750.1</t>
  </si>
  <si>
    <t>TOPLESS</t>
  </si>
  <si>
    <t>TPL</t>
  </si>
  <si>
    <t>LOC115707885</t>
  </si>
  <si>
    <t>XP_030491837.1</t>
  </si>
  <si>
    <t>XM_030635977.1</t>
  </si>
  <si>
    <t>protein TOPLESS</t>
  </si>
  <si>
    <t>AT1G78580.1</t>
  </si>
  <si>
    <t>TREHALOSE-6-PHOSPHATE SYNTHASE 1</t>
  </si>
  <si>
    <t>TPS1</t>
  </si>
  <si>
    <t>LOC115706813</t>
  </si>
  <si>
    <t>XP_030490413.1</t>
  </si>
  <si>
    <t>XM_030634553.1</t>
  </si>
  <si>
    <t>alpha,alpha-trehalose-phosphate synthase [UDP-forming] 1</t>
  </si>
  <si>
    <t>AT1G05830.1</t>
  </si>
  <si>
    <t>TRITHORAX-LIKE PROTEIN 2</t>
  </si>
  <si>
    <t>ATX2</t>
  </si>
  <si>
    <t>AT1G14400.1</t>
  </si>
  <si>
    <t>UBIQUITIN CARRIER PROTEIN 1</t>
  </si>
  <si>
    <t>UBC1</t>
  </si>
  <si>
    <t>LOC115700512</t>
  </si>
  <si>
    <t>XP_030483918.1</t>
  </si>
  <si>
    <t>XM_030628058.1</t>
  </si>
  <si>
    <t>ubiquitin-conjugating enzyme E2 2</t>
  </si>
  <si>
    <t>AT2G02760.1</t>
  </si>
  <si>
    <t>UBIQUITIN CARRIER PROTEIN 2</t>
  </si>
  <si>
    <t>UBC2</t>
  </si>
  <si>
    <t>AT5G06600.1</t>
  </si>
  <si>
    <t>UBIQUITIN-SPECIFIC PROTEASE 12</t>
  </si>
  <si>
    <t>UBP12</t>
  </si>
  <si>
    <t>LOC115700507</t>
  </si>
  <si>
    <t>XP_030483913.1</t>
  </si>
  <si>
    <t>XM_030628053.1</t>
  </si>
  <si>
    <t>ubiquitin carboxyl-terminal hydrolase 13 isoform X2</t>
  </si>
  <si>
    <t>AT3G11910.1</t>
  </si>
  <si>
    <t>UBIQUITIN-SPECIFIC PROTEASE 13</t>
  </si>
  <si>
    <t>UBP13</t>
  </si>
  <si>
    <t>AT3G49600.1</t>
  </si>
  <si>
    <t>UBIQUITIN-SPECIFIC PROTEASE 26</t>
  </si>
  <si>
    <t>UBP26</t>
  </si>
  <si>
    <t>LOC115697495</t>
  </si>
  <si>
    <t>XP_030480402.1</t>
  </si>
  <si>
    <t>XM_030624542.1</t>
  </si>
  <si>
    <t>ubiquitin carboxyl-terminal hydrolase 26 isoform X2</t>
  </si>
  <si>
    <t>AT2G30140.1</t>
  </si>
  <si>
    <t>UDP-GLUCOSYL TRANSFERASE 87A2</t>
  </si>
  <si>
    <t>UGT87A2</t>
  </si>
  <si>
    <t>LOC115721207</t>
  </si>
  <si>
    <t>XP_030506325.1</t>
  </si>
  <si>
    <t>XM_030650465.1</t>
  </si>
  <si>
    <t>UDP-glycosyltransferase 87A1</t>
  </si>
  <si>
    <t>AT4G28190.1</t>
  </si>
  <si>
    <t>ULTRAPETALA1</t>
  </si>
  <si>
    <t>ULT1</t>
  </si>
  <si>
    <t>LOC115699475</t>
  </si>
  <si>
    <t>XP_030482766.1</t>
  </si>
  <si>
    <t>XM_030626906.1</t>
  </si>
  <si>
    <t>protein ULTRAPETALA 1</t>
  </si>
  <si>
    <t>AT1G57820.1</t>
  </si>
  <si>
    <t>VARIANT IN METHYLATION 1, ORTHRUS 2</t>
  </si>
  <si>
    <t>VIM1, ORTH2</t>
  </si>
  <si>
    <t>LOC115712505</t>
  </si>
  <si>
    <t>XP_030496652.1</t>
  </si>
  <si>
    <t>XM_030640792.1</t>
  </si>
  <si>
    <t>E3 ubiquitin-protein ligase ORTHRUS 2</t>
  </si>
  <si>
    <t>AT1G66050.1</t>
  </si>
  <si>
    <t>VARIANT IN METHYLATION 2</t>
  </si>
  <si>
    <t>VIM2</t>
  </si>
  <si>
    <t>AT5G39550.1</t>
  </si>
  <si>
    <t>VARIANT IN METHYLATION 3, ORTHRUS 1</t>
  </si>
  <si>
    <t>VIM3, ORTH1</t>
  </si>
  <si>
    <t>AT1G28520.1</t>
  </si>
  <si>
    <t>VASCULAR PLANT ONE ZINC FINGER PROTEIN 1</t>
  </si>
  <si>
    <t>VOZ1</t>
  </si>
  <si>
    <t>LOC115697509</t>
  </si>
  <si>
    <t>XP_030480400.1</t>
  </si>
  <si>
    <t>XM_030624540.1</t>
  </si>
  <si>
    <t>transcription factor VOZ1 isoform X1</t>
  </si>
  <si>
    <t>AT2G42400.1</t>
  </si>
  <si>
    <t>VASCULAR PLANT ONE ZINC FINGER PROTEIN 2</t>
  </si>
  <si>
    <t>VOZ2</t>
  </si>
  <si>
    <t>LOC115699585</t>
  </si>
  <si>
    <t>XP_030482932.1</t>
  </si>
  <si>
    <t>XM_030627072.1</t>
  </si>
  <si>
    <t>transcription factor VOZ1</t>
  </si>
  <si>
    <t>AT4G29830.1</t>
  </si>
  <si>
    <t>VERNALIZATION INDEPENDENCE 3 , ARABIDOPSIS THALIANA HOMOLOG OF YEAST SKI8</t>
  </si>
  <si>
    <t>VIP3, SKI8</t>
  </si>
  <si>
    <t>LOC115707890</t>
  </si>
  <si>
    <t>XP_030491843.1</t>
  </si>
  <si>
    <t>XM_030635983.1</t>
  </si>
  <si>
    <t>WD repeat-containing protein VIP3</t>
  </si>
  <si>
    <t>AT1G61040.1</t>
  </si>
  <si>
    <t>VERNALIZATION INDEPENDENCE 5</t>
  </si>
  <si>
    <t>VIP5</t>
  </si>
  <si>
    <t>LOC115697079</t>
  </si>
  <si>
    <t>XP_030479849.1</t>
  </si>
  <si>
    <t>XM_030623989.1</t>
  </si>
  <si>
    <t>protein RTF1 homolog</t>
  </si>
  <si>
    <t>AT5G57380.1</t>
  </si>
  <si>
    <t>VERNALIZATION INSENSITIVE 3</t>
  </si>
  <si>
    <t>VIN3</t>
  </si>
  <si>
    <t>LOC115724994</t>
  </si>
  <si>
    <t>XP_030510245.1</t>
  </si>
  <si>
    <t>XM_030654385.1</t>
  </si>
  <si>
    <t>VIN3-like protein 2 isoform X1</t>
  </si>
  <si>
    <t>AT3G24440.1</t>
  </si>
  <si>
    <t>VIN3-LIKE 1, VERNALIZATION 5</t>
  </si>
  <si>
    <t>VIL1, VRN5</t>
  </si>
  <si>
    <t>LOC115705198</t>
  </si>
  <si>
    <t>XP_030488315.1</t>
  </si>
  <si>
    <t>XM_030632455.1</t>
  </si>
  <si>
    <t>VIN3-like protein 1 isoform X1</t>
  </si>
  <si>
    <t>AT4G30200.1</t>
  </si>
  <si>
    <t>VIN3-LIKE 2, VERNALIZATION5/VIN3-LIKE 1</t>
  </si>
  <si>
    <t>VIL2, VEL1</t>
  </si>
  <si>
    <t>AT2G18880.1</t>
  </si>
  <si>
    <t>VIN3-LIKE 3 , VERNALIZATION5/VIN3-LIKE 2</t>
  </si>
  <si>
    <t>VIL3, VEL2</t>
  </si>
  <si>
    <t>AT4G26440.1</t>
  </si>
  <si>
    <t>WRKY DNA-BINDING PROTEIN 34 , MICROSPORE-SPECIFIC PROMOTER 3</t>
  </si>
  <si>
    <t>WRKY34, MSP3</t>
  </si>
  <si>
    <t>LOC115725114</t>
  </si>
  <si>
    <t>XP_030510403.1</t>
  </si>
  <si>
    <t>XM_030654543.1</t>
  </si>
  <si>
    <t>probable WRKY transcription factor 2</t>
  </si>
  <si>
    <t>AT2G21150.1</t>
  </si>
  <si>
    <t>XAP5 CIRCADIAN TIMEKEEPER</t>
  </si>
  <si>
    <t>XCT</t>
  </si>
  <si>
    <t>LOC115704391</t>
  </si>
  <si>
    <t>XP_030487462.1</t>
  </si>
  <si>
    <t>XM_030631602.1</t>
  </si>
  <si>
    <t>protein XAP5 CIRCADIAN TIMEKEEPER</t>
  </si>
  <si>
    <t>AT5G57360.1</t>
  </si>
  <si>
    <t>ZEITLUPE</t>
  </si>
  <si>
    <t>ZTL</t>
  </si>
  <si>
    <t>LOC115694716</t>
  </si>
  <si>
    <t>XP_030477668.1</t>
  </si>
  <si>
    <t>XM_030621808.1</t>
  </si>
  <si>
    <t>gibberellin 20 oxidase 1-D-like</t>
  </si>
  <si>
    <t>LOC115695661</t>
  </si>
  <si>
    <t>XP_030478612.1</t>
  </si>
  <si>
    <t>XM_030622752.1</t>
  </si>
  <si>
    <t>phytochrome A-associated F-box protein</t>
  </si>
  <si>
    <t>LOC115696654</t>
  </si>
  <si>
    <t>XP_030479405.1</t>
  </si>
  <si>
    <t>XM_030623545.1</t>
  </si>
  <si>
    <t>LOC115697055</t>
  </si>
  <si>
    <t>XP_030479821.1</t>
  </si>
  <si>
    <t>XM_030623961.1</t>
  </si>
  <si>
    <t>LOC115697482</t>
  </si>
  <si>
    <t>XP_030480365.1</t>
  </si>
  <si>
    <t>XM_030624505.1</t>
  </si>
  <si>
    <t>LOC115698692</t>
  </si>
  <si>
    <t>XP_030481690.1</t>
  </si>
  <si>
    <t>XM_030625830.1</t>
  </si>
  <si>
    <t>protein FLX-like 3 isoform X1</t>
  </si>
  <si>
    <t>LOC115698988</t>
  </si>
  <si>
    <t>XP_030482061.1</t>
  </si>
  <si>
    <t>XM_030626201.1</t>
  </si>
  <si>
    <t>GRAS family protein RAM1-like</t>
  </si>
  <si>
    <t>LOC115699632</t>
  </si>
  <si>
    <t>XP_030482996.1</t>
  </si>
  <si>
    <t>XM_030627136.1</t>
  </si>
  <si>
    <t>LOC115699851</t>
  </si>
  <si>
    <t>XP_030483254.1</t>
  </si>
  <si>
    <t>XM_030627394.1</t>
  </si>
  <si>
    <t>protein SUPPRESSOR OF PHYA-105 1</t>
  </si>
  <si>
    <t>LOC115702779</t>
  </si>
  <si>
    <t>XP_030486075.1</t>
  </si>
  <si>
    <t>XM_030630215.1</t>
  </si>
  <si>
    <t>FRIGIDA-like protein 3</t>
  </si>
  <si>
    <t>LOC115702803</t>
  </si>
  <si>
    <t>XP_030486099.1</t>
  </si>
  <si>
    <t>XM_030630239.1</t>
  </si>
  <si>
    <t>LOC115703501</t>
  </si>
  <si>
    <t>XP_030486644.1</t>
  </si>
  <si>
    <t>XM_030630784.1</t>
  </si>
  <si>
    <t>F-box protein At2g27310</t>
  </si>
  <si>
    <t>LOC115704169</t>
  </si>
  <si>
    <t>XP_030487244.1</t>
  </si>
  <si>
    <t>XM_030631384.1</t>
  </si>
  <si>
    <t>two-component response regulator-like PRR95</t>
  </si>
  <si>
    <t>LOC115704439</t>
  </si>
  <si>
    <t>XP_030487507.1</t>
  </si>
  <si>
    <t>XM_030631647.1</t>
  </si>
  <si>
    <t>gibberellin 20 oxidase 1-D</t>
  </si>
  <si>
    <t>LOC115704454</t>
  </si>
  <si>
    <t>XP_030487522.1</t>
  </si>
  <si>
    <t>XM_030631662.1</t>
  </si>
  <si>
    <t>gibberellin 3-beta-dioxygenase 3-like</t>
  </si>
  <si>
    <t>LOC115705125</t>
  </si>
  <si>
    <t>XP_030488223.1</t>
  </si>
  <si>
    <t>XM_030632363.1</t>
  </si>
  <si>
    <t>two-component response regulator-like PRR95 isoform X1</t>
  </si>
  <si>
    <t>LOC115706034</t>
  </si>
  <si>
    <t>XP_030489395.1</t>
  </si>
  <si>
    <t>XM_030633535.1</t>
  </si>
  <si>
    <t>protein DMR6-LIKE OXYGENASE 2-like</t>
  </si>
  <si>
    <t>LOC115706185</t>
  </si>
  <si>
    <t>XP_030489603.1</t>
  </si>
  <si>
    <t>XM_030633743.1</t>
  </si>
  <si>
    <t>DELLA protein SLR1</t>
  </si>
  <si>
    <t>LOC115706412</t>
  </si>
  <si>
    <t>XP_030489918.1</t>
  </si>
  <si>
    <t>XM_030634058.1</t>
  </si>
  <si>
    <t>uncharacterized protein LOC115706412</t>
  </si>
  <si>
    <t>LOC115706884</t>
  </si>
  <si>
    <t>XP_030490506.1</t>
  </si>
  <si>
    <t>XM_030634646.1</t>
  </si>
  <si>
    <t>B3 domain-containing protein Os07g0563300</t>
  </si>
  <si>
    <t>LOC115707008</t>
  </si>
  <si>
    <t>XP_030490663.1</t>
  </si>
  <si>
    <t>XM_030634803.1</t>
  </si>
  <si>
    <t>LOC115707067</t>
  </si>
  <si>
    <t>XP_030490756.1</t>
  </si>
  <si>
    <t>XM_030634896.1</t>
  </si>
  <si>
    <t>protein ELF4-LIKE 4</t>
  </si>
  <si>
    <t>LOC115707394</t>
  </si>
  <si>
    <t>XP_030491211.1</t>
  </si>
  <si>
    <t>XM_030635351.1</t>
  </si>
  <si>
    <t>E3 ubiquitin-protein ligase COP1 isoform X1</t>
  </si>
  <si>
    <t>LOC115707622</t>
  </si>
  <si>
    <t>XP_030491496.1</t>
  </si>
  <si>
    <t>XM_030635636.1</t>
  </si>
  <si>
    <t>LOC115707654</t>
  </si>
  <si>
    <t>XP_030491537.1</t>
  </si>
  <si>
    <t>XM_030635677.1</t>
  </si>
  <si>
    <t>FRIGIDA-like protein 4a</t>
  </si>
  <si>
    <t>LOC115707722</t>
  </si>
  <si>
    <t>XP_030491612.1</t>
  </si>
  <si>
    <t>XM_030635752.1</t>
  </si>
  <si>
    <t>protein ELF4-LIKE 3</t>
  </si>
  <si>
    <t>LOC115708685</t>
  </si>
  <si>
    <t>XP_030492529.1</t>
  </si>
  <si>
    <t>XM_030636669.1</t>
  </si>
  <si>
    <t>transcription factor bHLH137 isoform X1</t>
  </si>
  <si>
    <t>LOC115708831</t>
  </si>
  <si>
    <t>XP_030492707.1</t>
  </si>
  <si>
    <t>XM_030636847.1</t>
  </si>
  <si>
    <t>protein PHYTOCHROME KINASE SUBSTRATE 3</t>
  </si>
  <si>
    <t>LOC115709380</t>
  </si>
  <si>
    <t>XP_030493326.1</t>
  </si>
  <si>
    <t>XM_030637466.1</t>
  </si>
  <si>
    <t>transcription factor bHLH79 isoform X1</t>
  </si>
  <si>
    <t>LOC115710214</t>
  </si>
  <si>
    <t>XP_030494420.1</t>
  </si>
  <si>
    <t>XM_030638560.1</t>
  </si>
  <si>
    <t>14-3-3 protein 3-like</t>
  </si>
  <si>
    <t>LOC115710887</t>
  </si>
  <si>
    <t>XP_030495101.1</t>
  </si>
  <si>
    <t>XM_030639241.1</t>
  </si>
  <si>
    <t>ent-kaurenoic acid oxidase 2</t>
  </si>
  <si>
    <t>LOC115711708</t>
  </si>
  <si>
    <t>XP_030495955.1</t>
  </si>
  <si>
    <t>XM_030640095.1</t>
  </si>
  <si>
    <t>protein EARLY FLOWERING 5 isoform X1</t>
  </si>
  <si>
    <t>LOC115712094</t>
  </si>
  <si>
    <t>XP_030496189.1</t>
  </si>
  <si>
    <t>XM_030640329.1</t>
  </si>
  <si>
    <t>cytochrome P450 714C2</t>
  </si>
  <si>
    <t>LOC115712114</t>
  </si>
  <si>
    <t>XP_030496208.1</t>
  </si>
  <si>
    <t>XM_030640348.1</t>
  </si>
  <si>
    <t>gibberellin 20 oxidase 1-B</t>
  </si>
  <si>
    <t>LOC115712674</t>
  </si>
  <si>
    <t>XP_030496860.1</t>
  </si>
  <si>
    <t>XM_030641000.1</t>
  </si>
  <si>
    <t>14-3-3 protein 1 isoform X1</t>
  </si>
  <si>
    <t>LOC115712806</t>
  </si>
  <si>
    <t>XP_030497039.1</t>
  </si>
  <si>
    <t>XM_030641179.1</t>
  </si>
  <si>
    <t>protein FLX-like 3</t>
  </si>
  <si>
    <t>LOC115713904</t>
  </si>
  <si>
    <t>XP_030498244.1</t>
  </si>
  <si>
    <t>XM_030642384.1</t>
  </si>
  <si>
    <t>LOC115714584</t>
  </si>
  <si>
    <t>XP_030499184.1</t>
  </si>
  <si>
    <t>XM_030643324.1</t>
  </si>
  <si>
    <t>LOC115714969</t>
  </si>
  <si>
    <t>XP_030499595.1</t>
  </si>
  <si>
    <t>XM_030643735.1</t>
  </si>
  <si>
    <t>protein UPSTREAM OF FLC isoform X2</t>
  </si>
  <si>
    <t>LOC115715978</t>
  </si>
  <si>
    <t>XP_030500516.1</t>
  </si>
  <si>
    <t>XM_030644656.1</t>
  </si>
  <si>
    <t>LOC115716317</t>
  </si>
  <si>
    <t>XP_030500938.1</t>
  </si>
  <si>
    <t>XM_030645078.1</t>
  </si>
  <si>
    <t>flowering locus K homology domain isoform X1</t>
  </si>
  <si>
    <t>LOC115716864</t>
  </si>
  <si>
    <t>XP_030501628.1</t>
  </si>
  <si>
    <t>XM_030645768.1</t>
  </si>
  <si>
    <t>protein REVEILLE 6</t>
  </si>
  <si>
    <t>LOC115716895</t>
  </si>
  <si>
    <t>XP_030501671.1</t>
  </si>
  <si>
    <t>XM_030645811.1</t>
  </si>
  <si>
    <t>gibberellin 20 oxidase 2-like</t>
  </si>
  <si>
    <t>LOC115718151</t>
  </si>
  <si>
    <t>XP_030502971.1</t>
  </si>
  <si>
    <t>XM_030647111.1</t>
  </si>
  <si>
    <t>LOW QUALITY PROTEIN: gibberellin 20 oxidase 2-like</t>
  </si>
  <si>
    <t>LOC115718657</t>
  </si>
  <si>
    <t>XP_030503342.1</t>
  </si>
  <si>
    <t>XM_030647482.1</t>
  </si>
  <si>
    <t>LOC115719565</t>
  </si>
  <si>
    <t>XP_030504521.1</t>
  </si>
  <si>
    <t>XM_030648661.1</t>
  </si>
  <si>
    <t>LOC115720389</t>
  </si>
  <si>
    <t>XP_030505400.1</t>
  </si>
  <si>
    <t>XM_030649540.1</t>
  </si>
  <si>
    <t>flowering-promoting factor 1-like protein 1</t>
  </si>
  <si>
    <t>LOC115720479</t>
  </si>
  <si>
    <t>XP_030505488.1</t>
  </si>
  <si>
    <t>XM_030649628.1</t>
  </si>
  <si>
    <t>LOC115720809</t>
  </si>
  <si>
    <t>XP_030505845.1</t>
  </si>
  <si>
    <t>XM_030649985.1</t>
  </si>
  <si>
    <t>LOC115721003</t>
  </si>
  <si>
    <t>XP_030506085.1</t>
  </si>
  <si>
    <t>XM_030650225.1</t>
  </si>
  <si>
    <t>LOC115722004</t>
  </si>
  <si>
    <t>XP_030506980.1</t>
  </si>
  <si>
    <t>XM_030651120.1</t>
  </si>
  <si>
    <t>DELLA protein RGL1-like</t>
  </si>
  <si>
    <t>LOC115722085</t>
  </si>
  <si>
    <t>XP_030507066.1</t>
  </si>
  <si>
    <t>XM_030651206.1</t>
  </si>
  <si>
    <t>transcription factor TCP7</t>
  </si>
  <si>
    <t>LOC115722387</t>
  </si>
  <si>
    <t>XP_030507450.1</t>
  </si>
  <si>
    <t>XM_030651590.1</t>
  </si>
  <si>
    <t>LOC115722652</t>
  </si>
  <si>
    <t>XP_030507774.1</t>
  </si>
  <si>
    <t>XM_030651914.1</t>
  </si>
  <si>
    <t>LOC115723040</t>
  </si>
  <si>
    <t>XP_030508299.1</t>
  </si>
  <si>
    <t>XM_030652439.1</t>
  </si>
  <si>
    <t>uncharacterized protein LOC115723040 isoform X1</t>
  </si>
  <si>
    <t>LOC115723133</t>
  </si>
  <si>
    <t>XP_030508422.1</t>
  </si>
  <si>
    <t>XM_030652562.1</t>
  </si>
  <si>
    <t>LOC115723500</t>
  </si>
  <si>
    <t>XP_030508856.1</t>
  </si>
  <si>
    <t>XM_030652996.1</t>
  </si>
  <si>
    <t>DELLA protein RGL1</t>
  </si>
  <si>
    <t>LOC115724160</t>
  </si>
  <si>
    <t>XP_030509484.1</t>
  </si>
  <si>
    <t>XM_030653624.1</t>
  </si>
  <si>
    <t>LOC115725269</t>
  </si>
  <si>
    <t>XP_030510585.1</t>
  </si>
  <si>
    <t>XM_030654725.1</t>
  </si>
  <si>
    <t>14-3-3-like protein 16R</t>
  </si>
  <si>
    <t>LOC115725531</t>
  </si>
  <si>
    <t>XP_030510952.1</t>
  </si>
  <si>
    <t>XM_030655092.1</t>
  </si>
  <si>
    <t>uncharacterized protein LOC115725531</t>
  </si>
  <si>
    <t>LOC115703878</t>
  </si>
  <si>
    <t>XP_030486974.1</t>
  </si>
  <si>
    <t>XM_030631114.1</t>
  </si>
  <si>
    <t>protein FAR1-RELATED SEQUENCE 5-like</t>
  </si>
  <si>
    <t>LOC115703890</t>
  </si>
  <si>
    <t>XP_030486987.1</t>
  </si>
  <si>
    <t>XM_030631127.1</t>
  </si>
  <si>
    <t>LOC115705415</t>
  </si>
  <si>
    <t>XP_030488610.1</t>
  </si>
  <si>
    <t>XM_030632750.1</t>
  </si>
  <si>
    <t>casein kinase 1-like protein 1</t>
  </si>
  <si>
    <t>Casein Kinase Early1 candidate</t>
  </si>
  <si>
    <t>Toth</t>
  </si>
  <si>
    <t>Flower development and meristem identity Hormones</t>
  </si>
  <si>
    <t>LOC115708759</t>
  </si>
  <si>
    <t>XP_030492623.1</t>
  </si>
  <si>
    <t>XM_030636763.1</t>
  </si>
  <si>
    <t>APETALA2-like protein 3 isoform X1</t>
  </si>
  <si>
    <t>CsAP2-LIKE</t>
  </si>
  <si>
    <t>Flor-ID Keyword</t>
  </si>
  <si>
    <t>Instances of keyword association with a 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</si>
</sst>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Arial"/>
      <family val="2"/>
    </font>
    <font>
      <sz val="11"/>
      <color rgb="FF000000"/>
      <name val="Calibri"/>
    </font>
    <font>
      <i/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top"/>
    </xf>
    <xf numFmtId="0" fontId="21" fillId="0" borderId="0" xfId="0" applyFont="1"/>
    <xf numFmtId="0" fontId="22" fillId="0" borderId="0" xfId="0" applyFont="1"/>
    <xf numFmtId="0" fontId="0" fillId="33" borderId="0" xfId="0" applyFill="1"/>
    <xf numFmtId="0" fontId="24" fillId="0" borderId="0" xfId="42" applyFont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right"/>
    </xf>
    <xf numFmtId="0" fontId="20" fillId="33" borderId="0" xfId="0" applyFont="1" applyFill="1"/>
    <xf numFmtId="0" fontId="18" fillId="33" borderId="0" xfId="0" applyFont="1" applyFill="1" applyAlignment="1">
      <alignment vertical="center"/>
    </xf>
    <xf numFmtId="0" fontId="25" fillId="33" borderId="0" xfId="0" applyFont="1" applyFill="1"/>
    <xf numFmtId="0" fontId="16" fillId="3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0" fillId="0" borderId="0" xfId="0" applyFill="1"/>
    <xf numFmtId="0" fontId="26" fillId="0" borderId="0" xfId="0" applyFont="1" applyFill="1"/>
    <xf numFmtId="0" fontId="0" fillId="0" borderId="0" xfId="0" applyFill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_Flowering_Time_Genes_v02_LS_01-NOV-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_Cs_FLORID_ALL_Merge_2"/>
      <sheetName val="CIRCOS"/>
      <sheetName val="Summary Data"/>
    </sheetNames>
    <sheetDataSet>
      <sheetData sheetId="0">
        <row r="2">
          <cell r="F2" t="str">
            <v>Aging</v>
          </cell>
        </row>
        <row r="3">
          <cell r="F3" t="str">
            <v>Aging</v>
          </cell>
        </row>
        <row r="4">
          <cell r="F4" t="str">
            <v>Aging Photoperiodism, light perception and signalling</v>
          </cell>
        </row>
        <row r="5">
          <cell r="F5" t="str">
            <v>Aging Photoperiodism, light perception and signalling</v>
          </cell>
        </row>
        <row r="6">
          <cell r="F6" t="str">
            <v>Aging Photoperiodism, light perception and signalling</v>
          </cell>
        </row>
        <row r="7">
          <cell r="F7" t="str">
            <v>Aging Photoperiodism, light perception and signalling</v>
          </cell>
        </row>
        <row r="8">
          <cell r="F8" t="str">
            <v>Aging Photoperiodism, light perception and signalling</v>
          </cell>
        </row>
        <row r="9">
          <cell r="F9" t="str">
            <v>Aging Photoperiodism, light perception and signalling</v>
          </cell>
        </row>
        <row r="10">
          <cell r="F10" t="str">
            <v>Aging Photoperiodism, light perception and signalling Hormones</v>
          </cell>
        </row>
        <row r="11">
          <cell r="F11" t="str">
            <v>Aging Photoperiodism, light perception and signalling Hormones</v>
          </cell>
        </row>
        <row r="12">
          <cell r="F12" t="str">
            <v>Aging Photoperiodism, light perception and signalling Hormones</v>
          </cell>
        </row>
        <row r="13">
          <cell r="F13" t="str">
            <v>Ambient temperature</v>
          </cell>
        </row>
        <row r="14">
          <cell r="F14" t="str">
            <v>Ambient temperature</v>
          </cell>
        </row>
        <row r="15">
          <cell r="F15" t="str">
            <v>Ambient temperature</v>
          </cell>
        </row>
        <row r="16">
          <cell r="F16" t="str">
            <v>Ambient temperature</v>
          </cell>
        </row>
        <row r="17">
          <cell r="F17" t="str">
            <v>Ambient temperature General</v>
          </cell>
        </row>
        <row r="18">
          <cell r="F18" t="str">
            <v>Ambient temperature Photoperiodism, light perception and signalling</v>
          </cell>
        </row>
        <row r="19">
          <cell r="F19" t="str">
            <v>Ambient temperature Vernalization</v>
          </cell>
        </row>
        <row r="20">
          <cell r="F20" t="str">
            <v>Circadian Clock</v>
          </cell>
        </row>
        <row r="21">
          <cell r="F21" t="str">
            <v>Circadian Clock</v>
          </cell>
        </row>
        <row r="22">
          <cell r="F22" t="str">
            <v>Circadian Clock</v>
          </cell>
        </row>
        <row r="23">
          <cell r="F23" t="str">
            <v>Circadian Clock</v>
          </cell>
        </row>
        <row r="24">
          <cell r="F24" t="str">
            <v>Circadian Clock</v>
          </cell>
        </row>
        <row r="25">
          <cell r="F25" t="str">
            <v>Circadian Clock</v>
          </cell>
        </row>
        <row r="26">
          <cell r="F26" t="str">
            <v>Circadian Clock</v>
          </cell>
        </row>
        <row r="27">
          <cell r="F27" t="str">
            <v>Circadian Clock</v>
          </cell>
        </row>
        <row r="28">
          <cell r="F28" t="str">
            <v>Circadian Clock</v>
          </cell>
        </row>
        <row r="29">
          <cell r="F29" t="str">
            <v>Circadian Clock</v>
          </cell>
        </row>
        <row r="30">
          <cell r="F30" t="str">
            <v>Circadian Clock</v>
          </cell>
        </row>
        <row r="31">
          <cell r="F31" t="str">
            <v>Circadian Clock</v>
          </cell>
        </row>
        <row r="32">
          <cell r="F32" t="str">
            <v>Circadian Clock</v>
          </cell>
        </row>
        <row r="33">
          <cell r="F33" t="str">
            <v>Circadian Clock</v>
          </cell>
        </row>
        <row r="34">
          <cell r="F34" t="str">
            <v>Circadian Clock</v>
          </cell>
        </row>
        <row r="35">
          <cell r="F35" t="str">
            <v>Circadian Clock</v>
          </cell>
        </row>
        <row r="36">
          <cell r="F36" t="str">
            <v>Circadian Clock</v>
          </cell>
        </row>
        <row r="37">
          <cell r="F37" t="str">
            <v>Circadian Clock</v>
          </cell>
        </row>
        <row r="38">
          <cell r="F38" t="str">
            <v>Circadian Clock Photoperiodism, light perception and signalling</v>
          </cell>
        </row>
        <row r="39">
          <cell r="F39" t="str">
            <v>Circadian Clock Photoperiodism, light perception and signalling</v>
          </cell>
        </row>
        <row r="40">
          <cell r="F40" t="str">
            <v>Circadian Clock Photoperiodism, light perception and signalling</v>
          </cell>
        </row>
        <row r="41">
          <cell r="F41" t="str">
            <v>Circadian Clock Photoperiodism, light perception and signalling</v>
          </cell>
        </row>
        <row r="42">
          <cell r="F42" t="str">
            <v>Circadian Clock Photoperiodism, light perception and signalling</v>
          </cell>
        </row>
        <row r="43">
          <cell r="F43" t="str">
            <v>Circadian Clock Photoperiodism, light perception and signalling</v>
          </cell>
        </row>
        <row r="44">
          <cell r="F44" t="str">
            <v>Flower development and meristem identity</v>
          </cell>
        </row>
        <row r="45">
          <cell r="F45" t="str">
            <v>Flower development and meristem identity</v>
          </cell>
        </row>
        <row r="46">
          <cell r="F46" t="str">
            <v>Flower development and meristem identity</v>
          </cell>
        </row>
        <row r="47">
          <cell r="F47" t="str">
            <v>Flower development and meristem identity</v>
          </cell>
        </row>
        <row r="48">
          <cell r="F48" t="str">
            <v>Flower development and meristem identity</v>
          </cell>
        </row>
        <row r="49">
          <cell r="F49" t="str">
            <v>Flower development and meristem identity</v>
          </cell>
        </row>
        <row r="50">
          <cell r="F50" t="str">
            <v>Flower development and meristem identity</v>
          </cell>
        </row>
        <row r="51">
          <cell r="F51" t="str">
            <v>Flower development and meristem identity</v>
          </cell>
        </row>
        <row r="52">
          <cell r="F52" t="str">
            <v>Flower development and meristem identity</v>
          </cell>
        </row>
        <row r="53">
          <cell r="F53" t="str">
            <v>Flower development and meristem identity</v>
          </cell>
        </row>
        <row r="54">
          <cell r="F54" t="str">
            <v>Flower development and meristem identity Flowering time integrator</v>
          </cell>
        </row>
        <row r="55">
          <cell r="F55" t="str">
            <v>Flower development and meristem identity Flowering time integrator</v>
          </cell>
        </row>
        <row r="56">
          <cell r="F56" t="str">
            <v>Flower development and meristem identity Flowering time integrator</v>
          </cell>
        </row>
        <row r="57">
          <cell r="F57" t="str">
            <v>Flowering time integrator</v>
          </cell>
        </row>
        <row r="58">
          <cell r="F58" t="str">
            <v>Flowering time integrator</v>
          </cell>
        </row>
        <row r="59">
          <cell r="F59" t="str">
            <v>Flowering time integrator</v>
          </cell>
        </row>
        <row r="60">
          <cell r="F60" t="str">
            <v>Flowering time integrator</v>
          </cell>
        </row>
        <row r="61">
          <cell r="F61" t="str">
            <v>Flowering time integrator</v>
          </cell>
        </row>
        <row r="62">
          <cell r="F62" t="str">
            <v>General</v>
          </cell>
        </row>
        <row r="63">
          <cell r="F63" t="str">
            <v>General</v>
          </cell>
        </row>
        <row r="64">
          <cell r="F64" t="str">
            <v>General</v>
          </cell>
        </row>
        <row r="65">
          <cell r="F65" t="str">
            <v>General</v>
          </cell>
        </row>
        <row r="66">
          <cell r="F66" t="str">
            <v>General</v>
          </cell>
        </row>
        <row r="67">
          <cell r="F67" t="str">
            <v>General</v>
          </cell>
        </row>
        <row r="68">
          <cell r="F68" t="str">
            <v>General</v>
          </cell>
        </row>
        <row r="69">
          <cell r="F69" t="str">
            <v>General</v>
          </cell>
        </row>
        <row r="70">
          <cell r="F70" t="str">
            <v>General</v>
          </cell>
        </row>
        <row r="71">
          <cell r="F71" t="str">
            <v>General</v>
          </cell>
        </row>
        <row r="72">
          <cell r="F72" t="str">
            <v>General</v>
          </cell>
        </row>
        <row r="73">
          <cell r="F73" t="str">
            <v>General</v>
          </cell>
        </row>
        <row r="74">
          <cell r="F74" t="str">
            <v>General</v>
          </cell>
        </row>
        <row r="75">
          <cell r="F75" t="str">
            <v>General</v>
          </cell>
        </row>
        <row r="76">
          <cell r="F76" t="str">
            <v>General</v>
          </cell>
        </row>
        <row r="77">
          <cell r="F77" t="str">
            <v>General</v>
          </cell>
        </row>
        <row r="78">
          <cell r="F78" t="str">
            <v>General</v>
          </cell>
        </row>
        <row r="79">
          <cell r="F79" t="str">
            <v>General</v>
          </cell>
        </row>
        <row r="80">
          <cell r="F80" t="str">
            <v>General</v>
          </cell>
        </row>
        <row r="81">
          <cell r="F81" t="str">
            <v>General</v>
          </cell>
        </row>
        <row r="82">
          <cell r="F82" t="str">
            <v>General</v>
          </cell>
        </row>
        <row r="83">
          <cell r="F83" t="str">
            <v>General</v>
          </cell>
        </row>
        <row r="84">
          <cell r="F84" t="str">
            <v>General</v>
          </cell>
        </row>
        <row r="85">
          <cell r="F85" t="str">
            <v>General</v>
          </cell>
        </row>
        <row r="86">
          <cell r="F86" t="str">
            <v>General</v>
          </cell>
        </row>
        <row r="87">
          <cell r="F87" t="str">
            <v>General</v>
          </cell>
        </row>
        <row r="88">
          <cell r="F88" t="str">
            <v>General</v>
          </cell>
        </row>
        <row r="89">
          <cell r="F89" t="str">
            <v>General</v>
          </cell>
        </row>
        <row r="90">
          <cell r="F90" t="str">
            <v>General</v>
          </cell>
        </row>
        <row r="91">
          <cell r="F91" t="str">
            <v>General</v>
          </cell>
        </row>
        <row r="92">
          <cell r="F92" t="str">
            <v>General</v>
          </cell>
        </row>
        <row r="93">
          <cell r="F93" t="str">
            <v>General</v>
          </cell>
        </row>
        <row r="94">
          <cell r="F94" t="str">
            <v>General</v>
          </cell>
        </row>
        <row r="95">
          <cell r="F95" t="str">
            <v>General</v>
          </cell>
        </row>
        <row r="96">
          <cell r="F96" t="str">
            <v>General</v>
          </cell>
        </row>
        <row r="97">
          <cell r="F97" t="str">
            <v>General</v>
          </cell>
        </row>
        <row r="98">
          <cell r="F98" t="str">
            <v>General</v>
          </cell>
        </row>
        <row r="99">
          <cell r="F99" t="str">
            <v>General</v>
          </cell>
        </row>
        <row r="100">
          <cell r="F100" t="str">
            <v>General</v>
          </cell>
        </row>
        <row r="101">
          <cell r="F101" t="str">
            <v>General</v>
          </cell>
        </row>
        <row r="102">
          <cell r="F102" t="str">
            <v>General</v>
          </cell>
        </row>
        <row r="103">
          <cell r="F103" t="str">
            <v>General</v>
          </cell>
        </row>
        <row r="104">
          <cell r="F104" t="str">
            <v>General</v>
          </cell>
        </row>
        <row r="105">
          <cell r="F105" t="str">
            <v>General</v>
          </cell>
        </row>
        <row r="106">
          <cell r="F106" t="str">
            <v>General</v>
          </cell>
        </row>
        <row r="107">
          <cell r="F107" t="str">
            <v>General</v>
          </cell>
        </row>
        <row r="108">
          <cell r="F108" t="str">
            <v>General</v>
          </cell>
        </row>
        <row r="109">
          <cell r="F109" t="str">
            <v>General</v>
          </cell>
        </row>
        <row r="110">
          <cell r="F110" t="str">
            <v>General</v>
          </cell>
        </row>
        <row r="111">
          <cell r="F111" t="str">
            <v>General</v>
          </cell>
        </row>
        <row r="112">
          <cell r="F112" t="str">
            <v>General</v>
          </cell>
        </row>
        <row r="113">
          <cell r="F113" t="str">
            <v>General</v>
          </cell>
        </row>
        <row r="114">
          <cell r="F114" t="str">
            <v>General</v>
          </cell>
        </row>
        <row r="115">
          <cell r="F115" t="str">
            <v>General</v>
          </cell>
        </row>
        <row r="116">
          <cell r="F116" t="str">
            <v>General</v>
          </cell>
        </row>
        <row r="117">
          <cell r="F117" t="str">
            <v>General</v>
          </cell>
        </row>
        <row r="118">
          <cell r="F118" t="str">
            <v>General</v>
          </cell>
        </row>
        <row r="119">
          <cell r="F119" t="str">
            <v>General</v>
          </cell>
        </row>
        <row r="120">
          <cell r="F120" t="str">
            <v>General</v>
          </cell>
        </row>
        <row r="121">
          <cell r="F121" t="str">
            <v>General</v>
          </cell>
        </row>
        <row r="122">
          <cell r="F122" t="str">
            <v>General</v>
          </cell>
        </row>
        <row r="123">
          <cell r="F123" t="str">
            <v>General</v>
          </cell>
        </row>
        <row r="124">
          <cell r="F124" t="str">
            <v>General</v>
          </cell>
        </row>
        <row r="125">
          <cell r="F125" t="str">
            <v>General</v>
          </cell>
        </row>
        <row r="126">
          <cell r="F126" t="str">
            <v>General</v>
          </cell>
        </row>
        <row r="127">
          <cell r="F127" t="str">
            <v>General</v>
          </cell>
        </row>
        <row r="128">
          <cell r="F128" t="str">
            <v>General</v>
          </cell>
        </row>
        <row r="129">
          <cell r="F129" t="str">
            <v>General</v>
          </cell>
        </row>
        <row r="130">
          <cell r="F130" t="str">
            <v>General</v>
          </cell>
        </row>
        <row r="131">
          <cell r="F131" t="str">
            <v>General</v>
          </cell>
        </row>
        <row r="132">
          <cell r="F132" t="str">
            <v>General</v>
          </cell>
        </row>
        <row r="133">
          <cell r="F133" t="str">
            <v>General</v>
          </cell>
        </row>
        <row r="134">
          <cell r="F134" t="str">
            <v>General</v>
          </cell>
        </row>
        <row r="135">
          <cell r="F135" t="str">
            <v>General</v>
          </cell>
        </row>
        <row r="136">
          <cell r="F136" t="str">
            <v>General</v>
          </cell>
        </row>
        <row r="137">
          <cell r="F137" t="str">
            <v>General</v>
          </cell>
        </row>
        <row r="138">
          <cell r="F138" t="str">
            <v>General</v>
          </cell>
        </row>
        <row r="139">
          <cell r="F139" t="str">
            <v>General</v>
          </cell>
        </row>
        <row r="140">
          <cell r="F140" t="str">
            <v>General</v>
          </cell>
        </row>
        <row r="141">
          <cell r="F141" t="str">
            <v>General</v>
          </cell>
        </row>
        <row r="142">
          <cell r="F142" t="str">
            <v>General</v>
          </cell>
        </row>
        <row r="143">
          <cell r="F143" t="str">
            <v>General</v>
          </cell>
        </row>
        <row r="144">
          <cell r="F144" t="str">
            <v>General</v>
          </cell>
        </row>
        <row r="145">
          <cell r="F145" t="str">
            <v>General</v>
          </cell>
        </row>
        <row r="146">
          <cell r="F146" t="str">
            <v>General</v>
          </cell>
        </row>
        <row r="147">
          <cell r="F147" t="str">
            <v>General</v>
          </cell>
        </row>
        <row r="148">
          <cell r="F148" t="str">
            <v>General</v>
          </cell>
        </row>
        <row r="149">
          <cell r="F149" t="str">
            <v>General</v>
          </cell>
        </row>
        <row r="150">
          <cell r="F150" t="str">
            <v>General</v>
          </cell>
        </row>
        <row r="151">
          <cell r="F151" t="str">
            <v>General</v>
          </cell>
        </row>
        <row r="152">
          <cell r="F152" t="str">
            <v>General</v>
          </cell>
        </row>
        <row r="153">
          <cell r="F153" t="str">
            <v>General</v>
          </cell>
        </row>
        <row r="154">
          <cell r="F154" t="str">
            <v>General</v>
          </cell>
        </row>
        <row r="155">
          <cell r="F155" t="str">
            <v>General</v>
          </cell>
        </row>
        <row r="156">
          <cell r="F156" t="str">
            <v>General</v>
          </cell>
        </row>
        <row r="157">
          <cell r="F157" t="str">
            <v>General</v>
          </cell>
        </row>
        <row r="158">
          <cell r="F158" t="str">
            <v>General</v>
          </cell>
        </row>
        <row r="159">
          <cell r="F159" t="str">
            <v>General</v>
          </cell>
        </row>
        <row r="160">
          <cell r="F160" t="str">
            <v>General</v>
          </cell>
        </row>
        <row r="161">
          <cell r="F161" t="str">
            <v>General</v>
          </cell>
        </row>
        <row r="162">
          <cell r="F162" t="str">
            <v>General</v>
          </cell>
        </row>
        <row r="163">
          <cell r="F163" t="str">
            <v>General</v>
          </cell>
        </row>
        <row r="164">
          <cell r="F164" t="str">
            <v>General</v>
          </cell>
        </row>
        <row r="165">
          <cell r="F165" t="str">
            <v>General</v>
          </cell>
        </row>
        <row r="166">
          <cell r="F166" t="str">
            <v>General</v>
          </cell>
        </row>
        <row r="167">
          <cell r="F167" t="str">
            <v>General</v>
          </cell>
        </row>
        <row r="168">
          <cell r="F168" t="str">
            <v>General</v>
          </cell>
        </row>
        <row r="169">
          <cell r="F169" t="str">
            <v>General</v>
          </cell>
        </row>
        <row r="170">
          <cell r="F170" t="str">
            <v>General</v>
          </cell>
        </row>
        <row r="171">
          <cell r="F171" t="str">
            <v>General</v>
          </cell>
        </row>
        <row r="172">
          <cell r="F172" t="str">
            <v>General</v>
          </cell>
        </row>
        <row r="173">
          <cell r="F173" t="str">
            <v>General</v>
          </cell>
        </row>
        <row r="174">
          <cell r="F174" t="str">
            <v>General</v>
          </cell>
        </row>
        <row r="175">
          <cell r="F175" t="str">
            <v>General</v>
          </cell>
        </row>
        <row r="176">
          <cell r="F176" t="str">
            <v>General</v>
          </cell>
        </row>
        <row r="177">
          <cell r="F177" t="str">
            <v>General</v>
          </cell>
        </row>
        <row r="178">
          <cell r="F178" t="str">
            <v>General</v>
          </cell>
        </row>
        <row r="179">
          <cell r="F179" t="str">
            <v>General</v>
          </cell>
        </row>
        <row r="180">
          <cell r="F180" t="str">
            <v>General</v>
          </cell>
        </row>
        <row r="181">
          <cell r="F181" t="str">
            <v>General</v>
          </cell>
        </row>
        <row r="182">
          <cell r="F182" t="str">
            <v>General</v>
          </cell>
        </row>
        <row r="183">
          <cell r="F183" t="str">
            <v>General</v>
          </cell>
        </row>
        <row r="184">
          <cell r="F184" t="str">
            <v>General</v>
          </cell>
        </row>
        <row r="185">
          <cell r="F185" t="str">
            <v>General</v>
          </cell>
        </row>
        <row r="186">
          <cell r="F186" t="str">
            <v>General</v>
          </cell>
        </row>
        <row r="187">
          <cell r="F187" t="str">
            <v>General</v>
          </cell>
        </row>
        <row r="188">
          <cell r="F188" t="str">
            <v>General</v>
          </cell>
        </row>
        <row r="189">
          <cell r="F189" t="str">
            <v>General</v>
          </cell>
        </row>
        <row r="190">
          <cell r="F190" t="str">
            <v>General</v>
          </cell>
        </row>
        <row r="191">
          <cell r="F191" t="str">
            <v>General</v>
          </cell>
        </row>
        <row r="192">
          <cell r="F192" t="str">
            <v>General</v>
          </cell>
        </row>
        <row r="193">
          <cell r="F193" t="str">
            <v>General</v>
          </cell>
        </row>
        <row r="194">
          <cell r="F194" t="str">
            <v>General</v>
          </cell>
        </row>
        <row r="195">
          <cell r="F195" t="str">
            <v>General</v>
          </cell>
        </row>
        <row r="196">
          <cell r="F196" t="str">
            <v>General</v>
          </cell>
        </row>
        <row r="197">
          <cell r="F197" t="str">
            <v>General</v>
          </cell>
        </row>
        <row r="198">
          <cell r="F198" t="str">
            <v>General</v>
          </cell>
        </row>
        <row r="199">
          <cell r="F199" t="str">
            <v>General</v>
          </cell>
        </row>
        <row r="200">
          <cell r="F200" t="str">
            <v>General</v>
          </cell>
        </row>
        <row r="201">
          <cell r="F201" t="str">
            <v>General Photoperiodism, light perception and signalling</v>
          </cell>
        </row>
        <row r="202">
          <cell r="F202" t="str">
            <v>General Vernalization</v>
          </cell>
        </row>
        <row r="203">
          <cell r="F203" t="str">
            <v>General Vernalization</v>
          </cell>
        </row>
        <row r="204">
          <cell r="F204" t="str">
            <v>Gibberellins</v>
          </cell>
        </row>
        <row r="205">
          <cell r="F205" t="str">
            <v>Hormones</v>
          </cell>
        </row>
        <row r="206">
          <cell r="F206" t="str">
            <v>Hormones</v>
          </cell>
        </row>
        <row r="207">
          <cell r="F207" t="str">
            <v>Hormones</v>
          </cell>
        </row>
        <row r="208">
          <cell r="F208" t="str">
            <v>Hormones</v>
          </cell>
        </row>
        <row r="209">
          <cell r="F209" t="str">
            <v>Hormones</v>
          </cell>
        </row>
        <row r="210">
          <cell r="F210" t="str">
            <v>Hormones</v>
          </cell>
        </row>
        <row r="211">
          <cell r="F211" t="str">
            <v>Hormones</v>
          </cell>
        </row>
        <row r="212">
          <cell r="F212" t="str">
            <v>Hormones</v>
          </cell>
        </row>
        <row r="213">
          <cell r="F213" t="str">
            <v>Hormones</v>
          </cell>
        </row>
        <row r="214">
          <cell r="F214" t="str">
            <v>Hormones</v>
          </cell>
        </row>
        <row r="215">
          <cell r="F215" t="str">
            <v>Hormones</v>
          </cell>
        </row>
        <row r="216">
          <cell r="F216" t="str">
            <v>Hormones</v>
          </cell>
        </row>
        <row r="217">
          <cell r="F217" t="str">
            <v>Hormones</v>
          </cell>
        </row>
        <row r="218">
          <cell r="F218" t="str">
            <v>Hormones</v>
          </cell>
        </row>
        <row r="219">
          <cell r="F219" t="str">
            <v>Hormones</v>
          </cell>
        </row>
        <row r="220">
          <cell r="F220" t="str">
            <v>Hormones</v>
          </cell>
        </row>
        <row r="221">
          <cell r="F221" t="str">
            <v>Hormones</v>
          </cell>
        </row>
        <row r="222">
          <cell r="F222" t="str">
            <v>Hormones</v>
          </cell>
        </row>
        <row r="223">
          <cell r="F223" t="str">
            <v>Hormones</v>
          </cell>
        </row>
        <row r="224">
          <cell r="F224" t="str">
            <v>Hormones</v>
          </cell>
        </row>
        <row r="225">
          <cell r="F225" t="str">
            <v>Hormones</v>
          </cell>
        </row>
        <row r="226">
          <cell r="F226" t="str">
            <v>Hormones</v>
          </cell>
        </row>
        <row r="227">
          <cell r="F227" t="str">
            <v>Hormones</v>
          </cell>
        </row>
        <row r="228">
          <cell r="F228" t="str">
            <v>Hormones</v>
          </cell>
        </row>
        <row r="229">
          <cell r="F229" t="str">
            <v>Hormones</v>
          </cell>
        </row>
        <row r="230">
          <cell r="F230" t="str">
            <v>Hormones</v>
          </cell>
        </row>
        <row r="231">
          <cell r="F231" t="str">
            <v>Hormones</v>
          </cell>
        </row>
        <row r="232">
          <cell r="F232" t="str">
            <v>Hormones</v>
          </cell>
        </row>
        <row r="233">
          <cell r="F233" t="str">
            <v>Hormones</v>
          </cell>
        </row>
        <row r="234">
          <cell r="F234" t="str">
            <v>Hormones</v>
          </cell>
        </row>
        <row r="235">
          <cell r="F235" t="str">
            <v>Hormones</v>
          </cell>
        </row>
        <row r="236">
          <cell r="F236" t="str">
            <v>Hormones</v>
          </cell>
        </row>
        <row r="237">
          <cell r="F237" t="str">
            <v>Hormones</v>
          </cell>
        </row>
        <row r="238">
          <cell r="F238" t="str">
            <v>Hormones</v>
          </cell>
        </row>
        <row r="239">
          <cell r="F239" t="str">
            <v>Hormones</v>
          </cell>
        </row>
        <row r="240">
          <cell r="F240" t="str">
            <v>Hormones</v>
          </cell>
        </row>
        <row r="241">
          <cell r="F241" t="str">
            <v>Gibberellins</v>
          </cell>
        </row>
        <row r="242">
          <cell r="F242" t="str">
            <v>Vernalization</v>
          </cell>
        </row>
        <row r="243">
          <cell r="F243" t="str">
            <v>Circadian Clock Photoperiodism, light perception and signalling</v>
          </cell>
        </row>
        <row r="244">
          <cell r="F244" t="str">
            <v>Flower development and meristem identity Flowering time integrator</v>
          </cell>
        </row>
        <row r="245">
          <cell r="F245" t="str">
            <v>General</v>
          </cell>
        </row>
        <row r="246">
          <cell r="F246" t="str">
            <v>Circadian Clock</v>
          </cell>
        </row>
        <row r="247">
          <cell r="F247" t="str">
            <v>Circadian Clock</v>
          </cell>
        </row>
        <row r="248">
          <cell r="F248" t="str">
            <v>Circadian Clock</v>
          </cell>
        </row>
        <row r="249">
          <cell r="F249" t="str">
            <v>General</v>
          </cell>
        </row>
        <row r="250">
          <cell r="F250" t="str">
            <v>Hormones</v>
          </cell>
        </row>
        <row r="251">
          <cell r="F251" t="str">
            <v>Hormones</v>
          </cell>
        </row>
        <row r="252">
          <cell r="F252" t="str">
            <v>Hormones</v>
          </cell>
        </row>
        <row r="253">
          <cell r="F253" t="str">
            <v>Circadian Clock</v>
          </cell>
        </row>
        <row r="254">
          <cell r="F254" t="str">
            <v>Hormones</v>
          </cell>
        </row>
        <row r="255">
          <cell r="F255" t="str">
            <v>Flower development and meristem identity Flowering time integrator</v>
          </cell>
        </row>
        <row r="256">
          <cell r="F256" t="str">
            <v>Vernalization</v>
          </cell>
        </row>
        <row r="257">
          <cell r="F257" t="str">
            <v>Circadian Clock</v>
          </cell>
        </row>
        <row r="258">
          <cell r="F258" t="str">
            <v>Photoperiodism, light perception and signalling</v>
          </cell>
        </row>
        <row r="259">
          <cell r="F259" t="str">
            <v>Photoperiodism, light perception and signalling</v>
          </cell>
        </row>
        <row r="260">
          <cell r="F260" t="str">
            <v>Photoperiodism, light perception and signalling</v>
          </cell>
        </row>
        <row r="261">
          <cell r="F261" t="str">
            <v>Vernalization</v>
          </cell>
        </row>
        <row r="262">
          <cell r="F262" t="str">
            <v>Photoperiodism, light perception and signalling</v>
          </cell>
        </row>
        <row r="263">
          <cell r="F263" t="str">
            <v>Flowering time integrator</v>
          </cell>
        </row>
        <row r="264">
          <cell r="F264" t="str">
            <v>General</v>
          </cell>
        </row>
        <row r="265">
          <cell r="F265" t="str">
            <v>General</v>
          </cell>
        </row>
        <row r="266">
          <cell r="F266" t="str">
            <v>Circadian Clock</v>
          </cell>
        </row>
        <row r="267">
          <cell r="F267" t="str">
            <v>General</v>
          </cell>
        </row>
        <row r="268">
          <cell r="F268" t="str">
            <v>General</v>
          </cell>
        </row>
        <row r="269">
          <cell r="F269" t="str">
            <v>Hormones</v>
          </cell>
        </row>
        <row r="270">
          <cell r="F270" t="str">
            <v>Hormones</v>
          </cell>
        </row>
        <row r="271">
          <cell r="F271" t="str">
            <v>General</v>
          </cell>
        </row>
        <row r="272">
          <cell r="F272" t="str">
            <v>General</v>
          </cell>
        </row>
        <row r="273">
          <cell r="F273" t="str">
            <v>Gibberellins</v>
          </cell>
        </row>
        <row r="274">
          <cell r="F274" t="str">
            <v>Flower development and meristem identity Flowering time integrator</v>
          </cell>
        </row>
        <row r="275">
          <cell r="F275" t="str">
            <v>General</v>
          </cell>
        </row>
        <row r="276">
          <cell r="F276" t="str">
            <v>Vernalization</v>
          </cell>
        </row>
        <row r="277">
          <cell r="F277" t="str">
            <v>Photoperiodism, light perception and signalling</v>
          </cell>
        </row>
        <row r="278">
          <cell r="F278" t="str">
            <v>Gibberellins</v>
          </cell>
        </row>
        <row r="279">
          <cell r="F279" t="str">
            <v>Photoperiodism, light perception and signalling</v>
          </cell>
        </row>
        <row r="280">
          <cell r="F280" t="str">
            <v>Photoperiodism, light perception and signalling</v>
          </cell>
        </row>
        <row r="281">
          <cell r="F281" t="str">
            <v>General</v>
          </cell>
        </row>
        <row r="282">
          <cell r="F282" t="str">
            <v>Photoperiodism, light perception and signalling</v>
          </cell>
        </row>
        <row r="283">
          <cell r="F283" t="str">
            <v>Photoperiodism, light perception and signalling</v>
          </cell>
        </row>
        <row r="284">
          <cell r="F284" t="str">
            <v>Circadian Clock</v>
          </cell>
        </row>
        <row r="285">
          <cell r="F285" t="str">
            <v>Photoperiodism, light perception and signalling</v>
          </cell>
        </row>
        <row r="286">
          <cell r="F286" t="str">
            <v>Photoperiodism, light perception and signalling</v>
          </cell>
        </row>
        <row r="287">
          <cell r="F287" t="str">
            <v>Circadian Clock Photoperiodism, light perception and signalling</v>
          </cell>
        </row>
        <row r="288">
          <cell r="F288" t="str">
            <v>Circadian Clock Photoperiodism, light perception and signalling</v>
          </cell>
        </row>
        <row r="289">
          <cell r="F289" t="str">
            <v>Circadian Clock Photoperiodism, light perception and signalling</v>
          </cell>
        </row>
        <row r="290">
          <cell r="F290" t="str">
            <v>Circadian Clock Photoperiodism, light perception and signalling</v>
          </cell>
        </row>
        <row r="291">
          <cell r="F291" t="str">
            <v>Circadian Clock Photoperiodism, light perception and signalling</v>
          </cell>
        </row>
        <row r="292">
          <cell r="F292" t="str">
            <v>Flowering time integrator</v>
          </cell>
        </row>
        <row r="293">
          <cell r="F293" t="str">
            <v>Photoperiodism, light perception and signalling</v>
          </cell>
        </row>
        <row r="294">
          <cell r="F294" t="str">
            <v>Photoperiodism, light perception and signalling</v>
          </cell>
        </row>
        <row r="295">
          <cell r="F295" t="str">
            <v>Photoperiodism, light perception and signalling</v>
          </cell>
        </row>
        <row r="296">
          <cell r="F296" t="str">
            <v>Photoperiodism, light perception and signalling</v>
          </cell>
        </row>
        <row r="297">
          <cell r="F297" t="str">
            <v>Flowering time integrator</v>
          </cell>
        </row>
        <row r="298">
          <cell r="F298" t="str">
            <v>Flowering time integrator</v>
          </cell>
        </row>
        <row r="299">
          <cell r="F299" t="str">
            <v>Photoperiodism, light perception and signalling</v>
          </cell>
        </row>
        <row r="300">
          <cell r="F300" t="str">
            <v>Photoperiodism, light perception and signalling</v>
          </cell>
        </row>
        <row r="301">
          <cell r="F301" t="str">
            <v>Photoperiodism, light perception and signalling</v>
          </cell>
        </row>
        <row r="302">
          <cell r="F302" t="str">
            <v>Photoperiodism, light perception and signalling</v>
          </cell>
        </row>
        <row r="303">
          <cell r="F303" t="str">
            <v>Flower development and meristem identity Flowering time integrator</v>
          </cell>
        </row>
        <row r="304">
          <cell r="F304" t="str">
            <v>Hormones</v>
          </cell>
        </row>
        <row r="305">
          <cell r="F305" t="str">
            <v>Circadian Clock</v>
          </cell>
        </row>
        <row r="306">
          <cell r="F306" t="str">
            <v>Photoperiodism, light perception and signalling</v>
          </cell>
        </row>
        <row r="307">
          <cell r="F307" t="str">
            <v>Hormones</v>
          </cell>
        </row>
        <row r="308">
          <cell r="F308" t="str">
            <v>Photoperiodism, light perception and signalling</v>
          </cell>
        </row>
        <row r="309">
          <cell r="F309" t="str">
            <v>General</v>
          </cell>
        </row>
        <row r="310">
          <cell r="F310" t="str">
            <v>Flower development and meristem identity Flowering time integrator</v>
          </cell>
        </row>
        <row r="311">
          <cell r="F311" t="str">
            <v>Hormones</v>
          </cell>
        </row>
        <row r="312">
          <cell r="F312" t="str">
            <v>Flowering time integrator</v>
          </cell>
        </row>
        <row r="313">
          <cell r="F313" t="str">
            <v>Vernalization</v>
          </cell>
        </row>
        <row r="314">
          <cell r="F314" t="str">
            <v>Photoperiodism, light perception and signalling</v>
          </cell>
        </row>
        <row r="315">
          <cell r="F315" t="str">
            <v>Circadian Clock Photoperiodism, light perception and signalling</v>
          </cell>
        </row>
        <row r="316">
          <cell r="F316" t="str">
            <v>Circadian Clock Photoperiodism, light perception and signalling</v>
          </cell>
        </row>
        <row r="317">
          <cell r="F317" t="str">
            <v>Circadian Clock Photoperiodism, light perception and signalling</v>
          </cell>
        </row>
        <row r="318">
          <cell r="F318" t="str">
            <v>Vernalization</v>
          </cell>
        </row>
        <row r="319">
          <cell r="F319" t="str">
            <v>Circadian Clock</v>
          </cell>
        </row>
        <row r="320">
          <cell r="F320" t="str">
            <v>Flowering time integrator</v>
          </cell>
        </row>
        <row r="321">
          <cell r="F321" t="str">
            <v>Flowering time integrator</v>
          </cell>
        </row>
        <row r="322">
          <cell r="F322" t="str">
            <v>Hormones</v>
          </cell>
        </row>
        <row r="323">
          <cell r="F323" t="str">
            <v>Hormones</v>
          </cell>
        </row>
        <row r="324">
          <cell r="F324" t="str">
            <v>Photoperiodism, light perception and signalling</v>
          </cell>
        </row>
        <row r="325">
          <cell r="F325" t="str">
            <v>Flower development and meristem identity</v>
          </cell>
        </row>
        <row r="326">
          <cell r="F326" t="str">
            <v>Flower development and meristem identity Gibberellins</v>
          </cell>
        </row>
        <row r="327">
          <cell r="F327" t="str">
            <v>Gibberellins Hormones</v>
          </cell>
        </row>
        <row r="328">
          <cell r="F328" t="str">
            <v>Photoperiodism, light perception and signalling</v>
          </cell>
        </row>
        <row r="329">
          <cell r="F329" t="str">
            <v>Gibberellins Hormones</v>
          </cell>
        </row>
        <row r="330">
          <cell r="F330" t="str">
            <v>Flowering time integrator</v>
          </cell>
        </row>
        <row r="331">
          <cell r="F331" t="str">
            <v>Gibberellins Hormones</v>
          </cell>
        </row>
        <row r="332">
          <cell r="F332" t="str">
            <v>General</v>
          </cell>
        </row>
        <row r="333">
          <cell r="F333" t="str">
            <v>Flower development and meristem identity Gibberellins</v>
          </cell>
        </row>
        <row r="334">
          <cell r="F334" t="str">
            <v>Circadian Clock Photoperiodism, light perception and signalling</v>
          </cell>
        </row>
        <row r="335">
          <cell r="F335" t="str">
            <v>Vernalization</v>
          </cell>
        </row>
        <row r="336">
          <cell r="F336" t="str">
            <v>Photoperiodism, light perception and signalling</v>
          </cell>
        </row>
        <row r="337">
          <cell r="F337" t="str">
            <v>Photoperiodism, light perception and signalling</v>
          </cell>
        </row>
        <row r="338">
          <cell r="F338" t="str">
            <v>Flowering time integrator</v>
          </cell>
        </row>
        <row r="339">
          <cell r="F339" t="str">
            <v>Photoperiodism, light perception and signalling</v>
          </cell>
        </row>
        <row r="340">
          <cell r="F340" t="str">
            <v>Flower development and meristem identity Gibberellins</v>
          </cell>
        </row>
        <row r="341">
          <cell r="F341" t="str">
            <v>Photoperiodism, light perception and signalling</v>
          </cell>
        </row>
        <row r="342">
          <cell r="F342" t="str">
            <v>Photoperiodism, light perception and signalling</v>
          </cell>
        </row>
        <row r="343">
          <cell r="F343" t="str">
            <v>Photoperiodism, light perception and signalling</v>
          </cell>
        </row>
        <row r="344">
          <cell r="F344" t="str">
            <v>Photoperiodism, light perception and signalling</v>
          </cell>
        </row>
        <row r="345">
          <cell r="F345" t="str">
            <v>Photoperiodism, light perception and signalling</v>
          </cell>
        </row>
        <row r="346">
          <cell r="F346" t="str">
            <v>Flowering time integrator</v>
          </cell>
        </row>
        <row r="347">
          <cell r="F347" t="str">
            <v>Flower development and meristem identity</v>
          </cell>
        </row>
        <row r="348">
          <cell r="F348" t="str">
            <v>Flower development and meristem identity</v>
          </cell>
        </row>
        <row r="349">
          <cell r="F349" t="str">
            <v>Photoperiodism, light perception and signalling</v>
          </cell>
        </row>
        <row r="350">
          <cell r="F350" t="str">
            <v>Gibberellins</v>
          </cell>
        </row>
        <row r="351">
          <cell r="F351" t="str">
            <v>Flowering time integrator</v>
          </cell>
        </row>
        <row r="352">
          <cell r="F352" t="str">
            <v>Flower development and meristem identity Flowering time integrator</v>
          </cell>
        </row>
        <row r="353">
          <cell r="F353" t="str">
            <v>Flowering time integrator</v>
          </cell>
        </row>
        <row r="354">
          <cell r="F354" t="str">
            <v>Photoperiodism, light perception and signalling</v>
          </cell>
        </row>
        <row r="355">
          <cell r="F355" t="str">
            <v>Photoperiodism, light perception and signalling</v>
          </cell>
        </row>
        <row r="356">
          <cell r="F356" t="str">
            <v>Flowering time integrator</v>
          </cell>
        </row>
        <row r="357">
          <cell r="F357" t="str">
            <v>Flower development and meristem identity Flowering time integrator</v>
          </cell>
        </row>
        <row r="358">
          <cell r="F358" t="str">
            <v>Flower development and meristem identity Vernalisation</v>
          </cell>
        </row>
        <row r="359">
          <cell r="F359" t="str">
            <v>Photoperiodism, light perception and signalling</v>
          </cell>
        </row>
        <row r="360">
          <cell r="F360" t="str">
            <v>Gibberellins</v>
          </cell>
        </row>
        <row r="361">
          <cell r="F361" t="str">
            <v>Circadian Clock</v>
          </cell>
        </row>
        <row r="362">
          <cell r="F362" t="str">
            <v>Flower development and meristem identity Gibberellins</v>
          </cell>
        </row>
        <row r="363">
          <cell r="F363" t="str">
            <v>Photoperiodism, light perception and signalling</v>
          </cell>
        </row>
        <row r="364">
          <cell r="F364" t="str">
            <v>Flower development and meristem identity Gibberellins</v>
          </cell>
        </row>
        <row r="365">
          <cell r="F365" t="str">
            <v>Flower development and meristem identity Gibberellins</v>
          </cell>
        </row>
        <row r="366">
          <cell r="F366" t="str">
            <v>Flowering time integrator</v>
          </cell>
        </row>
        <row r="367">
          <cell r="F367" t="str">
            <v>Photoperiodism, light perception and signalling</v>
          </cell>
        </row>
        <row r="368">
          <cell r="F368" t="str">
            <v>Vernalization</v>
          </cell>
        </row>
        <row r="369">
          <cell r="F369" t="str">
            <v>Hormones</v>
          </cell>
        </row>
        <row r="370">
          <cell r="F370" t="str">
            <v>Hormones</v>
          </cell>
        </row>
        <row r="371">
          <cell r="F371" t="str">
            <v>Hormones</v>
          </cell>
        </row>
        <row r="372">
          <cell r="F372" t="str">
            <v>Hormones</v>
          </cell>
        </row>
        <row r="373">
          <cell r="F373" t="str">
            <v>Photoperiodism, light perception and signalling</v>
          </cell>
        </row>
        <row r="374">
          <cell r="F374" t="str">
            <v>Photoperiodism, light perception and signalling</v>
          </cell>
        </row>
        <row r="375">
          <cell r="F375" t="str">
            <v>Photoperiodism, light perception and signalling</v>
          </cell>
        </row>
        <row r="376">
          <cell r="F376" t="str">
            <v>Circadian Clock</v>
          </cell>
        </row>
        <row r="377">
          <cell r="F377" t="str">
            <v>Circadian Clock</v>
          </cell>
        </row>
        <row r="378">
          <cell r="F378" t="str">
            <v>Vernalization</v>
          </cell>
        </row>
        <row r="379">
          <cell r="F379" t="str">
            <v>Photoperiodism, light perception and signalling</v>
          </cell>
        </row>
        <row r="380">
          <cell r="F380" t="str">
            <v>Circadian Clock</v>
          </cell>
        </row>
        <row r="381">
          <cell r="F381" t="str">
            <v>Photoperiodism, light perception and signalling</v>
          </cell>
        </row>
        <row r="382">
          <cell r="F382" t="str">
            <v>Photoperiodism, light perception and signalling</v>
          </cell>
        </row>
        <row r="383">
          <cell r="F383" t="str">
            <v>Vernalization</v>
          </cell>
        </row>
        <row r="384">
          <cell r="F384" t="str">
            <v>Vernalization</v>
          </cell>
        </row>
        <row r="385">
          <cell r="F385" t="str">
            <v>Photoperiodism, light perception and signalling</v>
          </cell>
        </row>
        <row r="386">
          <cell r="F386" t="str">
            <v>Flower development and meristem identity Flowering time integrator</v>
          </cell>
        </row>
        <row r="387">
          <cell r="F387" t="str">
            <v>Vernalization</v>
          </cell>
        </row>
        <row r="388">
          <cell r="F388" t="str">
            <v>Photoperiodism, light perception and signalling</v>
          </cell>
        </row>
        <row r="389">
          <cell r="F389" t="str">
            <v>Photoperiodism, light perception and signalling</v>
          </cell>
        </row>
        <row r="390">
          <cell r="F390" t="str">
            <v>Vernalization</v>
          </cell>
        </row>
        <row r="391">
          <cell r="F391" t="str">
            <v>Flowering time integrator</v>
          </cell>
        </row>
        <row r="392">
          <cell r="F392" t="str">
            <v>Photoperiodism, light perception and signalling</v>
          </cell>
        </row>
        <row r="393">
          <cell r="F393" t="str">
            <v>Photoperiodism, light perception and signalling</v>
          </cell>
        </row>
        <row r="394">
          <cell r="F394" t="str">
            <v>Photoperiodism, light perception and signalling</v>
          </cell>
        </row>
        <row r="395">
          <cell r="F395" t="str">
            <v>Photoperiodism, light perception and signalling</v>
          </cell>
        </row>
        <row r="396">
          <cell r="F396" t="str">
            <v>Gibberellins</v>
          </cell>
        </row>
        <row r="397">
          <cell r="F397" t="str">
            <v>Vernalization</v>
          </cell>
        </row>
        <row r="398">
          <cell r="F398" t="str">
            <v>Circadian Clock</v>
          </cell>
        </row>
        <row r="399">
          <cell r="F399" t="str">
            <v>Photoperiodism, light perception and signalling</v>
          </cell>
        </row>
        <row r="400">
          <cell r="F400" t="str">
            <v>Photoperiodism, light perception and signalling</v>
          </cell>
        </row>
        <row r="401">
          <cell r="F401" t="str">
            <v>Photoperiodism, light perception and signalling</v>
          </cell>
        </row>
        <row r="402">
          <cell r="F402" t="str">
            <v>Photoperiodism, light perception and signalling</v>
          </cell>
        </row>
        <row r="403">
          <cell r="F403" t="str">
            <v>Photoperiodism, light perception and signalling</v>
          </cell>
        </row>
        <row r="404">
          <cell r="F404" t="str">
            <v>Flower development and meristem identity Flowering time integrator</v>
          </cell>
        </row>
        <row r="405">
          <cell r="F405" t="str">
            <v>Gibberellins</v>
          </cell>
        </row>
        <row r="406">
          <cell r="F406" t="str">
            <v>Photoperiodism, light perception and signalling</v>
          </cell>
        </row>
        <row r="407">
          <cell r="F407" t="str">
            <v>Flower development and meristem identity</v>
          </cell>
        </row>
        <row r="408">
          <cell r="F408" t="str">
            <v>Gibberellins</v>
          </cell>
        </row>
        <row r="409">
          <cell r="F409" t="str">
            <v>Circadian Clock Photoperiodism, light perception and signalling</v>
          </cell>
        </row>
        <row r="410">
          <cell r="F410" t="str">
            <v>Photoperiodism, light perception and signalling</v>
          </cell>
        </row>
        <row r="411">
          <cell r="F411" t="str">
            <v>Flower development and meristem identity</v>
          </cell>
        </row>
        <row r="412">
          <cell r="F412" t="str">
            <v>General</v>
          </cell>
        </row>
        <row r="413">
          <cell r="F413" t="str">
            <v>General</v>
          </cell>
        </row>
        <row r="414">
          <cell r="F414" t="str">
            <v>Gibberellins Hormones</v>
          </cell>
        </row>
        <row r="415">
          <cell r="F415" t="str">
            <v>Flower development and meristem identity</v>
          </cell>
        </row>
        <row r="416">
          <cell r="F416" t="str">
            <v>Flower development and meristem identity</v>
          </cell>
        </row>
        <row r="417">
          <cell r="F417" t="str">
            <v>Photoperiodism, light perception and signalling</v>
          </cell>
        </row>
        <row r="418">
          <cell r="F418" t="str">
            <v>Flower development and meristem identity Photoperiodism, light perception and signalling</v>
          </cell>
        </row>
        <row r="419">
          <cell r="F419" t="str">
            <v>General</v>
          </cell>
        </row>
        <row r="420">
          <cell r="F420" t="str">
            <v>Photoperiodism, light perception and signalling</v>
          </cell>
        </row>
        <row r="421">
          <cell r="F421" t="str">
            <v>Photoperiodism, light perception and signalling</v>
          </cell>
        </row>
        <row r="422">
          <cell r="F422" t="str">
            <v>Photoperiodism, light perception and signalling</v>
          </cell>
        </row>
        <row r="423">
          <cell r="F423" t="str">
            <v>Photoperiodism, light perception and signalling</v>
          </cell>
        </row>
        <row r="424">
          <cell r="F424" t="str">
            <v>Photoperiodism, light perception and signalling</v>
          </cell>
        </row>
        <row r="425">
          <cell r="F425" t="str">
            <v>Photoperiodism, light perception and signalling</v>
          </cell>
        </row>
        <row r="426">
          <cell r="F426" t="str">
            <v>Photoperiodism, light perception and signalling</v>
          </cell>
        </row>
        <row r="427">
          <cell r="F427" t="str">
            <v>Photoperiodism, light perception and signalling</v>
          </cell>
        </row>
        <row r="428">
          <cell r="F428" t="str">
            <v>Photoperiodism, light perception and signalling</v>
          </cell>
        </row>
        <row r="429">
          <cell r="F429" t="str">
            <v>Photoperiodism, light perception and signalling</v>
          </cell>
        </row>
        <row r="430">
          <cell r="F430" t="str">
            <v>Photoperiodism, light perception and signalling</v>
          </cell>
        </row>
        <row r="431">
          <cell r="F431" t="str">
            <v>Photoperiodism, light perception and signalling</v>
          </cell>
        </row>
        <row r="432">
          <cell r="F432" t="str">
            <v>Photoperiodism, light perception and signalling</v>
          </cell>
        </row>
        <row r="433">
          <cell r="F433" t="str">
            <v>Photoperiodism, light perception and signalling</v>
          </cell>
        </row>
        <row r="434">
          <cell r="F434" t="str">
            <v>Photoperiodism, light perception and signalling</v>
          </cell>
        </row>
        <row r="435">
          <cell r="F435" t="str">
            <v>Photoperiodism, light perception and signalling</v>
          </cell>
        </row>
        <row r="436">
          <cell r="F436" t="str">
            <v>Photoperiodism, light perception and signalling</v>
          </cell>
        </row>
        <row r="437">
          <cell r="F437" t="str">
            <v>Photoperiodism, light perception and signalling</v>
          </cell>
        </row>
        <row r="438">
          <cell r="F438" t="str">
            <v>Photoperiodism, light perception and signalling</v>
          </cell>
        </row>
        <row r="439">
          <cell r="F439" t="str">
            <v>Photoperiodism, light perception and signalling</v>
          </cell>
        </row>
        <row r="440">
          <cell r="F440" t="str">
            <v>Photoperiodism, light perception and signalling</v>
          </cell>
        </row>
        <row r="441">
          <cell r="F441" t="str">
            <v>Photoperiodism, light perception and signalling</v>
          </cell>
        </row>
        <row r="442">
          <cell r="F442" t="str">
            <v>Photoperiodism, light perception and signalling</v>
          </cell>
        </row>
        <row r="443">
          <cell r="F443" t="str">
            <v>Photoperiodism, light perception and signalling</v>
          </cell>
        </row>
        <row r="444">
          <cell r="F444" t="str">
            <v>Photoperiodism, light perception and signalling</v>
          </cell>
        </row>
        <row r="445">
          <cell r="F445" t="str">
            <v>Photoperiodism, light perception and signalling</v>
          </cell>
        </row>
        <row r="446">
          <cell r="F446" t="str">
            <v>Photoperiodism, light perception and signalling</v>
          </cell>
        </row>
        <row r="447">
          <cell r="F447" t="str">
            <v>Photoperiodism, light perception and signalling</v>
          </cell>
        </row>
        <row r="448">
          <cell r="F448" t="str">
            <v>Photoperiodism, light perception and signalling</v>
          </cell>
        </row>
        <row r="449">
          <cell r="F449" t="str">
            <v>Photoperiodism, light perception and signalling</v>
          </cell>
        </row>
        <row r="450">
          <cell r="F450" t="str">
            <v>Photoperiodism, light perception and signalling</v>
          </cell>
        </row>
        <row r="451">
          <cell r="F451" t="str">
            <v>Photoperiodism, light perception and signalling</v>
          </cell>
        </row>
        <row r="452">
          <cell r="F452" t="str">
            <v>Photoperiodism, light perception and signalling</v>
          </cell>
        </row>
        <row r="453">
          <cell r="F453" t="str">
            <v>Photoperiodism, light perception and signalling</v>
          </cell>
        </row>
        <row r="454">
          <cell r="F454" t="str">
            <v>Photoperiodism, light perception and signalling</v>
          </cell>
        </row>
        <row r="455">
          <cell r="F455" t="str">
            <v>Photoperiodism, light perception and signalling</v>
          </cell>
        </row>
        <row r="456">
          <cell r="F456" t="str">
            <v>Photoperiodism, light perception and signalling</v>
          </cell>
        </row>
        <row r="457">
          <cell r="F457" t="str">
            <v>Photoperiodism, light perception and signalling</v>
          </cell>
        </row>
        <row r="458">
          <cell r="F458" t="str">
            <v>Photoperiodism, light perception and signalling</v>
          </cell>
        </row>
        <row r="459">
          <cell r="F459" t="str">
            <v>Photoperiodism, light perception and signalling</v>
          </cell>
        </row>
        <row r="460">
          <cell r="F460" t="str">
            <v>Photoperiodism, light perception and signalling</v>
          </cell>
        </row>
        <row r="461">
          <cell r="F461" t="str">
            <v>Photoperiodism, light perception and signalling</v>
          </cell>
        </row>
        <row r="462">
          <cell r="F462" t="str">
            <v>Photoperiodism, light perception and signalling</v>
          </cell>
        </row>
        <row r="463">
          <cell r="F463" t="str">
            <v>Photoperiodism, light perception and signalling</v>
          </cell>
        </row>
        <row r="464">
          <cell r="F464" t="str">
            <v>Photoperiodism, light perception and signalling</v>
          </cell>
        </row>
        <row r="465">
          <cell r="F465" t="str">
            <v>Photoperiodism, light perception and signalling</v>
          </cell>
        </row>
        <row r="466">
          <cell r="F466" t="str">
            <v>Photoperiodism, light perception and signalling</v>
          </cell>
        </row>
        <row r="467">
          <cell r="F467" t="str">
            <v>Photoperiodism, light perception and signalling</v>
          </cell>
        </row>
        <row r="468">
          <cell r="F468" t="str">
            <v>Photoperiodism, light perception and signalling</v>
          </cell>
        </row>
        <row r="469">
          <cell r="F469" t="str">
            <v>Photoperiodism, light perception and signalling</v>
          </cell>
        </row>
        <row r="470">
          <cell r="F470" t="str">
            <v>Photoperiodism, light perception and signalling</v>
          </cell>
        </row>
        <row r="471">
          <cell r="F471" t="str">
            <v>Photoperiodism, light perception and signalling</v>
          </cell>
        </row>
        <row r="472">
          <cell r="F472" t="str">
            <v>Photoperiodism, light perception and signalling</v>
          </cell>
        </row>
        <row r="473">
          <cell r="F473" t="str">
            <v>Photoperiodism, light perception and signalling</v>
          </cell>
        </row>
        <row r="474">
          <cell r="F474" t="str">
            <v>Photoperiodism, light perception and signalling</v>
          </cell>
        </row>
        <row r="475">
          <cell r="F475" t="str">
            <v>Photoperiodism, light perception and signalling</v>
          </cell>
        </row>
        <row r="476">
          <cell r="F476" t="str">
            <v>Photoperiodism, light perception and signalling</v>
          </cell>
        </row>
        <row r="477">
          <cell r="F477" t="str">
            <v>Photoperiodism, light perception and signalling</v>
          </cell>
        </row>
        <row r="478">
          <cell r="F478" t="str">
            <v>Photoperiodism, light perception and signalling</v>
          </cell>
        </row>
        <row r="479">
          <cell r="F479" t="str">
            <v>Photoperiodism, light perception and signalling</v>
          </cell>
        </row>
        <row r="480">
          <cell r="F480" t="str">
            <v>Photoperiodism, light perception and signalling</v>
          </cell>
        </row>
        <row r="481">
          <cell r="F481" t="str">
            <v>Photoperiodism, light perception and signalling</v>
          </cell>
        </row>
        <row r="482">
          <cell r="F482" t="str">
            <v>Photoperiodism, light perception and signalling</v>
          </cell>
        </row>
        <row r="483">
          <cell r="F483" t="str">
            <v>Photoperiodism, light perception and signalling</v>
          </cell>
        </row>
        <row r="484">
          <cell r="F484" t="str">
            <v>Photoperiodism, light perception and signaling</v>
          </cell>
        </row>
        <row r="485">
          <cell r="F485" t="str">
            <v>Photoperiodism, light perception and signaling</v>
          </cell>
        </row>
        <row r="486">
          <cell r="F486" t="str">
            <v>Photoperiodism, light perception and signaling</v>
          </cell>
        </row>
        <row r="487">
          <cell r="F487" t="str">
            <v>Photoperiodism, light perception and signaling</v>
          </cell>
        </row>
        <row r="488">
          <cell r="F488" t="str">
            <v>Photoperiodism, light perception and signaling</v>
          </cell>
        </row>
        <row r="489">
          <cell r="F489" t="str">
            <v>Photoperiodism, light perception and signaling</v>
          </cell>
        </row>
        <row r="490">
          <cell r="F490" t="str">
            <v>Photoperiodism, light perception and signaling</v>
          </cell>
        </row>
        <row r="491">
          <cell r="F491" t="str">
            <v>Photoperiodism, light perception and signaling</v>
          </cell>
        </row>
        <row r="492">
          <cell r="F492" t="str">
            <v>Photoperiodism, light perception and signaling</v>
          </cell>
        </row>
        <row r="493">
          <cell r="F493" t="str">
            <v>Photoperiodism, light perception and signaling</v>
          </cell>
        </row>
        <row r="494">
          <cell r="F494" t="str">
            <v>Response to cold</v>
          </cell>
        </row>
        <row r="495">
          <cell r="F495" t="str">
            <v>Sugar</v>
          </cell>
        </row>
        <row r="496">
          <cell r="F496" t="str">
            <v>Sugar</v>
          </cell>
        </row>
        <row r="497">
          <cell r="F497" t="str">
            <v>Sugar</v>
          </cell>
        </row>
        <row r="498">
          <cell r="F498" t="str">
            <v>Sugar</v>
          </cell>
        </row>
        <row r="499">
          <cell r="F499" t="str">
            <v>Sugar</v>
          </cell>
        </row>
        <row r="500">
          <cell r="F500" t="str">
            <v>Sugar</v>
          </cell>
        </row>
        <row r="501">
          <cell r="F501" t="str">
            <v>Sugar</v>
          </cell>
        </row>
        <row r="502">
          <cell r="F502" t="str">
            <v>Sugar</v>
          </cell>
        </row>
        <row r="503">
          <cell r="F503" t="str">
            <v>Sugar</v>
          </cell>
        </row>
        <row r="504">
          <cell r="F504" t="str">
            <v>Vernalization</v>
          </cell>
        </row>
        <row r="505">
          <cell r="F505" t="str">
            <v>Vernalization</v>
          </cell>
        </row>
        <row r="506">
          <cell r="F506" t="str">
            <v>Vernalization</v>
          </cell>
        </row>
        <row r="507">
          <cell r="F507" t="str">
            <v>Vernalization</v>
          </cell>
        </row>
        <row r="508">
          <cell r="F508" t="str">
            <v>Vernalization</v>
          </cell>
        </row>
        <row r="509">
          <cell r="F509" t="str">
            <v>Vernalization</v>
          </cell>
        </row>
        <row r="510">
          <cell r="F510" t="str">
            <v>Vernalization</v>
          </cell>
        </row>
        <row r="511">
          <cell r="F511" t="str">
            <v>Vernalization</v>
          </cell>
        </row>
        <row r="512">
          <cell r="F512" t="str">
            <v>Vernalization</v>
          </cell>
        </row>
        <row r="513">
          <cell r="F513" t="str">
            <v>Vernalization</v>
          </cell>
        </row>
        <row r="514">
          <cell r="F514" t="str">
            <v>Vernalization</v>
          </cell>
        </row>
        <row r="515">
          <cell r="F515" t="str">
            <v>Vernalization</v>
          </cell>
        </row>
        <row r="516">
          <cell r="F516" t="str">
            <v>Vernalization</v>
          </cell>
        </row>
        <row r="517">
          <cell r="F517" t="str">
            <v>Vernalization</v>
          </cell>
        </row>
        <row r="518">
          <cell r="F518" t="str">
            <v>Vernalization</v>
          </cell>
        </row>
        <row r="519">
          <cell r="F519" t="str">
            <v>Vernalization</v>
          </cell>
        </row>
        <row r="520">
          <cell r="F520" t="str">
            <v>Vernalization</v>
          </cell>
        </row>
        <row r="521">
          <cell r="F521" t="str">
            <v>Vernalization</v>
          </cell>
        </row>
        <row r="522">
          <cell r="F522" t="str">
            <v>Vernalization</v>
          </cell>
        </row>
        <row r="523">
          <cell r="F523" t="str">
            <v>Vernalization</v>
          </cell>
        </row>
        <row r="524">
          <cell r="F524" t="str">
            <v>Vernalization</v>
          </cell>
        </row>
        <row r="525">
          <cell r="F525" t="str">
            <v>Vernalization</v>
          </cell>
        </row>
        <row r="526">
          <cell r="F526" t="str">
            <v>Vernalization</v>
          </cell>
        </row>
        <row r="527">
          <cell r="F527" t="str">
            <v>Flower development and meristem identity Hormones</v>
          </cell>
        </row>
        <row r="528">
          <cell r="F528" t="str">
            <v>General</v>
          </cell>
        </row>
        <row r="529">
          <cell r="F529" t="str">
            <v>Flower development and meristem identity</v>
          </cell>
        </row>
        <row r="530">
          <cell r="F530" t="str">
            <v>Aging Photoperiodism, light perception and signalling Hormones</v>
          </cell>
        </row>
        <row r="531">
          <cell r="F531" t="str">
            <v>Aging</v>
          </cell>
        </row>
        <row r="532">
          <cell r="F532" t="str">
            <v>Flower development and meristem identity Hormones</v>
          </cell>
        </row>
        <row r="533">
          <cell r="F533" t="str">
            <v>Aging Photoperiodism, light perception and signalling Hormones</v>
          </cell>
        </row>
        <row r="534">
          <cell r="F534" t="str">
            <v>Aging Photoperiodism, light perception and signalling Hormones</v>
          </cell>
        </row>
        <row r="535">
          <cell r="F535" t="str">
            <v>Aging Photoperiodism, light perception and signalling Hormones</v>
          </cell>
        </row>
        <row r="536">
          <cell r="F536" t="str">
            <v>Aging Photoperiodism, light perception and signalling Hormones</v>
          </cell>
        </row>
        <row r="537">
          <cell r="F537" t="str">
            <v>Aging Photoperiodism, light perception and signalling Hormones</v>
          </cell>
        </row>
        <row r="538">
          <cell r="F538" t="str">
            <v>Aging Photoperiodism, light perception and signalling Hormones</v>
          </cell>
        </row>
        <row r="539">
          <cell r="F539" t="str">
            <v>Aging Photoperiodism, light perception and signalling Hormones</v>
          </cell>
        </row>
        <row r="540">
          <cell r="F540" t="str">
            <v>Aging Photoperiodism, light perception and signalling Hormones</v>
          </cell>
        </row>
        <row r="541">
          <cell r="F541" t="str">
            <v>Aging Photoperiodism, light perception and signalling Hormones</v>
          </cell>
        </row>
        <row r="542">
          <cell r="F542" t="str">
            <v>Aging Photoperiodism, light perception and signalling Hormones</v>
          </cell>
        </row>
        <row r="543">
          <cell r="F543" t="str">
            <v>Aging Photoperiodism, light perception and signalling Hormones</v>
          </cell>
        </row>
        <row r="544">
          <cell r="F544" t="str">
            <v>Aging Photoperiodism, light perception and signalling Hormones</v>
          </cell>
        </row>
        <row r="545">
          <cell r="F545" t="str">
            <v>Aging</v>
          </cell>
        </row>
        <row r="546">
          <cell r="F546" t="str">
            <v>Aging</v>
          </cell>
        </row>
        <row r="547">
          <cell r="F547" t="str">
            <v>Aging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6"/>
  <sheetViews>
    <sheetView tabSelected="1" topLeftCell="M156" zoomScale="70" zoomScaleNormal="70" workbookViewId="0">
      <selection activeCell="P158" sqref="P158"/>
    </sheetView>
  </sheetViews>
  <sheetFormatPr defaultRowHeight="15"/>
  <cols>
    <col min="1" max="1" width="25.140625" customWidth="1"/>
    <col min="2" max="2" width="43.140625" customWidth="1"/>
    <col min="3" max="3" width="17.42578125" customWidth="1"/>
    <col min="4" max="4" width="50.85546875" customWidth="1"/>
    <col min="5" max="5" width="20.42578125" customWidth="1"/>
    <col min="6" max="6" width="30.7109375" customWidth="1"/>
    <col min="7" max="7" width="32" customWidth="1"/>
    <col min="8" max="8" width="14" style="8" customWidth="1"/>
    <col min="9" max="9" width="24.140625" customWidth="1"/>
    <col min="10" max="10" width="15.28515625" customWidth="1"/>
    <col min="11" max="11" width="17.28515625" customWidth="1"/>
    <col min="12" max="12" width="10" customWidth="1"/>
    <col min="13" max="13" width="65.7109375" customWidth="1"/>
    <col min="14" max="14" width="25.7109375" customWidth="1"/>
    <col min="15" max="15" width="30" customWidth="1"/>
    <col min="16" max="16" width="52" bestFit="1" customWidth="1"/>
  </cols>
  <sheetData>
    <row r="1" spans="1:16" s="13" customFormat="1" ht="30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</row>
    <row r="2" spans="1:16">
      <c r="A2" s="4" t="s">
        <v>16</v>
      </c>
      <c r="B2" s="4" t="s">
        <v>17</v>
      </c>
      <c r="C2" s="4" t="s">
        <v>18</v>
      </c>
      <c r="D2" s="4" t="s">
        <v>19</v>
      </c>
      <c r="E2" t="s">
        <v>20</v>
      </c>
      <c r="F2" t="s">
        <v>21</v>
      </c>
      <c r="G2" t="s">
        <v>22</v>
      </c>
      <c r="H2" s="8">
        <v>7</v>
      </c>
      <c r="I2" t="s">
        <v>23</v>
      </c>
      <c r="J2">
        <v>69027898</v>
      </c>
      <c r="K2">
        <v>69035878</v>
      </c>
      <c r="L2" t="s">
        <v>24</v>
      </c>
      <c r="M2" t="s">
        <v>25</v>
      </c>
      <c r="N2" t="s">
        <v>18</v>
      </c>
    </row>
    <row r="3" spans="1:16">
      <c r="A3" s="4" t="s">
        <v>26</v>
      </c>
      <c r="B3" s="4" t="s">
        <v>27</v>
      </c>
      <c r="C3" s="4" t="s">
        <v>28</v>
      </c>
      <c r="D3" s="4" t="s">
        <v>29</v>
      </c>
      <c r="E3" t="s">
        <v>30</v>
      </c>
      <c r="F3" t="s">
        <v>31</v>
      </c>
      <c r="G3" t="s">
        <v>32</v>
      </c>
      <c r="H3" s="8">
        <v>8</v>
      </c>
      <c r="I3" t="s">
        <v>33</v>
      </c>
      <c r="J3">
        <v>59695920</v>
      </c>
      <c r="K3">
        <v>59702375</v>
      </c>
      <c r="L3" t="s">
        <v>24</v>
      </c>
      <c r="M3" t="s">
        <v>34</v>
      </c>
      <c r="N3" t="s">
        <v>18</v>
      </c>
    </row>
    <row r="4" spans="1:16">
      <c r="A4" s="4" t="s">
        <v>35</v>
      </c>
      <c r="B4" s="4" t="s">
        <v>36</v>
      </c>
      <c r="C4" s="4" t="s">
        <v>37</v>
      </c>
      <c r="D4" s="4" t="s">
        <v>29</v>
      </c>
      <c r="E4" t="s">
        <v>38</v>
      </c>
      <c r="F4" t="s">
        <v>39</v>
      </c>
      <c r="G4" t="s">
        <v>40</v>
      </c>
      <c r="H4" s="8" t="s">
        <v>41</v>
      </c>
      <c r="I4" t="s">
        <v>42</v>
      </c>
      <c r="J4">
        <v>99684642</v>
      </c>
      <c r="K4">
        <v>99688734</v>
      </c>
      <c r="L4" t="s">
        <v>24</v>
      </c>
      <c r="M4" t="s">
        <v>43</v>
      </c>
      <c r="N4" t="s">
        <v>37</v>
      </c>
    </row>
    <row r="5" spans="1:16">
      <c r="A5" s="4" t="s">
        <v>44</v>
      </c>
      <c r="B5" s="4" t="s">
        <v>45</v>
      </c>
      <c r="C5" s="4" t="s">
        <v>46</v>
      </c>
      <c r="D5" s="4" t="s">
        <v>29</v>
      </c>
      <c r="E5" t="s">
        <v>47</v>
      </c>
      <c r="F5" t="s">
        <v>48</v>
      </c>
      <c r="G5" t="s">
        <v>49</v>
      </c>
      <c r="H5" s="8">
        <v>3</v>
      </c>
      <c r="I5" t="s">
        <v>50</v>
      </c>
      <c r="J5">
        <v>743515</v>
      </c>
      <c r="K5">
        <v>746790</v>
      </c>
      <c r="L5" t="s">
        <v>51</v>
      </c>
      <c r="M5" t="s">
        <v>52</v>
      </c>
      <c r="N5" t="s">
        <v>46</v>
      </c>
    </row>
    <row r="6" spans="1:16">
      <c r="A6" s="4" t="s">
        <v>53</v>
      </c>
      <c r="B6" s="4" t="s">
        <v>54</v>
      </c>
      <c r="C6" s="4" t="s">
        <v>55</v>
      </c>
      <c r="D6" s="4" t="s">
        <v>29</v>
      </c>
      <c r="E6" t="s">
        <v>47</v>
      </c>
      <c r="F6" t="s">
        <v>48</v>
      </c>
      <c r="G6" t="s">
        <v>49</v>
      </c>
      <c r="H6" s="8">
        <v>3</v>
      </c>
      <c r="I6" t="s">
        <v>50</v>
      </c>
      <c r="J6">
        <v>743515</v>
      </c>
      <c r="K6">
        <v>746790</v>
      </c>
      <c r="L6" t="s">
        <v>51</v>
      </c>
      <c r="M6" t="s">
        <v>52</v>
      </c>
      <c r="N6" t="s">
        <v>46</v>
      </c>
    </row>
    <row r="7" spans="1:16">
      <c r="A7" s="4" t="s">
        <v>56</v>
      </c>
      <c r="B7" s="4" t="s">
        <v>57</v>
      </c>
      <c r="C7" s="4" t="s">
        <v>58</v>
      </c>
      <c r="D7" s="4" t="s">
        <v>59</v>
      </c>
      <c r="E7" t="s">
        <v>60</v>
      </c>
      <c r="F7" t="s">
        <v>61</v>
      </c>
      <c r="G7" t="s">
        <v>62</v>
      </c>
      <c r="H7" s="8" t="s">
        <v>41</v>
      </c>
      <c r="I7" t="s">
        <v>42</v>
      </c>
      <c r="J7">
        <v>90566667</v>
      </c>
      <c r="K7">
        <v>90600845</v>
      </c>
      <c r="L7" t="s">
        <v>24</v>
      </c>
      <c r="M7" t="s">
        <v>63</v>
      </c>
      <c r="N7" t="s">
        <v>64</v>
      </c>
    </row>
    <row r="8" spans="1:16">
      <c r="A8" s="4" t="s">
        <v>65</v>
      </c>
      <c r="B8" s="4" t="s">
        <v>66</v>
      </c>
      <c r="C8" s="4" t="s">
        <v>64</v>
      </c>
      <c r="D8" s="4" t="s">
        <v>29</v>
      </c>
      <c r="E8" t="s">
        <v>67</v>
      </c>
      <c r="F8" t="s">
        <v>68</v>
      </c>
      <c r="G8" t="s">
        <v>69</v>
      </c>
      <c r="H8" s="8">
        <v>4</v>
      </c>
      <c r="I8" t="s">
        <v>70</v>
      </c>
      <c r="J8">
        <v>72060135</v>
      </c>
      <c r="K8">
        <v>72067800</v>
      </c>
      <c r="L8" t="s">
        <v>51</v>
      </c>
      <c r="M8" t="s">
        <v>63</v>
      </c>
      <c r="N8" t="s">
        <v>64</v>
      </c>
    </row>
    <row r="9" spans="1:16">
      <c r="A9" s="4" t="s">
        <v>71</v>
      </c>
      <c r="B9" s="4" t="s">
        <v>72</v>
      </c>
      <c r="C9" s="4" t="s">
        <v>72</v>
      </c>
      <c r="D9" s="4" t="s">
        <v>59</v>
      </c>
      <c r="E9" t="s">
        <v>73</v>
      </c>
      <c r="F9" t="s">
        <v>74</v>
      </c>
      <c r="G9" t="s">
        <v>75</v>
      </c>
      <c r="H9" s="8">
        <v>2</v>
      </c>
      <c r="I9" t="s">
        <v>76</v>
      </c>
      <c r="J9">
        <v>5336304</v>
      </c>
      <c r="K9">
        <v>5346161</v>
      </c>
      <c r="L9" t="s">
        <v>24</v>
      </c>
      <c r="M9" t="s">
        <v>77</v>
      </c>
      <c r="N9" t="s">
        <v>64</v>
      </c>
    </row>
    <row r="10" spans="1:16">
      <c r="A10" s="4" t="s">
        <v>71</v>
      </c>
      <c r="B10" s="4" t="s">
        <v>72</v>
      </c>
      <c r="C10" s="4" t="s">
        <v>72</v>
      </c>
      <c r="D10" s="4" t="s">
        <v>59</v>
      </c>
      <c r="E10" t="s">
        <v>78</v>
      </c>
      <c r="F10" t="s">
        <v>79</v>
      </c>
      <c r="G10" t="s">
        <v>80</v>
      </c>
      <c r="H10" s="8">
        <v>2</v>
      </c>
      <c r="I10" t="s">
        <v>76</v>
      </c>
      <c r="J10">
        <v>5258933</v>
      </c>
      <c r="K10">
        <v>5278839</v>
      </c>
      <c r="L10" t="s">
        <v>24</v>
      </c>
      <c r="M10" t="s">
        <v>81</v>
      </c>
      <c r="N10" t="s">
        <v>64</v>
      </c>
    </row>
    <row r="11" spans="1:16">
      <c r="A11" s="4" t="s">
        <v>82</v>
      </c>
      <c r="B11" s="4" t="s">
        <v>83</v>
      </c>
      <c r="C11" s="4" t="s">
        <v>84</v>
      </c>
      <c r="D11" s="4" t="s">
        <v>59</v>
      </c>
      <c r="E11" t="s">
        <v>85</v>
      </c>
      <c r="F11" t="s">
        <v>86</v>
      </c>
      <c r="G11" t="s">
        <v>87</v>
      </c>
      <c r="H11" s="8">
        <v>1</v>
      </c>
      <c r="I11" t="s">
        <v>88</v>
      </c>
      <c r="J11">
        <v>87513456</v>
      </c>
      <c r="K11">
        <v>87519062</v>
      </c>
      <c r="L11" t="s">
        <v>24</v>
      </c>
      <c r="M11" t="s">
        <v>89</v>
      </c>
      <c r="N11" t="s">
        <v>84</v>
      </c>
    </row>
    <row r="12" spans="1:16">
      <c r="A12" s="4" t="s">
        <v>71</v>
      </c>
      <c r="B12" s="4" t="s">
        <v>72</v>
      </c>
      <c r="C12" s="4" t="s">
        <v>72</v>
      </c>
      <c r="D12" s="4" t="s">
        <v>59</v>
      </c>
      <c r="E12" t="s">
        <v>90</v>
      </c>
      <c r="F12" t="s">
        <v>91</v>
      </c>
      <c r="G12" t="s">
        <v>92</v>
      </c>
      <c r="H12" s="8">
        <v>5</v>
      </c>
      <c r="I12" t="s">
        <v>93</v>
      </c>
      <c r="J12">
        <v>56190982</v>
      </c>
      <c r="K12">
        <v>56208881</v>
      </c>
      <c r="L12" t="s">
        <v>24</v>
      </c>
      <c r="M12" t="s">
        <v>89</v>
      </c>
      <c r="N12" t="s">
        <v>84</v>
      </c>
    </row>
    <row r="13" spans="1:16" ht="13.5" customHeight="1">
      <c r="A13" s="4" t="s">
        <v>94</v>
      </c>
      <c r="B13" s="9" t="s">
        <v>95</v>
      </c>
      <c r="C13" s="4" t="s">
        <v>96</v>
      </c>
      <c r="D13" s="4" t="s">
        <v>29</v>
      </c>
      <c r="E13" t="s">
        <v>97</v>
      </c>
      <c r="F13" t="s">
        <v>98</v>
      </c>
      <c r="G13" t="s">
        <v>99</v>
      </c>
      <c r="H13" s="8">
        <v>4</v>
      </c>
      <c r="I13" t="s">
        <v>70</v>
      </c>
      <c r="J13">
        <v>85338917</v>
      </c>
      <c r="K13">
        <v>85345731</v>
      </c>
      <c r="L13" t="s">
        <v>51</v>
      </c>
      <c r="M13" t="s">
        <v>100</v>
      </c>
      <c r="N13" t="s">
        <v>96</v>
      </c>
    </row>
    <row r="14" spans="1:16">
      <c r="A14" s="4" t="s">
        <v>101</v>
      </c>
      <c r="B14" s="4" t="s">
        <v>102</v>
      </c>
      <c r="C14" s="4" t="s">
        <v>103</v>
      </c>
      <c r="D14" s="4" t="s">
        <v>29</v>
      </c>
      <c r="E14" t="s">
        <v>104</v>
      </c>
      <c r="F14" t="s">
        <v>105</v>
      </c>
      <c r="G14" t="s">
        <v>106</v>
      </c>
      <c r="H14" s="8">
        <v>1</v>
      </c>
      <c r="I14" t="s">
        <v>88</v>
      </c>
      <c r="J14">
        <v>19691941</v>
      </c>
      <c r="K14">
        <v>19696529</v>
      </c>
      <c r="L14" t="s">
        <v>51</v>
      </c>
      <c r="M14" t="s">
        <v>107</v>
      </c>
      <c r="N14" t="s">
        <v>108</v>
      </c>
      <c r="O14" t="s">
        <v>109</v>
      </c>
      <c r="P14" t="s">
        <v>110</v>
      </c>
    </row>
    <row r="15" spans="1:16">
      <c r="A15" s="4" t="s">
        <v>111</v>
      </c>
      <c r="B15" s="4" t="s">
        <v>112</v>
      </c>
      <c r="C15" s="4" t="s">
        <v>113</v>
      </c>
      <c r="D15" s="4" t="s">
        <v>114</v>
      </c>
      <c r="E15" t="s">
        <v>115</v>
      </c>
      <c r="F15" t="s">
        <v>116</v>
      </c>
      <c r="G15" t="s">
        <v>117</v>
      </c>
      <c r="H15" s="8">
        <v>1</v>
      </c>
      <c r="I15" t="s">
        <v>88</v>
      </c>
      <c r="J15">
        <v>19987126</v>
      </c>
      <c r="K15">
        <v>19991754</v>
      </c>
      <c r="L15" t="s">
        <v>51</v>
      </c>
      <c r="M15" t="s">
        <v>118</v>
      </c>
      <c r="N15" t="s">
        <v>108</v>
      </c>
      <c r="O15" t="s">
        <v>119</v>
      </c>
    </row>
    <row r="16" spans="1:16">
      <c r="A16" s="4" t="s">
        <v>120</v>
      </c>
      <c r="B16" s="4" t="s">
        <v>121</v>
      </c>
      <c r="C16" s="4" t="s">
        <v>122</v>
      </c>
      <c r="D16" s="4" t="s">
        <v>114</v>
      </c>
      <c r="E16" t="s">
        <v>115</v>
      </c>
      <c r="F16" t="s">
        <v>116</v>
      </c>
      <c r="G16" t="s">
        <v>117</v>
      </c>
      <c r="H16" s="8">
        <v>1</v>
      </c>
      <c r="I16" t="s">
        <v>88</v>
      </c>
      <c r="J16">
        <v>19987126</v>
      </c>
      <c r="K16">
        <v>19991754</v>
      </c>
      <c r="L16" t="s">
        <v>51</v>
      </c>
      <c r="M16" t="s">
        <v>118</v>
      </c>
      <c r="N16" t="s">
        <v>108</v>
      </c>
      <c r="O16" t="s">
        <v>119</v>
      </c>
      <c r="P16" t="s">
        <v>123</v>
      </c>
    </row>
    <row r="17" spans="1:16">
      <c r="A17" s="4" t="s">
        <v>71</v>
      </c>
      <c r="B17" s="4" t="s">
        <v>72</v>
      </c>
      <c r="C17" s="4" t="s">
        <v>72</v>
      </c>
      <c r="D17" s="4" t="s">
        <v>59</v>
      </c>
      <c r="E17" t="s">
        <v>124</v>
      </c>
      <c r="F17" t="s">
        <v>125</v>
      </c>
      <c r="G17" t="s">
        <v>126</v>
      </c>
      <c r="H17" s="8">
        <v>1</v>
      </c>
      <c r="I17" t="s">
        <v>88</v>
      </c>
      <c r="J17">
        <v>19803137</v>
      </c>
      <c r="K17">
        <v>19814896</v>
      </c>
      <c r="L17" t="s">
        <v>24</v>
      </c>
      <c r="M17" t="s">
        <v>127</v>
      </c>
      <c r="N17" t="s">
        <v>108</v>
      </c>
      <c r="O17" t="s">
        <v>128</v>
      </c>
      <c r="P17" t="s">
        <v>129</v>
      </c>
    </row>
    <row r="18" spans="1:16">
      <c r="A18" s="4" t="s">
        <v>71</v>
      </c>
      <c r="B18" s="4" t="s">
        <v>72</v>
      </c>
      <c r="C18" s="4" t="s">
        <v>72</v>
      </c>
      <c r="D18" s="4" t="s">
        <v>59</v>
      </c>
      <c r="E18" t="s">
        <v>130</v>
      </c>
      <c r="F18" t="s">
        <v>131</v>
      </c>
      <c r="G18" t="s">
        <v>132</v>
      </c>
      <c r="H18" s="8">
        <v>1</v>
      </c>
      <c r="I18" t="s">
        <v>88</v>
      </c>
      <c r="J18">
        <v>19726857</v>
      </c>
      <c r="K18">
        <v>19728519</v>
      </c>
      <c r="L18" t="s">
        <v>24</v>
      </c>
      <c r="M18" t="s">
        <v>133</v>
      </c>
      <c r="N18" t="s">
        <v>108</v>
      </c>
      <c r="O18" t="s">
        <v>134</v>
      </c>
      <c r="P18" t="s">
        <v>129</v>
      </c>
    </row>
    <row r="19" spans="1:16">
      <c r="A19" s="4" t="s">
        <v>135</v>
      </c>
      <c r="B19" s="9" t="s">
        <v>136</v>
      </c>
      <c r="C19" s="4" t="s">
        <v>137</v>
      </c>
      <c r="D19" s="4" t="s">
        <v>138</v>
      </c>
      <c r="E19" t="s">
        <v>139</v>
      </c>
      <c r="F19" t="s">
        <v>140</v>
      </c>
      <c r="G19" t="s">
        <v>141</v>
      </c>
      <c r="H19" s="8">
        <v>8</v>
      </c>
      <c r="I19" t="s">
        <v>33</v>
      </c>
      <c r="J19">
        <v>35928288</v>
      </c>
      <c r="K19">
        <v>35930515</v>
      </c>
      <c r="L19" t="s">
        <v>24</v>
      </c>
      <c r="M19" t="s">
        <v>142</v>
      </c>
      <c r="N19" t="s">
        <v>143</v>
      </c>
    </row>
    <row r="20" spans="1:16">
      <c r="A20" s="4" t="s">
        <v>71</v>
      </c>
      <c r="B20" s="4" t="s">
        <v>72</v>
      </c>
      <c r="C20" s="4" t="s">
        <v>72</v>
      </c>
      <c r="D20" s="4" t="s">
        <v>138</v>
      </c>
      <c r="E20" t="s">
        <v>144</v>
      </c>
      <c r="F20" t="s">
        <v>145</v>
      </c>
      <c r="G20" t="s">
        <v>146</v>
      </c>
      <c r="H20" s="8">
        <v>1</v>
      </c>
      <c r="I20" t="s">
        <v>88</v>
      </c>
      <c r="J20">
        <v>65903566</v>
      </c>
      <c r="K20">
        <v>65906936</v>
      </c>
      <c r="L20" t="s">
        <v>24</v>
      </c>
      <c r="M20" t="s">
        <v>147</v>
      </c>
      <c r="N20" t="s">
        <v>143</v>
      </c>
    </row>
    <row r="21" spans="1:16" ht="12.75" customHeight="1">
      <c r="A21" s="4" t="s">
        <v>148</v>
      </c>
      <c r="B21" s="4" t="s">
        <v>149</v>
      </c>
      <c r="C21" s="4" t="s">
        <v>149</v>
      </c>
      <c r="D21" s="4" t="s">
        <v>29</v>
      </c>
      <c r="E21" t="s">
        <v>150</v>
      </c>
      <c r="F21" t="s">
        <v>151</v>
      </c>
      <c r="G21" t="s">
        <v>152</v>
      </c>
      <c r="H21" s="8" t="s">
        <v>41</v>
      </c>
      <c r="I21" t="s">
        <v>42</v>
      </c>
      <c r="J21">
        <v>23659853</v>
      </c>
      <c r="K21">
        <v>23660953</v>
      </c>
      <c r="L21" t="s">
        <v>51</v>
      </c>
      <c r="M21" t="s">
        <v>153</v>
      </c>
      <c r="N21" t="s">
        <v>154</v>
      </c>
      <c r="O21" t="s">
        <v>155</v>
      </c>
      <c r="P21" t="s">
        <v>156</v>
      </c>
    </row>
    <row r="22" spans="1:16">
      <c r="A22" s="4" t="s">
        <v>157</v>
      </c>
      <c r="B22" s="9" t="s">
        <v>158</v>
      </c>
      <c r="C22" s="4" t="s">
        <v>159</v>
      </c>
      <c r="D22" s="4" t="s">
        <v>29</v>
      </c>
      <c r="E22" t="s">
        <v>160</v>
      </c>
      <c r="F22" t="s">
        <v>161</v>
      </c>
      <c r="G22" t="s">
        <v>162</v>
      </c>
      <c r="H22" s="8">
        <v>8</v>
      </c>
      <c r="I22" t="s">
        <v>33</v>
      </c>
      <c r="J22">
        <v>53091654</v>
      </c>
      <c r="K22">
        <v>53093183</v>
      </c>
      <c r="L22" t="s">
        <v>51</v>
      </c>
      <c r="M22" t="s">
        <v>163</v>
      </c>
      <c r="N22" t="s">
        <v>154</v>
      </c>
      <c r="O22" t="s">
        <v>164</v>
      </c>
      <c r="P22" t="s">
        <v>156</v>
      </c>
    </row>
    <row r="23" spans="1:16">
      <c r="A23" s="4" t="s">
        <v>165</v>
      </c>
      <c r="B23" s="9" t="s">
        <v>166</v>
      </c>
      <c r="C23" s="4" t="s">
        <v>167</v>
      </c>
      <c r="D23" s="4" t="s">
        <v>29</v>
      </c>
      <c r="E23" t="s">
        <v>168</v>
      </c>
      <c r="F23" t="s">
        <v>169</v>
      </c>
      <c r="G23" t="s">
        <v>170</v>
      </c>
      <c r="H23" s="8">
        <v>3</v>
      </c>
      <c r="I23" t="s">
        <v>50</v>
      </c>
      <c r="J23">
        <v>94040479</v>
      </c>
      <c r="K23">
        <v>94042482</v>
      </c>
      <c r="L23" t="s">
        <v>51</v>
      </c>
      <c r="M23" t="s">
        <v>171</v>
      </c>
      <c r="N23" t="s">
        <v>154</v>
      </c>
      <c r="O23" t="s">
        <v>172</v>
      </c>
      <c r="P23" t="s">
        <v>156</v>
      </c>
    </row>
    <row r="24" spans="1:16">
      <c r="A24" s="4" t="s">
        <v>173</v>
      </c>
      <c r="B24" s="9" t="s">
        <v>174</v>
      </c>
      <c r="C24" s="4" t="s">
        <v>175</v>
      </c>
      <c r="D24" s="4" t="s">
        <v>29</v>
      </c>
      <c r="E24" t="s">
        <v>176</v>
      </c>
      <c r="F24" t="s">
        <v>177</v>
      </c>
      <c r="G24" t="s">
        <v>178</v>
      </c>
      <c r="H24" s="8">
        <v>1</v>
      </c>
      <c r="I24" t="s">
        <v>88</v>
      </c>
      <c r="J24">
        <v>95494728</v>
      </c>
      <c r="K24">
        <v>95495397</v>
      </c>
      <c r="L24" t="s">
        <v>51</v>
      </c>
      <c r="M24" t="s">
        <v>179</v>
      </c>
      <c r="N24" t="s">
        <v>154</v>
      </c>
      <c r="O24" t="s">
        <v>180</v>
      </c>
      <c r="P24" t="s">
        <v>156</v>
      </c>
    </row>
    <row r="25" spans="1:16">
      <c r="A25" s="4" t="s">
        <v>181</v>
      </c>
      <c r="B25" s="10" t="s">
        <v>182</v>
      </c>
      <c r="C25" s="4" t="s">
        <v>183</v>
      </c>
      <c r="D25" s="4" t="s">
        <v>29</v>
      </c>
      <c r="E25" t="s">
        <v>184</v>
      </c>
      <c r="F25" t="s">
        <v>185</v>
      </c>
      <c r="G25" t="s">
        <v>186</v>
      </c>
      <c r="H25" s="8">
        <v>7</v>
      </c>
      <c r="I25" t="s">
        <v>23</v>
      </c>
      <c r="J25">
        <v>22326809</v>
      </c>
      <c r="K25">
        <v>22328541</v>
      </c>
      <c r="L25" t="s">
        <v>24</v>
      </c>
      <c r="M25" t="s">
        <v>187</v>
      </c>
      <c r="N25" t="s">
        <v>154</v>
      </c>
      <c r="O25" t="s">
        <v>188</v>
      </c>
      <c r="P25" t="s">
        <v>156</v>
      </c>
    </row>
    <row r="26" spans="1:16">
      <c r="A26" s="4" t="s">
        <v>189</v>
      </c>
      <c r="B26" s="4" t="s">
        <v>190</v>
      </c>
      <c r="C26" s="4" t="s">
        <v>154</v>
      </c>
      <c r="D26" s="4" t="s">
        <v>29</v>
      </c>
      <c r="E26" t="s">
        <v>191</v>
      </c>
      <c r="F26" t="s">
        <v>192</v>
      </c>
      <c r="G26" t="s">
        <v>193</v>
      </c>
      <c r="H26" s="8">
        <v>8</v>
      </c>
      <c r="I26" t="s">
        <v>33</v>
      </c>
      <c r="J26">
        <v>55271233</v>
      </c>
      <c r="K26">
        <v>55272800</v>
      </c>
      <c r="L26" t="s">
        <v>51</v>
      </c>
      <c r="M26" t="s">
        <v>194</v>
      </c>
      <c r="N26" t="s">
        <v>154</v>
      </c>
      <c r="O26" t="s">
        <v>195</v>
      </c>
      <c r="P26" t="s">
        <v>156</v>
      </c>
    </row>
    <row r="27" spans="1:16">
      <c r="A27" s="4" t="s">
        <v>196</v>
      </c>
      <c r="B27" s="4" t="s">
        <v>197</v>
      </c>
      <c r="C27" s="4" t="s">
        <v>198</v>
      </c>
      <c r="D27" s="4" t="s">
        <v>29</v>
      </c>
      <c r="E27" t="s">
        <v>199</v>
      </c>
      <c r="F27" t="s">
        <v>200</v>
      </c>
      <c r="G27" t="s">
        <v>201</v>
      </c>
      <c r="H27" s="8">
        <v>6</v>
      </c>
      <c r="I27" t="s">
        <v>202</v>
      </c>
      <c r="J27">
        <v>4162347</v>
      </c>
      <c r="K27">
        <v>4163608</v>
      </c>
      <c r="L27" t="s">
        <v>51</v>
      </c>
      <c r="M27" t="s">
        <v>203</v>
      </c>
      <c r="N27" t="s">
        <v>154</v>
      </c>
      <c r="O27" t="s">
        <v>204</v>
      </c>
      <c r="P27" t="s">
        <v>156</v>
      </c>
    </row>
    <row r="28" spans="1:16">
      <c r="A28" s="4" t="s">
        <v>205</v>
      </c>
      <c r="B28" s="4" t="s">
        <v>206</v>
      </c>
      <c r="C28" s="4" t="s">
        <v>207</v>
      </c>
      <c r="D28" s="4" t="s">
        <v>29</v>
      </c>
      <c r="E28" t="s">
        <v>208</v>
      </c>
      <c r="F28" t="s">
        <v>209</v>
      </c>
      <c r="G28" t="s">
        <v>210</v>
      </c>
      <c r="H28" s="8">
        <v>8</v>
      </c>
      <c r="I28" t="s">
        <v>33</v>
      </c>
      <c r="J28">
        <v>43008204</v>
      </c>
      <c r="K28">
        <v>43011950</v>
      </c>
      <c r="L28" t="s">
        <v>24</v>
      </c>
      <c r="M28" t="s">
        <v>211</v>
      </c>
      <c r="N28" t="s">
        <v>154</v>
      </c>
      <c r="O28" t="s">
        <v>212</v>
      </c>
      <c r="P28" t="s">
        <v>156</v>
      </c>
    </row>
    <row r="29" spans="1:16">
      <c r="A29" s="4" t="s">
        <v>213</v>
      </c>
      <c r="B29" s="4" t="s">
        <v>214</v>
      </c>
      <c r="C29" s="4" t="s">
        <v>215</v>
      </c>
      <c r="D29" s="4" t="s">
        <v>29</v>
      </c>
      <c r="E29" t="s">
        <v>216</v>
      </c>
      <c r="F29" t="s">
        <v>217</v>
      </c>
      <c r="G29" t="s">
        <v>218</v>
      </c>
      <c r="H29" s="8" t="s">
        <v>41</v>
      </c>
      <c r="I29" t="s">
        <v>42</v>
      </c>
      <c r="J29">
        <v>11668613</v>
      </c>
      <c r="K29">
        <v>11671610</v>
      </c>
      <c r="L29" t="s">
        <v>24</v>
      </c>
      <c r="M29" t="s">
        <v>219</v>
      </c>
      <c r="N29" t="s">
        <v>154</v>
      </c>
      <c r="O29" t="s">
        <v>220</v>
      </c>
      <c r="P29" t="s">
        <v>156</v>
      </c>
    </row>
    <row r="30" spans="1:16">
      <c r="A30" s="4" t="s">
        <v>71</v>
      </c>
      <c r="B30" s="4" t="s">
        <v>72</v>
      </c>
      <c r="C30" s="4" t="s">
        <v>72</v>
      </c>
      <c r="D30" s="4" t="s">
        <v>29</v>
      </c>
      <c r="E30" t="s">
        <v>221</v>
      </c>
      <c r="F30" t="s">
        <v>222</v>
      </c>
      <c r="G30" t="s">
        <v>223</v>
      </c>
      <c r="H30" s="8">
        <v>8</v>
      </c>
      <c r="I30" t="s">
        <v>33</v>
      </c>
      <c r="J30">
        <v>53716457</v>
      </c>
      <c r="K30">
        <v>53717280</v>
      </c>
      <c r="L30" t="s">
        <v>51</v>
      </c>
      <c r="M30" t="s">
        <v>179</v>
      </c>
      <c r="N30" t="s">
        <v>154</v>
      </c>
      <c r="O30" t="s">
        <v>224</v>
      </c>
      <c r="P30" t="s">
        <v>156</v>
      </c>
    </row>
    <row r="31" spans="1:16">
      <c r="A31" s="4" t="s">
        <v>71</v>
      </c>
      <c r="B31" s="4" t="s">
        <v>72</v>
      </c>
      <c r="C31" s="4" t="s">
        <v>72</v>
      </c>
      <c r="D31" s="4" t="s">
        <v>29</v>
      </c>
      <c r="E31" t="s">
        <v>225</v>
      </c>
      <c r="F31" t="s">
        <v>226</v>
      </c>
      <c r="G31" t="s">
        <v>227</v>
      </c>
      <c r="H31" s="8">
        <v>3</v>
      </c>
      <c r="I31" t="s">
        <v>50</v>
      </c>
      <c r="J31">
        <v>94140459</v>
      </c>
      <c r="K31">
        <v>94142576</v>
      </c>
      <c r="L31" t="s">
        <v>51</v>
      </c>
      <c r="M31" t="s">
        <v>228</v>
      </c>
      <c r="N31" t="s">
        <v>154</v>
      </c>
      <c r="O31" t="s">
        <v>229</v>
      </c>
      <c r="P31" t="s">
        <v>156</v>
      </c>
    </row>
    <row r="32" spans="1:16">
      <c r="A32" s="4" t="s">
        <v>71</v>
      </c>
      <c r="B32" s="4" t="s">
        <v>72</v>
      </c>
      <c r="C32" s="4" t="s">
        <v>72</v>
      </c>
      <c r="D32" s="4" t="s">
        <v>29</v>
      </c>
      <c r="E32" t="s">
        <v>230</v>
      </c>
      <c r="F32" t="s">
        <v>231</v>
      </c>
      <c r="G32" t="s">
        <v>232</v>
      </c>
      <c r="H32" s="8">
        <v>4</v>
      </c>
      <c r="I32" t="s">
        <v>70</v>
      </c>
      <c r="J32">
        <v>851937</v>
      </c>
      <c r="K32">
        <v>856928</v>
      </c>
      <c r="L32" t="s">
        <v>24</v>
      </c>
      <c r="M32" t="s">
        <v>211</v>
      </c>
      <c r="N32" t="s">
        <v>154</v>
      </c>
      <c r="O32" t="s">
        <v>233</v>
      </c>
      <c r="P32" t="s">
        <v>156</v>
      </c>
    </row>
    <row r="33" spans="1:16">
      <c r="A33" s="4" t="s">
        <v>71</v>
      </c>
      <c r="B33" s="4" t="s">
        <v>72</v>
      </c>
      <c r="C33" s="4" t="s">
        <v>72</v>
      </c>
      <c r="D33" s="4" t="s">
        <v>29</v>
      </c>
      <c r="E33" t="s">
        <v>234</v>
      </c>
      <c r="F33" t="s">
        <v>235</v>
      </c>
      <c r="G33" t="s">
        <v>236</v>
      </c>
      <c r="H33" s="8">
        <v>4</v>
      </c>
      <c r="I33" t="s">
        <v>70</v>
      </c>
      <c r="J33">
        <v>1761270</v>
      </c>
      <c r="K33">
        <v>1763949</v>
      </c>
      <c r="L33" t="s">
        <v>24</v>
      </c>
      <c r="M33" t="s">
        <v>237</v>
      </c>
      <c r="N33" t="s">
        <v>154</v>
      </c>
      <c r="O33" t="s">
        <v>238</v>
      </c>
      <c r="P33" t="s">
        <v>156</v>
      </c>
    </row>
    <row r="34" spans="1:16">
      <c r="A34" s="4" t="s">
        <v>239</v>
      </c>
      <c r="B34" s="4" t="s">
        <v>240</v>
      </c>
      <c r="C34" s="4" t="s">
        <v>241</v>
      </c>
      <c r="D34" s="4" t="s">
        <v>242</v>
      </c>
      <c r="E34" t="s">
        <v>243</v>
      </c>
      <c r="F34" t="s">
        <v>244</v>
      </c>
      <c r="G34" t="s">
        <v>245</v>
      </c>
      <c r="H34" s="8">
        <v>6</v>
      </c>
      <c r="I34" t="s">
        <v>202</v>
      </c>
      <c r="J34">
        <v>79285628</v>
      </c>
      <c r="K34">
        <v>79286144</v>
      </c>
      <c r="L34" t="s">
        <v>51</v>
      </c>
      <c r="M34" t="s">
        <v>246</v>
      </c>
      <c r="N34" t="s">
        <v>247</v>
      </c>
      <c r="O34" t="s">
        <v>247</v>
      </c>
      <c r="P34" t="s">
        <v>248</v>
      </c>
    </row>
    <row r="35" spans="1:16">
      <c r="A35" s="4" t="s">
        <v>249</v>
      </c>
      <c r="B35" s="4" t="s">
        <v>250</v>
      </c>
      <c r="C35" s="4" t="s">
        <v>251</v>
      </c>
      <c r="D35" s="4" t="s">
        <v>252</v>
      </c>
      <c r="E35" t="s">
        <v>253</v>
      </c>
      <c r="F35" t="s">
        <v>254</v>
      </c>
      <c r="G35" t="s">
        <v>255</v>
      </c>
      <c r="H35" s="8">
        <v>2</v>
      </c>
      <c r="I35" t="s">
        <v>76</v>
      </c>
      <c r="J35">
        <v>92102031</v>
      </c>
      <c r="K35">
        <v>92105324</v>
      </c>
      <c r="L35" t="s">
        <v>51</v>
      </c>
      <c r="M35" t="s">
        <v>256</v>
      </c>
      <c r="N35" s="2" t="s">
        <v>257</v>
      </c>
      <c r="O35" s="2" t="s">
        <v>257</v>
      </c>
      <c r="P35" t="s">
        <v>258</v>
      </c>
    </row>
    <row r="36" spans="1:16">
      <c r="A36" s="4" t="s">
        <v>259</v>
      </c>
      <c r="B36" s="4" t="s">
        <v>260</v>
      </c>
      <c r="C36" s="4" t="s">
        <v>261</v>
      </c>
      <c r="D36" s="4" t="s">
        <v>252</v>
      </c>
      <c r="E36" t="s">
        <v>253</v>
      </c>
      <c r="F36" t="s">
        <v>254</v>
      </c>
      <c r="G36" t="s">
        <v>255</v>
      </c>
      <c r="H36" s="8">
        <v>2</v>
      </c>
      <c r="I36" t="s">
        <v>76</v>
      </c>
      <c r="J36">
        <v>92102031</v>
      </c>
      <c r="K36">
        <v>92105324</v>
      </c>
      <c r="L36" t="s">
        <v>51</v>
      </c>
      <c r="M36" t="s">
        <v>256</v>
      </c>
      <c r="N36" s="2" t="s">
        <v>257</v>
      </c>
      <c r="O36" s="2" t="s">
        <v>257</v>
      </c>
      <c r="P36" t="s">
        <v>258</v>
      </c>
    </row>
    <row r="37" spans="1:16">
      <c r="A37" s="4" t="s">
        <v>262</v>
      </c>
      <c r="B37" s="4" t="s">
        <v>263</v>
      </c>
      <c r="C37" s="4" t="s">
        <v>264</v>
      </c>
      <c r="D37" s="4" t="s">
        <v>252</v>
      </c>
      <c r="E37" t="s">
        <v>253</v>
      </c>
      <c r="F37" t="s">
        <v>254</v>
      </c>
      <c r="G37" t="s">
        <v>255</v>
      </c>
      <c r="H37" s="8">
        <v>2</v>
      </c>
      <c r="I37" t="s">
        <v>76</v>
      </c>
      <c r="J37">
        <v>92102031</v>
      </c>
      <c r="K37">
        <v>92105324</v>
      </c>
      <c r="L37" t="s">
        <v>51</v>
      </c>
      <c r="M37" t="s">
        <v>256</v>
      </c>
      <c r="N37" s="2" t="s">
        <v>257</v>
      </c>
      <c r="O37" s="2" t="s">
        <v>257</v>
      </c>
      <c r="P37" t="s">
        <v>258</v>
      </c>
    </row>
    <row r="38" spans="1:16">
      <c r="A38" s="4" t="s">
        <v>265</v>
      </c>
      <c r="B38" s="4" t="s">
        <v>266</v>
      </c>
      <c r="C38" s="4" t="s">
        <v>267</v>
      </c>
      <c r="D38" s="4" t="s">
        <v>252</v>
      </c>
      <c r="E38" t="s">
        <v>253</v>
      </c>
      <c r="F38" t="s">
        <v>254</v>
      </c>
      <c r="G38" t="s">
        <v>255</v>
      </c>
      <c r="H38" s="8">
        <v>2</v>
      </c>
      <c r="I38" t="s">
        <v>76</v>
      </c>
      <c r="J38">
        <v>92102031</v>
      </c>
      <c r="K38">
        <v>92105324</v>
      </c>
      <c r="L38" t="s">
        <v>51</v>
      </c>
      <c r="M38" t="s">
        <v>256</v>
      </c>
      <c r="N38" s="2" t="s">
        <v>257</v>
      </c>
      <c r="O38" s="2" t="s">
        <v>257</v>
      </c>
      <c r="P38" t="s">
        <v>258</v>
      </c>
    </row>
    <row r="39" spans="1:16">
      <c r="A39" s="4" t="s">
        <v>71</v>
      </c>
      <c r="B39" s="4" t="s">
        <v>72</v>
      </c>
      <c r="C39" s="4" t="s">
        <v>72</v>
      </c>
      <c r="D39" s="4" t="s">
        <v>268</v>
      </c>
      <c r="E39" t="s">
        <v>269</v>
      </c>
      <c r="F39" t="s">
        <v>270</v>
      </c>
      <c r="G39" t="s">
        <v>271</v>
      </c>
      <c r="H39" s="8">
        <v>8</v>
      </c>
      <c r="I39" t="s">
        <v>33</v>
      </c>
      <c r="J39">
        <v>33183224</v>
      </c>
      <c r="K39">
        <v>33186813</v>
      </c>
      <c r="L39" t="s">
        <v>24</v>
      </c>
      <c r="M39" t="s">
        <v>272</v>
      </c>
      <c r="N39" t="s">
        <v>273</v>
      </c>
      <c r="O39" t="s">
        <v>273</v>
      </c>
      <c r="P39" t="s">
        <v>248</v>
      </c>
    </row>
    <row r="40" spans="1:16">
      <c r="A40" s="4" t="s">
        <v>71</v>
      </c>
      <c r="B40" s="4" t="s">
        <v>72</v>
      </c>
      <c r="C40" s="4" t="s">
        <v>72</v>
      </c>
      <c r="D40" s="4" t="s">
        <v>268</v>
      </c>
      <c r="E40" t="s">
        <v>274</v>
      </c>
      <c r="F40" t="s">
        <v>275</v>
      </c>
      <c r="G40" t="s">
        <v>276</v>
      </c>
      <c r="H40" s="8" t="s">
        <v>41</v>
      </c>
      <c r="I40" t="s">
        <v>42</v>
      </c>
      <c r="J40">
        <v>10366882</v>
      </c>
      <c r="K40">
        <v>10372455</v>
      </c>
      <c r="L40" t="s">
        <v>24</v>
      </c>
      <c r="M40" t="s">
        <v>277</v>
      </c>
      <c r="N40" t="s">
        <v>273</v>
      </c>
      <c r="O40" t="s">
        <v>273</v>
      </c>
      <c r="P40" t="s">
        <v>248</v>
      </c>
    </row>
    <row r="41" spans="1:16">
      <c r="A41" s="4" t="s">
        <v>71</v>
      </c>
      <c r="B41" s="4" t="s">
        <v>72</v>
      </c>
      <c r="C41" s="4" t="s">
        <v>72</v>
      </c>
      <c r="D41" s="4" t="s">
        <v>268</v>
      </c>
      <c r="E41" t="s">
        <v>278</v>
      </c>
      <c r="F41" t="s">
        <v>279</v>
      </c>
      <c r="G41" t="s">
        <v>280</v>
      </c>
      <c r="H41" s="8">
        <v>9</v>
      </c>
      <c r="I41" t="s">
        <v>281</v>
      </c>
      <c r="J41">
        <v>3863393</v>
      </c>
      <c r="K41">
        <v>3867489</v>
      </c>
      <c r="L41" t="s">
        <v>24</v>
      </c>
      <c r="M41" t="s">
        <v>282</v>
      </c>
      <c r="N41" t="s">
        <v>273</v>
      </c>
      <c r="O41" t="s">
        <v>273</v>
      </c>
      <c r="P41" t="s">
        <v>248</v>
      </c>
    </row>
    <row r="42" spans="1:16">
      <c r="A42" s="4" t="s">
        <v>283</v>
      </c>
      <c r="B42" s="4" t="s">
        <v>284</v>
      </c>
      <c r="C42" s="4" t="s">
        <v>285</v>
      </c>
      <c r="D42" s="4" t="s">
        <v>268</v>
      </c>
      <c r="E42" t="s">
        <v>286</v>
      </c>
      <c r="F42" t="s">
        <v>287</v>
      </c>
      <c r="G42" t="s">
        <v>288</v>
      </c>
      <c r="H42" s="8">
        <v>8</v>
      </c>
      <c r="I42" t="s">
        <v>33</v>
      </c>
      <c r="J42">
        <v>50718084</v>
      </c>
      <c r="K42">
        <v>50719425</v>
      </c>
      <c r="L42" t="s">
        <v>51</v>
      </c>
      <c r="M42" t="s">
        <v>289</v>
      </c>
      <c r="N42" t="s">
        <v>290</v>
      </c>
      <c r="O42" t="s">
        <v>290</v>
      </c>
      <c r="P42" t="s">
        <v>248</v>
      </c>
    </row>
    <row r="43" spans="1:16">
      <c r="A43" s="4" t="s">
        <v>291</v>
      </c>
      <c r="B43" s="4" t="s">
        <v>292</v>
      </c>
      <c r="C43" s="4" t="s">
        <v>293</v>
      </c>
      <c r="D43" s="4" t="s">
        <v>268</v>
      </c>
      <c r="E43" t="s">
        <v>286</v>
      </c>
      <c r="F43" t="s">
        <v>287</v>
      </c>
      <c r="G43" t="s">
        <v>288</v>
      </c>
      <c r="H43" s="8">
        <v>8</v>
      </c>
      <c r="I43" t="s">
        <v>33</v>
      </c>
      <c r="J43">
        <v>50718084</v>
      </c>
      <c r="K43">
        <v>50719425</v>
      </c>
      <c r="L43" t="s">
        <v>51</v>
      </c>
      <c r="M43" t="s">
        <v>289</v>
      </c>
      <c r="N43" t="s">
        <v>290</v>
      </c>
      <c r="O43" t="s">
        <v>290</v>
      </c>
      <c r="P43" t="s">
        <v>248</v>
      </c>
    </row>
    <row r="44" spans="1:16">
      <c r="A44" s="4" t="s">
        <v>71</v>
      </c>
      <c r="B44" s="4" t="s">
        <v>72</v>
      </c>
      <c r="C44" s="4" t="s">
        <v>72</v>
      </c>
      <c r="D44" s="4" t="s">
        <v>268</v>
      </c>
      <c r="E44" t="s">
        <v>294</v>
      </c>
      <c r="F44" t="s">
        <v>295</v>
      </c>
      <c r="G44" t="s">
        <v>296</v>
      </c>
      <c r="H44" s="8">
        <v>3</v>
      </c>
      <c r="I44" t="s">
        <v>50</v>
      </c>
      <c r="J44">
        <v>6744571</v>
      </c>
      <c r="K44">
        <v>6746362</v>
      </c>
      <c r="L44" t="s">
        <v>51</v>
      </c>
      <c r="M44" t="s">
        <v>297</v>
      </c>
      <c r="N44" t="s">
        <v>298</v>
      </c>
      <c r="O44" t="s">
        <v>298</v>
      </c>
      <c r="P44" t="s">
        <v>248</v>
      </c>
    </row>
    <row r="45" spans="1:16">
      <c r="A45" s="4" t="s">
        <v>71</v>
      </c>
      <c r="B45" s="4" t="s">
        <v>72</v>
      </c>
      <c r="C45" s="4" t="s">
        <v>72</v>
      </c>
      <c r="D45" s="4" t="s">
        <v>268</v>
      </c>
      <c r="E45" t="s">
        <v>299</v>
      </c>
      <c r="F45" s="3" t="s">
        <v>300</v>
      </c>
      <c r="G45" t="s">
        <v>301</v>
      </c>
      <c r="H45" s="8">
        <v>3</v>
      </c>
      <c r="I45" t="s">
        <v>50</v>
      </c>
      <c r="J45">
        <v>6555443</v>
      </c>
      <c r="K45">
        <v>6557235</v>
      </c>
      <c r="L45" t="s">
        <v>24</v>
      </c>
      <c r="M45" t="s">
        <v>302</v>
      </c>
      <c r="N45" t="s">
        <v>303</v>
      </c>
      <c r="O45" t="s">
        <v>303</v>
      </c>
      <c r="P45" t="s">
        <v>248</v>
      </c>
    </row>
    <row r="46" spans="1:16">
      <c r="A46" s="4" t="s">
        <v>71</v>
      </c>
      <c r="B46" s="4" t="s">
        <v>72</v>
      </c>
      <c r="C46" s="4" t="s">
        <v>72</v>
      </c>
      <c r="D46" s="4" t="s">
        <v>268</v>
      </c>
      <c r="E46" t="s">
        <v>304</v>
      </c>
      <c r="F46" t="s">
        <v>305</v>
      </c>
      <c r="G46" t="s">
        <v>306</v>
      </c>
      <c r="H46" s="8" t="s">
        <v>41</v>
      </c>
      <c r="I46" t="s">
        <v>42</v>
      </c>
      <c r="J46">
        <v>48981101</v>
      </c>
      <c r="K46">
        <v>48985182</v>
      </c>
      <c r="L46" t="s">
        <v>24</v>
      </c>
      <c r="M46" t="s">
        <v>307</v>
      </c>
      <c r="N46" t="s">
        <v>308</v>
      </c>
      <c r="O46" t="s">
        <v>308</v>
      </c>
      <c r="P46" t="s">
        <v>258</v>
      </c>
    </row>
    <row r="47" spans="1:16">
      <c r="A47" s="4" t="s">
        <v>71</v>
      </c>
      <c r="B47" s="4" t="s">
        <v>72</v>
      </c>
      <c r="C47" s="4" t="s">
        <v>72</v>
      </c>
      <c r="D47" s="4" t="s">
        <v>268</v>
      </c>
      <c r="E47" t="s">
        <v>309</v>
      </c>
      <c r="F47" t="s">
        <v>310</v>
      </c>
      <c r="G47" t="s">
        <v>311</v>
      </c>
      <c r="H47" s="8">
        <v>4</v>
      </c>
      <c r="I47" t="s">
        <v>70</v>
      </c>
      <c r="J47">
        <v>20429423</v>
      </c>
      <c r="K47">
        <v>20430819</v>
      </c>
      <c r="L47" t="s">
        <v>51</v>
      </c>
      <c r="M47" t="s">
        <v>312</v>
      </c>
      <c r="N47" t="s">
        <v>313</v>
      </c>
      <c r="O47" t="s">
        <v>313</v>
      </c>
      <c r="P47" t="s">
        <v>258</v>
      </c>
    </row>
    <row r="48" spans="1:16">
      <c r="A48" s="4" t="s">
        <v>71</v>
      </c>
      <c r="B48" s="4" t="s">
        <v>72</v>
      </c>
      <c r="C48" s="4" t="s">
        <v>72</v>
      </c>
      <c r="D48" s="4" t="s">
        <v>268</v>
      </c>
      <c r="E48" t="s">
        <v>314</v>
      </c>
      <c r="F48" t="s">
        <v>315</v>
      </c>
      <c r="G48" t="s">
        <v>316</v>
      </c>
      <c r="H48" s="8">
        <v>8</v>
      </c>
      <c r="I48" t="s">
        <v>33</v>
      </c>
      <c r="J48">
        <v>57408006</v>
      </c>
      <c r="K48">
        <v>57409783</v>
      </c>
      <c r="L48" t="s">
        <v>51</v>
      </c>
      <c r="M48" t="s">
        <v>317</v>
      </c>
      <c r="N48" t="s">
        <v>318</v>
      </c>
      <c r="O48" t="s">
        <v>318</v>
      </c>
      <c r="P48" t="s">
        <v>248</v>
      </c>
    </row>
    <row r="49" spans="1:16">
      <c r="A49" s="4" t="s">
        <v>71</v>
      </c>
      <c r="B49" s="4" t="s">
        <v>72</v>
      </c>
      <c r="C49" s="4" t="s">
        <v>72</v>
      </c>
      <c r="D49" s="4" t="s">
        <v>268</v>
      </c>
      <c r="E49" t="s">
        <v>319</v>
      </c>
      <c r="F49" t="s">
        <v>320</v>
      </c>
      <c r="G49" t="s">
        <v>321</v>
      </c>
      <c r="H49" s="8">
        <v>4</v>
      </c>
      <c r="I49" t="s">
        <v>70</v>
      </c>
      <c r="J49">
        <v>15373317</v>
      </c>
      <c r="K49">
        <v>15375254</v>
      </c>
      <c r="L49" t="s">
        <v>51</v>
      </c>
      <c r="M49" t="s">
        <v>322</v>
      </c>
      <c r="N49" t="s">
        <v>323</v>
      </c>
      <c r="O49" t="s">
        <v>323</v>
      </c>
      <c r="P49" t="s">
        <v>258</v>
      </c>
    </row>
    <row r="50" spans="1:16">
      <c r="A50" s="4" t="s">
        <v>324</v>
      </c>
      <c r="B50" s="4" t="s">
        <v>325</v>
      </c>
      <c r="C50" s="4" t="s">
        <v>326</v>
      </c>
      <c r="D50" s="4" t="s">
        <v>268</v>
      </c>
      <c r="E50" t="s">
        <v>327</v>
      </c>
      <c r="F50" t="s">
        <v>328</v>
      </c>
      <c r="G50" t="s">
        <v>329</v>
      </c>
      <c r="H50" s="8">
        <v>7</v>
      </c>
      <c r="I50" t="s">
        <v>23</v>
      </c>
      <c r="J50">
        <v>27058027</v>
      </c>
      <c r="K50">
        <v>27059561</v>
      </c>
      <c r="L50" t="s">
        <v>51</v>
      </c>
      <c r="M50" t="s">
        <v>330</v>
      </c>
      <c r="N50" t="s">
        <v>331</v>
      </c>
      <c r="O50" t="s">
        <v>331</v>
      </c>
      <c r="P50" t="s">
        <v>248</v>
      </c>
    </row>
    <row r="51" spans="1:16">
      <c r="A51" s="4" t="s">
        <v>71</v>
      </c>
      <c r="B51" s="4" t="s">
        <v>72</v>
      </c>
      <c r="C51" s="4" t="s">
        <v>72</v>
      </c>
      <c r="D51" s="4" t="s">
        <v>268</v>
      </c>
      <c r="E51" t="s">
        <v>332</v>
      </c>
      <c r="F51" t="s">
        <v>333</v>
      </c>
      <c r="G51" t="s">
        <v>334</v>
      </c>
      <c r="H51" s="8">
        <v>3</v>
      </c>
      <c r="I51" t="s">
        <v>50</v>
      </c>
      <c r="J51">
        <v>57792264</v>
      </c>
      <c r="K51">
        <v>57794562</v>
      </c>
      <c r="L51" t="s">
        <v>24</v>
      </c>
      <c r="M51" t="s">
        <v>272</v>
      </c>
      <c r="N51" t="s">
        <v>335</v>
      </c>
      <c r="O51" t="s">
        <v>335</v>
      </c>
      <c r="P51" t="s">
        <v>248</v>
      </c>
    </row>
    <row r="52" spans="1:16">
      <c r="A52" s="4" t="s">
        <v>71</v>
      </c>
      <c r="B52" s="4" t="s">
        <v>72</v>
      </c>
      <c r="C52" s="4" t="s">
        <v>72</v>
      </c>
      <c r="D52" s="4" t="s">
        <v>268</v>
      </c>
      <c r="E52" t="s">
        <v>336</v>
      </c>
      <c r="F52" t="s">
        <v>337</v>
      </c>
      <c r="G52" t="s">
        <v>338</v>
      </c>
      <c r="H52" s="8">
        <v>9</v>
      </c>
      <c r="I52" t="s">
        <v>281</v>
      </c>
      <c r="J52">
        <v>9925883</v>
      </c>
      <c r="K52">
        <v>9931966</v>
      </c>
      <c r="L52" t="s">
        <v>24</v>
      </c>
      <c r="M52" t="s">
        <v>339</v>
      </c>
      <c r="N52" t="s">
        <v>340</v>
      </c>
      <c r="O52" t="s">
        <v>340</v>
      </c>
      <c r="P52" t="s">
        <v>248</v>
      </c>
    </row>
    <row r="53" spans="1:16">
      <c r="A53" s="4" t="s">
        <v>71</v>
      </c>
      <c r="B53" s="4" t="s">
        <v>72</v>
      </c>
      <c r="C53" s="4" t="s">
        <v>72</v>
      </c>
      <c r="D53" s="4" t="s">
        <v>268</v>
      </c>
      <c r="E53" t="s">
        <v>341</v>
      </c>
      <c r="F53" t="s">
        <v>342</v>
      </c>
      <c r="G53" t="s">
        <v>343</v>
      </c>
      <c r="H53" s="8">
        <v>5</v>
      </c>
      <c r="I53" t="s">
        <v>93</v>
      </c>
      <c r="J53">
        <v>44140951</v>
      </c>
      <c r="K53">
        <v>44142851</v>
      </c>
      <c r="L53" t="s">
        <v>24</v>
      </c>
      <c r="M53" t="s">
        <v>344</v>
      </c>
      <c r="N53" t="s">
        <v>345</v>
      </c>
      <c r="O53" t="s">
        <v>346</v>
      </c>
      <c r="P53" t="s">
        <v>258</v>
      </c>
    </row>
    <row r="54" spans="1:16">
      <c r="A54" s="4" t="s">
        <v>71</v>
      </c>
      <c r="B54" s="4" t="s">
        <v>72</v>
      </c>
      <c r="C54" s="4" t="s">
        <v>72</v>
      </c>
      <c r="D54" s="4" t="s">
        <v>268</v>
      </c>
      <c r="E54" t="s">
        <v>347</v>
      </c>
      <c r="F54" t="s">
        <v>348</v>
      </c>
      <c r="G54" t="s">
        <v>349</v>
      </c>
      <c r="H54" s="8">
        <v>5</v>
      </c>
      <c r="I54" t="s">
        <v>93</v>
      </c>
      <c r="J54">
        <v>39345053</v>
      </c>
      <c r="K54">
        <v>39346953</v>
      </c>
      <c r="L54" t="s">
        <v>51</v>
      </c>
      <c r="M54" t="s">
        <v>350</v>
      </c>
      <c r="N54" t="s">
        <v>345</v>
      </c>
      <c r="O54" t="s">
        <v>345</v>
      </c>
      <c r="P54" t="s">
        <v>248</v>
      </c>
    </row>
    <row r="55" spans="1:16">
      <c r="A55" s="4" t="s">
        <v>351</v>
      </c>
      <c r="B55" s="4" t="s">
        <v>352</v>
      </c>
      <c r="C55" s="4" t="s">
        <v>353</v>
      </c>
      <c r="D55" s="4" t="s">
        <v>354</v>
      </c>
      <c r="E55" t="s">
        <v>355</v>
      </c>
      <c r="F55" t="s">
        <v>356</v>
      </c>
      <c r="G55" t="s">
        <v>357</v>
      </c>
      <c r="H55" s="8">
        <v>8</v>
      </c>
      <c r="I55" t="s">
        <v>33</v>
      </c>
      <c r="J55">
        <v>26625167</v>
      </c>
      <c r="K55">
        <v>26628254</v>
      </c>
      <c r="L55" t="s">
        <v>51</v>
      </c>
      <c r="M55" t="s">
        <v>358</v>
      </c>
      <c r="N55" t="s">
        <v>359</v>
      </c>
      <c r="O55" t="s">
        <v>359</v>
      </c>
      <c r="P55" t="s">
        <v>248</v>
      </c>
    </row>
    <row r="56" spans="1:16">
      <c r="A56" s="4" t="s">
        <v>360</v>
      </c>
      <c r="B56" s="4" t="s">
        <v>361</v>
      </c>
      <c r="C56" s="4" t="s">
        <v>362</v>
      </c>
      <c r="D56" s="4" t="s">
        <v>354</v>
      </c>
      <c r="E56" t="s">
        <v>355</v>
      </c>
      <c r="F56" t="s">
        <v>356</v>
      </c>
      <c r="G56" t="s">
        <v>357</v>
      </c>
      <c r="H56" s="8">
        <v>8</v>
      </c>
      <c r="I56" t="s">
        <v>33</v>
      </c>
      <c r="J56">
        <v>26625167</v>
      </c>
      <c r="K56">
        <v>26628254</v>
      </c>
      <c r="L56" t="s">
        <v>51</v>
      </c>
      <c r="M56" t="s">
        <v>358</v>
      </c>
      <c r="N56" t="s">
        <v>359</v>
      </c>
      <c r="O56" t="s">
        <v>359</v>
      </c>
      <c r="P56" t="s">
        <v>248</v>
      </c>
    </row>
    <row r="57" spans="1:16">
      <c r="A57" s="4" t="s">
        <v>363</v>
      </c>
      <c r="B57" s="4" t="s">
        <v>364</v>
      </c>
      <c r="C57" s="4" t="s">
        <v>364</v>
      </c>
      <c r="D57" s="4" t="s">
        <v>29</v>
      </c>
      <c r="E57" t="s">
        <v>365</v>
      </c>
      <c r="F57" t="s">
        <v>366</v>
      </c>
      <c r="G57" t="s">
        <v>367</v>
      </c>
      <c r="H57" s="8">
        <v>4</v>
      </c>
      <c r="I57" t="s">
        <v>70</v>
      </c>
      <c r="J57">
        <v>79302204</v>
      </c>
      <c r="K57">
        <v>79303389</v>
      </c>
      <c r="L57" t="s">
        <v>51</v>
      </c>
      <c r="M57" t="s">
        <v>368</v>
      </c>
      <c r="N57" t="s">
        <v>364</v>
      </c>
      <c r="O57" t="s">
        <v>369</v>
      </c>
      <c r="P57" t="s">
        <v>258</v>
      </c>
    </row>
    <row r="58" spans="1:16">
      <c r="A58" s="4" t="s">
        <v>370</v>
      </c>
      <c r="B58" s="4" t="s">
        <v>371</v>
      </c>
      <c r="C58" s="4" t="s">
        <v>372</v>
      </c>
      <c r="D58" s="4" t="s">
        <v>29</v>
      </c>
      <c r="E58" t="s">
        <v>365</v>
      </c>
      <c r="F58" t="s">
        <v>366</v>
      </c>
      <c r="G58" t="s">
        <v>367</v>
      </c>
      <c r="H58" s="8">
        <v>4</v>
      </c>
      <c r="I58" t="s">
        <v>70</v>
      </c>
      <c r="J58">
        <v>79302204</v>
      </c>
      <c r="K58">
        <v>79303389</v>
      </c>
      <c r="L58" t="s">
        <v>51</v>
      </c>
      <c r="M58" t="s">
        <v>368</v>
      </c>
      <c r="N58" t="s">
        <v>364</v>
      </c>
      <c r="O58" t="s">
        <v>369</v>
      </c>
      <c r="P58" t="s">
        <v>373</v>
      </c>
    </row>
    <row r="59" spans="1:16">
      <c r="A59" s="4" t="s">
        <v>71</v>
      </c>
      <c r="B59" s="4" t="s">
        <v>72</v>
      </c>
      <c r="C59" s="4" t="s">
        <v>72</v>
      </c>
      <c r="D59" s="4" t="s">
        <v>29</v>
      </c>
      <c r="E59" t="s">
        <v>374</v>
      </c>
      <c r="F59" t="s">
        <v>375</v>
      </c>
      <c r="G59" t="s">
        <v>376</v>
      </c>
      <c r="H59" s="8" t="s">
        <v>41</v>
      </c>
      <c r="I59" t="s">
        <v>42</v>
      </c>
      <c r="J59">
        <v>75289063</v>
      </c>
      <c r="K59">
        <v>75291690</v>
      </c>
      <c r="L59" t="s">
        <v>24</v>
      </c>
      <c r="M59" t="s">
        <v>377</v>
      </c>
      <c r="N59" t="s">
        <v>378</v>
      </c>
      <c r="O59" t="s">
        <v>379</v>
      </c>
      <c r="P59" t="s">
        <v>380</v>
      </c>
    </row>
    <row r="60" spans="1:16">
      <c r="A60" s="4" t="s">
        <v>381</v>
      </c>
      <c r="B60" s="4" t="s">
        <v>382</v>
      </c>
      <c r="C60" s="4" t="s">
        <v>383</v>
      </c>
      <c r="D60" s="4" t="s">
        <v>384</v>
      </c>
      <c r="E60" t="s">
        <v>385</v>
      </c>
      <c r="F60" t="s">
        <v>386</v>
      </c>
      <c r="G60" t="s">
        <v>387</v>
      </c>
      <c r="H60" s="8">
        <v>6</v>
      </c>
      <c r="I60" t="s">
        <v>202</v>
      </c>
      <c r="J60">
        <v>71531269</v>
      </c>
      <c r="K60">
        <v>71557851</v>
      </c>
      <c r="L60" t="s">
        <v>24</v>
      </c>
      <c r="M60" t="s">
        <v>388</v>
      </c>
      <c r="N60" t="s">
        <v>389</v>
      </c>
      <c r="O60" t="s">
        <v>390</v>
      </c>
      <c r="P60" t="s">
        <v>123</v>
      </c>
    </row>
    <row r="61" spans="1:16">
      <c r="A61" s="4" t="s">
        <v>391</v>
      </c>
      <c r="B61" s="4" t="s">
        <v>392</v>
      </c>
      <c r="C61" s="4" t="s">
        <v>393</v>
      </c>
      <c r="D61" s="4" t="s">
        <v>394</v>
      </c>
      <c r="E61" t="s">
        <v>385</v>
      </c>
      <c r="F61" t="s">
        <v>386</v>
      </c>
      <c r="G61" t="s">
        <v>387</v>
      </c>
      <c r="H61" s="8">
        <v>6</v>
      </c>
      <c r="I61" t="s">
        <v>202</v>
      </c>
      <c r="J61">
        <v>71531269</v>
      </c>
      <c r="K61">
        <v>71557851</v>
      </c>
      <c r="L61" t="s">
        <v>24</v>
      </c>
      <c r="M61" t="s">
        <v>388</v>
      </c>
      <c r="N61" t="s">
        <v>389</v>
      </c>
    </row>
    <row r="62" spans="1:16" ht="14.25" customHeight="1">
      <c r="A62" s="4" t="s">
        <v>395</v>
      </c>
      <c r="B62" s="4" t="s">
        <v>396</v>
      </c>
      <c r="C62" s="4" t="s">
        <v>397</v>
      </c>
      <c r="D62" s="4" t="s">
        <v>394</v>
      </c>
      <c r="E62" t="s">
        <v>385</v>
      </c>
      <c r="F62" t="s">
        <v>386</v>
      </c>
      <c r="G62" t="s">
        <v>387</v>
      </c>
      <c r="H62" s="8">
        <v>6</v>
      </c>
      <c r="I62" t="s">
        <v>202</v>
      </c>
      <c r="J62">
        <v>71531269</v>
      </c>
      <c r="K62">
        <v>71557851</v>
      </c>
      <c r="L62" t="s">
        <v>24</v>
      </c>
      <c r="M62" t="s">
        <v>388</v>
      </c>
      <c r="N62" t="s">
        <v>389</v>
      </c>
    </row>
    <row r="63" spans="1:16">
      <c r="A63" s="4" t="s">
        <v>71</v>
      </c>
      <c r="B63" s="4" t="s">
        <v>72</v>
      </c>
      <c r="C63" s="4" t="s">
        <v>72</v>
      </c>
      <c r="D63" s="4" t="s">
        <v>59</v>
      </c>
      <c r="E63" t="s">
        <v>398</v>
      </c>
      <c r="F63" t="s">
        <v>399</v>
      </c>
      <c r="G63" t="s">
        <v>400</v>
      </c>
      <c r="H63" s="8">
        <v>1</v>
      </c>
      <c r="I63" t="s">
        <v>88</v>
      </c>
      <c r="J63">
        <v>42054000</v>
      </c>
      <c r="K63">
        <v>42056889</v>
      </c>
      <c r="L63" t="s">
        <v>24</v>
      </c>
      <c r="M63" t="s">
        <v>401</v>
      </c>
      <c r="N63" t="s">
        <v>389</v>
      </c>
    </row>
    <row r="64" spans="1:16">
      <c r="A64" s="4" t="s">
        <v>71</v>
      </c>
      <c r="B64" s="4" t="s">
        <v>72</v>
      </c>
      <c r="C64" s="4" t="s">
        <v>72</v>
      </c>
      <c r="D64" s="4" t="s">
        <v>29</v>
      </c>
      <c r="E64" t="s">
        <v>402</v>
      </c>
      <c r="F64" t="s">
        <v>403</v>
      </c>
      <c r="G64" t="s">
        <v>404</v>
      </c>
      <c r="H64" s="8">
        <v>3</v>
      </c>
      <c r="I64" t="s">
        <v>50</v>
      </c>
      <c r="J64">
        <v>6796739</v>
      </c>
      <c r="K64">
        <v>6800419</v>
      </c>
      <c r="L64" t="s">
        <v>24</v>
      </c>
      <c r="M64" t="s">
        <v>405</v>
      </c>
      <c r="N64" t="s">
        <v>389</v>
      </c>
    </row>
    <row r="65" spans="1:14">
      <c r="A65" s="4" t="s">
        <v>71</v>
      </c>
      <c r="B65" s="4" t="s">
        <v>72</v>
      </c>
      <c r="C65" s="4" t="s">
        <v>72</v>
      </c>
      <c r="D65" s="4" t="s">
        <v>29</v>
      </c>
      <c r="E65" t="s">
        <v>406</v>
      </c>
      <c r="F65" t="s">
        <v>407</v>
      </c>
      <c r="G65" t="s">
        <v>408</v>
      </c>
      <c r="H65" s="8">
        <v>3</v>
      </c>
      <c r="I65" t="s">
        <v>50</v>
      </c>
      <c r="J65">
        <v>6492840</v>
      </c>
      <c r="K65">
        <v>6496516</v>
      </c>
      <c r="L65" t="s">
        <v>51</v>
      </c>
      <c r="M65" t="s">
        <v>405</v>
      </c>
      <c r="N65" t="s">
        <v>389</v>
      </c>
    </row>
    <row r="66" spans="1:14">
      <c r="A66" s="4" t="s">
        <v>409</v>
      </c>
      <c r="B66" s="4" t="s">
        <v>410</v>
      </c>
      <c r="C66" s="4" t="s">
        <v>411</v>
      </c>
      <c r="D66" s="4" t="s">
        <v>29</v>
      </c>
      <c r="E66" t="s">
        <v>412</v>
      </c>
      <c r="F66" t="s">
        <v>413</v>
      </c>
      <c r="G66" t="s">
        <v>414</v>
      </c>
      <c r="H66" s="8" t="s">
        <v>41</v>
      </c>
      <c r="I66" t="s">
        <v>42</v>
      </c>
      <c r="J66">
        <v>8153115</v>
      </c>
      <c r="K66">
        <v>8154479</v>
      </c>
      <c r="L66" t="s">
        <v>24</v>
      </c>
      <c r="M66" t="s">
        <v>415</v>
      </c>
      <c r="N66" t="s">
        <v>416</v>
      </c>
    </row>
    <row r="67" spans="1:14">
      <c r="A67" s="4" t="s">
        <v>417</v>
      </c>
      <c r="B67" s="10" t="s">
        <v>418</v>
      </c>
      <c r="C67" s="4" t="s">
        <v>419</v>
      </c>
      <c r="D67" s="4" t="s">
        <v>29</v>
      </c>
      <c r="E67" t="s">
        <v>420</v>
      </c>
      <c r="F67" t="s">
        <v>421</v>
      </c>
      <c r="G67" t="s">
        <v>422</v>
      </c>
      <c r="H67" s="8">
        <v>7</v>
      </c>
      <c r="I67" t="s">
        <v>23</v>
      </c>
      <c r="J67">
        <v>67896805</v>
      </c>
      <c r="K67">
        <v>67897290</v>
      </c>
      <c r="L67" t="s">
        <v>51</v>
      </c>
      <c r="M67" t="s">
        <v>423</v>
      </c>
      <c r="N67" t="s">
        <v>416</v>
      </c>
    </row>
    <row r="68" spans="1:14">
      <c r="A68" s="4" t="s">
        <v>71</v>
      </c>
      <c r="B68" s="4" t="s">
        <v>72</v>
      </c>
      <c r="C68" s="4" t="s">
        <v>72</v>
      </c>
      <c r="D68" s="4" t="s">
        <v>29</v>
      </c>
      <c r="E68" t="s">
        <v>424</v>
      </c>
      <c r="F68" t="s">
        <v>425</v>
      </c>
      <c r="G68" t="s">
        <v>426</v>
      </c>
      <c r="H68" s="8">
        <v>8</v>
      </c>
      <c r="I68" t="s">
        <v>33</v>
      </c>
      <c r="J68">
        <v>16882884</v>
      </c>
      <c r="K68">
        <v>16883603</v>
      </c>
      <c r="L68" t="s">
        <v>24</v>
      </c>
      <c r="M68" t="s">
        <v>423</v>
      </c>
      <c r="N68" t="s">
        <v>416</v>
      </c>
    </row>
    <row r="69" spans="1:14">
      <c r="A69" s="4" t="s">
        <v>71</v>
      </c>
      <c r="B69" s="4" t="s">
        <v>72</v>
      </c>
      <c r="C69" s="4" t="s">
        <v>72</v>
      </c>
      <c r="D69" s="4" t="s">
        <v>29</v>
      </c>
      <c r="E69" t="s">
        <v>427</v>
      </c>
      <c r="F69" t="s">
        <v>428</v>
      </c>
      <c r="G69" t="s">
        <v>429</v>
      </c>
      <c r="H69" s="8">
        <v>8</v>
      </c>
      <c r="I69" t="s">
        <v>33</v>
      </c>
      <c r="J69">
        <v>4702196</v>
      </c>
      <c r="K69">
        <v>4702942</v>
      </c>
      <c r="L69" t="s">
        <v>24</v>
      </c>
      <c r="M69" t="s">
        <v>423</v>
      </c>
      <c r="N69" t="s">
        <v>416</v>
      </c>
    </row>
    <row r="70" spans="1:14">
      <c r="A70" s="4" t="s">
        <v>71</v>
      </c>
      <c r="B70" s="4" t="s">
        <v>72</v>
      </c>
      <c r="C70" s="4" t="s">
        <v>72</v>
      </c>
      <c r="D70" s="4" t="s">
        <v>29</v>
      </c>
      <c r="E70" t="s">
        <v>430</v>
      </c>
      <c r="F70" t="s">
        <v>431</v>
      </c>
      <c r="G70" t="s">
        <v>432</v>
      </c>
      <c r="H70" s="8">
        <v>1</v>
      </c>
      <c r="I70" t="s">
        <v>88</v>
      </c>
      <c r="J70">
        <v>90604753</v>
      </c>
      <c r="K70">
        <v>90605352</v>
      </c>
      <c r="L70" t="s">
        <v>51</v>
      </c>
      <c r="M70" t="s">
        <v>433</v>
      </c>
      <c r="N70" t="s">
        <v>416</v>
      </c>
    </row>
    <row r="71" spans="1:14">
      <c r="A71" s="4" t="s">
        <v>71</v>
      </c>
      <c r="B71" s="4" t="s">
        <v>72</v>
      </c>
      <c r="C71" s="4" t="s">
        <v>72</v>
      </c>
      <c r="D71" s="4" t="s">
        <v>29</v>
      </c>
      <c r="E71" t="s">
        <v>434</v>
      </c>
      <c r="F71" t="s">
        <v>435</v>
      </c>
      <c r="G71" t="s">
        <v>436</v>
      </c>
      <c r="H71" s="8">
        <v>1</v>
      </c>
      <c r="I71" t="s">
        <v>88</v>
      </c>
      <c r="J71">
        <v>90607299</v>
      </c>
      <c r="K71">
        <v>90607871</v>
      </c>
      <c r="L71" t="s">
        <v>51</v>
      </c>
      <c r="M71" t="s">
        <v>433</v>
      </c>
      <c r="N71" t="s">
        <v>416</v>
      </c>
    </row>
    <row r="72" spans="1:14">
      <c r="A72" s="4" t="s">
        <v>71</v>
      </c>
      <c r="B72" s="4" t="s">
        <v>72</v>
      </c>
      <c r="C72" s="4" t="s">
        <v>72</v>
      </c>
      <c r="D72" s="4" t="s">
        <v>29</v>
      </c>
      <c r="E72" t="s">
        <v>437</v>
      </c>
      <c r="F72" t="s">
        <v>438</v>
      </c>
      <c r="G72" t="s">
        <v>439</v>
      </c>
      <c r="H72" s="8" t="s">
        <v>41</v>
      </c>
      <c r="I72" t="s">
        <v>42</v>
      </c>
      <c r="J72">
        <v>70624274</v>
      </c>
      <c r="K72">
        <v>70624906</v>
      </c>
      <c r="L72" t="s">
        <v>51</v>
      </c>
      <c r="M72" t="s">
        <v>433</v>
      </c>
      <c r="N72" t="s">
        <v>416</v>
      </c>
    </row>
    <row r="73" spans="1:14">
      <c r="A73" s="4" t="s">
        <v>71</v>
      </c>
      <c r="B73" s="4" t="s">
        <v>72</v>
      </c>
      <c r="C73" s="4" t="s">
        <v>72</v>
      </c>
      <c r="D73" s="4" t="s">
        <v>29</v>
      </c>
      <c r="E73" t="s">
        <v>440</v>
      </c>
      <c r="F73" t="s">
        <v>441</v>
      </c>
      <c r="G73" t="s">
        <v>442</v>
      </c>
      <c r="H73" s="8" t="s">
        <v>41</v>
      </c>
      <c r="I73" t="s">
        <v>42</v>
      </c>
      <c r="J73">
        <v>8131872</v>
      </c>
      <c r="K73">
        <v>8133380</v>
      </c>
      <c r="L73" t="s">
        <v>24</v>
      </c>
      <c r="M73" t="s">
        <v>443</v>
      </c>
      <c r="N73" t="s">
        <v>416</v>
      </c>
    </row>
    <row r="74" spans="1:14">
      <c r="A74" s="4" t="s">
        <v>71</v>
      </c>
      <c r="B74" s="4" t="s">
        <v>72</v>
      </c>
      <c r="C74" s="4" t="s">
        <v>72</v>
      </c>
      <c r="D74" s="4" t="s">
        <v>59</v>
      </c>
      <c r="E74" t="s">
        <v>444</v>
      </c>
      <c r="F74" t="s">
        <v>445</v>
      </c>
      <c r="G74" t="s">
        <v>446</v>
      </c>
      <c r="H74" s="8">
        <v>2</v>
      </c>
      <c r="I74" t="s">
        <v>76</v>
      </c>
      <c r="J74">
        <v>41182315</v>
      </c>
      <c r="K74">
        <v>41182788</v>
      </c>
      <c r="L74" t="s">
        <v>51</v>
      </c>
      <c r="M74" t="s">
        <v>447</v>
      </c>
      <c r="N74" t="s">
        <v>416</v>
      </c>
    </row>
    <row r="75" spans="1:14">
      <c r="A75" s="4" t="s">
        <v>71</v>
      </c>
      <c r="B75" s="4" t="s">
        <v>72</v>
      </c>
      <c r="C75" s="4" t="s">
        <v>72</v>
      </c>
      <c r="D75" s="4" t="s">
        <v>59</v>
      </c>
      <c r="E75" t="s">
        <v>448</v>
      </c>
      <c r="F75" t="s">
        <v>449</v>
      </c>
      <c r="G75" t="s">
        <v>450</v>
      </c>
      <c r="H75" s="8">
        <v>2</v>
      </c>
      <c r="I75" t="s">
        <v>76</v>
      </c>
      <c r="J75">
        <v>41193441</v>
      </c>
      <c r="K75">
        <v>41193914</v>
      </c>
      <c r="L75" t="s">
        <v>24</v>
      </c>
      <c r="M75" t="s">
        <v>447</v>
      </c>
      <c r="N75" t="s">
        <v>416</v>
      </c>
    </row>
    <row r="76" spans="1:14">
      <c r="A76" s="4" t="s">
        <v>71</v>
      </c>
      <c r="B76" s="4" t="s">
        <v>72</v>
      </c>
      <c r="C76" s="4" t="s">
        <v>72</v>
      </c>
      <c r="D76" s="4" t="s">
        <v>451</v>
      </c>
      <c r="E76" t="s">
        <v>452</v>
      </c>
      <c r="F76" t="s">
        <v>453</v>
      </c>
      <c r="G76" t="s">
        <v>454</v>
      </c>
      <c r="H76" s="8">
        <v>6</v>
      </c>
      <c r="I76" t="s">
        <v>202</v>
      </c>
      <c r="J76">
        <v>77202184</v>
      </c>
      <c r="K76">
        <v>77202846</v>
      </c>
      <c r="L76" t="s">
        <v>24</v>
      </c>
      <c r="M76" t="s">
        <v>447</v>
      </c>
      <c r="N76" t="s">
        <v>455</v>
      </c>
    </row>
    <row r="77" spans="1:14">
      <c r="A77" s="4" t="s">
        <v>71</v>
      </c>
      <c r="B77" s="4" t="s">
        <v>72</v>
      </c>
      <c r="C77" s="4" t="s">
        <v>72</v>
      </c>
      <c r="D77" s="4" t="s">
        <v>138</v>
      </c>
      <c r="E77" t="s">
        <v>456</v>
      </c>
      <c r="F77" t="s">
        <v>457</v>
      </c>
      <c r="G77" t="s">
        <v>458</v>
      </c>
      <c r="H77" s="8">
        <v>6</v>
      </c>
      <c r="I77" t="s">
        <v>202</v>
      </c>
      <c r="J77">
        <v>77212431</v>
      </c>
      <c r="K77">
        <v>77213312</v>
      </c>
      <c r="L77" t="s">
        <v>24</v>
      </c>
      <c r="M77" t="s">
        <v>459</v>
      </c>
      <c r="N77" t="s">
        <v>455</v>
      </c>
    </row>
    <row r="78" spans="1:14">
      <c r="A78" s="4" t="s">
        <v>71</v>
      </c>
      <c r="B78" s="4" t="s">
        <v>72</v>
      </c>
      <c r="C78" s="4" t="s">
        <v>72</v>
      </c>
      <c r="D78" s="4" t="s">
        <v>460</v>
      </c>
      <c r="E78" t="s">
        <v>461</v>
      </c>
      <c r="F78" t="s">
        <v>462</v>
      </c>
      <c r="G78" t="s">
        <v>463</v>
      </c>
      <c r="H78" s="8" t="s">
        <v>41</v>
      </c>
      <c r="I78" t="s">
        <v>42</v>
      </c>
      <c r="J78">
        <v>101078076</v>
      </c>
      <c r="K78">
        <v>101079107</v>
      </c>
      <c r="L78" t="s">
        <v>24</v>
      </c>
      <c r="M78" t="s">
        <v>25</v>
      </c>
      <c r="N78" t="s">
        <v>455</v>
      </c>
    </row>
    <row r="79" spans="1:14">
      <c r="A79" s="4" t="s">
        <v>71</v>
      </c>
      <c r="B79" s="4" t="s">
        <v>72</v>
      </c>
      <c r="C79" s="4" t="s">
        <v>72</v>
      </c>
      <c r="D79" s="4" t="s">
        <v>19</v>
      </c>
      <c r="E79" t="s">
        <v>464</v>
      </c>
      <c r="F79" t="s">
        <v>465</v>
      </c>
      <c r="G79" t="s">
        <v>466</v>
      </c>
      <c r="H79" s="8">
        <v>8</v>
      </c>
      <c r="I79" t="s">
        <v>33</v>
      </c>
      <c r="J79">
        <v>57553118</v>
      </c>
      <c r="K79">
        <v>57554257</v>
      </c>
      <c r="L79" t="s">
        <v>24</v>
      </c>
      <c r="M79" t="s">
        <v>467</v>
      </c>
      <c r="N79" t="s">
        <v>455</v>
      </c>
    </row>
    <row r="80" spans="1:14">
      <c r="A80" s="4" t="s">
        <v>71</v>
      </c>
      <c r="B80" s="4" t="s">
        <v>72</v>
      </c>
      <c r="C80" s="4" t="s">
        <v>72</v>
      </c>
      <c r="D80" s="4" t="s">
        <v>29</v>
      </c>
      <c r="E80" t="s">
        <v>468</v>
      </c>
      <c r="F80" t="s">
        <v>469</v>
      </c>
      <c r="G80" t="s">
        <v>470</v>
      </c>
      <c r="H80" s="8" t="s">
        <v>41</v>
      </c>
      <c r="I80" t="s">
        <v>42</v>
      </c>
      <c r="J80">
        <v>392149</v>
      </c>
      <c r="K80">
        <v>393102</v>
      </c>
      <c r="L80" t="s">
        <v>51</v>
      </c>
      <c r="M80" t="s">
        <v>471</v>
      </c>
      <c r="N80" t="s">
        <v>455</v>
      </c>
    </row>
    <row r="81" spans="1:14">
      <c r="A81" s="4" t="s">
        <v>71</v>
      </c>
      <c r="B81" s="4" t="s">
        <v>72</v>
      </c>
      <c r="C81" s="4" t="s">
        <v>72</v>
      </c>
      <c r="D81" s="4" t="s">
        <v>29</v>
      </c>
      <c r="E81" t="s">
        <v>472</v>
      </c>
      <c r="F81" t="s">
        <v>473</v>
      </c>
      <c r="G81" t="s">
        <v>474</v>
      </c>
      <c r="H81" s="8" t="s">
        <v>41</v>
      </c>
      <c r="I81" t="s">
        <v>42</v>
      </c>
      <c r="J81">
        <v>363993</v>
      </c>
      <c r="K81">
        <v>364946</v>
      </c>
      <c r="L81" t="s">
        <v>51</v>
      </c>
      <c r="M81" t="s">
        <v>471</v>
      </c>
      <c r="N81" t="s">
        <v>455</v>
      </c>
    </row>
    <row r="82" spans="1:14">
      <c r="A82" s="4" t="s">
        <v>71</v>
      </c>
      <c r="B82" s="4" t="s">
        <v>72</v>
      </c>
      <c r="C82" s="4" t="s">
        <v>72</v>
      </c>
      <c r="D82" s="4" t="s">
        <v>59</v>
      </c>
      <c r="E82" t="s">
        <v>475</v>
      </c>
      <c r="F82" t="s">
        <v>476</v>
      </c>
      <c r="G82" t="s">
        <v>477</v>
      </c>
      <c r="H82" s="8">
        <v>3</v>
      </c>
      <c r="I82" t="s">
        <v>50</v>
      </c>
      <c r="J82">
        <v>5809305</v>
      </c>
      <c r="K82">
        <v>5810169</v>
      </c>
      <c r="L82" t="s">
        <v>24</v>
      </c>
      <c r="M82" t="s">
        <v>478</v>
      </c>
      <c r="N82" t="s">
        <v>455</v>
      </c>
    </row>
    <row r="83" spans="1:14">
      <c r="A83" s="4" t="s">
        <v>71</v>
      </c>
      <c r="B83" s="4" t="s">
        <v>72</v>
      </c>
      <c r="C83" s="4" t="s">
        <v>72</v>
      </c>
      <c r="D83" s="4" t="s">
        <v>29</v>
      </c>
      <c r="E83" t="s">
        <v>479</v>
      </c>
      <c r="F83" t="s">
        <v>480</v>
      </c>
      <c r="G83" t="s">
        <v>481</v>
      </c>
      <c r="H83" s="8">
        <v>9</v>
      </c>
      <c r="I83" t="s">
        <v>281</v>
      </c>
      <c r="J83">
        <v>18123157</v>
      </c>
      <c r="K83">
        <v>18123921</v>
      </c>
      <c r="L83" t="s">
        <v>51</v>
      </c>
      <c r="M83" t="s">
        <v>471</v>
      </c>
      <c r="N83" t="s">
        <v>455</v>
      </c>
    </row>
    <row r="84" spans="1:14">
      <c r="A84" s="4" t="s">
        <v>71</v>
      </c>
      <c r="B84" s="4" t="s">
        <v>72</v>
      </c>
      <c r="C84" s="4" t="s">
        <v>72</v>
      </c>
      <c r="D84" s="4" t="s">
        <v>29</v>
      </c>
      <c r="E84" t="s">
        <v>482</v>
      </c>
      <c r="F84" t="s">
        <v>483</v>
      </c>
      <c r="G84" t="s">
        <v>484</v>
      </c>
      <c r="H84" s="8">
        <v>9</v>
      </c>
      <c r="I84" t="s">
        <v>281</v>
      </c>
      <c r="J84">
        <v>20058719</v>
      </c>
      <c r="K84">
        <v>20059396</v>
      </c>
      <c r="L84" t="s">
        <v>51</v>
      </c>
      <c r="M84" t="s">
        <v>485</v>
      </c>
      <c r="N84" t="s">
        <v>455</v>
      </c>
    </row>
    <row r="85" spans="1:14">
      <c r="A85" s="4" t="s">
        <v>486</v>
      </c>
      <c r="B85" s="4" t="s">
        <v>487</v>
      </c>
      <c r="C85" s="4" t="s">
        <v>488</v>
      </c>
      <c r="D85" s="4" t="s">
        <v>29</v>
      </c>
      <c r="E85" t="s">
        <v>489</v>
      </c>
      <c r="F85" t="s">
        <v>490</v>
      </c>
      <c r="G85" t="s">
        <v>491</v>
      </c>
      <c r="H85" s="8">
        <v>3</v>
      </c>
      <c r="I85" t="s">
        <v>50</v>
      </c>
      <c r="J85">
        <v>90822142</v>
      </c>
      <c r="K85">
        <v>90822774</v>
      </c>
      <c r="L85" t="s">
        <v>51</v>
      </c>
      <c r="M85" t="s">
        <v>492</v>
      </c>
      <c r="N85" t="s">
        <v>493</v>
      </c>
    </row>
    <row r="86" spans="1:14">
      <c r="A86" s="4" t="s">
        <v>71</v>
      </c>
      <c r="B86" s="4" t="s">
        <v>72</v>
      </c>
      <c r="C86" s="4" t="s">
        <v>72</v>
      </c>
      <c r="D86" s="4" t="s">
        <v>29</v>
      </c>
      <c r="E86" t="s">
        <v>494</v>
      </c>
      <c r="F86" t="s">
        <v>495</v>
      </c>
      <c r="G86" t="s">
        <v>496</v>
      </c>
      <c r="H86" s="8">
        <v>7</v>
      </c>
      <c r="I86" t="s">
        <v>23</v>
      </c>
      <c r="J86">
        <v>4505669</v>
      </c>
      <c r="K86">
        <v>4506352</v>
      </c>
      <c r="L86" t="s">
        <v>24</v>
      </c>
      <c r="M86" t="s">
        <v>492</v>
      </c>
      <c r="N86" t="s">
        <v>493</v>
      </c>
    </row>
    <row r="87" spans="1:14" ht="14.25" customHeight="1">
      <c r="A87" s="4" t="s">
        <v>71</v>
      </c>
      <c r="B87" s="4" t="s">
        <v>72</v>
      </c>
      <c r="C87" s="4" t="s">
        <v>72</v>
      </c>
      <c r="D87" s="4" t="s">
        <v>29</v>
      </c>
      <c r="E87" t="s">
        <v>497</v>
      </c>
      <c r="F87" t="s">
        <v>498</v>
      </c>
      <c r="G87" t="s">
        <v>499</v>
      </c>
      <c r="H87" s="8">
        <v>8</v>
      </c>
      <c r="I87" t="s">
        <v>33</v>
      </c>
      <c r="J87">
        <v>14400601</v>
      </c>
      <c r="K87">
        <v>14401668</v>
      </c>
      <c r="L87" t="s">
        <v>51</v>
      </c>
      <c r="M87" t="s">
        <v>500</v>
      </c>
      <c r="N87" t="s">
        <v>493</v>
      </c>
    </row>
    <row r="88" spans="1:14">
      <c r="A88" s="4" t="s">
        <v>71</v>
      </c>
      <c r="B88" s="4" t="s">
        <v>72</v>
      </c>
      <c r="C88" s="4" t="s">
        <v>72</v>
      </c>
      <c r="D88" s="4" t="s">
        <v>29</v>
      </c>
      <c r="E88" t="s">
        <v>501</v>
      </c>
      <c r="F88" t="s">
        <v>502</v>
      </c>
      <c r="G88" t="s">
        <v>503</v>
      </c>
      <c r="H88" s="8" t="s">
        <v>41</v>
      </c>
      <c r="I88" t="s">
        <v>42</v>
      </c>
      <c r="J88">
        <v>22873895</v>
      </c>
      <c r="K88">
        <v>22874611</v>
      </c>
      <c r="L88" t="s">
        <v>51</v>
      </c>
      <c r="M88" t="s">
        <v>492</v>
      </c>
      <c r="N88" t="s">
        <v>493</v>
      </c>
    </row>
    <row r="89" spans="1:14">
      <c r="A89" s="4" t="s">
        <v>71</v>
      </c>
      <c r="B89" s="4" t="s">
        <v>72</v>
      </c>
      <c r="C89" s="4" t="s">
        <v>72</v>
      </c>
      <c r="D89" s="4" t="s">
        <v>29</v>
      </c>
      <c r="E89" t="s">
        <v>504</v>
      </c>
      <c r="F89" t="s">
        <v>505</v>
      </c>
      <c r="G89" t="s">
        <v>506</v>
      </c>
      <c r="H89" s="8">
        <v>3</v>
      </c>
      <c r="I89" t="s">
        <v>50</v>
      </c>
      <c r="J89">
        <v>90827867</v>
      </c>
      <c r="K89">
        <v>90828592</v>
      </c>
      <c r="L89" t="s">
        <v>51</v>
      </c>
      <c r="M89" t="s">
        <v>492</v>
      </c>
      <c r="N89" t="s">
        <v>493</v>
      </c>
    </row>
    <row r="90" spans="1:14">
      <c r="A90" s="4" t="s">
        <v>71</v>
      </c>
      <c r="B90" s="4" t="s">
        <v>72</v>
      </c>
      <c r="C90" s="4" t="s">
        <v>72</v>
      </c>
      <c r="D90" s="4" t="s">
        <v>29</v>
      </c>
      <c r="E90" t="s">
        <v>507</v>
      </c>
      <c r="F90" t="s">
        <v>508</v>
      </c>
      <c r="G90" t="s">
        <v>509</v>
      </c>
      <c r="H90" s="8">
        <v>3</v>
      </c>
      <c r="I90" t="s">
        <v>50</v>
      </c>
      <c r="J90">
        <v>91028359</v>
      </c>
      <c r="K90">
        <v>91028991</v>
      </c>
      <c r="L90" t="s">
        <v>51</v>
      </c>
      <c r="M90" t="s">
        <v>492</v>
      </c>
      <c r="N90" t="s">
        <v>493</v>
      </c>
    </row>
    <row r="91" spans="1:14">
      <c r="A91" s="4" t="s">
        <v>71</v>
      </c>
      <c r="B91" s="4" t="s">
        <v>72</v>
      </c>
      <c r="C91" s="4" t="s">
        <v>72</v>
      </c>
      <c r="D91" s="4" t="s">
        <v>29</v>
      </c>
      <c r="E91" t="s">
        <v>510</v>
      </c>
      <c r="F91" t="s">
        <v>511</v>
      </c>
      <c r="G91" t="s">
        <v>512</v>
      </c>
      <c r="H91" s="8">
        <v>3</v>
      </c>
      <c r="I91" t="s">
        <v>50</v>
      </c>
      <c r="J91">
        <v>91034000</v>
      </c>
      <c r="K91">
        <v>91034725</v>
      </c>
      <c r="L91" t="s">
        <v>51</v>
      </c>
      <c r="M91" t="s">
        <v>492</v>
      </c>
      <c r="N91" t="s">
        <v>493</v>
      </c>
    </row>
    <row r="92" spans="1:14">
      <c r="A92" s="4" t="s">
        <v>71</v>
      </c>
      <c r="B92" s="4" t="s">
        <v>72</v>
      </c>
      <c r="C92" s="4" t="s">
        <v>72</v>
      </c>
      <c r="D92" s="4" t="s">
        <v>29</v>
      </c>
      <c r="E92" t="s">
        <v>513</v>
      </c>
      <c r="F92" t="s">
        <v>514</v>
      </c>
      <c r="G92" t="s">
        <v>515</v>
      </c>
      <c r="H92" s="8" t="s">
        <v>41</v>
      </c>
      <c r="I92" t="s">
        <v>42</v>
      </c>
      <c r="J92">
        <v>22869150</v>
      </c>
      <c r="K92">
        <v>22869785</v>
      </c>
      <c r="L92" t="s">
        <v>51</v>
      </c>
      <c r="M92" t="s">
        <v>492</v>
      </c>
      <c r="N92" t="s">
        <v>493</v>
      </c>
    </row>
    <row r="93" spans="1:14">
      <c r="A93" s="4" t="s">
        <v>71</v>
      </c>
      <c r="B93" s="4" t="s">
        <v>72</v>
      </c>
      <c r="C93" s="4" t="s">
        <v>72</v>
      </c>
      <c r="D93" s="4" t="s">
        <v>29</v>
      </c>
      <c r="E93" t="s">
        <v>516</v>
      </c>
      <c r="F93" t="s">
        <v>517</v>
      </c>
      <c r="G93" t="s">
        <v>518</v>
      </c>
      <c r="H93" s="8" t="s">
        <v>41</v>
      </c>
      <c r="I93" t="s">
        <v>42</v>
      </c>
      <c r="J93">
        <v>22880755</v>
      </c>
      <c r="K93">
        <v>22885529</v>
      </c>
      <c r="L93" t="s">
        <v>51</v>
      </c>
      <c r="M93" t="s">
        <v>492</v>
      </c>
      <c r="N93" t="s">
        <v>493</v>
      </c>
    </row>
    <row r="94" spans="1:14">
      <c r="A94" s="4" t="s">
        <v>71</v>
      </c>
      <c r="B94" s="4" t="s">
        <v>72</v>
      </c>
      <c r="C94" s="4" t="s">
        <v>72</v>
      </c>
      <c r="D94" s="4" t="s">
        <v>29</v>
      </c>
      <c r="E94" t="s">
        <v>519</v>
      </c>
      <c r="F94" t="s">
        <v>520</v>
      </c>
      <c r="G94" t="s">
        <v>521</v>
      </c>
      <c r="H94" s="8" t="s">
        <v>41</v>
      </c>
      <c r="I94" t="s">
        <v>42</v>
      </c>
      <c r="J94">
        <v>22920958</v>
      </c>
      <c r="K94">
        <v>22921581</v>
      </c>
      <c r="L94" t="s">
        <v>51</v>
      </c>
      <c r="M94" t="s">
        <v>492</v>
      </c>
      <c r="N94" t="s">
        <v>493</v>
      </c>
    </row>
    <row r="95" spans="1:14">
      <c r="A95" s="4" t="s">
        <v>71</v>
      </c>
      <c r="B95" s="4" t="s">
        <v>72</v>
      </c>
      <c r="C95" s="4" t="s">
        <v>72</v>
      </c>
      <c r="D95" s="4" t="s">
        <v>29</v>
      </c>
      <c r="E95" t="s">
        <v>522</v>
      </c>
      <c r="F95" t="s">
        <v>523</v>
      </c>
      <c r="G95" t="s">
        <v>524</v>
      </c>
      <c r="H95" s="8">
        <v>2</v>
      </c>
      <c r="I95" t="s">
        <v>76</v>
      </c>
      <c r="J95">
        <v>89429504</v>
      </c>
      <c r="K95">
        <v>89430262</v>
      </c>
      <c r="L95" t="s">
        <v>24</v>
      </c>
      <c r="M95" t="s">
        <v>492</v>
      </c>
      <c r="N95" t="s">
        <v>493</v>
      </c>
    </row>
    <row r="96" spans="1:14">
      <c r="A96" s="4" t="s">
        <v>525</v>
      </c>
      <c r="B96" s="4" t="s">
        <v>526</v>
      </c>
      <c r="C96" s="4" t="s">
        <v>527</v>
      </c>
      <c r="D96" s="4" t="s">
        <v>29</v>
      </c>
      <c r="E96" t="s">
        <v>528</v>
      </c>
      <c r="F96" t="s">
        <v>529</v>
      </c>
      <c r="G96" t="s">
        <v>530</v>
      </c>
      <c r="H96" s="8">
        <v>8</v>
      </c>
      <c r="I96" t="s">
        <v>33</v>
      </c>
      <c r="J96">
        <v>19402790</v>
      </c>
      <c r="K96">
        <v>19406153</v>
      </c>
      <c r="L96" t="s">
        <v>24</v>
      </c>
      <c r="M96" t="s">
        <v>531</v>
      </c>
      <c r="N96" t="s">
        <v>532</v>
      </c>
    </row>
    <row r="97" spans="1:14">
      <c r="A97" s="4" t="s">
        <v>533</v>
      </c>
      <c r="B97" s="4" t="s">
        <v>534</v>
      </c>
      <c r="C97" s="4" t="s">
        <v>535</v>
      </c>
      <c r="D97" s="4" t="s">
        <v>29</v>
      </c>
      <c r="E97" t="s">
        <v>536</v>
      </c>
      <c r="F97" t="s">
        <v>537</v>
      </c>
      <c r="G97" t="s">
        <v>538</v>
      </c>
      <c r="H97" s="8">
        <v>4</v>
      </c>
      <c r="I97" t="s">
        <v>70</v>
      </c>
      <c r="J97">
        <v>46618521</v>
      </c>
      <c r="K97">
        <v>46621171</v>
      </c>
      <c r="L97" t="s">
        <v>24</v>
      </c>
      <c r="M97" t="s">
        <v>539</v>
      </c>
      <c r="N97" t="s">
        <v>532</v>
      </c>
    </row>
    <row r="98" spans="1:14">
      <c r="A98" s="4" t="s">
        <v>71</v>
      </c>
      <c r="B98" s="4" t="s">
        <v>72</v>
      </c>
      <c r="C98" s="4" t="s">
        <v>72</v>
      </c>
      <c r="D98" s="4" t="s">
        <v>29</v>
      </c>
      <c r="E98" t="s">
        <v>540</v>
      </c>
      <c r="F98" t="s">
        <v>541</v>
      </c>
      <c r="G98" t="s">
        <v>542</v>
      </c>
      <c r="H98" s="8">
        <v>3</v>
      </c>
      <c r="I98" t="s">
        <v>50</v>
      </c>
      <c r="J98">
        <v>18796139</v>
      </c>
      <c r="K98">
        <v>18799688</v>
      </c>
      <c r="L98" t="s">
        <v>24</v>
      </c>
      <c r="M98" t="s">
        <v>543</v>
      </c>
      <c r="N98" t="s">
        <v>532</v>
      </c>
    </row>
    <row r="99" spans="1:14">
      <c r="A99" s="4" t="s">
        <v>71</v>
      </c>
      <c r="B99" s="4" t="s">
        <v>72</v>
      </c>
      <c r="C99" s="4" t="s">
        <v>72</v>
      </c>
      <c r="D99" s="4" t="s">
        <v>29</v>
      </c>
      <c r="E99" t="s">
        <v>544</v>
      </c>
      <c r="F99" t="s">
        <v>545</v>
      </c>
      <c r="G99" t="s">
        <v>546</v>
      </c>
      <c r="H99" s="8" t="s">
        <v>41</v>
      </c>
      <c r="I99" t="s">
        <v>42</v>
      </c>
      <c r="J99">
        <v>43274811</v>
      </c>
      <c r="K99">
        <v>43300812</v>
      </c>
      <c r="L99" t="s">
        <v>51</v>
      </c>
      <c r="M99" t="s">
        <v>547</v>
      </c>
      <c r="N99" t="s">
        <v>532</v>
      </c>
    </row>
    <row r="100" spans="1:14">
      <c r="A100" s="4" t="s">
        <v>548</v>
      </c>
      <c r="B100" s="4" t="s">
        <v>549</v>
      </c>
      <c r="C100" s="4" t="s">
        <v>550</v>
      </c>
      <c r="D100" s="4" t="s">
        <v>59</v>
      </c>
      <c r="E100" t="s">
        <v>551</v>
      </c>
      <c r="F100" t="s">
        <v>552</v>
      </c>
      <c r="G100" t="s">
        <v>553</v>
      </c>
      <c r="H100" s="8">
        <v>2</v>
      </c>
      <c r="I100" t="s">
        <v>76</v>
      </c>
      <c r="J100">
        <v>1995017</v>
      </c>
      <c r="K100">
        <v>1997486</v>
      </c>
      <c r="L100" t="s">
        <v>24</v>
      </c>
      <c r="M100" t="s">
        <v>554</v>
      </c>
      <c r="N100" t="s">
        <v>72</v>
      </c>
    </row>
    <row r="101" spans="1:14">
      <c r="A101" s="4" t="s">
        <v>555</v>
      </c>
      <c r="B101" s="4" t="s">
        <v>556</v>
      </c>
      <c r="C101" s="4" t="s">
        <v>557</v>
      </c>
      <c r="D101" s="4" t="s">
        <v>558</v>
      </c>
      <c r="E101" t="s">
        <v>559</v>
      </c>
      <c r="F101" t="s">
        <v>560</v>
      </c>
      <c r="G101" t="s">
        <v>561</v>
      </c>
      <c r="H101" s="8">
        <v>6</v>
      </c>
      <c r="I101" t="s">
        <v>202</v>
      </c>
      <c r="J101">
        <v>72948286</v>
      </c>
      <c r="K101">
        <v>72950439</v>
      </c>
      <c r="L101" t="s">
        <v>51</v>
      </c>
      <c r="M101" t="s">
        <v>562</v>
      </c>
      <c r="N101" t="s">
        <v>72</v>
      </c>
    </row>
    <row r="102" spans="1:14">
      <c r="A102" s="4" t="s">
        <v>563</v>
      </c>
      <c r="B102" s="4" t="s">
        <v>564</v>
      </c>
      <c r="C102" s="4" t="s">
        <v>565</v>
      </c>
      <c r="D102" s="4" t="s">
        <v>59</v>
      </c>
      <c r="E102" t="s">
        <v>566</v>
      </c>
      <c r="F102" t="s">
        <v>567</v>
      </c>
      <c r="G102" t="s">
        <v>568</v>
      </c>
      <c r="H102" s="8">
        <v>1</v>
      </c>
      <c r="I102" t="s">
        <v>88</v>
      </c>
      <c r="J102">
        <v>85618419</v>
      </c>
      <c r="K102">
        <v>85619384</v>
      </c>
      <c r="L102" t="s">
        <v>24</v>
      </c>
      <c r="M102" t="s">
        <v>569</v>
      </c>
      <c r="N102" t="s">
        <v>72</v>
      </c>
    </row>
    <row r="103" spans="1:14">
      <c r="A103" s="4" t="s">
        <v>570</v>
      </c>
      <c r="B103" s="4" t="s">
        <v>571</v>
      </c>
      <c r="C103" s="4" t="s">
        <v>572</v>
      </c>
      <c r="D103" s="4" t="s">
        <v>59</v>
      </c>
      <c r="E103" t="s">
        <v>573</v>
      </c>
      <c r="F103" t="s">
        <v>574</v>
      </c>
      <c r="G103" t="s">
        <v>575</v>
      </c>
      <c r="H103" s="8" t="s">
        <v>41</v>
      </c>
      <c r="I103" t="s">
        <v>42</v>
      </c>
      <c r="J103">
        <v>49275848</v>
      </c>
      <c r="K103">
        <v>49276795</v>
      </c>
      <c r="L103" t="s">
        <v>51</v>
      </c>
      <c r="M103" t="s">
        <v>576</v>
      </c>
      <c r="N103" t="s">
        <v>72</v>
      </c>
    </row>
    <row r="104" spans="1:14">
      <c r="A104" s="4" t="s">
        <v>577</v>
      </c>
      <c r="B104" s="4" t="s">
        <v>578</v>
      </c>
      <c r="C104" s="4" t="s">
        <v>579</v>
      </c>
      <c r="D104" s="4" t="s">
        <v>59</v>
      </c>
      <c r="E104" t="s">
        <v>573</v>
      </c>
      <c r="F104" t="s">
        <v>574</v>
      </c>
      <c r="G104" t="s">
        <v>575</v>
      </c>
      <c r="H104" s="8" t="s">
        <v>41</v>
      </c>
      <c r="I104" t="s">
        <v>42</v>
      </c>
      <c r="J104">
        <v>49275848</v>
      </c>
      <c r="K104">
        <v>49276795</v>
      </c>
      <c r="L104" t="s">
        <v>51</v>
      </c>
      <c r="M104" t="s">
        <v>576</v>
      </c>
      <c r="N104" t="s">
        <v>72</v>
      </c>
    </row>
    <row r="105" spans="1:14">
      <c r="A105" s="4" t="s">
        <v>580</v>
      </c>
      <c r="B105" s="4" t="s">
        <v>581</v>
      </c>
      <c r="C105" s="4" t="s">
        <v>582</v>
      </c>
      <c r="D105" s="4" t="s">
        <v>583</v>
      </c>
      <c r="E105" t="s">
        <v>584</v>
      </c>
      <c r="F105" t="s">
        <v>585</v>
      </c>
      <c r="G105" t="s">
        <v>586</v>
      </c>
      <c r="H105" s="8">
        <v>1</v>
      </c>
      <c r="I105" t="s">
        <v>88</v>
      </c>
      <c r="J105">
        <v>74396596</v>
      </c>
      <c r="K105">
        <v>74401020</v>
      </c>
      <c r="L105" t="s">
        <v>24</v>
      </c>
      <c r="M105" t="s">
        <v>587</v>
      </c>
      <c r="N105" t="s">
        <v>72</v>
      </c>
    </row>
    <row r="106" spans="1:14">
      <c r="A106" s="4" t="s">
        <v>588</v>
      </c>
      <c r="B106" s="4" t="s">
        <v>589</v>
      </c>
      <c r="C106" s="4" t="s">
        <v>590</v>
      </c>
      <c r="D106" s="4" t="s">
        <v>59</v>
      </c>
      <c r="E106" t="s">
        <v>591</v>
      </c>
      <c r="F106" t="s">
        <v>592</v>
      </c>
      <c r="G106" t="s">
        <v>593</v>
      </c>
      <c r="H106" s="8">
        <v>7</v>
      </c>
      <c r="I106" t="s">
        <v>23</v>
      </c>
      <c r="J106">
        <v>22120686</v>
      </c>
      <c r="K106">
        <v>22124342</v>
      </c>
      <c r="L106" t="s">
        <v>51</v>
      </c>
      <c r="M106" t="s">
        <v>594</v>
      </c>
      <c r="N106" t="s">
        <v>72</v>
      </c>
    </row>
    <row r="107" spans="1:14">
      <c r="A107" s="4" t="s">
        <v>595</v>
      </c>
      <c r="B107" s="4" t="s">
        <v>596</v>
      </c>
      <c r="C107" s="4" t="s">
        <v>597</v>
      </c>
      <c r="D107" s="4" t="s">
        <v>114</v>
      </c>
      <c r="E107" t="s">
        <v>598</v>
      </c>
      <c r="F107" t="s">
        <v>599</v>
      </c>
      <c r="G107" t="s">
        <v>600</v>
      </c>
      <c r="H107" s="8">
        <v>2</v>
      </c>
      <c r="I107" t="s">
        <v>76</v>
      </c>
      <c r="J107">
        <v>74055264</v>
      </c>
      <c r="K107">
        <v>74056259</v>
      </c>
      <c r="L107" t="s">
        <v>24</v>
      </c>
      <c r="M107" t="s">
        <v>601</v>
      </c>
      <c r="N107" t="s">
        <v>72</v>
      </c>
    </row>
    <row r="108" spans="1:14">
      <c r="A108" s="4" t="s">
        <v>602</v>
      </c>
      <c r="B108" s="4" t="s">
        <v>603</v>
      </c>
      <c r="C108" s="4" t="s">
        <v>604</v>
      </c>
      <c r="D108" s="4" t="s">
        <v>59</v>
      </c>
      <c r="E108" t="s">
        <v>605</v>
      </c>
      <c r="F108" t="s">
        <v>606</v>
      </c>
      <c r="G108" t="s">
        <v>607</v>
      </c>
      <c r="H108" s="8">
        <v>3</v>
      </c>
      <c r="I108" t="s">
        <v>50</v>
      </c>
      <c r="J108">
        <v>66081669</v>
      </c>
      <c r="K108">
        <v>66082163</v>
      </c>
      <c r="L108" t="s">
        <v>51</v>
      </c>
      <c r="M108" t="s">
        <v>608</v>
      </c>
      <c r="N108" t="s">
        <v>72</v>
      </c>
    </row>
    <row r="109" spans="1:14">
      <c r="A109" s="4" t="s">
        <v>609</v>
      </c>
      <c r="B109" s="4" t="s">
        <v>610</v>
      </c>
      <c r="C109" s="4" t="s">
        <v>611</v>
      </c>
      <c r="D109" s="4" t="s">
        <v>612</v>
      </c>
      <c r="E109" t="s">
        <v>613</v>
      </c>
      <c r="F109" t="s">
        <v>614</v>
      </c>
      <c r="G109" t="s">
        <v>615</v>
      </c>
      <c r="H109" s="8">
        <v>5</v>
      </c>
      <c r="I109" t="s">
        <v>93</v>
      </c>
      <c r="J109">
        <v>15901449</v>
      </c>
      <c r="K109">
        <v>15902135</v>
      </c>
      <c r="L109" t="s">
        <v>24</v>
      </c>
      <c r="M109" t="s">
        <v>616</v>
      </c>
      <c r="N109" t="s">
        <v>72</v>
      </c>
    </row>
    <row r="110" spans="1:14">
      <c r="A110" s="4" t="s">
        <v>617</v>
      </c>
      <c r="B110" s="4" t="s">
        <v>618</v>
      </c>
      <c r="C110" s="4" t="s">
        <v>619</v>
      </c>
      <c r="D110" s="4" t="s">
        <v>59</v>
      </c>
      <c r="E110" t="s">
        <v>620</v>
      </c>
      <c r="F110" t="s">
        <v>621</v>
      </c>
      <c r="G110" t="s">
        <v>622</v>
      </c>
      <c r="H110" s="8">
        <v>1</v>
      </c>
      <c r="I110" t="s">
        <v>88</v>
      </c>
      <c r="J110">
        <v>23601540</v>
      </c>
      <c r="K110">
        <v>23603980</v>
      </c>
      <c r="L110" t="s">
        <v>51</v>
      </c>
      <c r="M110" t="s">
        <v>623</v>
      </c>
      <c r="N110" t="s">
        <v>72</v>
      </c>
    </row>
    <row r="111" spans="1:14">
      <c r="A111" s="4" t="s">
        <v>624</v>
      </c>
      <c r="B111" s="4" t="s">
        <v>625</v>
      </c>
      <c r="C111" s="4" t="s">
        <v>626</v>
      </c>
      <c r="D111" s="4" t="s">
        <v>59</v>
      </c>
      <c r="E111" t="s">
        <v>627</v>
      </c>
      <c r="F111" t="s">
        <v>628</v>
      </c>
      <c r="G111" t="s">
        <v>629</v>
      </c>
      <c r="H111" s="8">
        <v>2</v>
      </c>
      <c r="I111" t="s">
        <v>76</v>
      </c>
      <c r="J111">
        <v>45888073</v>
      </c>
      <c r="K111">
        <v>45889825</v>
      </c>
      <c r="L111" t="s">
        <v>24</v>
      </c>
      <c r="M111" t="s">
        <v>630</v>
      </c>
      <c r="N111" t="s">
        <v>72</v>
      </c>
    </row>
    <row r="112" spans="1:14">
      <c r="A112" s="4" t="s">
        <v>631</v>
      </c>
      <c r="B112" s="4" t="s">
        <v>632</v>
      </c>
      <c r="C112" s="4" t="s">
        <v>633</v>
      </c>
      <c r="D112" s="4" t="s">
        <v>583</v>
      </c>
      <c r="E112" t="s">
        <v>634</v>
      </c>
      <c r="F112" t="s">
        <v>635</v>
      </c>
      <c r="G112" t="s">
        <v>636</v>
      </c>
      <c r="H112" s="8" t="s">
        <v>41</v>
      </c>
      <c r="I112" t="s">
        <v>42</v>
      </c>
      <c r="J112">
        <v>13988411</v>
      </c>
      <c r="K112">
        <v>13989391</v>
      </c>
      <c r="L112" t="s">
        <v>24</v>
      </c>
      <c r="M112" t="s">
        <v>637</v>
      </c>
      <c r="N112" t="s">
        <v>72</v>
      </c>
    </row>
    <row r="113" spans="1:14">
      <c r="A113" s="4" t="s">
        <v>638</v>
      </c>
      <c r="B113" s="4" t="s">
        <v>639</v>
      </c>
      <c r="C113" s="4" t="s">
        <v>640</v>
      </c>
      <c r="D113" s="4" t="s">
        <v>583</v>
      </c>
      <c r="E113" t="s">
        <v>641</v>
      </c>
      <c r="F113" t="s">
        <v>642</v>
      </c>
      <c r="G113" t="s">
        <v>643</v>
      </c>
      <c r="H113" s="8" t="s">
        <v>41</v>
      </c>
      <c r="I113" t="s">
        <v>42</v>
      </c>
      <c r="J113">
        <v>26694879</v>
      </c>
      <c r="K113">
        <v>26696287</v>
      </c>
      <c r="L113" t="s">
        <v>51</v>
      </c>
      <c r="M113" t="s">
        <v>644</v>
      </c>
      <c r="N113" t="s">
        <v>72</v>
      </c>
    </row>
    <row r="114" spans="1:14">
      <c r="A114" s="4" t="s">
        <v>645</v>
      </c>
      <c r="B114" s="4" t="s">
        <v>646</v>
      </c>
      <c r="C114" s="4" t="s">
        <v>647</v>
      </c>
      <c r="D114" s="4" t="s">
        <v>648</v>
      </c>
      <c r="E114" t="s">
        <v>649</v>
      </c>
      <c r="F114" t="s">
        <v>650</v>
      </c>
      <c r="G114" t="s">
        <v>651</v>
      </c>
      <c r="H114" s="8">
        <v>1</v>
      </c>
      <c r="I114" t="s">
        <v>88</v>
      </c>
      <c r="J114">
        <v>99721089</v>
      </c>
      <c r="K114">
        <v>99727789</v>
      </c>
      <c r="L114" t="s">
        <v>24</v>
      </c>
      <c r="M114" t="s">
        <v>652</v>
      </c>
      <c r="N114" t="s">
        <v>72</v>
      </c>
    </row>
    <row r="115" spans="1:14">
      <c r="A115" s="4" t="s">
        <v>653</v>
      </c>
      <c r="B115" s="4" t="s">
        <v>654</v>
      </c>
      <c r="C115" s="4" t="s">
        <v>655</v>
      </c>
      <c r="D115" s="4" t="s">
        <v>648</v>
      </c>
      <c r="E115" t="s">
        <v>656</v>
      </c>
      <c r="F115" t="s">
        <v>657</v>
      </c>
      <c r="G115" t="s">
        <v>658</v>
      </c>
      <c r="H115" s="8">
        <v>1</v>
      </c>
      <c r="I115" t="s">
        <v>88</v>
      </c>
      <c r="J115">
        <v>99730373</v>
      </c>
      <c r="K115">
        <v>99733215</v>
      </c>
      <c r="L115" t="s">
        <v>24</v>
      </c>
      <c r="M115" t="s">
        <v>659</v>
      </c>
      <c r="N115" t="s">
        <v>72</v>
      </c>
    </row>
    <row r="116" spans="1:14">
      <c r="A116" s="4" t="s">
        <v>660</v>
      </c>
      <c r="B116" s="4" t="s">
        <v>661</v>
      </c>
      <c r="C116" s="4" t="s">
        <v>662</v>
      </c>
      <c r="D116" s="4" t="s">
        <v>59</v>
      </c>
      <c r="E116" t="s">
        <v>663</v>
      </c>
      <c r="F116" t="s">
        <v>664</v>
      </c>
      <c r="G116" t="s">
        <v>665</v>
      </c>
      <c r="H116" s="8">
        <v>5</v>
      </c>
      <c r="I116" t="s">
        <v>93</v>
      </c>
      <c r="J116">
        <v>79158187</v>
      </c>
      <c r="K116">
        <v>79171648</v>
      </c>
      <c r="L116" t="s">
        <v>24</v>
      </c>
      <c r="M116" t="s">
        <v>666</v>
      </c>
      <c r="N116" t="s">
        <v>72</v>
      </c>
    </row>
    <row r="117" spans="1:14">
      <c r="A117" s="4" t="s">
        <v>667</v>
      </c>
      <c r="B117" s="4" t="s">
        <v>668</v>
      </c>
      <c r="C117" s="4" t="s">
        <v>669</v>
      </c>
      <c r="D117" s="4" t="s">
        <v>648</v>
      </c>
      <c r="E117" t="s">
        <v>670</v>
      </c>
      <c r="F117" t="s">
        <v>671</v>
      </c>
      <c r="G117" t="s">
        <v>672</v>
      </c>
      <c r="H117" s="8">
        <v>8</v>
      </c>
      <c r="I117" t="s">
        <v>33</v>
      </c>
      <c r="J117">
        <v>27079529</v>
      </c>
      <c r="K117">
        <v>27080530</v>
      </c>
      <c r="L117" t="s">
        <v>24</v>
      </c>
      <c r="M117" t="s">
        <v>673</v>
      </c>
      <c r="N117" t="s">
        <v>72</v>
      </c>
    </row>
    <row r="118" spans="1:14">
      <c r="A118" s="4" t="s">
        <v>674</v>
      </c>
      <c r="B118" s="4" t="s">
        <v>675</v>
      </c>
      <c r="C118" s="4" t="s">
        <v>676</v>
      </c>
      <c r="D118" s="4" t="s">
        <v>59</v>
      </c>
      <c r="E118" t="s">
        <v>677</v>
      </c>
      <c r="F118" t="s">
        <v>678</v>
      </c>
      <c r="G118" t="s">
        <v>679</v>
      </c>
      <c r="H118" s="8">
        <v>1</v>
      </c>
      <c r="I118" t="s">
        <v>88</v>
      </c>
      <c r="J118">
        <v>10167545</v>
      </c>
      <c r="K118">
        <v>10172168</v>
      </c>
      <c r="L118" t="s">
        <v>51</v>
      </c>
      <c r="M118" t="s">
        <v>680</v>
      </c>
      <c r="N118" t="s">
        <v>72</v>
      </c>
    </row>
    <row r="119" spans="1:14">
      <c r="A119" s="4" t="s">
        <v>681</v>
      </c>
      <c r="B119" s="4" t="s">
        <v>682</v>
      </c>
      <c r="C119" s="4" t="s">
        <v>683</v>
      </c>
      <c r="D119" s="4" t="s">
        <v>59</v>
      </c>
      <c r="E119" t="s">
        <v>677</v>
      </c>
      <c r="F119" t="s">
        <v>678</v>
      </c>
      <c r="G119" t="s">
        <v>679</v>
      </c>
      <c r="H119" s="8">
        <v>1</v>
      </c>
      <c r="I119" t="s">
        <v>88</v>
      </c>
      <c r="J119">
        <v>10167545</v>
      </c>
      <c r="K119">
        <v>10172168</v>
      </c>
      <c r="L119" t="s">
        <v>51</v>
      </c>
      <c r="M119" t="s">
        <v>680</v>
      </c>
      <c r="N119" t="s">
        <v>72</v>
      </c>
    </row>
    <row r="120" spans="1:14">
      <c r="A120" s="4" t="s">
        <v>684</v>
      </c>
      <c r="B120" s="4" t="s">
        <v>685</v>
      </c>
      <c r="C120" s="4" t="s">
        <v>686</v>
      </c>
      <c r="D120" s="4" t="s">
        <v>583</v>
      </c>
      <c r="E120" t="s">
        <v>687</v>
      </c>
      <c r="F120" t="s">
        <v>688</v>
      </c>
      <c r="G120" t="s">
        <v>689</v>
      </c>
      <c r="H120" s="8">
        <v>8</v>
      </c>
      <c r="I120" t="s">
        <v>33</v>
      </c>
      <c r="J120">
        <v>62292001</v>
      </c>
      <c r="K120">
        <v>62292762</v>
      </c>
      <c r="L120" t="s">
        <v>51</v>
      </c>
      <c r="M120" t="s">
        <v>690</v>
      </c>
      <c r="N120" t="s">
        <v>72</v>
      </c>
    </row>
    <row r="121" spans="1:14">
      <c r="A121" s="4" t="s">
        <v>691</v>
      </c>
      <c r="B121" s="4" t="s">
        <v>692</v>
      </c>
      <c r="C121" s="4" t="s">
        <v>693</v>
      </c>
      <c r="D121" s="4" t="s">
        <v>59</v>
      </c>
      <c r="E121" t="s">
        <v>694</v>
      </c>
      <c r="F121" t="s">
        <v>695</v>
      </c>
      <c r="G121" t="s">
        <v>696</v>
      </c>
      <c r="H121" s="8" t="s">
        <v>41</v>
      </c>
      <c r="I121" t="s">
        <v>42</v>
      </c>
      <c r="J121">
        <v>21064987</v>
      </c>
      <c r="K121">
        <v>21068229</v>
      </c>
      <c r="L121" t="s">
        <v>24</v>
      </c>
      <c r="M121" t="s">
        <v>697</v>
      </c>
      <c r="N121" t="s">
        <v>72</v>
      </c>
    </row>
    <row r="122" spans="1:14">
      <c r="A122" s="4" t="s">
        <v>698</v>
      </c>
      <c r="B122" s="4" t="s">
        <v>699</v>
      </c>
      <c r="C122" s="4" t="s">
        <v>700</v>
      </c>
      <c r="D122" s="4" t="s">
        <v>59</v>
      </c>
      <c r="E122" t="s">
        <v>701</v>
      </c>
      <c r="F122" t="s">
        <v>702</v>
      </c>
      <c r="G122" t="s">
        <v>703</v>
      </c>
      <c r="H122" s="8">
        <v>2</v>
      </c>
      <c r="I122" t="s">
        <v>76</v>
      </c>
      <c r="J122">
        <v>9023238</v>
      </c>
      <c r="K122">
        <v>9031574</v>
      </c>
      <c r="L122" t="s">
        <v>24</v>
      </c>
      <c r="M122" t="s">
        <v>704</v>
      </c>
      <c r="N122" t="s">
        <v>72</v>
      </c>
    </row>
    <row r="123" spans="1:14">
      <c r="A123" s="4" t="s">
        <v>705</v>
      </c>
      <c r="B123" s="4" t="s">
        <v>706</v>
      </c>
      <c r="C123" s="4" t="s">
        <v>707</v>
      </c>
      <c r="D123" s="4" t="s">
        <v>138</v>
      </c>
      <c r="E123" t="s">
        <v>708</v>
      </c>
      <c r="F123" t="s">
        <v>709</v>
      </c>
      <c r="G123" t="s">
        <v>710</v>
      </c>
      <c r="H123" s="8" t="s">
        <v>41</v>
      </c>
      <c r="I123" t="s">
        <v>42</v>
      </c>
      <c r="J123">
        <v>2061515</v>
      </c>
      <c r="K123">
        <v>2064724</v>
      </c>
      <c r="L123" t="s">
        <v>51</v>
      </c>
      <c r="M123" t="s">
        <v>711</v>
      </c>
      <c r="N123" t="s">
        <v>72</v>
      </c>
    </row>
    <row r="124" spans="1:14">
      <c r="A124" s="4" t="s">
        <v>712</v>
      </c>
      <c r="B124" s="4" t="s">
        <v>713</v>
      </c>
      <c r="C124" s="4" t="s">
        <v>714</v>
      </c>
      <c r="D124" s="4" t="s">
        <v>59</v>
      </c>
      <c r="E124" t="s">
        <v>715</v>
      </c>
      <c r="F124" t="s">
        <v>716</v>
      </c>
      <c r="G124" t="s">
        <v>717</v>
      </c>
      <c r="H124" s="8">
        <v>4</v>
      </c>
      <c r="I124" t="s">
        <v>70</v>
      </c>
      <c r="J124">
        <v>85886391</v>
      </c>
      <c r="K124">
        <v>85889190</v>
      </c>
      <c r="L124" t="s">
        <v>24</v>
      </c>
      <c r="M124" t="s">
        <v>718</v>
      </c>
      <c r="N124" t="s">
        <v>72</v>
      </c>
    </row>
    <row r="125" spans="1:14">
      <c r="A125" s="4" t="s">
        <v>719</v>
      </c>
      <c r="B125" s="4" t="s">
        <v>720</v>
      </c>
      <c r="C125" s="4" t="s">
        <v>721</v>
      </c>
      <c r="D125" s="4" t="s">
        <v>59</v>
      </c>
      <c r="E125" t="s">
        <v>722</v>
      </c>
      <c r="F125" t="s">
        <v>723</v>
      </c>
      <c r="G125" t="s">
        <v>724</v>
      </c>
      <c r="H125" s="8">
        <v>4</v>
      </c>
      <c r="I125" t="s">
        <v>70</v>
      </c>
      <c r="J125">
        <v>32711262</v>
      </c>
      <c r="K125">
        <v>32713328</v>
      </c>
      <c r="L125" t="s">
        <v>51</v>
      </c>
      <c r="M125" t="s">
        <v>725</v>
      </c>
      <c r="N125" t="s">
        <v>72</v>
      </c>
    </row>
    <row r="126" spans="1:14">
      <c r="A126" s="4" t="s">
        <v>726</v>
      </c>
      <c r="B126" s="4" t="s">
        <v>727</v>
      </c>
      <c r="C126" s="4" t="s">
        <v>728</v>
      </c>
      <c r="D126" s="4" t="s">
        <v>59</v>
      </c>
      <c r="E126" t="s">
        <v>729</v>
      </c>
      <c r="F126" t="s">
        <v>730</v>
      </c>
      <c r="G126" t="s">
        <v>731</v>
      </c>
      <c r="H126" s="8">
        <v>1</v>
      </c>
      <c r="I126" t="s">
        <v>88</v>
      </c>
      <c r="J126">
        <v>100590986</v>
      </c>
      <c r="K126">
        <v>100598921</v>
      </c>
      <c r="L126" t="s">
        <v>24</v>
      </c>
      <c r="M126" t="s">
        <v>732</v>
      </c>
      <c r="N126" t="s">
        <v>72</v>
      </c>
    </row>
    <row r="127" spans="1:14">
      <c r="A127" s="4" t="s">
        <v>733</v>
      </c>
      <c r="B127" s="4" t="s">
        <v>734</v>
      </c>
      <c r="C127" s="4" t="s">
        <v>735</v>
      </c>
      <c r="D127" s="4" t="s">
        <v>59</v>
      </c>
      <c r="E127" t="s">
        <v>736</v>
      </c>
      <c r="F127" t="s">
        <v>737</v>
      </c>
      <c r="G127" t="s">
        <v>738</v>
      </c>
      <c r="H127" s="8">
        <v>5</v>
      </c>
      <c r="I127" t="s">
        <v>93</v>
      </c>
      <c r="J127">
        <v>2997221</v>
      </c>
      <c r="K127">
        <v>2999536</v>
      </c>
      <c r="L127" t="s">
        <v>24</v>
      </c>
      <c r="M127" t="s">
        <v>739</v>
      </c>
      <c r="N127" t="s">
        <v>72</v>
      </c>
    </row>
    <row r="128" spans="1:14">
      <c r="A128" s="4" t="s">
        <v>740</v>
      </c>
      <c r="B128" s="4" t="s">
        <v>741</v>
      </c>
      <c r="C128" s="4" t="s">
        <v>742</v>
      </c>
      <c r="D128" s="4" t="s">
        <v>583</v>
      </c>
      <c r="E128" t="s">
        <v>743</v>
      </c>
      <c r="F128" t="s">
        <v>744</v>
      </c>
      <c r="G128" t="s">
        <v>745</v>
      </c>
      <c r="H128" s="8">
        <v>2</v>
      </c>
      <c r="I128" t="s">
        <v>76</v>
      </c>
      <c r="J128">
        <v>29430990</v>
      </c>
      <c r="K128">
        <v>29432873</v>
      </c>
      <c r="L128" t="s">
        <v>24</v>
      </c>
      <c r="M128" t="s">
        <v>746</v>
      </c>
      <c r="N128" t="s">
        <v>72</v>
      </c>
    </row>
    <row r="129" spans="1:14">
      <c r="A129" s="4" t="s">
        <v>747</v>
      </c>
      <c r="B129" s="4" t="s">
        <v>748</v>
      </c>
      <c r="C129" s="4" t="s">
        <v>749</v>
      </c>
      <c r="D129" s="4" t="s">
        <v>59</v>
      </c>
      <c r="E129" t="s">
        <v>750</v>
      </c>
      <c r="F129" t="s">
        <v>751</v>
      </c>
      <c r="G129" t="s">
        <v>752</v>
      </c>
      <c r="H129" s="8">
        <v>7</v>
      </c>
      <c r="I129" t="s">
        <v>23</v>
      </c>
      <c r="J129">
        <v>10806749</v>
      </c>
      <c r="K129">
        <v>10811407</v>
      </c>
      <c r="L129" t="s">
        <v>24</v>
      </c>
      <c r="M129" t="s">
        <v>753</v>
      </c>
      <c r="N129" t="s">
        <v>72</v>
      </c>
    </row>
    <row r="130" spans="1:14">
      <c r="A130" s="4" t="s">
        <v>754</v>
      </c>
      <c r="B130" s="4" t="s">
        <v>755</v>
      </c>
      <c r="C130" s="4" t="s">
        <v>756</v>
      </c>
      <c r="D130" s="4" t="s">
        <v>59</v>
      </c>
      <c r="E130" t="s">
        <v>757</v>
      </c>
      <c r="F130" t="s">
        <v>758</v>
      </c>
      <c r="G130" t="s">
        <v>759</v>
      </c>
      <c r="H130" s="8">
        <v>6</v>
      </c>
      <c r="I130" t="s">
        <v>202</v>
      </c>
      <c r="J130">
        <v>37012462</v>
      </c>
      <c r="K130">
        <v>37014807</v>
      </c>
      <c r="L130" t="s">
        <v>24</v>
      </c>
      <c r="M130" t="s">
        <v>760</v>
      </c>
      <c r="N130" t="s">
        <v>72</v>
      </c>
    </row>
    <row r="131" spans="1:14">
      <c r="A131" s="4" t="s">
        <v>761</v>
      </c>
      <c r="B131" s="4" t="s">
        <v>762</v>
      </c>
      <c r="C131" s="4" t="s">
        <v>763</v>
      </c>
      <c r="D131" s="4" t="s">
        <v>59</v>
      </c>
      <c r="E131" t="s">
        <v>764</v>
      </c>
      <c r="F131" t="s">
        <v>765</v>
      </c>
      <c r="G131" t="s">
        <v>766</v>
      </c>
      <c r="H131" s="8" t="s">
        <v>41</v>
      </c>
      <c r="I131" t="s">
        <v>42</v>
      </c>
      <c r="J131">
        <v>9238080</v>
      </c>
      <c r="K131">
        <v>9243265</v>
      </c>
      <c r="L131" t="s">
        <v>24</v>
      </c>
      <c r="M131" t="s">
        <v>767</v>
      </c>
      <c r="N131" t="s">
        <v>72</v>
      </c>
    </row>
    <row r="132" spans="1:14">
      <c r="A132" s="4" t="s">
        <v>768</v>
      </c>
      <c r="B132" s="4" t="s">
        <v>769</v>
      </c>
      <c r="C132" s="4" t="s">
        <v>770</v>
      </c>
      <c r="D132" s="4" t="s">
        <v>59</v>
      </c>
      <c r="E132" t="s">
        <v>771</v>
      </c>
      <c r="F132" t="s">
        <v>772</v>
      </c>
      <c r="G132" t="s">
        <v>773</v>
      </c>
      <c r="H132" s="8" t="s">
        <v>41</v>
      </c>
      <c r="I132" t="s">
        <v>42</v>
      </c>
      <c r="J132">
        <v>30838152</v>
      </c>
      <c r="K132">
        <v>30842880</v>
      </c>
      <c r="L132" t="s">
        <v>24</v>
      </c>
      <c r="M132" t="s">
        <v>774</v>
      </c>
      <c r="N132" t="s">
        <v>72</v>
      </c>
    </row>
    <row r="133" spans="1:14">
      <c r="A133" s="4" t="s">
        <v>775</v>
      </c>
      <c r="B133" s="4" t="s">
        <v>776</v>
      </c>
      <c r="C133" s="4" t="s">
        <v>777</v>
      </c>
      <c r="D133" s="4" t="s">
        <v>59</v>
      </c>
      <c r="E133" t="s">
        <v>778</v>
      </c>
      <c r="F133" t="s">
        <v>779</v>
      </c>
      <c r="G133" t="s">
        <v>780</v>
      </c>
      <c r="H133" s="8">
        <v>1</v>
      </c>
      <c r="I133" t="s">
        <v>88</v>
      </c>
      <c r="J133">
        <v>94148089</v>
      </c>
      <c r="K133">
        <v>94155849</v>
      </c>
      <c r="L133" t="s">
        <v>24</v>
      </c>
      <c r="M133" t="s">
        <v>781</v>
      </c>
      <c r="N133" t="s">
        <v>72</v>
      </c>
    </row>
    <row r="134" spans="1:14">
      <c r="A134" s="4" t="s">
        <v>782</v>
      </c>
      <c r="B134" s="4" t="s">
        <v>783</v>
      </c>
      <c r="C134" s="4" t="s">
        <v>784</v>
      </c>
      <c r="D134" s="4" t="s">
        <v>583</v>
      </c>
      <c r="E134" t="s">
        <v>785</v>
      </c>
      <c r="F134" t="s">
        <v>786</v>
      </c>
      <c r="G134" t="s">
        <v>787</v>
      </c>
      <c r="H134" s="8">
        <v>8</v>
      </c>
      <c r="I134" t="s">
        <v>33</v>
      </c>
      <c r="J134">
        <v>52383885</v>
      </c>
      <c r="K134">
        <v>52386508</v>
      </c>
      <c r="L134" t="s">
        <v>51</v>
      </c>
      <c r="M134" t="s">
        <v>788</v>
      </c>
      <c r="N134" t="s">
        <v>72</v>
      </c>
    </row>
    <row r="135" spans="1:14">
      <c r="A135" s="4" t="s">
        <v>789</v>
      </c>
      <c r="B135" s="4" t="s">
        <v>790</v>
      </c>
      <c r="C135" s="4" t="s">
        <v>791</v>
      </c>
      <c r="D135" s="4" t="s">
        <v>583</v>
      </c>
      <c r="E135" t="s">
        <v>785</v>
      </c>
      <c r="F135" t="s">
        <v>786</v>
      </c>
      <c r="G135" t="s">
        <v>787</v>
      </c>
      <c r="H135" s="8">
        <v>8</v>
      </c>
      <c r="I135" t="s">
        <v>33</v>
      </c>
      <c r="J135">
        <v>52383885</v>
      </c>
      <c r="K135">
        <v>52386508</v>
      </c>
      <c r="L135" t="s">
        <v>51</v>
      </c>
      <c r="M135" t="s">
        <v>788</v>
      </c>
      <c r="N135" t="s">
        <v>72</v>
      </c>
    </row>
    <row r="136" spans="1:14">
      <c r="A136" s="4" t="s">
        <v>792</v>
      </c>
      <c r="B136" s="4" t="s">
        <v>793</v>
      </c>
      <c r="C136" s="4" t="s">
        <v>794</v>
      </c>
      <c r="D136" s="4" t="s">
        <v>59</v>
      </c>
      <c r="E136" t="s">
        <v>795</v>
      </c>
      <c r="F136" t="s">
        <v>796</v>
      </c>
      <c r="G136" t="s">
        <v>797</v>
      </c>
      <c r="H136" s="8">
        <v>1</v>
      </c>
      <c r="I136" t="s">
        <v>88</v>
      </c>
      <c r="J136">
        <v>81774751</v>
      </c>
      <c r="K136">
        <v>81784440</v>
      </c>
      <c r="L136" t="s">
        <v>51</v>
      </c>
      <c r="M136" t="s">
        <v>798</v>
      </c>
      <c r="N136" t="s">
        <v>72</v>
      </c>
    </row>
    <row r="137" spans="1:14">
      <c r="A137" s="4" t="s">
        <v>799</v>
      </c>
      <c r="B137" s="4" t="s">
        <v>800</v>
      </c>
      <c r="C137" s="4" t="s">
        <v>801</v>
      </c>
      <c r="D137" s="4" t="s">
        <v>59</v>
      </c>
      <c r="E137" t="s">
        <v>795</v>
      </c>
      <c r="F137" t="s">
        <v>796</v>
      </c>
      <c r="G137" t="s">
        <v>797</v>
      </c>
      <c r="H137" s="8">
        <v>1</v>
      </c>
      <c r="I137" t="s">
        <v>88</v>
      </c>
      <c r="J137">
        <v>81774751</v>
      </c>
      <c r="K137">
        <v>81784440</v>
      </c>
      <c r="L137" t="s">
        <v>51</v>
      </c>
      <c r="M137" t="s">
        <v>798</v>
      </c>
      <c r="N137" t="s">
        <v>72</v>
      </c>
    </row>
    <row r="138" spans="1:14">
      <c r="A138" s="4" t="s">
        <v>802</v>
      </c>
      <c r="B138" s="4" t="s">
        <v>803</v>
      </c>
      <c r="C138" s="4" t="s">
        <v>804</v>
      </c>
      <c r="D138" s="4" t="s">
        <v>648</v>
      </c>
      <c r="E138" t="s">
        <v>805</v>
      </c>
      <c r="F138" t="s">
        <v>806</v>
      </c>
      <c r="G138" t="s">
        <v>807</v>
      </c>
      <c r="H138" s="8">
        <v>3</v>
      </c>
      <c r="I138" t="s">
        <v>50</v>
      </c>
      <c r="J138">
        <v>7585126</v>
      </c>
      <c r="K138">
        <v>7587405</v>
      </c>
      <c r="L138" t="s">
        <v>51</v>
      </c>
      <c r="M138" t="s">
        <v>808</v>
      </c>
      <c r="N138" t="s">
        <v>72</v>
      </c>
    </row>
    <row r="139" spans="1:14">
      <c r="A139" s="4" t="s">
        <v>809</v>
      </c>
      <c r="B139" s="4" t="s">
        <v>810</v>
      </c>
      <c r="C139" s="4" t="s">
        <v>811</v>
      </c>
      <c r="D139" s="4" t="s">
        <v>59</v>
      </c>
      <c r="E139" t="s">
        <v>812</v>
      </c>
      <c r="F139" t="s">
        <v>813</v>
      </c>
      <c r="G139" t="s">
        <v>814</v>
      </c>
      <c r="H139" s="8">
        <v>1</v>
      </c>
      <c r="I139" t="s">
        <v>88</v>
      </c>
      <c r="J139">
        <v>30997620</v>
      </c>
      <c r="K139">
        <v>31019480</v>
      </c>
      <c r="L139" t="s">
        <v>24</v>
      </c>
      <c r="M139" t="s">
        <v>815</v>
      </c>
      <c r="N139" t="s">
        <v>72</v>
      </c>
    </row>
    <row r="140" spans="1:14">
      <c r="A140" s="4" t="s">
        <v>816</v>
      </c>
      <c r="B140" s="4" t="s">
        <v>817</v>
      </c>
      <c r="C140" s="4" t="s">
        <v>818</v>
      </c>
      <c r="D140" s="4" t="s">
        <v>114</v>
      </c>
      <c r="E140" t="s">
        <v>819</v>
      </c>
      <c r="F140" t="s">
        <v>820</v>
      </c>
      <c r="G140" t="s">
        <v>821</v>
      </c>
      <c r="H140" s="8">
        <v>2</v>
      </c>
      <c r="I140" t="s">
        <v>76</v>
      </c>
      <c r="J140">
        <v>89552959</v>
      </c>
      <c r="K140">
        <v>89555768</v>
      </c>
      <c r="L140" t="s">
        <v>51</v>
      </c>
      <c r="M140" t="s">
        <v>822</v>
      </c>
      <c r="N140" t="s">
        <v>72</v>
      </c>
    </row>
    <row r="141" spans="1:14">
      <c r="A141" s="4" t="s">
        <v>823</v>
      </c>
      <c r="B141" s="4" t="s">
        <v>824</v>
      </c>
      <c r="C141" s="4" t="s">
        <v>825</v>
      </c>
      <c r="D141" s="4" t="s">
        <v>648</v>
      </c>
      <c r="E141" t="s">
        <v>819</v>
      </c>
      <c r="F141" t="s">
        <v>820</v>
      </c>
      <c r="G141" t="s">
        <v>821</v>
      </c>
      <c r="H141" s="8">
        <v>2</v>
      </c>
      <c r="I141" t="s">
        <v>76</v>
      </c>
      <c r="J141">
        <v>89552959</v>
      </c>
      <c r="K141">
        <v>89555768</v>
      </c>
      <c r="L141" t="s">
        <v>51</v>
      </c>
      <c r="M141" t="s">
        <v>822</v>
      </c>
      <c r="N141" t="s">
        <v>72</v>
      </c>
    </row>
    <row r="142" spans="1:14">
      <c r="A142" s="4" t="s">
        <v>826</v>
      </c>
      <c r="B142" s="4" t="s">
        <v>827</v>
      </c>
      <c r="C142" s="4" t="s">
        <v>828</v>
      </c>
      <c r="D142" s="4" t="s">
        <v>648</v>
      </c>
      <c r="E142" t="s">
        <v>829</v>
      </c>
      <c r="F142" t="s">
        <v>830</v>
      </c>
      <c r="G142" t="s">
        <v>831</v>
      </c>
      <c r="H142" s="8">
        <v>6</v>
      </c>
      <c r="I142" t="s">
        <v>202</v>
      </c>
      <c r="J142">
        <v>29431016</v>
      </c>
      <c r="K142">
        <v>29435912</v>
      </c>
      <c r="L142" t="s">
        <v>51</v>
      </c>
      <c r="M142" t="s">
        <v>832</v>
      </c>
      <c r="N142" t="s">
        <v>72</v>
      </c>
    </row>
    <row r="143" spans="1:14">
      <c r="A143" s="4" t="s">
        <v>833</v>
      </c>
      <c r="B143" s="4" t="s">
        <v>834</v>
      </c>
      <c r="C143" s="4" t="s">
        <v>835</v>
      </c>
      <c r="D143" s="4" t="s">
        <v>648</v>
      </c>
      <c r="E143" t="s">
        <v>829</v>
      </c>
      <c r="F143" t="s">
        <v>830</v>
      </c>
      <c r="G143" t="s">
        <v>831</v>
      </c>
      <c r="H143" s="8">
        <v>6</v>
      </c>
      <c r="I143" t="s">
        <v>202</v>
      </c>
      <c r="J143">
        <v>29431016</v>
      </c>
      <c r="K143">
        <v>29435912</v>
      </c>
      <c r="L143" t="s">
        <v>51</v>
      </c>
      <c r="M143" t="s">
        <v>832</v>
      </c>
      <c r="N143" t="s">
        <v>72</v>
      </c>
    </row>
    <row r="144" spans="1:14">
      <c r="A144" s="4" t="s">
        <v>836</v>
      </c>
      <c r="B144" s="4" t="s">
        <v>837</v>
      </c>
      <c r="C144" s="4" t="s">
        <v>838</v>
      </c>
      <c r="D144" s="4" t="s">
        <v>138</v>
      </c>
      <c r="E144" t="s">
        <v>839</v>
      </c>
      <c r="F144" t="s">
        <v>840</v>
      </c>
      <c r="G144" t="s">
        <v>841</v>
      </c>
      <c r="H144" s="8">
        <v>7</v>
      </c>
      <c r="I144" t="s">
        <v>23</v>
      </c>
      <c r="J144">
        <v>16201133</v>
      </c>
      <c r="K144">
        <v>16212472</v>
      </c>
      <c r="L144" t="s">
        <v>51</v>
      </c>
      <c r="M144" t="s">
        <v>842</v>
      </c>
      <c r="N144" t="s">
        <v>72</v>
      </c>
    </row>
    <row r="145" spans="1:16">
      <c r="A145" s="4" t="s">
        <v>843</v>
      </c>
      <c r="B145" s="4" t="s">
        <v>844</v>
      </c>
      <c r="C145" s="4" t="s">
        <v>845</v>
      </c>
      <c r="D145" s="4" t="s">
        <v>59</v>
      </c>
      <c r="E145" t="s">
        <v>846</v>
      </c>
      <c r="F145" t="s">
        <v>847</v>
      </c>
      <c r="G145" t="s">
        <v>848</v>
      </c>
      <c r="H145" s="8" t="s">
        <v>41</v>
      </c>
      <c r="I145" t="s">
        <v>42</v>
      </c>
      <c r="J145">
        <v>22808911</v>
      </c>
      <c r="K145">
        <v>22813155</v>
      </c>
      <c r="L145" t="s">
        <v>24</v>
      </c>
      <c r="M145" t="s">
        <v>849</v>
      </c>
      <c r="N145" t="s">
        <v>72</v>
      </c>
    </row>
    <row r="146" spans="1:16">
      <c r="A146" s="4" t="s">
        <v>850</v>
      </c>
      <c r="B146" s="4" t="s">
        <v>851</v>
      </c>
      <c r="C146" s="4" t="s">
        <v>852</v>
      </c>
      <c r="D146" s="4" t="s">
        <v>59</v>
      </c>
      <c r="E146" t="s">
        <v>846</v>
      </c>
      <c r="F146" t="s">
        <v>847</v>
      </c>
      <c r="G146" t="s">
        <v>848</v>
      </c>
      <c r="H146" s="8" t="s">
        <v>41</v>
      </c>
      <c r="I146" t="s">
        <v>42</v>
      </c>
      <c r="J146">
        <v>22808911</v>
      </c>
      <c r="K146">
        <v>22813155</v>
      </c>
      <c r="L146" t="s">
        <v>24</v>
      </c>
      <c r="M146" t="s">
        <v>849</v>
      </c>
      <c r="N146" t="s">
        <v>72</v>
      </c>
    </row>
    <row r="147" spans="1:16">
      <c r="A147" s="4" t="s">
        <v>853</v>
      </c>
      <c r="B147" s="4" t="s">
        <v>854</v>
      </c>
      <c r="C147" s="4" t="s">
        <v>855</v>
      </c>
      <c r="D147" s="4" t="s">
        <v>59</v>
      </c>
      <c r="E147" t="s">
        <v>856</v>
      </c>
      <c r="F147" t="s">
        <v>857</v>
      </c>
      <c r="G147" t="s">
        <v>858</v>
      </c>
      <c r="H147" s="8">
        <v>3</v>
      </c>
      <c r="I147" t="s">
        <v>50</v>
      </c>
      <c r="J147">
        <v>91938177</v>
      </c>
      <c r="K147">
        <v>91939725</v>
      </c>
      <c r="L147" t="s">
        <v>51</v>
      </c>
      <c r="M147" t="s">
        <v>859</v>
      </c>
      <c r="N147" t="s">
        <v>72</v>
      </c>
    </row>
    <row r="148" spans="1:16">
      <c r="A148" s="4" t="s">
        <v>860</v>
      </c>
      <c r="B148" s="4" t="s">
        <v>861</v>
      </c>
      <c r="C148" s="4" t="s">
        <v>862</v>
      </c>
      <c r="D148" s="4" t="s">
        <v>648</v>
      </c>
      <c r="E148" t="s">
        <v>863</v>
      </c>
      <c r="F148" t="s">
        <v>864</v>
      </c>
      <c r="G148" t="s">
        <v>865</v>
      </c>
      <c r="H148" s="8">
        <v>1</v>
      </c>
      <c r="I148" t="s">
        <v>88</v>
      </c>
      <c r="J148">
        <v>85827403</v>
      </c>
      <c r="K148">
        <v>85831935</v>
      </c>
      <c r="L148" t="s">
        <v>51</v>
      </c>
      <c r="M148" t="s">
        <v>866</v>
      </c>
      <c r="N148" t="s">
        <v>72</v>
      </c>
    </row>
    <row r="149" spans="1:16">
      <c r="A149" s="4" t="s">
        <v>867</v>
      </c>
      <c r="B149" s="4" t="s">
        <v>868</v>
      </c>
      <c r="C149" s="4" t="s">
        <v>869</v>
      </c>
      <c r="D149" s="4" t="s">
        <v>583</v>
      </c>
      <c r="E149" t="s">
        <v>870</v>
      </c>
      <c r="F149" t="s">
        <v>871</v>
      </c>
      <c r="G149" t="s">
        <v>872</v>
      </c>
      <c r="H149" s="8">
        <v>9</v>
      </c>
      <c r="I149" t="s">
        <v>281</v>
      </c>
      <c r="J149">
        <v>5944103</v>
      </c>
      <c r="K149">
        <v>5947248</v>
      </c>
      <c r="L149" t="s">
        <v>51</v>
      </c>
      <c r="M149" t="s">
        <v>873</v>
      </c>
      <c r="N149" t="s">
        <v>72</v>
      </c>
    </row>
    <row r="150" spans="1:16">
      <c r="A150" s="4" t="s">
        <v>874</v>
      </c>
      <c r="B150" s="4" t="s">
        <v>875</v>
      </c>
      <c r="C150" s="4" t="s">
        <v>876</v>
      </c>
      <c r="D150" s="4" t="s">
        <v>583</v>
      </c>
      <c r="E150" t="s">
        <v>877</v>
      </c>
      <c r="F150" t="s">
        <v>878</v>
      </c>
      <c r="G150" t="s">
        <v>879</v>
      </c>
      <c r="H150" s="8">
        <v>9</v>
      </c>
      <c r="I150" t="s">
        <v>281</v>
      </c>
      <c r="J150">
        <v>3671867</v>
      </c>
      <c r="K150">
        <v>3673053</v>
      </c>
      <c r="L150" t="s">
        <v>24</v>
      </c>
      <c r="M150" t="s">
        <v>880</v>
      </c>
      <c r="N150" t="s">
        <v>72</v>
      </c>
    </row>
    <row r="151" spans="1:16">
      <c r="A151" s="4" t="s">
        <v>881</v>
      </c>
      <c r="B151" s="4" t="s">
        <v>882</v>
      </c>
      <c r="C151" s="4" t="s">
        <v>883</v>
      </c>
      <c r="D151" s="4" t="s">
        <v>114</v>
      </c>
      <c r="E151" t="s">
        <v>884</v>
      </c>
      <c r="F151" t="s">
        <v>885</v>
      </c>
      <c r="G151" t="s">
        <v>886</v>
      </c>
      <c r="H151" s="8">
        <v>3</v>
      </c>
      <c r="I151" t="s">
        <v>50</v>
      </c>
      <c r="J151">
        <v>69226410</v>
      </c>
      <c r="K151">
        <v>69229732</v>
      </c>
      <c r="L151" t="s">
        <v>51</v>
      </c>
      <c r="M151" t="s">
        <v>887</v>
      </c>
      <c r="N151" t="s">
        <v>72</v>
      </c>
    </row>
    <row r="152" spans="1:16">
      <c r="A152" s="4" t="s">
        <v>888</v>
      </c>
      <c r="B152" s="4" t="s">
        <v>889</v>
      </c>
      <c r="C152" s="4" t="s">
        <v>890</v>
      </c>
      <c r="D152" s="4" t="s">
        <v>648</v>
      </c>
      <c r="E152" t="s">
        <v>891</v>
      </c>
      <c r="F152" t="s">
        <v>892</v>
      </c>
      <c r="G152" t="s">
        <v>893</v>
      </c>
      <c r="H152" s="8">
        <v>9</v>
      </c>
      <c r="I152" t="s">
        <v>281</v>
      </c>
      <c r="J152">
        <v>60212330</v>
      </c>
      <c r="K152">
        <v>60217652</v>
      </c>
      <c r="L152" t="s">
        <v>51</v>
      </c>
      <c r="M152" t="s">
        <v>894</v>
      </c>
      <c r="N152" t="s">
        <v>72</v>
      </c>
    </row>
    <row r="153" spans="1:16">
      <c r="A153" s="4" t="s">
        <v>895</v>
      </c>
      <c r="B153" s="4" t="s">
        <v>896</v>
      </c>
      <c r="C153" s="4" t="s">
        <v>897</v>
      </c>
      <c r="D153" s="4" t="s">
        <v>59</v>
      </c>
      <c r="E153" t="s">
        <v>898</v>
      </c>
      <c r="F153" t="s">
        <v>899</v>
      </c>
      <c r="G153" t="s">
        <v>900</v>
      </c>
      <c r="H153" s="8" t="s">
        <v>41</v>
      </c>
      <c r="I153" t="s">
        <v>42</v>
      </c>
      <c r="J153">
        <v>103210944</v>
      </c>
      <c r="K153">
        <v>103212549</v>
      </c>
      <c r="L153" t="s">
        <v>24</v>
      </c>
      <c r="M153" t="s">
        <v>901</v>
      </c>
      <c r="N153" t="s">
        <v>72</v>
      </c>
    </row>
    <row r="154" spans="1:16">
      <c r="A154" s="4" t="s">
        <v>902</v>
      </c>
      <c r="B154" s="4" t="s">
        <v>903</v>
      </c>
      <c r="C154" s="4" t="s">
        <v>903</v>
      </c>
      <c r="D154" s="4" t="s">
        <v>59</v>
      </c>
      <c r="E154" t="s">
        <v>904</v>
      </c>
      <c r="F154" t="s">
        <v>905</v>
      </c>
      <c r="G154" t="s">
        <v>906</v>
      </c>
      <c r="H154" s="8">
        <v>8</v>
      </c>
      <c r="I154" t="s">
        <v>33</v>
      </c>
      <c r="J154">
        <v>57581757</v>
      </c>
      <c r="K154">
        <v>57583764</v>
      </c>
      <c r="L154" t="s">
        <v>24</v>
      </c>
      <c r="M154" t="s">
        <v>907</v>
      </c>
      <c r="N154" t="s">
        <v>72</v>
      </c>
    </row>
    <row r="155" spans="1:16">
      <c r="A155" s="4" t="s">
        <v>908</v>
      </c>
      <c r="B155" s="4" t="s">
        <v>909</v>
      </c>
      <c r="C155" s="4" t="s">
        <v>910</v>
      </c>
      <c r="D155" s="4" t="s">
        <v>648</v>
      </c>
      <c r="E155" t="s">
        <v>911</v>
      </c>
      <c r="F155" t="s">
        <v>912</v>
      </c>
      <c r="G155" t="s">
        <v>913</v>
      </c>
      <c r="H155" s="8">
        <v>4</v>
      </c>
      <c r="I155" t="s">
        <v>70</v>
      </c>
      <c r="J155">
        <v>66699237</v>
      </c>
      <c r="K155">
        <v>66702286</v>
      </c>
      <c r="L155" t="s">
        <v>24</v>
      </c>
      <c r="M155" t="s">
        <v>914</v>
      </c>
      <c r="N155" t="s">
        <v>72</v>
      </c>
    </row>
    <row r="156" spans="1:16">
      <c r="A156" s="4" t="s">
        <v>71</v>
      </c>
      <c r="B156" s="4" t="s">
        <v>915</v>
      </c>
      <c r="C156" s="4" t="s">
        <v>915</v>
      </c>
      <c r="D156" s="4" t="s">
        <v>268</v>
      </c>
      <c r="E156" t="s">
        <v>286</v>
      </c>
      <c r="F156" t="s">
        <v>916</v>
      </c>
      <c r="G156" t="s">
        <v>72</v>
      </c>
      <c r="H156" s="8">
        <v>8</v>
      </c>
      <c r="I156" t="s">
        <v>33</v>
      </c>
      <c r="J156">
        <v>50719190</v>
      </c>
      <c r="K156">
        <v>50719781</v>
      </c>
      <c r="L156" t="s">
        <v>51</v>
      </c>
      <c r="M156" t="s">
        <v>289</v>
      </c>
      <c r="N156" t="s">
        <v>917</v>
      </c>
    </row>
    <row r="157" spans="1:16">
      <c r="A157" s="4" t="s">
        <v>71</v>
      </c>
      <c r="B157" s="4" t="s">
        <v>918</v>
      </c>
      <c r="C157" s="4" t="s">
        <v>918</v>
      </c>
      <c r="D157" s="4" t="s">
        <v>354</v>
      </c>
      <c r="E157" t="s">
        <v>917</v>
      </c>
      <c r="F157" t="s">
        <v>919</v>
      </c>
      <c r="G157" t="s">
        <v>72</v>
      </c>
      <c r="H157" s="8">
        <v>3</v>
      </c>
      <c r="I157" t="s">
        <v>50</v>
      </c>
      <c r="J157">
        <v>91899471</v>
      </c>
      <c r="K157">
        <v>91900155</v>
      </c>
      <c r="L157" t="s">
        <v>24</v>
      </c>
      <c r="M157" t="s">
        <v>72</v>
      </c>
      <c r="N157" t="s">
        <v>917</v>
      </c>
    </row>
    <row r="158" spans="1:16">
      <c r="A158" s="4" t="s">
        <v>920</v>
      </c>
      <c r="B158" s="9" t="s">
        <v>921</v>
      </c>
      <c r="C158" s="4" t="s">
        <v>922</v>
      </c>
      <c r="D158" s="4" t="s">
        <v>923</v>
      </c>
      <c r="E158" t="s">
        <v>924</v>
      </c>
      <c r="F158" t="s">
        <v>925</v>
      </c>
      <c r="G158" t="s">
        <v>926</v>
      </c>
      <c r="H158" s="8">
        <v>3</v>
      </c>
      <c r="I158" t="s">
        <v>50</v>
      </c>
      <c r="J158">
        <v>92269219</v>
      </c>
      <c r="K158">
        <v>92271234</v>
      </c>
      <c r="L158" t="s">
        <v>24</v>
      </c>
      <c r="M158" t="s">
        <v>927</v>
      </c>
      <c r="N158" t="s">
        <v>928</v>
      </c>
      <c r="O158" s="1" t="s">
        <v>929</v>
      </c>
      <c r="P158" t="s">
        <v>380</v>
      </c>
    </row>
    <row r="159" spans="1:16">
      <c r="A159" s="4" t="s">
        <v>930</v>
      </c>
      <c r="B159" s="4" t="s">
        <v>931</v>
      </c>
      <c r="C159" s="4" t="s">
        <v>932</v>
      </c>
      <c r="D159" s="4" t="s">
        <v>29</v>
      </c>
      <c r="E159" t="s">
        <v>933</v>
      </c>
      <c r="F159" t="s">
        <v>934</v>
      </c>
      <c r="G159" t="s">
        <v>935</v>
      </c>
      <c r="H159" s="8">
        <v>2</v>
      </c>
      <c r="I159" t="s">
        <v>76</v>
      </c>
      <c r="J159">
        <v>751491</v>
      </c>
      <c r="K159">
        <v>753925</v>
      </c>
      <c r="L159" t="s">
        <v>24</v>
      </c>
      <c r="M159" t="s">
        <v>936</v>
      </c>
      <c r="N159" t="s">
        <v>928</v>
      </c>
      <c r="O159" s="15" t="s">
        <v>937</v>
      </c>
      <c r="P159" s="16" t="s">
        <v>938</v>
      </c>
    </row>
    <row r="160" spans="1:16">
      <c r="A160" s="4" t="s">
        <v>939</v>
      </c>
      <c r="B160" s="4" t="s">
        <v>940</v>
      </c>
      <c r="C160" s="4" t="s">
        <v>941</v>
      </c>
      <c r="D160" s="4" t="s">
        <v>59</v>
      </c>
      <c r="E160" t="s">
        <v>942</v>
      </c>
      <c r="F160" t="s">
        <v>943</v>
      </c>
      <c r="G160" t="s">
        <v>944</v>
      </c>
      <c r="H160" s="8">
        <v>3</v>
      </c>
      <c r="I160" t="s">
        <v>50</v>
      </c>
      <c r="J160">
        <v>74197265</v>
      </c>
      <c r="K160">
        <v>74198176</v>
      </c>
      <c r="L160" t="s">
        <v>24</v>
      </c>
      <c r="M160" t="s">
        <v>945</v>
      </c>
      <c r="N160" t="s">
        <v>928</v>
      </c>
      <c r="O160" s="17" t="s">
        <v>946</v>
      </c>
      <c r="P160" s="16" t="s">
        <v>938</v>
      </c>
    </row>
    <row r="161" spans="1:16">
      <c r="A161" s="4" t="s">
        <v>71</v>
      </c>
      <c r="B161" s="4" t="s">
        <v>72</v>
      </c>
      <c r="C161" s="4" t="s">
        <v>72</v>
      </c>
      <c r="D161" s="4" t="s">
        <v>923</v>
      </c>
      <c r="E161" t="s">
        <v>947</v>
      </c>
      <c r="F161" t="s">
        <v>948</v>
      </c>
      <c r="G161" t="s">
        <v>949</v>
      </c>
      <c r="H161" s="8" t="s">
        <v>41</v>
      </c>
      <c r="I161" t="s">
        <v>42</v>
      </c>
      <c r="J161">
        <v>91139074</v>
      </c>
      <c r="K161">
        <v>91143911</v>
      </c>
      <c r="L161" t="s">
        <v>51</v>
      </c>
      <c r="M161" t="s">
        <v>950</v>
      </c>
      <c r="N161" t="s">
        <v>928</v>
      </c>
      <c r="O161" s="17" t="s">
        <v>951</v>
      </c>
      <c r="P161" s="16" t="s">
        <v>952</v>
      </c>
    </row>
    <row r="162" spans="1:16">
      <c r="A162" s="4" t="s">
        <v>71</v>
      </c>
      <c r="B162" s="4" t="s">
        <v>72</v>
      </c>
      <c r="C162" s="4" t="s">
        <v>72</v>
      </c>
      <c r="D162" s="4" t="s">
        <v>29</v>
      </c>
      <c r="E162" t="s">
        <v>953</v>
      </c>
      <c r="F162" t="s">
        <v>954</v>
      </c>
      <c r="G162" t="s">
        <v>955</v>
      </c>
      <c r="H162" s="8" t="s">
        <v>41</v>
      </c>
      <c r="I162" t="s">
        <v>42</v>
      </c>
      <c r="J162">
        <v>91782020</v>
      </c>
      <c r="K162">
        <v>91782832</v>
      </c>
      <c r="L162" t="s">
        <v>51</v>
      </c>
      <c r="M162" t="s">
        <v>956</v>
      </c>
      <c r="N162" t="s">
        <v>928</v>
      </c>
      <c r="O162" s="17" t="s">
        <v>957</v>
      </c>
      <c r="P162" s="16" t="s">
        <v>958</v>
      </c>
    </row>
    <row r="163" spans="1:16">
      <c r="A163" s="4" t="s">
        <v>71</v>
      </c>
      <c r="B163" s="4" t="s">
        <v>72</v>
      </c>
      <c r="C163" s="4" t="s">
        <v>72</v>
      </c>
      <c r="D163" s="4" t="s">
        <v>923</v>
      </c>
      <c r="E163" t="s">
        <v>959</v>
      </c>
      <c r="F163" t="s">
        <v>960</v>
      </c>
      <c r="G163" t="s">
        <v>961</v>
      </c>
      <c r="H163" s="8">
        <v>8</v>
      </c>
      <c r="I163" t="s">
        <v>33</v>
      </c>
      <c r="J163">
        <v>64421432</v>
      </c>
      <c r="K163">
        <v>64423626</v>
      </c>
      <c r="L163" t="s">
        <v>24</v>
      </c>
      <c r="M163" t="s">
        <v>962</v>
      </c>
      <c r="N163" t="s">
        <v>928</v>
      </c>
      <c r="O163" s="17" t="s">
        <v>963</v>
      </c>
      <c r="P163" s="16" t="s">
        <v>964</v>
      </c>
    </row>
    <row r="164" spans="1:16">
      <c r="A164" s="4" t="s">
        <v>71</v>
      </c>
      <c r="B164" s="4" t="s">
        <v>72</v>
      </c>
      <c r="C164" s="4" t="s">
        <v>72</v>
      </c>
      <c r="D164" s="4" t="s">
        <v>923</v>
      </c>
      <c r="E164" t="s">
        <v>965</v>
      </c>
      <c r="F164" t="s">
        <v>966</v>
      </c>
      <c r="G164" t="s">
        <v>967</v>
      </c>
      <c r="H164" s="8">
        <v>1</v>
      </c>
      <c r="I164" t="s">
        <v>88</v>
      </c>
      <c r="J164">
        <v>95669335</v>
      </c>
      <c r="K164">
        <v>95670168</v>
      </c>
      <c r="L164" t="s">
        <v>24</v>
      </c>
      <c r="M164" t="s">
        <v>968</v>
      </c>
      <c r="N164" t="s">
        <v>928</v>
      </c>
      <c r="O164" s="17" t="s">
        <v>969</v>
      </c>
      <c r="P164" s="15" t="s">
        <v>970</v>
      </c>
    </row>
    <row r="165" spans="1:16">
      <c r="A165" s="4" t="s">
        <v>71</v>
      </c>
      <c r="B165" s="4" t="s">
        <v>72</v>
      </c>
      <c r="C165" s="4" t="s">
        <v>72</v>
      </c>
      <c r="D165" s="4" t="s">
        <v>923</v>
      </c>
      <c r="E165" t="s">
        <v>971</v>
      </c>
      <c r="F165" t="s">
        <v>972</v>
      </c>
      <c r="G165" t="s">
        <v>973</v>
      </c>
      <c r="H165" s="8">
        <v>3</v>
      </c>
      <c r="I165" t="s">
        <v>50</v>
      </c>
      <c r="J165">
        <v>92134894</v>
      </c>
      <c r="K165">
        <v>92136895</v>
      </c>
      <c r="L165" t="s">
        <v>24</v>
      </c>
      <c r="M165" t="s">
        <v>927</v>
      </c>
      <c r="N165" t="s">
        <v>928</v>
      </c>
      <c r="O165" s="17" t="s">
        <v>974</v>
      </c>
      <c r="P165" s="15" t="s">
        <v>380</v>
      </c>
    </row>
    <row r="166" spans="1:16">
      <c r="A166" s="4" t="s">
        <v>71</v>
      </c>
      <c r="B166" s="4" t="s">
        <v>72</v>
      </c>
      <c r="C166" s="4" t="s">
        <v>72</v>
      </c>
      <c r="D166" s="4" t="s">
        <v>29</v>
      </c>
      <c r="E166" t="s">
        <v>975</v>
      </c>
      <c r="F166" t="s">
        <v>976</v>
      </c>
      <c r="G166" t="s">
        <v>977</v>
      </c>
      <c r="H166" s="8">
        <v>5</v>
      </c>
      <c r="I166" t="s">
        <v>93</v>
      </c>
      <c r="J166">
        <v>24998841</v>
      </c>
      <c r="K166">
        <v>24999821</v>
      </c>
      <c r="L166" t="s">
        <v>51</v>
      </c>
      <c r="M166" t="s">
        <v>956</v>
      </c>
      <c r="N166" t="s">
        <v>928</v>
      </c>
      <c r="O166" s="17" t="s">
        <v>978</v>
      </c>
      <c r="P166" s="16" t="s">
        <v>964</v>
      </c>
    </row>
    <row r="167" spans="1:16">
      <c r="A167" s="4" t="s">
        <v>71</v>
      </c>
      <c r="B167" s="4" t="s">
        <v>72</v>
      </c>
      <c r="C167" s="4" t="s">
        <v>72</v>
      </c>
      <c r="D167" s="4" t="s">
        <v>29</v>
      </c>
      <c r="E167" t="s">
        <v>979</v>
      </c>
      <c r="F167" t="s">
        <v>980</v>
      </c>
      <c r="G167" t="s">
        <v>981</v>
      </c>
      <c r="H167" s="8">
        <v>5</v>
      </c>
      <c r="I167" t="s">
        <v>93</v>
      </c>
      <c r="J167">
        <v>25153725</v>
      </c>
      <c r="K167">
        <v>25154605</v>
      </c>
      <c r="L167" t="s">
        <v>51</v>
      </c>
      <c r="M167" t="s">
        <v>956</v>
      </c>
      <c r="N167" t="s">
        <v>928</v>
      </c>
      <c r="O167" s="17" t="s">
        <v>982</v>
      </c>
      <c r="P167" s="16" t="s">
        <v>964</v>
      </c>
    </row>
    <row r="168" spans="1:16">
      <c r="A168" s="4" t="s">
        <v>71</v>
      </c>
      <c r="B168" s="4" t="s">
        <v>72</v>
      </c>
      <c r="C168" s="4" t="s">
        <v>72</v>
      </c>
      <c r="D168" s="4" t="s">
        <v>19</v>
      </c>
      <c r="E168" t="s">
        <v>983</v>
      </c>
      <c r="F168" t="s">
        <v>984</v>
      </c>
      <c r="G168" t="s">
        <v>985</v>
      </c>
      <c r="H168" s="8">
        <v>8</v>
      </c>
      <c r="I168" t="s">
        <v>33</v>
      </c>
      <c r="J168">
        <v>60341973</v>
      </c>
      <c r="K168">
        <v>60344575</v>
      </c>
      <c r="L168" t="s">
        <v>51</v>
      </c>
      <c r="M168" t="s">
        <v>986</v>
      </c>
      <c r="N168" t="s">
        <v>987</v>
      </c>
    </row>
    <row r="169" spans="1:16">
      <c r="A169" s="4" t="s">
        <v>71</v>
      </c>
      <c r="B169" s="4" t="s">
        <v>72</v>
      </c>
      <c r="C169" s="4" t="s">
        <v>72</v>
      </c>
      <c r="D169" s="4" t="s">
        <v>19</v>
      </c>
      <c r="E169" t="s">
        <v>988</v>
      </c>
      <c r="F169" t="s">
        <v>989</v>
      </c>
      <c r="G169" t="s">
        <v>990</v>
      </c>
      <c r="H169" s="8">
        <v>8</v>
      </c>
      <c r="I169" t="s">
        <v>33</v>
      </c>
      <c r="J169">
        <v>60229604</v>
      </c>
      <c r="K169">
        <v>60232196</v>
      </c>
      <c r="L169" t="s">
        <v>51</v>
      </c>
      <c r="M169" t="s">
        <v>991</v>
      </c>
      <c r="N169" t="s">
        <v>987</v>
      </c>
    </row>
    <row r="170" spans="1:16">
      <c r="A170" s="4" t="s">
        <v>992</v>
      </c>
      <c r="B170" s="4" t="s">
        <v>993</v>
      </c>
      <c r="C170" s="4" t="s">
        <v>994</v>
      </c>
      <c r="D170" s="4" t="s">
        <v>29</v>
      </c>
      <c r="E170" t="s">
        <v>995</v>
      </c>
      <c r="F170" t="s">
        <v>996</v>
      </c>
      <c r="G170" t="s">
        <v>997</v>
      </c>
      <c r="H170" s="8">
        <v>4</v>
      </c>
      <c r="I170" t="s">
        <v>70</v>
      </c>
      <c r="J170">
        <v>20514465</v>
      </c>
      <c r="K170">
        <v>20525134</v>
      </c>
      <c r="L170" t="s">
        <v>51</v>
      </c>
      <c r="M170" t="s">
        <v>998</v>
      </c>
      <c r="N170" t="s">
        <v>999</v>
      </c>
    </row>
    <row r="171" spans="1:16">
      <c r="A171" s="4" t="s">
        <v>1000</v>
      </c>
      <c r="B171" s="9" t="s">
        <v>1001</v>
      </c>
      <c r="C171" s="4" t="s">
        <v>1002</v>
      </c>
      <c r="D171" s="4" t="s">
        <v>29</v>
      </c>
      <c r="E171" t="s">
        <v>1003</v>
      </c>
      <c r="F171" t="s">
        <v>1004</v>
      </c>
      <c r="G171" t="s">
        <v>1005</v>
      </c>
      <c r="H171" s="8">
        <v>8</v>
      </c>
      <c r="I171" t="s">
        <v>33</v>
      </c>
      <c r="J171">
        <v>55719791</v>
      </c>
      <c r="K171">
        <v>55723364</v>
      </c>
      <c r="L171" t="s">
        <v>24</v>
      </c>
      <c r="M171" t="s">
        <v>1006</v>
      </c>
      <c r="N171" t="s">
        <v>999</v>
      </c>
    </row>
    <row r="172" spans="1:16">
      <c r="A172" s="4" t="s">
        <v>1007</v>
      </c>
      <c r="B172" s="4" t="s">
        <v>1008</v>
      </c>
      <c r="C172" s="4" t="s">
        <v>1009</v>
      </c>
      <c r="D172" s="4" t="s">
        <v>923</v>
      </c>
      <c r="E172" t="s">
        <v>1010</v>
      </c>
      <c r="F172" t="s">
        <v>1011</v>
      </c>
      <c r="G172" t="s">
        <v>1012</v>
      </c>
      <c r="H172" s="8">
        <v>8</v>
      </c>
      <c r="I172" t="s">
        <v>33</v>
      </c>
      <c r="J172">
        <v>33413628</v>
      </c>
      <c r="K172">
        <v>33421617</v>
      </c>
      <c r="L172" t="s">
        <v>51</v>
      </c>
      <c r="M172" t="s">
        <v>1013</v>
      </c>
      <c r="N172" t="s">
        <v>999</v>
      </c>
    </row>
    <row r="173" spans="1:16">
      <c r="A173" s="4" t="s">
        <v>1014</v>
      </c>
      <c r="B173" s="4" t="s">
        <v>1015</v>
      </c>
      <c r="C173" s="4" t="s">
        <v>1016</v>
      </c>
      <c r="D173" s="4" t="s">
        <v>1017</v>
      </c>
      <c r="E173" t="s">
        <v>1018</v>
      </c>
      <c r="F173" t="s">
        <v>1019</v>
      </c>
      <c r="G173" t="s">
        <v>1020</v>
      </c>
      <c r="H173" s="8">
        <v>8</v>
      </c>
      <c r="I173" t="s">
        <v>33</v>
      </c>
      <c r="J173">
        <v>55707264</v>
      </c>
      <c r="K173">
        <v>55713874</v>
      </c>
      <c r="L173" t="s">
        <v>24</v>
      </c>
      <c r="M173" t="s">
        <v>1021</v>
      </c>
      <c r="N173" t="s">
        <v>999</v>
      </c>
    </row>
    <row r="174" spans="1:16">
      <c r="A174" s="4" t="s">
        <v>71</v>
      </c>
      <c r="B174" s="4" t="s">
        <v>72</v>
      </c>
      <c r="C174" s="4" t="s">
        <v>72</v>
      </c>
      <c r="D174" s="4" t="s">
        <v>138</v>
      </c>
      <c r="E174" t="s">
        <v>1022</v>
      </c>
      <c r="F174" t="s">
        <v>1023</v>
      </c>
      <c r="G174" t="s">
        <v>1024</v>
      </c>
      <c r="H174" s="8">
        <v>8</v>
      </c>
      <c r="I174" t="s">
        <v>33</v>
      </c>
      <c r="J174">
        <v>33319648</v>
      </c>
      <c r="K174">
        <v>33379354</v>
      </c>
      <c r="L174" t="s">
        <v>51</v>
      </c>
      <c r="M174" t="s">
        <v>1025</v>
      </c>
      <c r="N174" t="s">
        <v>999</v>
      </c>
    </row>
    <row r="175" spans="1:16">
      <c r="A175" s="4" t="s">
        <v>71</v>
      </c>
      <c r="B175" s="4" t="s">
        <v>72</v>
      </c>
      <c r="C175" s="4" t="s">
        <v>72</v>
      </c>
      <c r="D175" s="4" t="s">
        <v>29</v>
      </c>
      <c r="E175" t="s">
        <v>1026</v>
      </c>
      <c r="F175" t="s">
        <v>1027</v>
      </c>
      <c r="G175" t="s">
        <v>1028</v>
      </c>
      <c r="H175" s="8">
        <v>3</v>
      </c>
      <c r="I175" t="s">
        <v>50</v>
      </c>
      <c r="J175">
        <v>58129105</v>
      </c>
      <c r="K175">
        <v>58143221</v>
      </c>
      <c r="L175" t="s">
        <v>51</v>
      </c>
      <c r="M175" t="s">
        <v>1006</v>
      </c>
      <c r="N175" t="s">
        <v>999</v>
      </c>
    </row>
    <row r="176" spans="1:16">
      <c r="A176" s="4" t="s">
        <v>1029</v>
      </c>
      <c r="B176" s="4" t="s">
        <v>1030</v>
      </c>
      <c r="C176" s="4" t="s">
        <v>1031</v>
      </c>
      <c r="D176" s="4" t="s">
        <v>138</v>
      </c>
      <c r="E176" t="s">
        <v>1032</v>
      </c>
      <c r="F176" t="s">
        <v>1033</v>
      </c>
      <c r="G176" t="s">
        <v>1034</v>
      </c>
      <c r="H176" s="8">
        <v>8</v>
      </c>
      <c r="I176" t="s">
        <v>33</v>
      </c>
      <c r="J176">
        <v>33545870</v>
      </c>
      <c r="K176">
        <v>33553001</v>
      </c>
      <c r="L176" t="s">
        <v>51</v>
      </c>
      <c r="M176" t="s">
        <v>1035</v>
      </c>
      <c r="N176" t="s">
        <v>1036</v>
      </c>
      <c r="O176" t="s">
        <v>1037</v>
      </c>
      <c r="P176" t="s">
        <v>248</v>
      </c>
    </row>
    <row r="177" spans="1:16">
      <c r="A177" s="4" t="s">
        <v>1038</v>
      </c>
      <c r="B177" s="4" t="s">
        <v>1039</v>
      </c>
      <c r="C177" s="4" t="s">
        <v>1040</v>
      </c>
      <c r="D177" s="4" t="s">
        <v>242</v>
      </c>
      <c r="E177" t="s">
        <v>1041</v>
      </c>
      <c r="F177" t="s">
        <v>1042</v>
      </c>
      <c r="G177" t="s">
        <v>1043</v>
      </c>
      <c r="H177" s="8" t="s">
        <v>72</v>
      </c>
      <c r="I177" t="s">
        <v>1044</v>
      </c>
      <c r="J177">
        <v>333930</v>
      </c>
      <c r="K177">
        <v>342296</v>
      </c>
      <c r="L177" t="s">
        <v>51</v>
      </c>
      <c r="M177" t="s">
        <v>388</v>
      </c>
      <c r="N177" t="s">
        <v>1036</v>
      </c>
    </row>
    <row r="178" spans="1:16">
      <c r="A178" s="4" t="s">
        <v>1045</v>
      </c>
      <c r="B178" s="4" t="s">
        <v>1046</v>
      </c>
      <c r="C178" s="4" t="s">
        <v>1047</v>
      </c>
      <c r="D178" s="4" t="s">
        <v>394</v>
      </c>
      <c r="E178" t="s">
        <v>1041</v>
      </c>
      <c r="F178" t="s">
        <v>1042</v>
      </c>
      <c r="G178" t="s">
        <v>1043</v>
      </c>
      <c r="H178" s="8" t="s">
        <v>72</v>
      </c>
      <c r="I178" t="s">
        <v>1044</v>
      </c>
      <c r="J178">
        <v>333930</v>
      </c>
      <c r="K178">
        <v>342296</v>
      </c>
      <c r="L178" t="s">
        <v>51</v>
      </c>
      <c r="M178" t="s">
        <v>388</v>
      </c>
      <c r="N178" t="s">
        <v>1036</v>
      </c>
    </row>
    <row r="179" spans="1:16">
      <c r="A179" s="4" t="s">
        <v>71</v>
      </c>
      <c r="B179" s="4" t="s">
        <v>72</v>
      </c>
      <c r="C179" s="4" t="s">
        <v>72</v>
      </c>
      <c r="D179" s="4" t="s">
        <v>1048</v>
      </c>
      <c r="E179" t="s">
        <v>1049</v>
      </c>
      <c r="F179" t="s">
        <v>1050</v>
      </c>
      <c r="G179" t="s">
        <v>1051</v>
      </c>
      <c r="H179" s="8">
        <v>8</v>
      </c>
      <c r="I179" t="s">
        <v>33</v>
      </c>
      <c r="J179">
        <v>55669831</v>
      </c>
      <c r="K179">
        <v>55681455</v>
      </c>
      <c r="L179" t="s">
        <v>24</v>
      </c>
      <c r="M179" t="s">
        <v>388</v>
      </c>
      <c r="N179" t="s">
        <v>1036</v>
      </c>
      <c r="O179" t="s">
        <v>1052</v>
      </c>
      <c r="P179" t="s">
        <v>248</v>
      </c>
    </row>
    <row r="180" spans="1:16">
      <c r="A180" s="4" t="s">
        <v>1053</v>
      </c>
      <c r="B180" s="4" t="s">
        <v>1054</v>
      </c>
      <c r="C180" s="4" t="s">
        <v>1055</v>
      </c>
      <c r="D180" s="4" t="s">
        <v>242</v>
      </c>
      <c r="E180" t="s">
        <v>1056</v>
      </c>
      <c r="F180" t="s">
        <v>1057</v>
      </c>
      <c r="G180" t="s">
        <v>1058</v>
      </c>
      <c r="H180" s="8">
        <v>4</v>
      </c>
      <c r="I180" t="s">
        <v>70</v>
      </c>
      <c r="J180">
        <v>72640291</v>
      </c>
      <c r="K180">
        <v>72644884</v>
      </c>
      <c r="L180" t="s">
        <v>51</v>
      </c>
      <c r="M180" t="s">
        <v>1059</v>
      </c>
      <c r="N180" t="s">
        <v>1060</v>
      </c>
    </row>
    <row r="181" spans="1:16">
      <c r="A181" s="4" t="s">
        <v>1061</v>
      </c>
      <c r="B181" s="4" t="s">
        <v>1062</v>
      </c>
      <c r="C181" s="4" t="s">
        <v>1060</v>
      </c>
      <c r="D181" s="4" t="s">
        <v>923</v>
      </c>
      <c r="E181" t="s">
        <v>1056</v>
      </c>
      <c r="F181" t="s">
        <v>1057</v>
      </c>
      <c r="G181" t="s">
        <v>1058</v>
      </c>
      <c r="H181" s="8">
        <v>4</v>
      </c>
      <c r="I181" t="s">
        <v>70</v>
      </c>
      <c r="J181">
        <v>72640291</v>
      </c>
      <c r="K181">
        <v>72644884</v>
      </c>
      <c r="L181" t="s">
        <v>51</v>
      </c>
      <c r="M181" t="s">
        <v>1059</v>
      </c>
      <c r="N181" t="s">
        <v>1060</v>
      </c>
    </row>
    <row r="182" spans="1:16">
      <c r="A182" s="4" t="s">
        <v>71</v>
      </c>
      <c r="B182" s="4" t="s">
        <v>72</v>
      </c>
      <c r="C182" s="4" t="s">
        <v>72</v>
      </c>
      <c r="D182" s="4" t="s">
        <v>59</v>
      </c>
      <c r="E182" t="s">
        <v>1063</v>
      </c>
      <c r="F182" t="s">
        <v>1064</v>
      </c>
      <c r="G182" t="s">
        <v>1065</v>
      </c>
      <c r="H182" s="8">
        <v>2</v>
      </c>
      <c r="I182" t="s">
        <v>76</v>
      </c>
      <c r="J182">
        <v>4006213</v>
      </c>
      <c r="K182">
        <v>4024991</v>
      </c>
      <c r="L182" t="s">
        <v>24</v>
      </c>
      <c r="M182" t="s">
        <v>1066</v>
      </c>
      <c r="N182" t="s">
        <v>1060</v>
      </c>
    </row>
    <row r="183" spans="1:16">
      <c r="A183" s="4" t="s">
        <v>71</v>
      </c>
      <c r="B183" s="4" t="s">
        <v>72</v>
      </c>
      <c r="C183" s="4" t="s">
        <v>72</v>
      </c>
      <c r="D183" s="4" t="s">
        <v>59</v>
      </c>
      <c r="E183" t="s">
        <v>1067</v>
      </c>
      <c r="F183" t="s">
        <v>1068</v>
      </c>
      <c r="G183" t="s">
        <v>1069</v>
      </c>
      <c r="H183" s="8">
        <v>2</v>
      </c>
      <c r="I183" t="s">
        <v>76</v>
      </c>
      <c r="J183">
        <v>4063465</v>
      </c>
      <c r="K183">
        <v>4070319</v>
      </c>
      <c r="L183" t="s">
        <v>51</v>
      </c>
      <c r="M183" t="s">
        <v>1070</v>
      </c>
      <c r="N183" t="s">
        <v>1060</v>
      </c>
    </row>
    <row r="184" spans="1:16">
      <c r="A184" s="4" t="s">
        <v>1071</v>
      </c>
      <c r="B184" s="4" t="s">
        <v>1072</v>
      </c>
      <c r="C184" s="4" t="s">
        <v>1073</v>
      </c>
      <c r="D184" s="4" t="s">
        <v>394</v>
      </c>
      <c r="E184" t="s">
        <v>1074</v>
      </c>
      <c r="F184" t="s">
        <v>1075</v>
      </c>
      <c r="G184" t="s">
        <v>1076</v>
      </c>
      <c r="H184" s="8">
        <v>1</v>
      </c>
      <c r="I184" t="s">
        <v>88</v>
      </c>
      <c r="J184">
        <v>87493759</v>
      </c>
      <c r="K184">
        <v>87505038</v>
      </c>
      <c r="L184" t="s">
        <v>51</v>
      </c>
      <c r="M184" t="s">
        <v>1077</v>
      </c>
      <c r="N184" t="s">
        <v>1078</v>
      </c>
      <c r="O184" t="s">
        <v>1079</v>
      </c>
      <c r="P184" t="s">
        <v>1080</v>
      </c>
    </row>
    <row r="185" spans="1:16">
      <c r="A185" s="4" t="s">
        <v>1081</v>
      </c>
      <c r="B185" s="4" t="s">
        <v>1082</v>
      </c>
      <c r="C185" s="4" t="s">
        <v>1083</v>
      </c>
      <c r="D185" s="4" t="s">
        <v>138</v>
      </c>
      <c r="E185" t="s">
        <v>1074</v>
      </c>
      <c r="F185" t="s">
        <v>1075</v>
      </c>
      <c r="G185" t="s">
        <v>1076</v>
      </c>
      <c r="H185" s="8">
        <v>1</v>
      </c>
      <c r="I185" t="s">
        <v>88</v>
      </c>
      <c r="J185">
        <v>87493759</v>
      </c>
      <c r="K185">
        <v>87505038</v>
      </c>
      <c r="L185" t="s">
        <v>51</v>
      </c>
      <c r="M185" t="s">
        <v>1077</v>
      </c>
      <c r="N185" t="s">
        <v>1078</v>
      </c>
      <c r="O185" t="s">
        <v>1079</v>
      </c>
      <c r="P185" t="s">
        <v>1080</v>
      </c>
    </row>
    <row r="186" spans="1:16">
      <c r="A186" s="4" t="s">
        <v>1084</v>
      </c>
      <c r="B186" s="4" t="s">
        <v>1085</v>
      </c>
      <c r="C186" s="4" t="s">
        <v>1086</v>
      </c>
      <c r="D186" s="4" t="s">
        <v>138</v>
      </c>
      <c r="E186" t="s">
        <v>1074</v>
      </c>
      <c r="F186" t="s">
        <v>1075</v>
      </c>
      <c r="G186" t="s">
        <v>1076</v>
      </c>
      <c r="H186" s="8">
        <v>1</v>
      </c>
      <c r="I186" t="s">
        <v>88</v>
      </c>
      <c r="J186">
        <v>87493759</v>
      </c>
      <c r="K186">
        <v>87505038</v>
      </c>
      <c r="L186" t="s">
        <v>51</v>
      </c>
      <c r="M186" t="s">
        <v>1077</v>
      </c>
      <c r="N186" t="s">
        <v>1078</v>
      </c>
      <c r="O186" t="s">
        <v>1079</v>
      </c>
      <c r="P186" t="s">
        <v>1080</v>
      </c>
    </row>
    <row r="187" spans="1:16">
      <c r="A187" s="4" t="s">
        <v>1087</v>
      </c>
      <c r="B187" s="4" t="s">
        <v>1088</v>
      </c>
      <c r="C187" s="4" t="s">
        <v>1089</v>
      </c>
      <c r="D187" s="4" t="s">
        <v>138</v>
      </c>
      <c r="E187" t="s">
        <v>1074</v>
      </c>
      <c r="F187" t="s">
        <v>1075</v>
      </c>
      <c r="G187" t="s">
        <v>1076</v>
      </c>
      <c r="H187" s="8">
        <v>1</v>
      </c>
      <c r="I187" t="s">
        <v>88</v>
      </c>
      <c r="J187">
        <v>87493759</v>
      </c>
      <c r="K187">
        <v>87505038</v>
      </c>
      <c r="L187" t="s">
        <v>51</v>
      </c>
      <c r="M187" t="s">
        <v>1077</v>
      </c>
      <c r="N187" t="s">
        <v>1078</v>
      </c>
      <c r="O187" t="s">
        <v>1079</v>
      </c>
      <c r="P187" t="s">
        <v>1080</v>
      </c>
    </row>
    <row r="188" spans="1:16">
      <c r="A188" s="4" t="s">
        <v>1090</v>
      </c>
      <c r="B188" s="4" t="s">
        <v>1091</v>
      </c>
      <c r="C188" s="4" t="s">
        <v>1092</v>
      </c>
      <c r="D188" s="4" t="s">
        <v>923</v>
      </c>
      <c r="E188" t="s">
        <v>1074</v>
      </c>
      <c r="F188" t="s">
        <v>1075</v>
      </c>
      <c r="G188" t="s">
        <v>1076</v>
      </c>
      <c r="H188" s="8">
        <v>1</v>
      </c>
      <c r="I188" t="s">
        <v>88</v>
      </c>
      <c r="J188">
        <v>87493759</v>
      </c>
      <c r="K188">
        <v>87505038</v>
      </c>
      <c r="L188" t="s">
        <v>51</v>
      </c>
      <c r="M188" t="s">
        <v>1077</v>
      </c>
      <c r="N188" t="s">
        <v>1078</v>
      </c>
      <c r="O188" t="s">
        <v>1079</v>
      </c>
      <c r="P188" t="s">
        <v>1080</v>
      </c>
    </row>
    <row r="189" spans="1:16">
      <c r="A189" s="4" t="s">
        <v>1093</v>
      </c>
      <c r="B189" s="4" t="s">
        <v>1094</v>
      </c>
      <c r="C189" s="4" t="s">
        <v>1095</v>
      </c>
      <c r="D189" s="4" t="s">
        <v>138</v>
      </c>
      <c r="E189" t="s">
        <v>1096</v>
      </c>
      <c r="F189" t="s">
        <v>1097</v>
      </c>
      <c r="G189" t="s">
        <v>1098</v>
      </c>
      <c r="H189" s="8">
        <v>5</v>
      </c>
      <c r="I189" t="s">
        <v>93</v>
      </c>
      <c r="J189">
        <v>71182493</v>
      </c>
      <c r="K189">
        <v>71220780</v>
      </c>
      <c r="L189" t="s">
        <v>24</v>
      </c>
      <c r="M189" t="s">
        <v>1099</v>
      </c>
      <c r="N189" t="s">
        <v>1078</v>
      </c>
    </row>
    <row r="190" spans="1:16">
      <c r="A190" s="4" t="s">
        <v>71</v>
      </c>
      <c r="B190" s="4" t="s">
        <v>72</v>
      </c>
      <c r="C190" s="4" t="s">
        <v>72</v>
      </c>
      <c r="D190" s="4" t="s">
        <v>19</v>
      </c>
      <c r="E190" t="s">
        <v>1100</v>
      </c>
      <c r="F190" t="s">
        <v>1101</v>
      </c>
      <c r="G190" t="s">
        <v>1102</v>
      </c>
      <c r="H190" s="8">
        <v>5</v>
      </c>
      <c r="I190" t="s">
        <v>93</v>
      </c>
      <c r="J190">
        <v>62753850</v>
      </c>
      <c r="K190">
        <v>62773154</v>
      </c>
      <c r="L190" t="s">
        <v>51</v>
      </c>
      <c r="M190" t="s">
        <v>1103</v>
      </c>
      <c r="N190" t="s">
        <v>1078</v>
      </c>
    </row>
    <row r="191" spans="1:16">
      <c r="A191" s="4" t="s">
        <v>1104</v>
      </c>
      <c r="B191" s="9" t="s">
        <v>1105</v>
      </c>
      <c r="C191" s="4" t="s">
        <v>1106</v>
      </c>
      <c r="D191" s="4" t="s">
        <v>1107</v>
      </c>
      <c r="E191" t="s">
        <v>1108</v>
      </c>
      <c r="F191" t="s">
        <v>1109</v>
      </c>
      <c r="G191" t="s">
        <v>1110</v>
      </c>
      <c r="H191" s="8">
        <v>3</v>
      </c>
      <c r="I191" t="s">
        <v>50</v>
      </c>
      <c r="J191">
        <v>58837930</v>
      </c>
      <c r="K191">
        <v>58840109</v>
      </c>
      <c r="L191" t="s">
        <v>51</v>
      </c>
      <c r="M191" t="s">
        <v>1111</v>
      </c>
    </row>
    <row r="192" spans="1:16">
      <c r="A192" s="4" t="s">
        <v>1112</v>
      </c>
      <c r="B192" s="9" t="s">
        <v>1113</v>
      </c>
      <c r="C192" s="4" t="s">
        <v>1114</v>
      </c>
      <c r="D192" s="4" t="s">
        <v>242</v>
      </c>
      <c r="E192" t="s">
        <v>1115</v>
      </c>
      <c r="F192" t="s">
        <v>1116</v>
      </c>
      <c r="G192" t="s">
        <v>1117</v>
      </c>
      <c r="H192" s="8" t="s">
        <v>41</v>
      </c>
      <c r="I192" t="s">
        <v>42</v>
      </c>
      <c r="J192">
        <v>3340035</v>
      </c>
      <c r="K192">
        <v>3342479</v>
      </c>
      <c r="L192" t="s">
        <v>51</v>
      </c>
      <c r="M192" t="s">
        <v>1118</v>
      </c>
    </row>
    <row r="193" spans="1:15">
      <c r="A193" s="4" t="s">
        <v>1119</v>
      </c>
      <c r="B193" s="4" t="s">
        <v>1120</v>
      </c>
      <c r="C193" s="4" t="s">
        <v>1121</v>
      </c>
      <c r="D193" s="4" t="s">
        <v>923</v>
      </c>
      <c r="E193" t="s">
        <v>1122</v>
      </c>
      <c r="F193" t="s">
        <v>1123</v>
      </c>
      <c r="G193" t="s">
        <v>1124</v>
      </c>
      <c r="H193" s="8" t="s">
        <v>41</v>
      </c>
      <c r="I193" t="s">
        <v>42</v>
      </c>
      <c r="J193">
        <v>44887786</v>
      </c>
      <c r="K193">
        <v>44889574</v>
      </c>
      <c r="L193" t="s">
        <v>24</v>
      </c>
      <c r="M193" t="s">
        <v>1125</v>
      </c>
    </row>
    <row r="194" spans="1:15">
      <c r="A194" s="4" t="s">
        <v>1126</v>
      </c>
      <c r="B194" s="4" t="s">
        <v>1127</v>
      </c>
      <c r="C194" s="4" t="s">
        <v>1128</v>
      </c>
      <c r="D194" s="4" t="s">
        <v>59</v>
      </c>
      <c r="E194" t="s">
        <v>1129</v>
      </c>
      <c r="F194" t="s">
        <v>1130</v>
      </c>
      <c r="G194" t="s">
        <v>1131</v>
      </c>
      <c r="H194" s="8">
        <v>2</v>
      </c>
      <c r="I194" t="s">
        <v>76</v>
      </c>
      <c r="J194">
        <v>55272982</v>
      </c>
      <c r="K194">
        <v>55297203</v>
      </c>
      <c r="L194" t="s">
        <v>51</v>
      </c>
      <c r="M194" t="s">
        <v>1132</v>
      </c>
    </row>
    <row r="195" spans="1:15">
      <c r="A195" s="4" t="s">
        <v>1133</v>
      </c>
      <c r="B195" s="4" t="s">
        <v>1134</v>
      </c>
      <c r="C195" s="4" t="s">
        <v>1135</v>
      </c>
      <c r="D195" s="4" t="s">
        <v>59</v>
      </c>
      <c r="E195" t="s">
        <v>1136</v>
      </c>
      <c r="F195" t="s">
        <v>1137</v>
      </c>
      <c r="G195" t="s">
        <v>1138</v>
      </c>
      <c r="H195" s="8">
        <v>7</v>
      </c>
      <c r="I195" t="s">
        <v>23</v>
      </c>
      <c r="J195">
        <v>1846936</v>
      </c>
      <c r="K195">
        <v>1851943</v>
      </c>
      <c r="L195" t="s">
        <v>51</v>
      </c>
      <c r="M195" t="s">
        <v>1139</v>
      </c>
    </row>
    <row r="196" spans="1:15">
      <c r="A196" s="4" t="s">
        <v>1140</v>
      </c>
      <c r="B196" s="4" t="s">
        <v>1141</v>
      </c>
      <c r="C196" s="4" t="s">
        <v>1142</v>
      </c>
      <c r="D196" s="4" t="s">
        <v>59</v>
      </c>
      <c r="E196" t="s">
        <v>1143</v>
      </c>
      <c r="F196" t="s">
        <v>1144</v>
      </c>
      <c r="G196" t="s">
        <v>1145</v>
      </c>
      <c r="H196" s="8">
        <v>6</v>
      </c>
      <c r="I196" t="s">
        <v>202</v>
      </c>
      <c r="J196">
        <v>74050624</v>
      </c>
      <c r="K196">
        <v>74052510</v>
      </c>
      <c r="L196" t="s">
        <v>24</v>
      </c>
      <c r="M196" t="s">
        <v>1146</v>
      </c>
    </row>
    <row r="197" spans="1:15">
      <c r="A197" s="4" t="s">
        <v>1147</v>
      </c>
      <c r="B197" s="4" t="s">
        <v>1148</v>
      </c>
      <c r="C197" s="4" t="s">
        <v>1149</v>
      </c>
      <c r="D197" s="4" t="s">
        <v>1150</v>
      </c>
      <c r="E197" t="s">
        <v>1151</v>
      </c>
      <c r="F197" t="s">
        <v>1152</v>
      </c>
      <c r="G197" t="s">
        <v>1153</v>
      </c>
      <c r="H197" s="8">
        <v>8</v>
      </c>
      <c r="I197" t="s">
        <v>33</v>
      </c>
      <c r="J197">
        <v>45115376</v>
      </c>
      <c r="K197">
        <v>45118438</v>
      </c>
      <c r="L197" t="s">
        <v>24</v>
      </c>
      <c r="M197" t="s">
        <v>1154</v>
      </c>
    </row>
    <row r="198" spans="1:15">
      <c r="A198" s="4" t="s">
        <v>1155</v>
      </c>
      <c r="B198" s="4" t="s">
        <v>1156</v>
      </c>
      <c r="C198" s="4" t="s">
        <v>1157</v>
      </c>
      <c r="D198" s="4" t="s">
        <v>29</v>
      </c>
      <c r="E198" t="s">
        <v>1158</v>
      </c>
      <c r="F198" t="s">
        <v>1159</v>
      </c>
      <c r="G198" t="s">
        <v>1160</v>
      </c>
      <c r="H198" s="8">
        <v>1</v>
      </c>
      <c r="I198" t="s">
        <v>88</v>
      </c>
      <c r="J198">
        <v>29163184</v>
      </c>
      <c r="K198">
        <v>29164882</v>
      </c>
      <c r="L198" t="s">
        <v>51</v>
      </c>
      <c r="M198" t="s">
        <v>1161</v>
      </c>
    </row>
    <row r="199" spans="1:15">
      <c r="A199" s="4" t="s">
        <v>1162</v>
      </c>
      <c r="B199" s="9" t="s">
        <v>1163</v>
      </c>
      <c r="C199" s="4" t="s">
        <v>1164</v>
      </c>
      <c r="D199" s="4" t="s">
        <v>394</v>
      </c>
      <c r="E199" t="s">
        <v>1165</v>
      </c>
      <c r="F199" t="s">
        <v>1166</v>
      </c>
      <c r="G199" t="s">
        <v>1167</v>
      </c>
      <c r="H199" s="8" t="s">
        <v>41</v>
      </c>
      <c r="I199" t="s">
        <v>42</v>
      </c>
      <c r="J199">
        <v>15121670</v>
      </c>
      <c r="K199">
        <v>15123126</v>
      </c>
      <c r="L199" t="s">
        <v>24</v>
      </c>
      <c r="M199" t="s">
        <v>1168</v>
      </c>
    </row>
    <row r="200" spans="1:15">
      <c r="A200" s="4" t="s">
        <v>1169</v>
      </c>
      <c r="B200" s="4" t="s">
        <v>1170</v>
      </c>
      <c r="C200" s="4" t="s">
        <v>1171</v>
      </c>
      <c r="D200" s="4" t="s">
        <v>138</v>
      </c>
      <c r="E200" t="s">
        <v>1172</v>
      </c>
      <c r="F200" t="s">
        <v>1173</v>
      </c>
      <c r="G200" t="s">
        <v>1174</v>
      </c>
      <c r="H200" s="8">
        <v>4</v>
      </c>
      <c r="I200" t="s">
        <v>70</v>
      </c>
      <c r="J200">
        <v>79591880</v>
      </c>
      <c r="K200">
        <v>79594668</v>
      </c>
      <c r="L200" t="s">
        <v>24</v>
      </c>
      <c r="M200" t="s">
        <v>133</v>
      </c>
    </row>
    <row r="201" spans="1:15">
      <c r="A201" s="4" t="s">
        <v>1175</v>
      </c>
      <c r="B201" s="4" t="s">
        <v>1176</v>
      </c>
      <c r="C201" s="4" t="s">
        <v>1177</v>
      </c>
      <c r="D201" s="4" t="s">
        <v>59</v>
      </c>
      <c r="E201" t="s">
        <v>1178</v>
      </c>
      <c r="F201" t="s">
        <v>1179</v>
      </c>
      <c r="G201" t="s">
        <v>1180</v>
      </c>
      <c r="H201" s="8">
        <v>2</v>
      </c>
      <c r="I201" t="s">
        <v>76</v>
      </c>
      <c r="J201">
        <v>61753248</v>
      </c>
      <c r="K201">
        <v>61754962</v>
      </c>
      <c r="L201" t="s">
        <v>51</v>
      </c>
      <c r="M201" t="s">
        <v>1181</v>
      </c>
    </row>
    <row r="202" spans="1:15">
      <c r="A202" s="4" t="s">
        <v>1182</v>
      </c>
      <c r="B202" s="4" t="s">
        <v>1183</v>
      </c>
      <c r="C202" s="4" t="s">
        <v>1184</v>
      </c>
      <c r="D202" s="4" t="s">
        <v>1150</v>
      </c>
      <c r="E202" t="s">
        <v>1185</v>
      </c>
      <c r="F202" t="s">
        <v>1186</v>
      </c>
      <c r="G202" t="s">
        <v>1187</v>
      </c>
      <c r="H202" s="8">
        <v>8</v>
      </c>
      <c r="I202" t="s">
        <v>33</v>
      </c>
      <c r="J202">
        <v>62692152</v>
      </c>
      <c r="K202">
        <v>62695465</v>
      </c>
      <c r="L202" t="s">
        <v>24</v>
      </c>
      <c r="M202" t="s">
        <v>1188</v>
      </c>
    </row>
    <row r="203" spans="1:15">
      <c r="A203" s="4" t="s">
        <v>1189</v>
      </c>
      <c r="B203" s="4" t="s">
        <v>1190</v>
      </c>
      <c r="C203" s="4" t="s">
        <v>1191</v>
      </c>
      <c r="D203" s="4" t="s">
        <v>59</v>
      </c>
      <c r="E203" t="s">
        <v>1192</v>
      </c>
      <c r="F203" t="s">
        <v>1193</v>
      </c>
      <c r="G203" t="s">
        <v>1194</v>
      </c>
      <c r="H203" s="8">
        <v>1</v>
      </c>
      <c r="I203" t="s">
        <v>88</v>
      </c>
      <c r="J203">
        <v>84356451</v>
      </c>
      <c r="K203">
        <v>84359302</v>
      </c>
      <c r="L203" t="s">
        <v>24</v>
      </c>
      <c r="M203" t="s">
        <v>1195</v>
      </c>
    </row>
    <row r="204" spans="1:15">
      <c r="A204" s="4" t="s">
        <v>1196</v>
      </c>
      <c r="B204" s="4" t="s">
        <v>1197</v>
      </c>
      <c r="C204" s="4" t="s">
        <v>1198</v>
      </c>
      <c r="D204" s="4" t="s">
        <v>59</v>
      </c>
      <c r="E204" t="s">
        <v>1199</v>
      </c>
      <c r="F204" t="s">
        <v>1200</v>
      </c>
      <c r="G204" t="s">
        <v>1201</v>
      </c>
      <c r="H204" s="8" t="s">
        <v>41</v>
      </c>
      <c r="I204" t="s">
        <v>42</v>
      </c>
      <c r="J204">
        <v>78450410</v>
      </c>
      <c r="K204">
        <v>78456904</v>
      </c>
      <c r="L204" t="s">
        <v>24</v>
      </c>
      <c r="M204" t="s">
        <v>1202</v>
      </c>
    </row>
    <row r="205" spans="1:15">
      <c r="A205" s="4" t="s">
        <v>1203</v>
      </c>
      <c r="B205" s="4" t="s">
        <v>1204</v>
      </c>
      <c r="C205" s="4" t="s">
        <v>1205</v>
      </c>
      <c r="D205" s="4" t="s">
        <v>29</v>
      </c>
      <c r="E205" t="s">
        <v>1206</v>
      </c>
      <c r="F205" t="s">
        <v>1207</v>
      </c>
      <c r="G205" t="s">
        <v>1208</v>
      </c>
      <c r="H205" s="8">
        <v>8</v>
      </c>
      <c r="I205" t="s">
        <v>33</v>
      </c>
      <c r="J205">
        <v>54802342</v>
      </c>
      <c r="K205">
        <v>54803526</v>
      </c>
      <c r="L205" t="s">
        <v>51</v>
      </c>
      <c r="M205" t="s">
        <v>1209</v>
      </c>
    </row>
    <row r="206" spans="1:15">
      <c r="A206" s="4" t="s">
        <v>1210</v>
      </c>
      <c r="B206" s="4" t="s">
        <v>1210</v>
      </c>
      <c r="C206" s="11" t="s">
        <v>1211</v>
      </c>
      <c r="D206" s="4" t="s">
        <v>29</v>
      </c>
      <c r="E206" t="s">
        <v>1212</v>
      </c>
      <c r="F206" t="s">
        <v>1213</v>
      </c>
      <c r="G206" t="s">
        <v>1214</v>
      </c>
      <c r="H206" s="8">
        <v>1</v>
      </c>
      <c r="I206" t="s">
        <v>88</v>
      </c>
      <c r="J206">
        <v>21549560</v>
      </c>
      <c r="K206">
        <v>21562779</v>
      </c>
      <c r="L206" t="s">
        <v>24</v>
      </c>
      <c r="M206" t="s">
        <v>1215</v>
      </c>
      <c r="O206" t="s">
        <v>1216</v>
      </c>
    </row>
    <row r="207" spans="1:15">
      <c r="A207" s="4" t="s">
        <v>1217</v>
      </c>
      <c r="B207" s="4" t="s">
        <v>1217</v>
      </c>
      <c r="C207" s="4" t="s">
        <v>1218</v>
      </c>
      <c r="D207" s="4" t="s">
        <v>29</v>
      </c>
      <c r="E207" t="s">
        <v>1219</v>
      </c>
      <c r="F207" t="s">
        <v>1220</v>
      </c>
      <c r="G207" t="s">
        <v>1221</v>
      </c>
      <c r="H207" s="8" t="s">
        <v>41</v>
      </c>
      <c r="I207" t="s">
        <v>42</v>
      </c>
      <c r="J207">
        <v>2077690</v>
      </c>
      <c r="K207">
        <v>2087796</v>
      </c>
      <c r="L207" t="s">
        <v>51</v>
      </c>
      <c r="M207" t="s">
        <v>1222</v>
      </c>
    </row>
    <row r="208" spans="1:15">
      <c r="A208" s="4" t="s">
        <v>1223</v>
      </c>
      <c r="B208" s="4" t="s">
        <v>1224</v>
      </c>
      <c r="C208" s="4" t="s">
        <v>1225</v>
      </c>
      <c r="D208" s="4" t="s">
        <v>59</v>
      </c>
      <c r="E208" t="s">
        <v>566</v>
      </c>
      <c r="F208" t="s">
        <v>567</v>
      </c>
      <c r="G208" t="s">
        <v>568</v>
      </c>
      <c r="H208" s="8">
        <v>1</v>
      </c>
      <c r="I208" t="s">
        <v>88</v>
      </c>
      <c r="J208">
        <v>85618419</v>
      </c>
      <c r="K208">
        <v>85619384</v>
      </c>
      <c r="L208" t="s">
        <v>24</v>
      </c>
      <c r="M208" t="s">
        <v>569</v>
      </c>
    </row>
    <row r="209" spans="1:13">
      <c r="A209" s="4" t="s">
        <v>1226</v>
      </c>
      <c r="B209" s="4" t="s">
        <v>1227</v>
      </c>
      <c r="C209" s="4" t="s">
        <v>1228</v>
      </c>
      <c r="D209" s="4" t="s">
        <v>583</v>
      </c>
      <c r="E209" t="s">
        <v>1229</v>
      </c>
      <c r="F209" t="s">
        <v>1230</v>
      </c>
      <c r="G209" t="s">
        <v>1231</v>
      </c>
      <c r="H209" s="8">
        <v>4</v>
      </c>
      <c r="I209" t="s">
        <v>70</v>
      </c>
      <c r="J209">
        <v>2143050</v>
      </c>
      <c r="K209">
        <v>2146198</v>
      </c>
      <c r="L209" t="s">
        <v>51</v>
      </c>
      <c r="M209" t="s">
        <v>1232</v>
      </c>
    </row>
    <row r="210" spans="1:13">
      <c r="A210" s="4" t="s">
        <v>1233</v>
      </c>
      <c r="B210" s="4" t="s">
        <v>1234</v>
      </c>
      <c r="C210" s="4" t="s">
        <v>1235</v>
      </c>
      <c r="D210" s="4" t="s">
        <v>59</v>
      </c>
      <c r="E210" t="s">
        <v>1236</v>
      </c>
      <c r="F210" t="s">
        <v>1237</v>
      </c>
      <c r="G210" t="s">
        <v>1238</v>
      </c>
      <c r="H210" s="8">
        <v>9</v>
      </c>
      <c r="I210" t="s">
        <v>281</v>
      </c>
      <c r="J210">
        <v>58759884</v>
      </c>
      <c r="K210">
        <v>58764526</v>
      </c>
      <c r="L210" t="s">
        <v>24</v>
      </c>
      <c r="M210" t="s">
        <v>1239</v>
      </c>
    </row>
    <row r="211" spans="1:13">
      <c r="A211" s="4" t="s">
        <v>1240</v>
      </c>
      <c r="B211" s="4" t="s">
        <v>1241</v>
      </c>
      <c r="C211" s="4" t="s">
        <v>1242</v>
      </c>
      <c r="D211" s="4" t="s">
        <v>59</v>
      </c>
      <c r="E211" t="s">
        <v>1236</v>
      </c>
      <c r="F211" t="s">
        <v>1237</v>
      </c>
      <c r="G211" t="s">
        <v>1238</v>
      </c>
      <c r="H211" s="8">
        <v>9</v>
      </c>
      <c r="I211" t="s">
        <v>281</v>
      </c>
      <c r="J211">
        <v>58759884</v>
      </c>
      <c r="K211">
        <v>58764526</v>
      </c>
      <c r="L211" t="s">
        <v>24</v>
      </c>
      <c r="M211" t="s">
        <v>1239</v>
      </c>
    </row>
    <row r="212" spans="1:13">
      <c r="A212" s="4" t="s">
        <v>1243</v>
      </c>
      <c r="B212" s="4" t="s">
        <v>1244</v>
      </c>
      <c r="C212" s="4" t="s">
        <v>1245</v>
      </c>
      <c r="D212" s="4" t="s">
        <v>59</v>
      </c>
      <c r="E212" t="s">
        <v>1246</v>
      </c>
      <c r="F212" t="s">
        <v>1247</v>
      </c>
      <c r="G212" t="s">
        <v>1248</v>
      </c>
      <c r="H212" s="8">
        <v>2</v>
      </c>
      <c r="I212" t="s">
        <v>76</v>
      </c>
      <c r="J212">
        <v>92489627</v>
      </c>
      <c r="K212">
        <v>92497786</v>
      </c>
      <c r="L212" t="s">
        <v>51</v>
      </c>
      <c r="M212" t="s">
        <v>1249</v>
      </c>
    </row>
    <row r="213" spans="1:13">
      <c r="A213" s="4" t="s">
        <v>1250</v>
      </c>
      <c r="B213" s="4" t="s">
        <v>1251</v>
      </c>
      <c r="C213" s="4" t="s">
        <v>1252</v>
      </c>
      <c r="D213" s="4" t="s">
        <v>59</v>
      </c>
      <c r="E213" t="s">
        <v>1253</v>
      </c>
      <c r="F213" t="s">
        <v>1254</v>
      </c>
      <c r="G213" t="s">
        <v>1255</v>
      </c>
      <c r="H213" s="8">
        <v>8</v>
      </c>
      <c r="I213" t="s">
        <v>33</v>
      </c>
      <c r="J213">
        <v>46510089</v>
      </c>
      <c r="K213">
        <v>46512872</v>
      </c>
      <c r="L213" t="s">
        <v>24</v>
      </c>
      <c r="M213" t="s">
        <v>1256</v>
      </c>
    </row>
    <row r="214" spans="1:13">
      <c r="A214" s="4" t="s">
        <v>1257</v>
      </c>
      <c r="B214" s="4" t="s">
        <v>1258</v>
      </c>
      <c r="C214" s="4" t="s">
        <v>1258</v>
      </c>
      <c r="D214" s="4" t="s">
        <v>29</v>
      </c>
      <c r="E214" t="s">
        <v>1259</v>
      </c>
      <c r="F214" t="s">
        <v>1260</v>
      </c>
      <c r="G214" t="s">
        <v>1261</v>
      </c>
      <c r="H214" s="8">
        <v>9</v>
      </c>
      <c r="I214" t="s">
        <v>281</v>
      </c>
      <c r="J214">
        <v>58928036</v>
      </c>
      <c r="K214">
        <v>58930317</v>
      </c>
      <c r="L214" t="s">
        <v>24</v>
      </c>
      <c r="M214" t="s">
        <v>1262</v>
      </c>
    </row>
    <row r="215" spans="1:13">
      <c r="A215" s="4" t="s">
        <v>1263</v>
      </c>
      <c r="B215" s="4" t="s">
        <v>1264</v>
      </c>
      <c r="C215" s="4" t="s">
        <v>1264</v>
      </c>
      <c r="D215" s="4" t="s">
        <v>114</v>
      </c>
      <c r="E215" t="s">
        <v>1265</v>
      </c>
      <c r="F215" t="s">
        <v>1266</v>
      </c>
      <c r="G215" t="s">
        <v>1267</v>
      </c>
      <c r="H215" s="8">
        <v>4</v>
      </c>
      <c r="I215" t="s">
        <v>70</v>
      </c>
      <c r="J215">
        <v>19770167</v>
      </c>
      <c r="K215">
        <v>19770961</v>
      </c>
      <c r="L215" t="s">
        <v>24</v>
      </c>
      <c r="M215" t="s">
        <v>1268</v>
      </c>
    </row>
    <row r="216" spans="1:13">
      <c r="A216" s="4" t="s">
        <v>1269</v>
      </c>
      <c r="B216" s="4" t="s">
        <v>1270</v>
      </c>
      <c r="C216" s="4" t="s">
        <v>1270</v>
      </c>
      <c r="D216" s="4" t="s">
        <v>59</v>
      </c>
      <c r="E216" t="s">
        <v>904</v>
      </c>
      <c r="F216" t="s">
        <v>905</v>
      </c>
      <c r="G216" t="s">
        <v>906</v>
      </c>
      <c r="H216" s="8">
        <v>8</v>
      </c>
      <c r="I216" t="s">
        <v>33</v>
      </c>
      <c r="J216">
        <v>57581757</v>
      </c>
      <c r="K216">
        <v>57583764</v>
      </c>
      <c r="L216" t="s">
        <v>24</v>
      </c>
      <c r="M216" t="s">
        <v>907</v>
      </c>
    </row>
    <row r="217" spans="1:13">
      <c r="A217" s="4" t="s">
        <v>1271</v>
      </c>
      <c r="B217" s="4" t="s">
        <v>1272</v>
      </c>
      <c r="C217" s="4" t="s">
        <v>1273</v>
      </c>
      <c r="D217" s="4" t="s">
        <v>29</v>
      </c>
      <c r="E217" t="s">
        <v>1274</v>
      </c>
      <c r="F217" t="s">
        <v>1275</v>
      </c>
      <c r="G217" t="s">
        <v>1276</v>
      </c>
      <c r="H217" s="8">
        <v>6</v>
      </c>
      <c r="I217" t="s">
        <v>202</v>
      </c>
      <c r="J217">
        <v>73084761</v>
      </c>
      <c r="K217">
        <v>73086533</v>
      </c>
      <c r="L217" t="s">
        <v>51</v>
      </c>
      <c r="M217" t="s">
        <v>1277</v>
      </c>
    </row>
    <row r="218" spans="1:13">
      <c r="A218" s="4" t="s">
        <v>1278</v>
      </c>
      <c r="B218" s="9" t="s">
        <v>1279</v>
      </c>
      <c r="C218" s="4" t="s">
        <v>72</v>
      </c>
      <c r="D218" s="4" t="s">
        <v>1107</v>
      </c>
      <c r="E218" t="s">
        <v>1280</v>
      </c>
      <c r="F218" t="s">
        <v>1281</v>
      </c>
      <c r="G218" t="s">
        <v>1282</v>
      </c>
      <c r="H218" s="8">
        <v>3</v>
      </c>
      <c r="I218" t="s">
        <v>50</v>
      </c>
      <c r="J218">
        <v>78839635</v>
      </c>
      <c r="K218">
        <v>78843971</v>
      </c>
      <c r="L218" t="s">
        <v>24</v>
      </c>
      <c r="M218" t="s">
        <v>1283</v>
      </c>
    </row>
    <row r="219" spans="1:13">
      <c r="A219" s="4" t="s">
        <v>1284</v>
      </c>
      <c r="B219" s="4" t="s">
        <v>1285</v>
      </c>
      <c r="C219" s="4" t="s">
        <v>1286</v>
      </c>
      <c r="D219" s="4" t="s">
        <v>394</v>
      </c>
      <c r="E219" t="s">
        <v>1287</v>
      </c>
      <c r="F219" t="s">
        <v>1288</v>
      </c>
      <c r="G219" t="s">
        <v>1289</v>
      </c>
      <c r="H219" s="8">
        <v>9</v>
      </c>
      <c r="I219" t="s">
        <v>281</v>
      </c>
      <c r="J219">
        <v>3124854</v>
      </c>
      <c r="K219">
        <v>3131247</v>
      </c>
      <c r="L219" t="s">
        <v>51</v>
      </c>
      <c r="M219" t="s">
        <v>1290</v>
      </c>
    </row>
    <row r="220" spans="1:13">
      <c r="A220" s="4" t="s">
        <v>1291</v>
      </c>
      <c r="B220" s="4" t="s">
        <v>1292</v>
      </c>
      <c r="C220" s="4" t="s">
        <v>1293</v>
      </c>
      <c r="D220" s="4" t="s">
        <v>59</v>
      </c>
      <c r="E220" t="s">
        <v>591</v>
      </c>
      <c r="F220" t="s">
        <v>592</v>
      </c>
      <c r="G220" t="s">
        <v>593</v>
      </c>
      <c r="H220" s="8">
        <v>7</v>
      </c>
      <c r="I220" t="s">
        <v>23</v>
      </c>
      <c r="J220">
        <v>22120686</v>
      </c>
      <c r="K220">
        <v>22124342</v>
      </c>
      <c r="L220" t="s">
        <v>51</v>
      </c>
      <c r="M220" t="s">
        <v>594</v>
      </c>
    </row>
    <row r="221" spans="1:13">
      <c r="A221" s="4" t="s">
        <v>1294</v>
      </c>
      <c r="B221" s="4" t="s">
        <v>1295</v>
      </c>
      <c r="C221" s="4" t="s">
        <v>1296</v>
      </c>
      <c r="D221" s="4" t="s">
        <v>59</v>
      </c>
      <c r="E221" t="s">
        <v>1297</v>
      </c>
      <c r="F221" t="s">
        <v>1298</v>
      </c>
      <c r="G221" t="s">
        <v>1299</v>
      </c>
      <c r="H221" s="8">
        <v>1</v>
      </c>
      <c r="I221" t="s">
        <v>88</v>
      </c>
      <c r="J221">
        <v>86371044</v>
      </c>
      <c r="K221">
        <v>86381998</v>
      </c>
      <c r="L221" t="s">
        <v>24</v>
      </c>
      <c r="M221" t="s">
        <v>1300</v>
      </c>
    </row>
    <row r="222" spans="1:13">
      <c r="A222" s="4" t="s">
        <v>1301</v>
      </c>
      <c r="B222" s="4" t="s">
        <v>1302</v>
      </c>
      <c r="C222" s="4" t="s">
        <v>1303</v>
      </c>
      <c r="D222" s="4" t="s">
        <v>59</v>
      </c>
      <c r="E222" t="s">
        <v>1304</v>
      </c>
      <c r="F222" t="s">
        <v>1305</v>
      </c>
      <c r="G222" t="s">
        <v>1306</v>
      </c>
      <c r="H222" s="8">
        <v>5</v>
      </c>
      <c r="I222" t="s">
        <v>93</v>
      </c>
      <c r="J222">
        <v>47899167</v>
      </c>
      <c r="K222">
        <v>47904109</v>
      </c>
      <c r="L222" t="s">
        <v>24</v>
      </c>
      <c r="M222" t="s">
        <v>1307</v>
      </c>
    </row>
    <row r="223" spans="1:13">
      <c r="A223" s="4" t="s">
        <v>1308</v>
      </c>
      <c r="B223" s="4" t="s">
        <v>1309</v>
      </c>
      <c r="C223" s="4" t="s">
        <v>1310</v>
      </c>
      <c r="D223" s="4" t="s">
        <v>29</v>
      </c>
      <c r="E223" t="s">
        <v>1311</v>
      </c>
      <c r="F223" t="s">
        <v>1312</v>
      </c>
      <c r="G223" t="s">
        <v>1313</v>
      </c>
      <c r="H223" s="8">
        <v>6</v>
      </c>
      <c r="I223" t="s">
        <v>202</v>
      </c>
      <c r="J223">
        <v>38923845</v>
      </c>
      <c r="K223">
        <v>38927610</v>
      </c>
      <c r="L223" t="s">
        <v>51</v>
      </c>
      <c r="M223" t="s">
        <v>1314</v>
      </c>
    </row>
    <row r="224" spans="1:13">
      <c r="A224" s="4" t="s">
        <v>1315</v>
      </c>
      <c r="B224" s="4" t="s">
        <v>1316</v>
      </c>
      <c r="C224" s="4" t="s">
        <v>1317</v>
      </c>
      <c r="D224" s="4" t="s">
        <v>29</v>
      </c>
      <c r="E224" t="s">
        <v>1318</v>
      </c>
      <c r="F224" t="s">
        <v>1319</v>
      </c>
      <c r="G224" t="s">
        <v>1320</v>
      </c>
      <c r="H224" s="8" t="s">
        <v>41</v>
      </c>
      <c r="I224" t="s">
        <v>42</v>
      </c>
      <c r="J224">
        <v>2395914</v>
      </c>
      <c r="K224">
        <v>2398217</v>
      </c>
      <c r="L224" t="s">
        <v>24</v>
      </c>
      <c r="M224" t="s">
        <v>1321</v>
      </c>
    </row>
    <row r="225" spans="1:13">
      <c r="A225" s="4" t="s">
        <v>1322</v>
      </c>
      <c r="B225" s="4" t="s">
        <v>1323</v>
      </c>
      <c r="C225" s="4" t="s">
        <v>1324</v>
      </c>
      <c r="D225" s="4" t="s">
        <v>59</v>
      </c>
      <c r="E225" t="s">
        <v>1325</v>
      </c>
      <c r="F225" t="s">
        <v>1326</v>
      </c>
      <c r="G225" t="s">
        <v>1327</v>
      </c>
      <c r="H225" s="8">
        <v>8</v>
      </c>
      <c r="I225" t="s">
        <v>33</v>
      </c>
      <c r="J225">
        <v>50981124</v>
      </c>
      <c r="K225">
        <v>50984870</v>
      </c>
      <c r="L225" t="s">
        <v>51</v>
      </c>
      <c r="M225" t="s">
        <v>1328</v>
      </c>
    </row>
    <row r="226" spans="1:13">
      <c r="A226" s="4" t="s">
        <v>1329</v>
      </c>
      <c r="B226" s="4" t="s">
        <v>1330</v>
      </c>
      <c r="C226" s="4" t="s">
        <v>1331</v>
      </c>
      <c r="D226" s="4" t="s">
        <v>114</v>
      </c>
      <c r="E226" t="s">
        <v>1332</v>
      </c>
      <c r="F226" t="s">
        <v>1333</v>
      </c>
      <c r="G226" t="s">
        <v>1334</v>
      </c>
      <c r="H226" s="8" t="s">
        <v>41</v>
      </c>
      <c r="I226" t="s">
        <v>42</v>
      </c>
      <c r="J226">
        <v>34511135</v>
      </c>
      <c r="K226">
        <v>34513861</v>
      </c>
      <c r="L226" t="s">
        <v>24</v>
      </c>
      <c r="M226" t="s">
        <v>1335</v>
      </c>
    </row>
    <row r="227" spans="1:13">
      <c r="A227" s="4" t="s">
        <v>1336</v>
      </c>
      <c r="B227" s="4" t="s">
        <v>1337</v>
      </c>
      <c r="C227" s="4" t="s">
        <v>1338</v>
      </c>
      <c r="D227" s="4" t="s">
        <v>114</v>
      </c>
      <c r="E227" t="s">
        <v>1332</v>
      </c>
      <c r="F227" t="s">
        <v>1333</v>
      </c>
      <c r="G227" t="s">
        <v>1334</v>
      </c>
      <c r="H227" s="8" t="s">
        <v>41</v>
      </c>
      <c r="I227" t="s">
        <v>42</v>
      </c>
      <c r="J227">
        <v>34511135</v>
      </c>
      <c r="K227">
        <v>34513861</v>
      </c>
      <c r="L227" t="s">
        <v>24</v>
      </c>
      <c r="M227" t="s">
        <v>1335</v>
      </c>
    </row>
    <row r="228" spans="1:13">
      <c r="A228" s="4" t="s">
        <v>1339</v>
      </c>
      <c r="B228" s="4" t="s">
        <v>1340</v>
      </c>
      <c r="C228" s="4" t="s">
        <v>1341</v>
      </c>
      <c r="D228" s="4" t="s">
        <v>114</v>
      </c>
      <c r="E228" t="s">
        <v>1342</v>
      </c>
      <c r="F228" t="s">
        <v>1343</v>
      </c>
      <c r="G228" t="s">
        <v>1344</v>
      </c>
      <c r="H228" s="8">
        <v>1</v>
      </c>
      <c r="I228" t="s">
        <v>88</v>
      </c>
      <c r="J228">
        <v>42149809</v>
      </c>
      <c r="K228">
        <v>42155892</v>
      </c>
      <c r="L228" t="s">
        <v>24</v>
      </c>
      <c r="M228" t="s">
        <v>1345</v>
      </c>
    </row>
    <row r="229" spans="1:13">
      <c r="A229" s="4" t="s">
        <v>1346</v>
      </c>
      <c r="B229" s="4" t="s">
        <v>1347</v>
      </c>
      <c r="C229" s="4" t="s">
        <v>1348</v>
      </c>
      <c r="D229" s="4" t="s">
        <v>59</v>
      </c>
      <c r="E229" t="s">
        <v>1349</v>
      </c>
      <c r="F229" t="s">
        <v>1350</v>
      </c>
      <c r="G229" t="s">
        <v>1351</v>
      </c>
      <c r="H229" s="8" t="s">
        <v>41</v>
      </c>
      <c r="I229" t="s">
        <v>42</v>
      </c>
      <c r="J229">
        <v>55381114</v>
      </c>
      <c r="K229">
        <v>55385145</v>
      </c>
      <c r="L229" t="s">
        <v>24</v>
      </c>
      <c r="M229" t="s">
        <v>1352</v>
      </c>
    </row>
    <row r="230" spans="1:13">
      <c r="A230" s="4" t="s">
        <v>1353</v>
      </c>
      <c r="B230" s="4" t="s">
        <v>1354</v>
      </c>
      <c r="C230" s="4" t="s">
        <v>1355</v>
      </c>
      <c r="D230" s="4" t="s">
        <v>59</v>
      </c>
      <c r="E230" t="s">
        <v>1356</v>
      </c>
      <c r="F230" t="s">
        <v>1357</v>
      </c>
      <c r="G230" t="s">
        <v>1358</v>
      </c>
      <c r="H230" s="8" t="s">
        <v>41</v>
      </c>
      <c r="I230" t="s">
        <v>42</v>
      </c>
      <c r="J230">
        <v>1793606</v>
      </c>
      <c r="K230">
        <v>1794415</v>
      </c>
      <c r="L230" t="s">
        <v>24</v>
      </c>
      <c r="M230" t="s">
        <v>1359</v>
      </c>
    </row>
    <row r="231" spans="1:13">
      <c r="A231" s="4" t="s">
        <v>1360</v>
      </c>
      <c r="B231" s="4" t="s">
        <v>1361</v>
      </c>
      <c r="C231" s="4" t="s">
        <v>1362</v>
      </c>
      <c r="D231" s="4" t="s">
        <v>29</v>
      </c>
      <c r="E231" t="s">
        <v>1363</v>
      </c>
      <c r="F231" t="s">
        <v>1364</v>
      </c>
      <c r="G231" t="s">
        <v>1365</v>
      </c>
      <c r="H231" s="8">
        <v>8</v>
      </c>
      <c r="I231" t="s">
        <v>33</v>
      </c>
      <c r="J231">
        <v>45962491</v>
      </c>
      <c r="K231">
        <v>45968170</v>
      </c>
      <c r="L231" t="s">
        <v>51</v>
      </c>
      <c r="M231" t="s">
        <v>1366</v>
      </c>
    </row>
    <row r="232" spans="1:13">
      <c r="A232" s="4" t="s">
        <v>1367</v>
      </c>
      <c r="B232" s="9" t="s">
        <v>1368</v>
      </c>
      <c r="C232" s="4" t="s">
        <v>1369</v>
      </c>
      <c r="D232" s="4" t="s">
        <v>29</v>
      </c>
      <c r="E232" t="s">
        <v>1370</v>
      </c>
      <c r="F232" t="s">
        <v>1371</v>
      </c>
      <c r="G232" t="s">
        <v>1372</v>
      </c>
      <c r="H232" s="8" t="s">
        <v>41</v>
      </c>
      <c r="I232" t="s">
        <v>42</v>
      </c>
      <c r="J232">
        <v>10762668</v>
      </c>
      <c r="K232">
        <v>10764034</v>
      </c>
      <c r="L232" t="s">
        <v>51</v>
      </c>
      <c r="M232" t="s">
        <v>1373</v>
      </c>
    </row>
    <row r="233" spans="1:13">
      <c r="A233" s="4" t="s">
        <v>1374</v>
      </c>
      <c r="B233" s="9" t="s">
        <v>1375</v>
      </c>
      <c r="C233" s="4" t="s">
        <v>1376</v>
      </c>
      <c r="D233" s="4" t="s">
        <v>114</v>
      </c>
      <c r="E233" t="s">
        <v>1377</v>
      </c>
      <c r="F233" t="s">
        <v>1378</v>
      </c>
      <c r="G233" t="s">
        <v>1379</v>
      </c>
      <c r="H233" s="8">
        <v>3</v>
      </c>
      <c r="I233" t="s">
        <v>50</v>
      </c>
      <c r="J233">
        <v>7366788</v>
      </c>
      <c r="K233">
        <v>7369131</v>
      </c>
      <c r="L233" t="s">
        <v>24</v>
      </c>
      <c r="M233" t="s">
        <v>1380</v>
      </c>
    </row>
    <row r="234" spans="1:13">
      <c r="A234" s="4" t="s">
        <v>1381</v>
      </c>
      <c r="B234" s="4" t="s">
        <v>1382</v>
      </c>
      <c r="C234" s="4" t="s">
        <v>1383</v>
      </c>
      <c r="D234" s="4" t="s">
        <v>1107</v>
      </c>
      <c r="E234" t="s">
        <v>1384</v>
      </c>
      <c r="F234" t="s">
        <v>1385</v>
      </c>
      <c r="G234" t="s">
        <v>1386</v>
      </c>
      <c r="H234" s="8">
        <v>4</v>
      </c>
      <c r="I234" t="s">
        <v>70</v>
      </c>
      <c r="J234">
        <v>88368688</v>
      </c>
      <c r="K234">
        <v>88371056</v>
      </c>
      <c r="L234" t="s">
        <v>24</v>
      </c>
      <c r="M234" t="s">
        <v>1387</v>
      </c>
    </row>
    <row r="235" spans="1:13">
      <c r="A235" s="4" t="s">
        <v>1388</v>
      </c>
      <c r="B235" s="4" t="s">
        <v>1389</v>
      </c>
      <c r="C235" s="4" t="s">
        <v>1390</v>
      </c>
      <c r="D235" s="4" t="s">
        <v>29</v>
      </c>
      <c r="E235" t="s">
        <v>1391</v>
      </c>
      <c r="F235" t="s">
        <v>1392</v>
      </c>
      <c r="G235" t="s">
        <v>1393</v>
      </c>
      <c r="H235" s="8" t="s">
        <v>41</v>
      </c>
      <c r="I235" t="s">
        <v>42</v>
      </c>
      <c r="J235">
        <v>98401090</v>
      </c>
      <c r="K235">
        <v>98403935</v>
      </c>
      <c r="L235" t="s">
        <v>51</v>
      </c>
      <c r="M235" t="s">
        <v>1394</v>
      </c>
    </row>
    <row r="236" spans="1:13">
      <c r="A236" s="4" t="s">
        <v>1395</v>
      </c>
      <c r="B236" s="4" t="s">
        <v>1396</v>
      </c>
      <c r="C236" s="4" t="s">
        <v>1397</v>
      </c>
      <c r="D236" s="4" t="s">
        <v>29</v>
      </c>
      <c r="E236" t="s">
        <v>1398</v>
      </c>
      <c r="F236" t="s">
        <v>1399</v>
      </c>
      <c r="G236" t="s">
        <v>1400</v>
      </c>
      <c r="H236" s="8">
        <v>9</v>
      </c>
      <c r="I236" t="s">
        <v>281</v>
      </c>
      <c r="J236">
        <v>328977</v>
      </c>
      <c r="K236">
        <v>333038</v>
      </c>
      <c r="L236" t="s">
        <v>51</v>
      </c>
      <c r="M236" t="s">
        <v>1401</v>
      </c>
    </row>
    <row r="237" spans="1:13">
      <c r="A237" s="4" t="s">
        <v>1402</v>
      </c>
      <c r="B237" s="4" t="s">
        <v>1403</v>
      </c>
      <c r="C237" s="4" t="s">
        <v>1404</v>
      </c>
      <c r="D237" s="4" t="s">
        <v>29</v>
      </c>
      <c r="E237" t="s">
        <v>1405</v>
      </c>
      <c r="F237" t="s">
        <v>1406</v>
      </c>
      <c r="G237" t="s">
        <v>1407</v>
      </c>
      <c r="H237" s="8">
        <v>4</v>
      </c>
      <c r="I237" t="s">
        <v>70</v>
      </c>
      <c r="J237">
        <v>12239071</v>
      </c>
      <c r="K237">
        <v>12241865</v>
      </c>
      <c r="L237" t="s">
        <v>51</v>
      </c>
      <c r="M237" t="s">
        <v>1408</v>
      </c>
    </row>
    <row r="238" spans="1:13">
      <c r="A238" s="4" t="s">
        <v>1409</v>
      </c>
      <c r="B238" s="4" t="s">
        <v>1410</v>
      </c>
      <c r="C238" s="4" t="s">
        <v>1411</v>
      </c>
      <c r="D238" s="4" t="s">
        <v>29</v>
      </c>
      <c r="E238" t="s">
        <v>1412</v>
      </c>
      <c r="F238" t="s">
        <v>1413</v>
      </c>
      <c r="G238" t="s">
        <v>1414</v>
      </c>
      <c r="H238" s="8">
        <v>4</v>
      </c>
      <c r="I238" t="s">
        <v>70</v>
      </c>
      <c r="J238">
        <v>88106857</v>
      </c>
      <c r="K238">
        <v>88109243</v>
      </c>
      <c r="L238" t="s">
        <v>51</v>
      </c>
      <c r="M238" t="s">
        <v>1415</v>
      </c>
    </row>
    <row r="239" spans="1:13">
      <c r="A239" s="4" t="s">
        <v>1416</v>
      </c>
      <c r="B239" s="4" t="s">
        <v>1417</v>
      </c>
      <c r="C239" s="4" t="s">
        <v>1418</v>
      </c>
      <c r="D239" s="4" t="s">
        <v>29</v>
      </c>
      <c r="E239" t="s">
        <v>1419</v>
      </c>
      <c r="F239" t="s">
        <v>1420</v>
      </c>
      <c r="G239" t="s">
        <v>1421</v>
      </c>
      <c r="H239" s="8" t="s">
        <v>41</v>
      </c>
      <c r="I239" t="s">
        <v>42</v>
      </c>
      <c r="J239">
        <v>58248546</v>
      </c>
      <c r="K239">
        <v>58250853</v>
      </c>
      <c r="L239" t="s">
        <v>51</v>
      </c>
      <c r="M239" t="s">
        <v>1422</v>
      </c>
    </row>
    <row r="240" spans="1:13">
      <c r="A240" s="4" t="s">
        <v>1423</v>
      </c>
      <c r="B240" s="4" t="s">
        <v>1424</v>
      </c>
      <c r="C240" s="4" t="s">
        <v>1425</v>
      </c>
      <c r="D240" s="4" t="s">
        <v>29</v>
      </c>
      <c r="E240" t="s">
        <v>1426</v>
      </c>
      <c r="F240" t="s">
        <v>1427</v>
      </c>
      <c r="G240" t="s">
        <v>1428</v>
      </c>
      <c r="H240" s="8">
        <v>8</v>
      </c>
      <c r="I240" t="s">
        <v>33</v>
      </c>
      <c r="J240">
        <v>38774437</v>
      </c>
      <c r="K240">
        <v>38776986</v>
      </c>
      <c r="L240" t="s">
        <v>51</v>
      </c>
      <c r="M240" t="s">
        <v>1429</v>
      </c>
    </row>
    <row r="241" spans="1:13">
      <c r="A241" s="4" t="s">
        <v>1430</v>
      </c>
      <c r="B241" s="4" t="s">
        <v>1431</v>
      </c>
      <c r="C241" s="4" t="s">
        <v>1432</v>
      </c>
      <c r="D241" s="4" t="s">
        <v>394</v>
      </c>
      <c r="E241" t="s">
        <v>1433</v>
      </c>
      <c r="F241" t="s">
        <v>1434</v>
      </c>
      <c r="G241" t="s">
        <v>1435</v>
      </c>
      <c r="H241" s="8">
        <v>8</v>
      </c>
      <c r="I241" t="s">
        <v>33</v>
      </c>
      <c r="J241">
        <v>20254904</v>
      </c>
      <c r="K241">
        <v>20257946</v>
      </c>
      <c r="L241" t="s">
        <v>24</v>
      </c>
      <c r="M241" t="s">
        <v>1436</v>
      </c>
    </row>
    <row r="242" spans="1:13">
      <c r="A242" s="4" t="s">
        <v>1437</v>
      </c>
      <c r="B242" s="4" t="s">
        <v>1438</v>
      </c>
      <c r="C242" s="4" t="s">
        <v>1439</v>
      </c>
      <c r="D242" s="4" t="s">
        <v>59</v>
      </c>
      <c r="E242" t="s">
        <v>1440</v>
      </c>
      <c r="F242" t="s">
        <v>1441</v>
      </c>
      <c r="G242" t="s">
        <v>1442</v>
      </c>
      <c r="H242" s="8">
        <v>7</v>
      </c>
      <c r="I242" t="s">
        <v>23</v>
      </c>
      <c r="J242">
        <v>67117363</v>
      </c>
      <c r="K242">
        <v>67124468</v>
      </c>
      <c r="L242" t="s">
        <v>24</v>
      </c>
      <c r="M242" t="s">
        <v>1443</v>
      </c>
    </row>
    <row r="243" spans="1:13">
      <c r="A243" s="4" t="s">
        <v>1444</v>
      </c>
      <c r="B243" s="4" t="s">
        <v>1445</v>
      </c>
      <c r="C243" s="4" t="s">
        <v>1446</v>
      </c>
      <c r="D243" s="4" t="s">
        <v>1447</v>
      </c>
      <c r="E243" t="s">
        <v>1448</v>
      </c>
      <c r="F243" t="s">
        <v>1449</v>
      </c>
      <c r="G243" t="s">
        <v>1450</v>
      </c>
      <c r="H243" s="8">
        <v>1</v>
      </c>
      <c r="I243" t="s">
        <v>88</v>
      </c>
      <c r="J243">
        <v>99253764</v>
      </c>
      <c r="K243">
        <v>99259190</v>
      </c>
      <c r="L243" t="s">
        <v>51</v>
      </c>
      <c r="M243" t="s">
        <v>1451</v>
      </c>
    </row>
    <row r="244" spans="1:13">
      <c r="A244" s="4" t="s">
        <v>1452</v>
      </c>
      <c r="B244" s="4" t="s">
        <v>1453</v>
      </c>
      <c r="C244" s="4" t="s">
        <v>1454</v>
      </c>
      <c r="D244" s="4" t="s">
        <v>59</v>
      </c>
      <c r="E244" t="s">
        <v>1455</v>
      </c>
      <c r="F244" t="s">
        <v>1456</v>
      </c>
      <c r="G244" t="s">
        <v>1457</v>
      </c>
      <c r="H244" s="8">
        <v>4</v>
      </c>
      <c r="I244" t="s">
        <v>70</v>
      </c>
      <c r="J244">
        <v>77029324</v>
      </c>
      <c r="K244">
        <v>77033367</v>
      </c>
      <c r="L244" t="s">
        <v>51</v>
      </c>
      <c r="M244" t="s">
        <v>1458</v>
      </c>
    </row>
    <row r="245" spans="1:13">
      <c r="A245" s="4" t="s">
        <v>1459</v>
      </c>
      <c r="B245" s="4" t="s">
        <v>1460</v>
      </c>
      <c r="C245" s="4" t="s">
        <v>1461</v>
      </c>
      <c r="D245" s="4" t="s">
        <v>29</v>
      </c>
      <c r="E245" t="s">
        <v>1462</v>
      </c>
      <c r="F245" t="s">
        <v>1463</v>
      </c>
      <c r="G245" t="s">
        <v>1464</v>
      </c>
      <c r="H245" s="8">
        <v>3</v>
      </c>
      <c r="I245" t="s">
        <v>50</v>
      </c>
      <c r="J245">
        <v>18612159</v>
      </c>
      <c r="K245">
        <v>18614609</v>
      </c>
      <c r="L245" t="s">
        <v>51</v>
      </c>
      <c r="M245" t="s">
        <v>1465</v>
      </c>
    </row>
    <row r="246" spans="1:13">
      <c r="A246" s="4" t="s">
        <v>1466</v>
      </c>
      <c r="B246" s="4" t="s">
        <v>1467</v>
      </c>
      <c r="C246" s="4" t="s">
        <v>1468</v>
      </c>
      <c r="D246" s="4" t="s">
        <v>29</v>
      </c>
      <c r="E246" t="s">
        <v>1462</v>
      </c>
      <c r="F246" t="s">
        <v>1463</v>
      </c>
      <c r="G246" t="s">
        <v>1464</v>
      </c>
      <c r="H246" s="8">
        <v>3</v>
      </c>
      <c r="I246" t="s">
        <v>50</v>
      </c>
      <c r="J246">
        <v>18612159</v>
      </c>
      <c r="K246">
        <v>18614609</v>
      </c>
      <c r="L246" t="s">
        <v>51</v>
      </c>
      <c r="M246" t="s">
        <v>1465</v>
      </c>
    </row>
    <row r="247" spans="1:13">
      <c r="A247" s="4" t="s">
        <v>1469</v>
      </c>
      <c r="B247" s="4" t="s">
        <v>1470</v>
      </c>
      <c r="C247" s="4" t="s">
        <v>1471</v>
      </c>
      <c r="D247" s="4" t="s">
        <v>29</v>
      </c>
      <c r="E247" t="s">
        <v>1462</v>
      </c>
      <c r="F247" t="s">
        <v>1463</v>
      </c>
      <c r="G247" t="s">
        <v>1464</v>
      </c>
      <c r="H247" s="8">
        <v>3</v>
      </c>
      <c r="I247" t="s">
        <v>50</v>
      </c>
      <c r="J247">
        <v>18612159</v>
      </c>
      <c r="K247">
        <v>18614609</v>
      </c>
      <c r="L247" t="s">
        <v>51</v>
      </c>
      <c r="M247" t="s">
        <v>1465</v>
      </c>
    </row>
    <row r="248" spans="1:13">
      <c r="A248" s="4" t="s">
        <v>1472</v>
      </c>
      <c r="B248" s="4" t="s">
        <v>1473</v>
      </c>
      <c r="C248" s="4" t="s">
        <v>1474</v>
      </c>
      <c r="D248" s="4" t="s">
        <v>29</v>
      </c>
      <c r="E248" t="s">
        <v>1475</v>
      </c>
      <c r="F248" t="s">
        <v>1476</v>
      </c>
      <c r="G248" t="s">
        <v>1477</v>
      </c>
      <c r="H248" s="8">
        <v>7</v>
      </c>
      <c r="I248" t="s">
        <v>23</v>
      </c>
      <c r="J248">
        <v>50925072</v>
      </c>
      <c r="K248">
        <v>50925626</v>
      </c>
      <c r="L248" t="s">
        <v>51</v>
      </c>
      <c r="M248" t="s">
        <v>1478</v>
      </c>
    </row>
    <row r="249" spans="1:13">
      <c r="A249" s="4" t="s">
        <v>1479</v>
      </c>
      <c r="B249" s="4" t="s">
        <v>1480</v>
      </c>
      <c r="C249" s="4" t="s">
        <v>1481</v>
      </c>
      <c r="D249" s="4" t="s">
        <v>29</v>
      </c>
      <c r="E249" t="s">
        <v>1462</v>
      </c>
      <c r="F249" t="s">
        <v>1463</v>
      </c>
      <c r="G249" t="s">
        <v>1464</v>
      </c>
      <c r="H249" s="8">
        <v>3</v>
      </c>
      <c r="I249" t="s">
        <v>50</v>
      </c>
      <c r="J249">
        <v>18612159</v>
      </c>
      <c r="K249">
        <v>18614609</v>
      </c>
      <c r="L249" t="s">
        <v>51</v>
      </c>
      <c r="M249" t="s">
        <v>1465</v>
      </c>
    </row>
    <row r="250" spans="1:13">
      <c r="A250" s="4" t="s">
        <v>1482</v>
      </c>
      <c r="B250" s="4" t="s">
        <v>1483</v>
      </c>
      <c r="C250" s="4" t="s">
        <v>1483</v>
      </c>
      <c r="D250" s="4" t="s">
        <v>558</v>
      </c>
      <c r="E250" t="s">
        <v>1484</v>
      </c>
      <c r="F250" t="s">
        <v>1485</v>
      </c>
      <c r="G250" t="s">
        <v>1486</v>
      </c>
      <c r="H250" s="8">
        <v>1</v>
      </c>
      <c r="I250" t="s">
        <v>88</v>
      </c>
      <c r="J250">
        <v>730323</v>
      </c>
      <c r="K250">
        <v>736978</v>
      </c>
      <c r="L250" t="s">
        <v>24</v>
      </c>
      <c r="M250" t="s">
        <v>1487</v>
      </c>
    </row>
    <row r="251" spans="1:13">
      <c r="A251" s="4" t="s">
        <v>1488</v>
      </c>
      <c r="B251" s="4" t="s">
        <v>1489</v>
      </c>
      <c r="C251" s="4" t="s">
        <v>1490</v>
      </c>
      <c r="D251" s="4" t="s">
        <v>1491</v>
      </c>
      <c r="E251" t="s">
        <v>1492</v>
      </c>
      <c r="F251" t="s">
        <v>1493</v>
      </c>
      <c r="G251" t="s">
        <v>1494</v>
      </c>
      <c r="H251" s="8">
        <v>4</v>
      </c>
      <c r="I251" t="s">
        <v>70</v>
      </c>
      <c r="J251">
        <v>29643541</v>
      </c>
      <c r="K251">
        <v>29651594</v>
      </c>
      <c r="L251" t="s">
        <v>24</v>
      </c>
      <c r="M251" t="s">
        <v>1495</v>
      </c>
    </row>
    <row r="252" spans="1:13">
      <c r="A252" s="4" t="s">
        <v>1496</v>
      </c>
      <c r="B252" s="4" t="s">
        <v>1497</v>
      </c>
      <c r="C252" s="4" t="s">
        <v>1498</v>
      </c>
      <c r="D252" s="4" t="s">
        <v>59</v>
      </c>
      <c r="E252" t="s">
        <v>1499</v>
      </c>
      <c r="F252" t="s">
        <v>1500</v>
      </c>
      <c r="G252" t="s">
        <v>1501</v>
      </c>
      <c r="H252" s="8">
        <v>1</v>
      </c>
      <c r="I252" t="s">
        <v>88</v>
      </c>
      <c r="J252">
        <v>41829119</v>
      </c>
      <c r="K252">
        <v>41839178</v>
      </c>
      <c r="L252" t="s">
        <v>51</v>
      </c>
      <c r="M252" t="s">
        <v>1502</v>
      </c>
    </row>
    <row r="253" spans="1:13">
      <c r="A253" s="4" t="s">
        <v>1503</v>
      </c>
      <c r="B253" s="4" t="s">
        <v>1504</v>
      </c>
      <c r="C253" s="4" t="s">
        <v>1505</v>
      </c>
      <c r="D253" s="4" t="s">
        <v>59</v>
      </c>
      <c r="E253" t="s">
        <v>1499</v>
      </c>
      <c r="F253" t="s">
        <v>1500</v>
      </c>
      <c r="G253" t="s">
        <v>1501</v>
      </c>
      <c r="H253" s="8">
        <v>1</v>
      </c>
      <c r="I253" t="s">
        <v>88</v>
      </c>
      <c r="J253">
        <v>41829119</v>
      </c>
      <c r="K253">
        <v>41839178</v>
      </c>
      <c r="L253" t="s">
        <v>51</v>
      </c>
      <c r="M253" t="s">
        <v>1502</v>
      </c>
    </row>
    <row r="254" spans="1:13">
      <c r="A254" s="4" t="s">
        <v>1506</v>
      </c>
      <c r="B254" s="4" t="s">
        <v>1507</v>
      </c>
      <c r="C254" s="4" t="s">
        <v>1508</v>
      </c>
      <c r="D254" s="4" t="s">
        <v>59</v>
      </c>
      <c r="E254" t="s">
        <v>1509</v>
      </c>
      <c r="F254" t="s">
        <v>1510</v>
      </c>
      <c r="G254" t="s">
        <v>1511</v>
      </c>
      <c r="H254" s="8">
        <v>6</v>
      </c>
      <c r="I254" t="s">
        <v>202</v>
      </c>
      <c r="J254">
        <v>22306520</v>
      </c>
      <c r="K254">
        <v>22322533</v>
      </c>
      <c r="L254" t="s">
        <v>24</v>
      </c>
      <c r="M254" t="s">
        <v>1512</v>
      </c>
    </row>
    <row r="255" spans="1:13">
      <c r="A255" s="4" t="s">
        <v>1513</v>
      </c>
      <c r="B255" s="4" t="s">
        <v>1514</v>
      </c>
      <c r="C255" s="4" t="s">
        <v>1515</v>
      </c>
      <c r="D255" s="4" t="s">
        <v>59</v>
      </c>
      <c r="E255" t="s">
        <v>1516</v>
      </c>
      <c r="F255" t="s">
        <v>1517</v>
      </c>
      <c r="G255" t="s">
        <v>1518</v>
      </c>
      <c r="H255" s="8">
        <v>1</v>
      </c>
      <c r="I255" t="s">
        <v>88</v>
      </c>
      <c r="J255">
        <v>66247522</v>
      </c>
      <c r="K255">
        <v>66250752</v>
      </c>
      <c r="L255" t="s">
        <v>24</v>
      </c>
      <c r="M255" t="s">
        <v>1519</v>
      </c>
    </row>
    <row r="256" spans="1:13">
      <c r="A256" s="4" t="s">
        <v>1520</v>
      </c>
      <c r="B256" s="4" t="s">
        <v>1521</v>
      </c>
      <c r="C256" s="4" t="s">
        <v>1522</v>
      </c>
      <c r="D256" s="4" t="s">
        <v>29</v>
      </c>
      <c r="E256" t="s">
        <v>1523</v>
      </c>
      <c r="F256" t="s">
        <v>1524</v>
      </c>
      <c r="G256" t="s">
        <v>1525</v>
      </c>
      <c r="H256" s="8">
        <v>1</v>
      </c>
      <c r="I256" t="s">
        <v>88</v>
      </c>
      <c r="J256">
        <v>96814208</v>
      </c>
      <c r="K256">
        <v>96816597</v>
      </c>
      <c r="L256" t="s">
        <v>51</v>
      </c>
      <c r="M256" t="s">
        <v>1526</v>
      </c>
    </row>
    <row r="257" spans="1:13">
      <c r="A257" s="4" t="s">
        <v>1527</v>
      </c>
      <c r="B257" s="4" t="s">
        <v>1528</v>
      </c>
      <c r="C257" s="4" t="s">
        <v>1529</v>
      </c>
      <c r="D257" s="4" t="s">
        <v>1107</v>
      </c>
      <c r="E257" t="s">
        <v>1530</v>
      </c>
      <c r="F257" t="s">
        <v>1531</v>
      </c>
      <c r="G257" t="s">
        <v>1532</v>
      </c>
      <c r="H257" s="8" t="s">
        <v>41</v>
      </c>
      <c r="I257" t="s">
        <v>42</v>
      </c>
      <c r="J257">
        <v>5944758</v>
      </c>
      <c r="K257">
        <v>5948802</v>
      </c>
      <c r="L257" t="s">
        <v>24</v>
      </c>
      <c r="M257" t="s">
        <v>1533</v>
      </c>
    </row>
    <row r="258" spans="1:13">
      <c r="A258" s="4" t="s">
        <v>1534</v>
      </c>
      <c r="B258" s="9" t="s">
        <v>1535</v>
      </c>
      <c r="C258" s="4" t="s">
        <v>1536</v>
      </c>
      <c r="D258" s="4" t="s">
        <v>1107</v>
      </c>
      <c r="E258" t="s">
        <v>1537</v>
      </c>
      <c r="F258" t="s">
        <v>1538</v>
      </c>
      <c r="G258" t="s">
        <v>1539</v>
      </c>
      <c r="H258" s="8">
        <v>1</v>
      </c>
      <c r="I258" t="s">
        <v>88</v>
      </c>
      <c r="J258">
        <v>12938078</v>
      </c>
      <c r="K258">
        <v>12938742</v>
      </c>
      <c r="L258" t="s">
        <v>24</v>
      </c>
      <c r="M258" t="s">
        <v>1540</v>
      </c>
    </row>
    <row r="259" spans="1:13">
      <c r="A259" s="4" t="s">
        <v>1541</v>
      </c>
      <c r="B259" s="4" t="s">
        <v>1542</v>
      </c>
      <c r="C259" s="4" t="s">
        <v>1543</v>
      </c>
      <c r="D259" s="4" t="s">
        <v>59</v>
      </c>
      <c r="E259" t="s">
        <v>1544</v>
      </c>
      <c r="F259" t="s">
        <v>1545</v>
      </c>
      <c r="G259" t="s">
        <v>1546</v>
      </c>
      <c r="H259" s="8">
        <v>1</v>
      </c>
      <c r="I259" t="s">
        <v>88</v>
      </c>
      <c r="J259">
        <v>23330209</v>
      </c>
      <c r="K259">
        <v>23337034</v>
      </c>
      <c r="L259" t="s">
        <v>24</v>
      </c>
      <c r="M259" t="s">
        <v>1547</v>
      </c>
    </row>
    <row r="260" spans="1:13">
      <c r="A260" s="4" t="s">
        <v>1548</v>
      </c>
      <c r="B260" s="4" t="s">
        <v>1549</v>
      </c>
      <c r="C260" s="4" t="s">
        <v>1550</v>
      </c>
      <c r="D260" s="4" t="s">
        <v>59</v>
      </c>
      <c r="E260" t="s">
        <v>1551</v>
      </c>
      <c r="F260" t="s">
        <v>1552</v>
      </c>
      <c r="G260" t="s">
        <v>1553</v>
      </c>
      <c r="H260" s="8">
        <v>1</v>
      </c>
      <c r="I260" t="s">
        <v>88</v>
      </c>
      <c r="J260">
        <v>94143816</v>
      </c>
      <c r="K260">
        <v>94147311</v>
      </c>
      <c r="L260" t="s">
        <v>51</v>
      </c>
      <c r="M260" t="s">
        <v>1554</v>
      </c>
    </row>
    <row r="261" spans="1:13">
      <c r="A261" s="4" t="s">
        <v>1555</v>
      </c>
      <c r="B261" s="4" t="s">
        <v>1556</v>
      </c>
      <c r="C261" s="4" t="s">
        <v>1557</v>
      </c>
      <c r="D261" s="4" t="s">
        <v>59</v>
      </c>
      <c r="E261" t="s">
        <v>1558</v>
      </c>
      <c r="F261" t="s">
        <v>1559</v>
      </c>
      <c r="G261" t="s">
        <v>1560</v>
      </c>
      <c r="H261" s="8">
        <v>1</v>
      </c>
      <c r="I261" t="s">
        <v>88</v>
      </c>
      <c r="J261">
        <v>28067566</v>
      </c>
      <c r="K261">
        <v>28076816</v>
      </c>
      <c r="L261" t="s">
        <v>24</v>
      </c>
      <c r="M261" t="s">
        <v>1561</v>
      </c>
    </row>
    <row r="262" spans="1:13">
      <c r="A262" s="4" t="s">
        <v>1562</v>
      </c>
      <c r="B262" s="4" t="s">
        <v>1563</v>
      </c>
      <c r="C262" s="4" t="s">
        <v>1564</v>
      </c>
      <c r="D262" s="4" t="s">
        <v>59</v>
      </c>
      <c r="E262" t="s">
        <v>1565</v>
      </c>
      <c r="F262" t="s">
        <v>1566</v>
      </c>
      <c r="G262" t="s">
        <v>1567</v>
      </c>
      <c r="H262" s="8" t="s">
        <v>41</v>
      </c>
      <c r="I262" t="s">
        <v>42</v>
      </c>
      <c r="J262">
        <v>95196910</v>
      </c>
      <c r="K262">
        <v>95209976</v>
      </c>
      <c r="L262" t="s">
        <v>51</v>
      </c>
      <c r="M262" t="s">
        <v>1568</v>
      </c>
    </row>
    <row r="263" spans="1:13">
      <c r="A263" s="4" t="s">
        <v>1569</v>
      </c>
      <c r="B263" s="4" t="s">
        <v>1570</v>
      </c>
      <c r="C263" s="4" t="s">
        <v>1571</v>
      </c>
      <c r="D263" s="4" t="s">
        <v>1017</v>
      </c>
      <c r="E263" t="s">
        <v>1572</v>
      </c>
      <c r="F263" t="s">
        <v>1573</v>
      </c>
      <c r="G263" t="s">
        <v>1574</v>
      </c>
      <c r="H263" s="8">
        <v>1</v>
      </c>
      <c r="I263" t="s">
        <v>88</v>
      </c>
      <c r="J263">
        <v>84045152</v>
      </c>
      <c r="K263">
        <v>84047457</v>
      </c>
      <c r="L263" t="s">
        <v>51</v>
      </c>
      <c r="M263" t="s">
        <v>1575</v>
      </c>
    </row>
    <row r="264" spans="1:13">
      <c r="A264" s="4" t="s">
        <v>1576</v>
      </c>
      <c r="B264" s="4" t="s">
        <v>1577</v>
      </c>
      <c r="C264" s="4" t="s">
        <v>1578</v>
      </c>
      <c r="D264" s="4" t="s">
        <v>59</v>
      </c>
      <c r="E264" t="s">
        <v>1579</v>
      </c>
      <c r="F264" t="s">
        <v>1580</v>
      </c>
      <c r="G264" t="s">
        <v>1581</v>
      </c>
      <c r="H264" s="8">
        <v>9</v>
      </c>
      <c r="I264" t="s">
        <v>281</v>
      </c>
      <c r="J264">
        <v>7914390</v>
      </c>
      <c r="K264">
        <v>7917099</v>
      </c>
      <c r="L264" t="s">
        <v>24</v>
      </c>
      <c r="M264" t="s">
        <v>1582</v>
      </c>
    </row>
    <row r="265" spans="1:13">
      <c r="A265" s="4" t="s">
        <v>1583</v>
      </c>
      <c r="B265" s="4" t="s">
        <v>1584</v>
      </c>
      <c r="C265" s="4" t="s">
        <v>1585</v>
      </c>
      <c r="D265" s="4" t="s">
        <v>29</v>
      </c>
      <c r="E265" t="s">
        <v>1586</v>
      </c>
      <c r="F265" t="s">
        <v>1587</v>
      </c>
      <c r="G265" t="s">
        <v>1588</v>
      </c>
      <c r="H265" s="8">
        <v>5</v>
      </c>
      <c r="I265" t="s">
        <v>93</v>
      </c>
      <c r="J265">
        <v>78569141</v>
      </c>
      <c r="K265">
        <v>78575239</v>
      </c>
      <c r="L265" t="s">
        <v>51</v>
      </c>
      <c r="M265" t="s">
        <v>1589</v>
      </c>
    </row>
    <row r="266" spans="1:13">
      <c r="A266" s="4" t="s">
        <v>1590</v>
      </c>
      <c r="B266" s="4" t="s">
        <v>1591</v>
      </c>
      <c r="C266" s="4" t="s">
        <v>1592</v>
      </c>
      <c r="D266" s="4" t="s">
        <v>59</v>
      </c>
      <c r="E266" t="s">
        <v>1593</v>
      </c>
      <c r="F266" t="s">
        <v>1594</v>
      </c>
      <c r="G266" t="s">
        <v>1595</v>
      </c>
      <c r="H266" s="8">
        <v>2</v>
      </c>
      <c r="I266" t="s">
        <v>76</v>
      </c>
      <c r="J266">
        <v>108739</v>
      </c>
      <c r="K266">
        <v>125821</v>
      </c>
      <c r="L266" t="s">
        <v>51</v>
      </c>
      <c r="M266" t="s">
        <v>1596</v>
      </c>
    </row>
    <row r="267" spans="1:13">
      <c r="A267" s="4" t="s">
        <v>1597</v>
      </c>
      <c r="B267" s="4" t="s">
        <v>1598</v>
      </c>
      <c r="C267" s="4" t="s">
        <v>1599</v>
      </c>
      <c r="D267" s="4" t="s">
        <v>59</v>
      </c>
      <c r="E267" t="s">
        <v>1600</v>
      </c>
      <c r="F267" t="s">
        <v>1601</v>
      </c>
      <c r="G267" t="s">
        <v>1602</v>
      </c>
      <c r="H267" s="8" t="s">
        <v>41</v>
      </c>
      <c r="I267" t="s">
        <v>42</v>
      </c>
      <c r="J267">
        <v>98606472</v>
      </c>
      <c r="K267">
        <v>98612133</v>
      </c>
      <c r="L267" t="s">
        <v>24</v>
      </c>
      <c r="M267" t="s">
        <v>1603</v>
      </c>
    </row>
    <row r="268" spans="1:13">
      <c r="A268" s="4" t="s">
        <v>1604</v>
      </c>
      <c r="B268" s="4" t="s">
        <v>1605</v>
      </c>
      <c r="C268" s="4" t="s">
        <v>1606</v>
      </c>
      <c r="D268" s="4" t="s">
        <v>59</v>
      </c>
      <c r="E268" t="s">
        <v>1607</v>
      </c>
      <c r="F268" t="s">
        <v>1608</v>
      </c>
      <c r="G268" t="s">
        <v>1609</v>
      </c>
      <c r="H268" s="8">
        <v>1</v>
      </c>
      <c r="I268" t="s">
        <v>88</v>
      </c>
      <c r="J268">
        <v>87981399</v>
      </c>
      <c r="K268">
        <v>87993187</v>
      </c>
      <c r="L268" t="s">
        <v>51</v>
      </c>
      <c r="M268" t="s">
        <v>1610</v>
      </c>
    </row>
    <row r="269" spans="1:13">
      <c r="A269" s="4" t="s">
        <v>1611</v>
      </c>
      <c r="B269" s="4" t="s">
        <v>1612</v>
      </c>
      <c r="C269" s="4" t="s">
        <v>1613</v>
      </c>
      <c r="D269" s="4" t="s">
        <v>59</v>
      </c>
      <c r="E269" t="s">
        <v>729</v>
      </c>
      <c r="F269" t="s">
        <v>730</v>
      </c>
      <c r="G269" t="s">
        <v>731</v>
      </c>
      <c r="H269" s="8">
        <v>1</v>
      </c>
      <c r="I269" t="s">
        <v>88</v>
      </c>
      <c r="J269">
        <v>100590986</v>
      </c>
      <c r="K269">
        <v>100598921</v>
      </c>
      <c r="L269" t="s">
        <v>24</v>
      </c>
      <c r="M269" t="s">
        <v>732</v>
      </c>
    </row>
    <row r="270" spans="1:13">
      <c r="A270" s="4" t="s">
        <v>1614</v>
      </c>
      <c r="B270" s="10" t="s">
        <v>1615</v>
      </c>
      <c r="C270" s="4" t="s">
        <v>1616</v>
      </c>
      <c r="D270" s="4" t="s">
        <v>29</v>
      </c>
      <c r="E270" t="s">
        <v>1617</v>
      </c>
      <c r="F270" t="s">
        <v>1618</v>
      </c>
      <c r="G270" t="s">
        <v>1619</v>
      </c>
      <c r="H270" s="8">
        <v>6</v>
      </c>
      <c r="I270" t="s">
        <v>202</v>
      </c>
      <c r="J270">
        <v>13685110</v>
      </c>
      <c r="K270">
        <v>13686441</v>
      </c>
      <c r="L270" t="s">
        <v>51</v>
      </c>
      <c r="M270" t="s">
        <v>1620</v>
      </c>
    </row>
    <row r="271" spans="1:13">
      <c r="A271" s="4" t="s">
        <v>1621</v>
      </c>
      <c r="B271" s="10" t="s">
        <v>1622</v>
      </c>
      <c r="C271" s="4" t="s">
        <v>1623</v>
      </c>
      <c r="D271" s="4" t="s">
        <v>29</v>
      </c>
      <c r="E271" t="s">
        <v>1624</v>
      </c>
      <c r="F271" t="s">
        <v>1625</v>
      </c>
      <c r="G271" t="s">
        <v>1626</v>
      </c>
      <c r="H271" s="8" t="s">
        <v>41</v>
      </c>
      <c r="I271" t="s">
        <v>42</v>
      </c>
      <c r="J271">
        <v>12526940</v>
      </c>
      <c r="K271">
        <v>12527919</v>
      </c>
      <c r="L271" t="s">
        <v>24</v>
      </c>
      <c r="M271" t="s">
        <v>1627</v>
      </c>
    </row>
    <row r="272" spans="1:13">
      <c r="A272" s="4" t="s">
        <v>1628</v>
      </c>
      <c r="B272" s="4" t="s">
        <v>1629</v>
      </c>
      <c r="C272" s="4" t="s">
        <v>1629</v>
      </c>
      <c r="D272" s="4" t="s">
        <v>1630</v>
      </c>
      <c r="E272" t="s">
        <v>1631</v>
      </c>
      <c r="F272" t="s">
        <v>1632</v>
      </c>
      <c r="G272" t="s">
        <v>1633</v>
      </c>
      <c r="H272" s="8">
        <v>6</v>
      </c>
      <c r="I272" t="s">
        <v>202</v>
      </c>
      <c r="J272">
        <v>77430801</v>
      </c>
      <c r="K272">
        <v>77438003</v>
      </c>
      <c r="L272" t="s">
        <v>24</v>
      </c>
      <c r="M272" t="s">
        <v>1634</v>
      </c>
    </row>
    <row r="273" spans="1:13">
      <c r="A273" s="4" t="s">
        <v>1635</v>
      </c>
      <c r="B273" s="4" t="s">
        <v>1636</v>
      </c>
      <c r="C273" s="4" t="s">
        <v>1637</v>
      </c>
      <c r="D273" s="4" t="s">
        <v>59</v>
      </c>
      <c r="E273" t="s">
        <v>1638</v>
      </c>
      <c r="F273" t="s">
        <v>1639</v>
      </c>
      <c r="G273" t="s">
        <v>1640</v>
      </c>
      <c r="H273" s="8" t="s">
        <v>41</v>
      </c>
      <c r="I273" t="s">
        <v>42</v>
      </c>
      <c r="J273">
        <v>21695270</v>
      </c>
      <c r="K273">
        <v>21698035</v>
      </c>
      <c r="L273" t="s">
        <v>51</v>
      </c>
      <c r="M273" t="s">
        <v>1641</v>
      </c>
    </row>
    <row r="274" spans="1:13">
      <c r="A274" s="4" t="s">
        <v>1642</v>
      </c>
      <c r="B274" s="4" t="s">
        <v>1643</v>
      </c>
      <c r="C274" s="4" t="s">
        <v>1644</v>
      </c>
      <c r="D274" s="4" t="s">
        <v>114</v>
      </c>
      <c r="E274" t="s">
        <v>1645</v>
      </c>
      <c r="F274" t="s">
        <v>1646</v>
      </c>
      <c r="G274" t="s">
        <v>1647</v>
      </c>
      <c r="H274" s="8" t="s">
        <v>41</v>
      </c>
      <c r="I274" t="s">
        <v>42</v>
      </c>
      <c r="J274">
        <v>16120219</v>
      </c>
      <c r="K274">
        <v>16124029</v>
      </c>
      <c r="L274" t="s">
        <v>24</v>
      </c>
      <c r="M274" t="s">
        <v>1648</v>
      </c>
    </row>
    <row r="275" spans="1:13">
      <c r="A275" s="4" t="s">
        <v>1649</v>
      </c>
      <c r="B275" s="4" t="s">
        <v>1650</v>
      </c>
      <c r="C275" s="4" t="s">
        <v>1651</v>
      </c>
      <c r="D275" s="4" t="s">
        <v>29</v>
      </c>
      <c r="E275" t="s">
        <v>1652</v>
      </c>
      <c r="F275" t="s">
        <v>1653</v>
      </c>
      <c r="G275" t="s">
        <v>1654</v>
      </c>
      <c r="H275" s="8">
        <v>4</v>
      </c>
      <c r="I275" t="s">
        <v>70</v>
      </c>
      <c r="J275">
        <v>2945098</v>
      </c>
      <c r="K275">
        <v>2948622</v>
      </c>
      <c r="L275" t="s">
        <v>24</v>
      </c>
      <c r="M275" t="s">
        <v>1655</v>
      </c>
    </row>
    <row r="276" spans="1:13" ht="14.25" customHeight="1">
      <c r="A276" s="4" t="s">
        <v>1656</v>
      </c>
      <c r="B276" s="4" t="s">
        <v>1657</v>
      </c>
      <c r="C276" s="4" t="s">
        <v>1658</v>
      </c>
      <c r="D276" s="4" t="s">
        <v>394</v>
      </c>
      <c r="E276" t="s">
        <v>1659</v>
      </c>
      <c r="F276" t="s">
        <v>1660</v>
      </c>
      <c r="G276" t="s">
        <v>1661</v>
      </c>
      <c r="H276" s="8">
        <v>2</v>
      </c>
      <c r="I276" t="s">
        <v>76</v>
      </c>
      <c r="J276">
        <v>94085868</v>
      </c>
      <c r="K276">
        <v>94090112</v>
      </c>
      <c r="L276" t="s">
        <v>51</v>
      </c>
      <c r="M276" t="s">
        <v>1662</v>
      </c>
    </row>
    <row r="277" spans="1:13">
      <c r="A277" s="4" t="s">
        <v>1663</v>
      </c>
      <c r="B277" s="4" t="s">
        <v>1664</v>
      </c>
      <c r="C277" s="4" t="s">
        <v>1665</v>
      </c>
      <c r="D277" s="4" t="s">
        <v>29</v>
      </c>
      <c r="E277" t="s">
        <v>1666</v>
      </c>
      <c r="F277" t="s">
        <v>1667</v>
      </c>
      <c r="G277" t="s">
        <v>1668</v>
      </c>
      <c r="H277" s="8" t="s">
        <v>41</v>
      </c>
      <c r="I277" t="s">
        <v>42</v>
      </c>
      <c r="J277">
        <v>104574833</v>
      </c>
      <c r="K277">
        <v>104578464</v>
      </c>
      <c r="L277" t="s">
        <v>51</v>
      </c>
      <c r="M277" t="s">
        <v>1669</v>
      </c>
    </row>
    <row r="278" spans="1:13">
      <c r="A278" s="4" t="s">
        <v>1670</v>
      </c>
      <c r="B278" s="4" t="s">
        <v>1671</v>
      </c>
      <c r="C278" s="4" t="s">
        <v>1672</v>
      </c>
      <c r="D278" s="4" t="s">
        <v>29</v>
      </c>
      <c r="E278" t="s">
        <v>1666</v>
      </c>
      <c r="F278" t="s">
        <v>1667</v>
      </c>
      <c r="G278" t="s">
        <v>1668</v>
      </c>
      <c r="H278" s="8" t="s">
        <v>41</v>
      </c>
      <c r="I278" t="s">
        <v>42</v>
      </c>
      <c r="J278">
        <v>104574833</v>
      </c>
      <c r="K278">
        <v>104578464</v>
      </c>
      <c r="L278" t="s">
        <v>51</v>
      </c>
      <c r="M278" t="s">
        <v>1669</v>
      </c>
    </row>
    <row r="279" spans="1:13">
      <c r="A279" s="4" t="s">
        <v>1673</v>
      </c>
      <c r="B279" s="4" t="s">
        <v>1674</v>
      </c>
      <c r="C279" s="4" t="s">
        <v>1675</v>
      </c>
      <c r="D279" s="4" t="s">
        <v>29</v>
      </c>
      <c r="E279" t="s">
        <v>1676</v>
      </c>
      <c r="F279" t="s">
        <v>1677</v>
      </c>
      <c r="G279" t="s">
        <v>1678</v>
      </c>
      <c r="H279" s="8">
        <v>2</v>
      </c>
      <c r="I279" t="s">
        <v>76</v>
      </c>
      <c r="J279">
        <v>52300923</v>
      </c>
      <c r="K279">
        <v>52302677</v>
      </c>
      <c r="L279" t="s">
        <v>51</v>
      </c>
      <c r="M279" t="s">
        <v>1679</v>
      </c>
    </row>
    <row r="280" spans="1:13">
      <c r="A280" s="4" t="s">
        <v>1680</v>
      </c>
      <c r="B280" s="4" t="s">
        <v>1681</v>
      </c>
      <c r="C280" s="4" t="s">
        <v>1682</v>
      </c>
      <c r="D280" s="4" t="s">
        <v>29</v>
      </c>
      <c r="E280" t="s">
        <v>1683</v>
      </c>
      <c r="F280" t="s">
        <v>1684</v>
      </c>
      <c r="G280" t="s">
        <v>1685</v>
      </c>
      <c r="H280" s="8">
        <v>3</v>
      </c>
      <c r="I280" t="s">
        <v>50</v>
      </c>
      <c r="J280">
        <v>79415112</v>
      </c>
      <c r="K280">
        <v>79417200</v>
      </c>
      <c r="L280" t="s">
        <v>24</v>
      </c>
      <c r="M280" t="s">
        <v>1679</v>
      </c>
    </row>
    <row r="281" spans="1:13">
      <c r="A281" s="4" t="s">
        <v>1686</v>
      </c>
      <c r="B281" s="4" t="s">
        <v>1687</v>
      </c>
      <c r="C281" s="4" t="s">
        <v>1688</v>
      </c>
      <c r="D281" s="4" t="s">
        <v>59</v>
      </c>
      <c r="E281" t="s">
        <v>1689</v>
      </c>
      <c r="F281" t="s">
        <v>1690</v>
      </c>
      <c r="G281" t="s">
        <v>1691</v>
      </c>
      <c r="H281" s="8">
        <v>1</v>
      </c>
      <c r="I281" t="s">
        <v>88</v>
      </c>
      <c r="J281">
        <v>81275564</v>
      </c>
      <c r="K281">
        <v>81279058</v>
      </c>
      <c r="L281" t="s">
        <v>51</v>
      </c>
      <c r="M281" t="s">
        <v>1692</v>
      </c>
    </row>
    <row r="282" spans="1:13">
      <c r="A282" s="4" t="s">
        <v>1693</v>
      </c>
      <c r="B282" s="4" t="s">
        <v>1694</v>
      </c>
      <c r="C282" s="4" t="s">
        <v>1695</v>
      </c>
      <c r="D282" s="4" t="s">
        <v>59</v>
      </c>
      <c r="E282" t="s">
        <v>1696</v>
      </c>
      <c r="F282" t="s">
        <v>1697</v>
      </c>
      <c r="G282" t="s">
        <v>1698</v>
      </c>
      <c r="H282" s="8">
        <v>2</v>
      </c>
      <c r="I282" t="s">
        <v>76</v>
      </c>
      <c r="J282">
        <v>28634748</v>
      </c>
      <c r="K282">
        <v>28639491</v>
      </c>
      <c r="L282" t="s">
        <v>24</v>
      </c>
      <c r="M282" t="s">
        <v>1699</v>
      </c>
    </row>
    <row r="283" spans="1:13">
      <c r="A283" s="4" t="s">
        <v>1700</v>
      </c>
      <c r="B283" s="4" t="s">
        <v>1701</v>
      </c>
      <c r="C283" s="4" t="s">
        <v>1702</v>
      </c>
      <c r="D283" s="4" t="s">
        <v>583</v>
      </c>
      <c r="E283" t="s">
        <v>1703</v>
      </c>
      <c r="F283" t="s">
        <v>1704</v>
      </c>
      <c r="G283" t="s">
        <v>1705</v>
      </c>
      <c r="H283" s="8" t="s">
        <v>41</v>
      </c>
      <c r="I283" t="s">
        <v>42</v>
      </c>
      <c r="J283">
        <v>89960696</v>
      </c>
      <c r="K283">
        <v>89961052</v>
      </c>
      <c r="L283" t="s">
        <v>24</v>
      </c>
      <c r="M283" t="s">
        <v>1706</v>
      </c>
    </row>
    <row r="284" spans="1:13">
      <c r="A284" s="4" t="s">
        <v>1707</v>
      </c>
      <c r="B284" s="4" t="s">
        <v>1708</v>
      </c>
      <c r="C284" s="4" t="s">
        <v>1709</v>
      </c>
      <c r="D284" s="4" t="s">
        <v>59</v>
      </c>
      <c r="E284" t="s">
        <v>1710</v>
      </c>
      <c r="F284" t="s">
        <v>1711</v>
      </c>
      <c r="G284" t="s">
        <v>1712</v>
      </c>
      <c r="H284" s="8">
        <v>5</v>
      </c>
      <c r="I284" t="s">
        <v>93</v>
      </c>
      <c r="J284">
        <v>25254110</v>
      </c>
      <c r="K284">
        <v>25259336</v>
      </c>
      <c r="L284" t="s">
        <v>24</v>
      </c>
      <c r="M284" t="s">
        <v>1713</v>
      </c>
    </row>
    <row r="285" spans="1:13">
      <c r="A285" s="4" t="s">
        <v>1714</v>
      </c>
      <c r="B285" s="9" t="s">
        <v>1715</v>
      </c>
      <c r="C285" s="4" t="s">
        <v>72</v>
      </c>
      <c r="D285" s="4" t="s">
        <v>394</v>
      </c>
      <c r="E285" t="s">
        <v>1716</v>
      </c>
      <c r="F285" t="s">
        <v>1717</v>
      </c>
      <c r="G285" t="s">
        <v>1718</v>
      </c>
      <c r="H285" s="8">
        <v>1</v>
      </c>
      <c r="I285" t="s">
        <v>88</v>
      </c>
      <c r="J285">
        <v>88188599</v>
      </c>
      <c r="K285">
        <v>88190219</v>
      </c>
      <c r="L285" t="s">
        <v>24</v>
      </c>
      <c r="M285" t="s">
        <v>1719</v>
      </c>
    </row>
    <row r="286" spans="1:13">
      <c r="A286" s="4" t="s">
        <v>1720</v>
      </c>
      <c r="B286" s="11" t="s">
        <v>1721</v>
      </c>
      <c r="C286" s="4" t="s">
        <v>1722</v>
      </c>
      <c r="D286" s="4" t="s">
        <v>394</v>
      </c>
      <c r="E286" t="s">
        <v>1723</v>
      </c>
      <c r="F286" t="s">
        <v>1724</v>
      </c>
      <c r="G286" t="s">
        <v>1725</v>
      </c>
      <c r="H286" s="8">
        <v>8</v>
      </c>
      <c r="I286" t="s">
        <v>33</v>
      </c>
      <c r="J286">
        <v>55181812</v>
      </c>
      <c r="K286">
        <v>55183991</v>
      </c>
      <c r="L286" t="s">
        <v>24</v>
      </c>
      <c r="M286" t="s">
        <v>1726</v>
      </c>
    </row>
    <row r="287" spans="1:13">
      <c r="A287" s="4" t="s">
        <v>1727</v>
      </c>
      <c r="B287" s="4" t="s">
        <v>1728</v>
      </c>
      <c r="C287" s="4" t="s">
        <v>1729</v>
      </c>
      <c r="D287" s="4" t="s">
        <v>394</v>
      </c>
      <c r="E287" t="s">
        <v>1730</v>
      </c>
      <c r="F287" t="s">
        <v>1731</v>
      </c>
      <c r="G287" t="s">
        <v>1732</v>
      </c>
      <c r="H287" s="8">
        <v>6</v>
      </c>
      <c r="I287" t="s">
        <v>202</v>
      </c>
      <c r="J287">
        <v>40077093</v>
      </c>
      <c r="K287">
        <v>40083916</v>
      </c>
      <c r="L287" t="s">
        <v>24</v>
      </c>
      <c r="M287" t="s">
        <v>1733</v>
      </c>
    </row>
    <row r="288" spans="1:13">
      <c r="A288" s="4" t="s">
        <v>1734</v>
      </c>
      <c r="B288" s="4" t="s">
        <v>1735</v>
      </c>
      <c r="C288" s="4" t="s">
        <v>1735</v>
      </c>
      <c r="D288" s="4" t="s">
        <v>59</v>
      </c>
      <c r="E288" t="s">
        <v>1736</v>
      </c>
      <c r="F288" t="s">
        <v>1737</v>
      </c>
      <c r="G288" t="s">
        <v>1738</v>
      </c>
      <c r="H288" s="8">
        <v>9</v>
      </c>
      <c r="I288" t="s">
        <v>281</v>
      </c>
      <c r="J288">
        <v>50754502</v>
      </c>
      <c r="K288">
        <v>50761122</v>
      </c>
      <c r="L288" t="s">
        <v>51</v>
      </c>
      <c r="M288" t="s">
        <v>1256</v>
      </c>
    </row>
    <row r="289" spans="1:16">
      <c r="A289" s="4" t="s">
        <v>1739</v>
      </c>
      <c r="B289" s="4" t="s">
        <v>1740</v>
      </c>
      <c r="C289" s="4" t="s">
        <v>1741</v>
      </c>
      <c r="D289" s="4" t="s">
        <v>394</v>
      </c>
      <c r="E289" t="s">
        <v>1742</v>
      </c>
      <c r="F289" t="s">
        <v>1743</v>
      </c>
      <c r="G289" t="s">
        <v>1744</v>
      </c>
      <c r="H289" s="8">
        <v>6</v>
      </c>
      <c r="I289" t="s">
        <v>202</v>
      </c>
      <c r="J289">
        <v>18643359</v>
      </c>
      <c r="K289">
        <v>18645770</v>
      </c>
      <c r="L289" t="s">
        <v>51</v>
      </c>
      <c r="M289" t="s">
        <v>1745</v>
      </c>
    </row>
    <row r="290" spans="1:16">
      <c r="A290" s="4" t="s">
        <v>1746</v>
      </c>
      <c r="B290" s="4" t="s">
        <v>1747</v>
      </c>
      <c r="C290" s="4" t="s">
        <v>1748</v>
      </c>
      <c r="D290" s="4" t="s">
        <v>394</v>
      </c>
      <c r="E290" t="s">
        <v>1742</v>
      </c>
      <c r="F290" t="s">
        <v>1743</v>
      </c>
      <c r="G290" t="s">
        <v>1744</v>
      </c>
      <c r="H290" s="8">
        <v>6</v>
      </c>
      <c r="I290" t="s">
        <v>202</v>
      </c>
      <c r="J290">
        <v>18643359</v>
      </c>
      <c r="K290">
        <v>18645770</v>
      </c>
      <c r="L290" t="s">
        <v>51</v>
      </c>
      <c r="M290" t="s">
        <v>1745</v>
      </c>
    </row>
    <row r="291" spans="1:16">
      <c r="A291" s="4" t="s">
        <v>1749</v>
      </c>
      <c r="B291" s="4" t="s">
        <v>1750</v>
      </c>
      <c r="C291" s="4" t="s">
        <v>1751</v>
      </c>
      <c r="D291" s="4" t="s">
        <v>394</v>
      </c>
      <c r="E291" t="s">
        <v>1752</v>
      </c>
      <c r="F291" t="s">
        <v>1753</v>
      </c>
      <c r="G291" t="s">
        <v>1754</v>
      </c>
      <c r="H291" s="8">
        <v>7</v>
      </c>
      <c r="I291" t="s">
        <v>23</v>
      </c>
      <c r="J291">
        <v>26815713</v>
      </c>
      <c r="K291">
        <v>26821670</v>
      </c>
      <c r="L291" t="s">
        <v>51</v>
      </c>
      <c r="M291" t="s">
        <v>1755</v>
      </c>
    </row>
    <row r="292" spans="1:16">
      <c r="A292" s="4" t="s">
        <v>1756</v>
      </c>
      <c r="B292" s="4" t="s">
        <v>1757</v>
      </c>
      <c r="C292" s="4" t="s">
        <v>1758</v>
      </c>
      <c r="D292" s="4" t="s">
        <v>29</v>
      </c>
      <c r="E292" t="s">
        <v>1759</v>
      </c>
      <c r="F292" t="s">
        <v>1760</v>
      </c>
      <c r="G292" t="s">
        <v>1761</v>
      </c>
      <c r="H292" s="8">
        <v>8</v>
      </c>
      <c r="I292" t="s">
        <v>33</v>
      </c>
      <c r="J292">
        <v>26949339</v>
      </c>
      <c r="K292">
        <v>26951708</v>
      </c>
      <c r="L292" t="s">
        <v>24</v>
      </c>
      <c r="M292" t="s">
        <v>1762</v>
      </c>
    </row>
    <row r="293" spans="1:16">
      <c r="A293" s="4" t="s">
        <v>1763</v>
      </c>
      <c r="B293" s="4" t="s">
        <v>1764</v>
      </c>
      <c r="C293" s="4" t="s">
        <v>1765</v>
      </c>
      <c r="D293" s="4" t="s">
        <v>59</v>
      </c>
      <c r="E293" t="s">
        <v>1766</v>
      </c>
      <c r="F293" t="s">
        <v>1767</v>
      </c>
      <c r="G293" t="s">
        <v>1768</v>
      </c>
      <c r="H293" s="8">
        <v>1</v>
      </c>
      <c r="I293" t="s">
        <v>88</v>
      </c>
      <c r="J293">
        <v>25411892</v>
      </c>
      <c r="K293">
        <v>25417063</v>
      </c>
      <c r="L293" t="s">
        <v>24</v>
      </c>
      <c r="M293" t="s">
        <v>1769</v>
      </c>
    </row>
    <row r="294" spans="1:16">
      <c r="A294" s="4" t="s">
        <v>1770</v>
      </c>
      <c r="B294" s="4" t="s">
        <v>1771</v>
      </c>
      <c r="C294" s="4" t="s">
        <v>1771</v>
      </c>
      <c r="D294" s="4" t="s">
        <v>59</v>
      </c>
      <c r="E294" t="s">
        <v>1772</v>
      </c>
      <c r="F294" t="s">
        <v>1773</v>
      </c>
      <c r="G294" t="s">
        <v>1774</v>
      </c>
      <c r="H294" s="8" t="s">
        <v>41</v>
      </c>
      <c r="I294" t="s">
        <v>42</v>
      </c>
      <c r="J294">
        <v>84576291</v>
      </c>
      <c r="K294">
        <v>84586870</v>
      </c>
      <c r="L294" t="s">
        <v>51</v>
      </c>
      <c r="M294" t="s">
        <v>1775</v>
      </c>
      <c r="O294" t="s">
        <v>1771</v>
      </c>
      <c r="P294" t="s">
        <v>123</v>
      </c>
    </row>
    <row r="295" spans="1:16">
      <c r="A295" s="4" t="s">
        <v>1776</v>
      </c>
      <c r="B295" s="4" t="s">
        <v>1777</v>
      </c>
      <c r="C295" s="4" t="s">
        <v>1778</v>
      </c>
      <c r="D295" s="4" t="s">
        <v>583</v>
      </c>
      <c r="E295" t="s">
        <v>1779</v>
      </c>
      <c r="F295" t="s">
        <v>1780</v>
      </c>
      <c r="G295" t="s">
        <v>1781</v>
      </c>
      <c r="H295" s="8">
        <v>2</v>
      </c>
      <c r="I295" t="s">
        <v>76</v>
      </c>
      <c r="J295">
        <v>72840442</v>
      </c>
      <c r="K295">
        <v>72842172</v>
      </c>
      <c r="L295" t="s">
        <v>51</v>
      </c>
      <c r="M295" t="s">
        <v>1782</v>
      </c>
    </row>
    <row r="296" spans="1:16">
      <c r="A296" s="4" t="s">
        <v>1783</v>
      </c>
      <c r="B296" s="4" t="s">
        <v>1784</v>
      </c>
      <c r="C296" s="4" t="s">
        <v>1785</v>
      </c>
      <c r="D296" s="4" t="s">
        <v>583</v>
      </c>
      <c r="E296" t="s">
        <v>1786</v>
      </c>
      <c r="F296" t="s">
        <v>1787</v>
      </c>
      <c r="G296" t="s">
        <v>1788</v>
      </c>
      <c r="H296" s="8" t="s">
        <v>41</v>
      </c>
      <c r="I296" t="s">
        <v>42</v>
      </c>
      <c r="J296">
        <v>13625395</v>
      </c>
      <c r="K296">
        <v>13627029</v>
      </c>
      <c r="L296" t="s">
        <v>51</v>
      </c>
      <c r="M296" t="s">
        <v>1789</v>
      </c>
    </row>
    <row r="297" spans="1:16">
      <c r="A297" s="4" t="s">
        <v>1790</v>
      </c>
      <c r="B297" s="4" t="s">
        <v>1791</v>
      </c>
      <c r="C297" s="4" t="s">
        <v>1792</v>
      </c>
      <c r="D297" s="4" t="s">
        <v>583</v>
      </c>
      <c r="E297" t="s">
        <v>1779</v>
      </c>
      <c r="F297" t="s">
        <v>1780</v>
      </c>
      <c r="G297" t="s">
        <v>1781</v>
      </c>
      <c r="H297" s="8">
        <v>2</v>
      </c>
      <c r="I297" t="s">
        <v>76</v>
      </c>
      <c r="J297">
        <v>72840442</v>
      </c>
      <c r="K297">
        <v>72842172</v>
      </c>
      <c r="L297" t="s">
        <v>51</v>
      </c>
      <c r="M297" t="s">
        <v>1782</v>
      </c>
    </row>
    <row r="298" spans="1:16">
      <c r="A298" s="4" t="s">
        <v>1793</v>
      </c>
      <c r="B298" s="4" t="s">
        <v>1794</v>
      </c>
      <c r="C298" s="4" t="s">
        <v>1795</v>
      </c>
      <c r="D298" s="4" t="s">
        <v>583</v>
      </c>
      <c r="E298" t="s">
        <v>1796</v>
      </c>
      <c r="F298" t="s">
        <v>1797</v>
      </c>
      <c r="G298" t="s">
        <v>1798</v>
      </c>
      <c r="H298" s="8" t="s">
        <v>41</v>
      </c>
      <c r="I298" t="s">
        <v>42</v>
      </c>
      <c r="J298">
        <v>14622027</v>
      </c>
      <c r="K298">
        <v>14633852</v>
      </c>
      <c r="L298" t="s">
        <v>51</v>
      </c>
      <c r="M298" t="s">
        <v>1799</v>
      </c>
    </row>
    <row r="299" spans="1:16">
      <c r="A299" s="4" t="s">
        <v>1800</v>
      </c>
      <c r="B299" s="4" t="s">
        <v>1801</v>
      </c>
      <c r="C299" s="4" t="s">
        <v>1802</v>
      </c>
      <c r="D299" s="4" t="s">
        <v>583</v>
      </c>
      <c r="E299" t="s">
        <v>1803</v>
      </c>
      <c r="F299" t="s">
        <v>1804</v>
      </c>
      <c r="G299" t="s">
        <v>1805</v>
      </c>
      <c r="H299" s="8">
        <v>4</v>
      </c>
      <c r="I299" t="s">
        <v>70</v>
      </c>
      <c r="J299">
        <v>22530641</v>
      </c>
      <c r="K299">
        <v>22552802</v>
      </c>
      <c r="L299" t="s">
        <v>24</v>
      </c>
      <c r="M299" t="s">
        <v>1806</v>
      </c>
    </row>
    <row r="300" spans="1:16">
      <c r="A300" s="4" t="s">
        <v>1807</v>
      </c>
      <c r="B300" s="10" t="s">
        <v>1808</v>
      </c>
      <c r="C300" s="10" t="s">
        <v>1809</v>
      </c>
      <c r="D300" s="4" t="s">
        <v>1810</v>
      </c>
      <c r="E300" t="s">
        <v>1811</v>
      </c>
      <c r="F300" t="s">
        <v>1812</v>
      </c>
      <c r="G300" t="s">
        <v>1813</v>
      </c>
      <c r="H300" s="8">
        <v>6</v>
      </c>
      <c r="I300" t="s">
        <v>202</v>
      </c>
      <c r="J300">
        <v>76771539</v>
      </c>
      <c r="K300">
        <v>76775492</v>
      </c>
      <c r="L300" t="s">
        <v>24</v>
      </c>
      <c r="M300" t="s">
        <v>1814</v>
      </c>
    </row>
    <row r="301" spans="1:16">
      <c r="A301" s="4" t="s">
        <v>1815</v>
      </c>
      <c r="B301" s="4" t="s">
        <v>1816</v>
      </c>
      <c r="C301" s="4" t="s">
        <v>1817</v>
      </c>
      <c r="D301" s="4" t="s">
        <v>583</v>
      </c>
      <c r="E301" t="s">
        <v>1818</v>
      </c>
      <c r="F301" t="s">
        <v>1819</v>
      </c>
      <c r="G301" t="s">
        <v>1820</v>
      </c>
      <c r="H301" s="8">
        <v>9</v>
      </c>
      <c r="I301" t="s">
        <v>281</v>
      </c>
      <c r="J301">
        <v>11462468</v>
      </c>
      <c r="K301">
        <v>11463149</v>
      </c>
      <c r="L301" t="s">
        <v>24</v>
      </c>
      <c r="M301" t="s">
        <v>1821</v>
      </c>
    </row>
    <row r="302" spans="1:16">
      <c r="A302" s="4" t="s">
        <v>1822</v>
      </c>
      <c r="B302" s="4" t="s">
        <v>1823</v>
      </c>
      <c r="C302" s="4" t="s">
        <v>1824</v>
      </c>
      <c r="D302" s="4" t="s">
        <v>583</v>
      </c>
      <c r="E302" t="s">
        <v>1825</v>
      </c>
      <c r="F302" t="s">
        <v>1826</v>
      </c>
      <c r="G302" t="s">
        <v>1827</v>
      </c>
      <c r="H302" s="8">
        <v>1</v>
      </c>
      <c r="I302" t="s">
        <v>88</v>
      </c>
      <c r="J302">
        <v>35421561</v>
      </c>
      <c r="K302">
        <v>35422872</v>
      </c>
      <c r="L302" t="s">
        <v>51</v>
      </c>
      <c r="M302" t="s">
        <v>1828</v>
      </c>
    </row>
    <row r="303" spans="1:16">
      <c r="A303" s="4" t="s">
        <v>1829</v>
      </c>
      <c r="B303" s="4" t="s">
        <v>1830</v>
      </c>
      <c r="C303" s="4" t="s">
        <v>1831</v>
      </c>
      <c r="D303" s="4" t="s">
        <v>923</v>
      </c>
      <c r="E303" t="s">
        <v>1832</v>
      </c>
      <c r="F303" t="s">
        <v>1833</v>
      </c>
      <c r="G303" t="s">
        <v>1834</v>
      </c>
      <c r="H303" s="8">
        <v>8</v>
      </c>
      <c r="I303" t="s">
        <v>33</v>
      </c>
      <c r="J303">
        <v>54726513</v>
      </c>
      <c r="K303">
        <v>54727572</v>
      </c>
      <c r="L303" t="s">
        <v>51</v>
      </c>
      <c r="M303" t="s">
        <v>1835</v>
      </c>
    </row>
    <row r="304" spans="1:16">
      <c r="A304" s="4" t="s">
        <v>1836</v>
      </c>
      <c r="B304" s="9" t="s">
        <v>1837</v>
      </c>
      <c r="C304" s="4" t="s">
        <v>1838</v>
      </c>
      <c r="D304" s="4" t="s">
        <v>923</v>
      </c>
      <c r="E304" t="s">
        <v>1839</v>
      </c>
      <c r="F304" t="s">
        <v>1840</v>
      </c>
      <c r="G304" t="s">
        <v>1841</v>
      </c>
      <c r="H304" s="8">
        <v>8</v>
      </c>
      <c r="I304" t="s">
        <v>33</v>
      </c>
      <c r="J304">
        <v>50173084</v>
      </c>
      <c r="K304">
        <v>50175502</v>
      </c>
      <c r="L304" t="s">
        <v>24</v>
      </c>
      <c r="M304" t="s">
        <v>1842</v>
      </c>
    </row>
    <row r="305" spans="1:13">
      <c r="A305" s="4" t="s">
        <v>1843</v>
      </c>
      <c r="B305" s="4" t="s">
        <v>1838</v>
      </c>
      <c r="C305" s="4" t="s">
        <v>1838</v>
      </c>
      <c r="D305" s="4" t="s">
        <v>923</v>
      </c>
      <c r="E305" t="s">
        <v>1844</v>
      </c>
      <c r="F305" t="s">
        <v>1845</v>
      </c>
      <c r="G305" t="s">
        <v>1846</v>
      </c>
      <c r="H305" s="8">
        <v>8</v>
      </c>
      <c r="I305" t="s">
        <v>33</v>
      </c>
      <c r="J305">
        <v>33034241</v>
      </c>
      <c r="K305">
        <v>33036396</v>
      </c>
      <c r="L305" t="s">
        <v>51</v>
      </c>
      <c r="M305" t="s">
        <v>1847</v>
      </c>
    </row>
    <row r="306" spans="1:13" ht="14.25" customHeight="1">
      <c r="A306" s="4" t="s">
        <v>1848</v>
      </c>
      <c r="B306" s="4" t="s">
        <v>1849</v>
      </c>
      <c r="C306" s="4" t="s">
        <v>1850</v>
      </c>
      <c r="D306" s="4" t="s">
        <v>583</v>
      </c>
      <c r="E306" t="s">
        <v>1851</v>
      </c>
      <c r="F306" t="s">
        <v>1852</v>
      </c>
      <c r="G306" t="s">
        <v>1853</v>
      </c>
      <c r="H306" s="8">
        <v>4</v>
      </c>
      <c r="I306" t="s">
        <v>70</v>
      </c>
      <c r="J306">
        <v>2378634</v>
      </c>
      <c r="K306">
        <v>2380472</v>
      </c>
      <c r="L306" t="s">
        <v>51</v>
      </c>
      <c r="M306" t="s">
        <v>1854</v>
      </c>
    </row>
    <row r="307" spans="1:13">
      <c r="A307" s="4" t="s">
        <v>1855</v>
      </c>
      <c r="B307" s="4" t="s">
        <v>1856</v>
      </c>
      <c r="C307" s="4" t="s">
        <v>1857</v>
      </c>
      <c r="D307" s="4" t="s">
        <v>583</v>
      </c>
      <c r="E307" t="s">
        <v>1858</v>
      </c>
      <c r="F307" t="s">
        <v>1859</v>
      </c>
      <c r="G307" t="s">
        <v>1860</v>
      </c>
      <c r="H307" s="8">
        <v>5</v>
      </c>
      <c r="I307" t="s">
        <v>93</v>
      </c>
      <c r="J307">
        <v>51398045</v>
      </c>
      <c r="K307">
        <v>51399437</v>
      </c>
      <c r="L307" t="s">
        <v>51</v>
      </c>
      <c r="M307" t="s">
        <v>1861</v>
      </c>
    </row>
    <row r="308" spans="1:13">
      <c r="A308" s="4" t="s">
        <v>1862</v>
      </c>
      <c r="B308" s="4" t="s">
        <v>1863</v>
      </c>
      <c r="C308" s="4" t="s">
        <v>1864</v>
      </c>
      <c r="D308" s="4" t="s">
        <v>583</v>
      </c>
      <c r="E308" t="s">
        <v>1858</v>
      </c>
      <c r="F308" t="s">
        <v>1859</v>
      </c>
      <c r="G308" t="s">
        <v>1860</v>
      </c>
      <c r="H308" s="8">
        <v>5</v>
      </c>
      <c r="I308" t="s">
        <v>93</v>
      </c>
      <c r="J308">
        <v>51398045</v>
      </c>
      <c r="K308">
        <v>51399437</v>
      </c>
      <c r="L308" t="s">
        <v>51</v>
      </c>
      <c r="M308" t="s">
        <v>1861</v>
      </c>
    </row>
    <row r="309" spans="1:13">
      <c r="A309" s="4" t="s">
        <v>1865</v>
      </c>
      <c r="B309" s="4" t="s">
        <v>1866</v>
      </c>
      <c r="C309" s="4" t="s">
        <v>1867</v>
      </c>
      <c r="D309" s="4" t="s">
        <v>583</v>
      </c>
      <c r="E309" t="s">
        <v>1858</v>
      </c>
      <c r="F309" t="s">
        <v>1859</v>
      </c>
      <c r="G309" t="s">
        <v>1860</v>
      </c>
      <c r="H309" s="8">
        <v>5</v>
      </c>
      <c r="I309" t="s">
        <v>93</v>
      </c>
      <c r="J309">
        <v>51398045</v>
      </c>
      <c r="K309">
        <v>51399437</v>
      </c>
      <c r="L309" t="s">
        <v>51</v>
      </c>
      <c r="M309" t="s">
        <v>1861</v>
      </c>
    </row>
    <row r="310" spans="1:13">
      <c r="A310" s="4" t="s">
        <v>1868</v>
      </c>
      <c r="B310" s="4" t="s">
        <v>1869</v>
      </c>
      <c r="C310" s="4" t="s">
        <v>1870</v>
      </c>
      <c r="D310" s="4" t="s">
        <v>583</v>
      </c>
      <c r="E310" t="s">
        <v>1871</v>
      </c>
      <c r="F310" t="s">
        <v>1872</v>
      </c>
      <c r="G310" t="s">
        <v>1873</v>
      </c>
      <c r="H310" s="8">
        <v>1</v>
      </c>
      <c r="I310" t="s">
        <v>88</v>
      </c>
      <c r="J310">
        <v>87776895</v>
      </c>
      <c r="K310">
        <v>87778490</v>
      </c>
      <c r="L310" t="s">
        <v>24</v>
      </c>
      <c r="M310" t="s">
        <v>1874</v>
      </c>
    </row>
    <row r="311" spans="1:13">
      <c r="A311" s="4" t="s">
        <v>1875</v>
      </c>
      <c r="B311" s="4" t="s">
        <v>1876</v>
      </c>
      <c r="C311" s="4" t="s">
        <v>1877</v>
      </c>
      <c r="D311" s="4" t="s">
        <v>583</v>
      </c>
      <c r="E311" t="s">
        <v>1878</v>
      </c>
      <c r="F311" t="s">
        <v>1879</v>
      </c>
      <c r="G311" t="s">
        <v>1880</v>
      </c>
      <c r="H311" s="8">
        <v>7</v>
      </c>
      <c r="I311" t="s">
        <v>23</v>
      </c>
      <c r="J311">
        <v>67370053</v>
      </c>
      <c r="K311">
        <v>67371532</v>
      </c>
      <c r="L311" t="s">
        <v>24</v>
      </c>
      <c r="M311" t="s">
        <v>1881</v>
      </c>
    </row>
    <row r="312" spans="1:13">
      <c r="A312" s="4" t="s">
        <v>1882</v>
      </c>
      <c r="B312" s="4" t="s">
        <v>1883</v>
      </c>
      <c r="C312" s="4" t="s">
        <v>1884</v>
      </c>
      <c r="D312" s="4" t="s">
        <v>583</v>
      </c>
      <c r="E312" t="s">
        <v>1878</v>
      </c>
      <c r="F312" t="s">
        <v>1879</v>
      </c>
      <c r="G312" t="s">
        <v>1880</v>
      </c>
      <c r="H312" s="8">
        <v>7</v>
      </c>
      <c r="I312" t="s">
        <v>23</v>
      </c>
      <c r="J312">
        <v>67370053</v>
      </c>
      <c r="K312">
        <v>67371532</v>
      </c>
      <c r="L312" t="s">
        <v>24</v>
      </c>
      <c r="M312" t="s">
        <v>1881</v>
      </c>
    </row>
    <row r="313" spans="1:13">
      <c r="A313" s="4" t="s">
        <v>1885</v>
      </c>
      <c r="B313" s="4" t="s">
        <v>1886</v>
      </c>
      <c r="C313" s="4" t="s">
        <v>1887</v>
      </c>
      <c r="D313" s="4" t="s">
        <v>583</v>
      </c>
      <c r="E313" t="s">
        <v>1888</v>
      </c>
      <c r="F313" t="s">
        <v>1889</v>
      </c>
      <c r="G313" t="s">
        <v>1890</v>
      </c>
      <c r="H313" s="8">
        <v>9</v>
      </c>
      <c r="I313" t="s">
        <v>281</v>
      </c>
      <c r="J313">
        <v>4402911</v>
      </c>
      <c r="K313">
        <v>4406826</v>
      </c>
      <c r="L313" t="s">
        <v>24</v>
      </c>
      <c r="M313" t="s">
        <v>1891</v>
      </c>
    </row>
    <row r="314" spans="1:13">
      <c r="A314" s="4" t="s">
        <v>1892</v>
      </c>
      <c r="B314" s="4" t="s">
        <v>1893</v>
      </c>
      <c r="C314" s="4" t="s">
        <v>1894</v>
      </c>
      <c r="D314" s="4" t="s">
        <v>583</v>
      </c>
      <c r="E314" t="s">
        <v>1895</v>
      </c>
      <c r="F314" t="s">
        <v>1896</v>
      </c>
      <c r="G314" t="s">
        <v>1897</v>
      </c>
      <c r="H314" s="8" t="s">
        <v>41</v>
      </c>
      <c r="I314" t="s">
        <v>42</v>
      </c>
      <c r="J314">
        <v>9791497</v>
      </c>
      <c r="K314">
        <v>9794510</v>
      </c>
      <c r="L314" t="s">
        <v>51</v>
      </c>
      <c r="M314" t="s">
        <v>1891</v>
      </c>
    </row>
    <row r="315" spans="1:13">
      <c r="A315" s="4" t="s">
        <v>1898</v>
      </c>
      <c r="B315" s="4" t="s">
        <v>1899</v>
      </c>
      <c r="C315" s="4" t="s">
        <v>1900</v>
      </c>
      <c r="D315" s="4" t="s">
        <v>583</v>
      </c>
      <c r="E315" t="s">
        <v>1901</v>
      </c>
      <c r="F315" t="s">
        <v>1902</v>
      </c>
      <c r="G315" t="s">
        <v>1903</v>
      </c>
      <c r="H315" s="8">
        <v>6</v>
      </c>
      <c r="I315" t="s">
        <v>202</v>
      </c>
      <c r="J315">
        <v>29148074</v>
      </c>
      <c r="K315">
        <v>29163931</v>
      </c>
      <c r="L315" t="s">
        <v>24</v>
      </c>
      <c r="M315" t="s">
        <v>1904</v>
      </c>
    </row>
    <row r="316" spans="1:13">
      <c r="A316" s="4" t="s">
        <v>1905</v>
      </c>
      <c r="B316" s="4" t="s">
        <v>1906</v>
      </c>
      <c r="C316" s="4" t="s">
        <v>1907</v>
      </c>
      <c r="D316" s="4" t="s">
        <v>583</v>
      </c>
      <c r="E316" t="s">
        <v>1908</v>
      </c>
      <c r="F316" t="s">
        <v>1909</v>
      </c>
      <c r="G316" t="s">
        <v>1910</v>
      </c>
      <c r="H316" s="8">
        <v>1</v>
      </c>
      <c r="I316" t="s">
        <v>88</v>
      </c>
      <c r="J316">
        <v>93687678</v>
      </c>
      <c r="K316">
        <v>93691837</v>
      </c>
      <c r="L316" t="s">
        <v>51</v>
      </c>
      <c r="M316" t="s">
        <v>1904</v>
      </c>
    </row>
    <row r="317" spans="1:13">
      <c r="A317" s="4" t="s">
        <v>1911</v>
      </c>
      <c r="B317" s="4" t="s">
        <v>1912</v>
      </c>
      <c r="C317" s="4" t="s">
        <v>1913</v>
      </c>
      <c r="D317" s="4" t="s">
        <v>583</v>
      </c>
      <c r="E317" t="s">
        <v>1914</v>
      </c>
      <c r="F317" t="s">
        <v>1915</v>
      </c>
      <c r="G317" t="s">
        <v>1916</v>
      </c>
      <c r="H317" s="8">
        <v>1</v>
      </c>
      <c r="I317" t="s">
        <v>88</v>
      </c>
      <c r="J317">
        <v>99025920</v>
      </c>
      <c r="K317">
        <v>99027384</v>
      </c>
      <c r="L317" t="s">
        <v>51</v>
      </c>
      <c r="M317" t="s">
        <v>1917</v>
      </c>
    </row>
    <row r="318" spans="1:13">
      <c r="A318" s="4" t="s">
        <v>1918</v>
      </c>
      <c r="B318" s="4" t="s">
        <v>1919</v>
      </c>
      <c r="C318" s="4" t="s">
        <v>1920</v>
      </c>
      <c r="D318" s="4" t="s">
        <v>583</v>
      </c>
      <c r="E318" t="s">
        <v>1914</v>
      </c>
      <c r="F318" t="s">
        <v>1915</v>
      </c>
      <c r="G318" t="s">
        <v>1916</v>
      </c>
      <c r="H318" s="8">
        <v>1</v>
      </c>
      <c r="I318" t="s">
        <v>88</v>
      </c>
      <c r="J318">
        <v>99025920</v>
      </c>
      <c r="K318">
        <v>99027384</v>
      </c>
      <c r="L318" t="s">
        <v>51</v>
      </c>
      <c r="M318" t="s">
        <v>1917</v>
      </c>
    </row>
    <row r="319" spans="1:13">
      <c r="A319" s="4" t="s">
        <v>1921</v>
      </c>
      <c r="B319" s="4" t="s">
        <v>1922</v>
      </c>
      <c r="C319" s="4" t="s">
        <v>1923</v>
      </c>
      <c r="D319" s="4" t="s">
        <v>583</v>
      </c>
      <c r="E319" t="s">
        <v>1924</v>
      </c>
      <c r="F319" t="s">
        <v>1925</v>
      </c>
      <c r="G319" t="s">
        <v>1926</v>
      </c>
      <c r="H319" s="8">
        <v>2</v>
      </c>
      <c r="I319" t="s">
        <v>76</v>
      </c>
      <c r="J319">
        <v>6628123</v>
      </c>
      <c r="K319">
        <v>6630925</v>
      </c>
      <c r="L319" t="s">
        <v>24</v>
      </c>
      <c r="M319" t="s">
        <v>1927</v>
      </c>
    </row>
    <row r="320" spans="1:13">
      <c r="A320" s="4" t="s">
        <v>1928</v>
      </c>
      <c r="B320" s="4" t="s">
        <v>1929</v>
      </c>
      <c r="C320" s="4" t="s">
        <v>1930</v>
      </c>
      <c r="D320" s="4" t="s">
        <v>1107</v>
      </c>
      <c r="E320" t="s">
        <v>1931</v>
      </c>
      <c r="F320" t="s">
        <v>1932</v>
      </c>
      <c r="G320" t="s">
        <v>1933</v>
      </c>
      <c r="H320" s="8" t="s">
        <v>41</v>
      </c>
      <c r="I320" t="s">
        <v>42</v>
      </c>
      <c r="J320">
        <v>27542894</v>
      </c>
      <c r="K320">
        <v>27551182</v>
      </c>
      <c r="L320" t="s">
        <v>24</v>
      </c>
      <c r="M320" t="s">
        <v>1934</v>
      </c>
    </row>
    <row r="321" spans="1:13">
      <c r="A321" s="4" t="s">
        <v>1935</v>
      </c>
      <c r="B321" s="4" t="s">
        <v>1936</v>
      </c>
      <c r="C321" s="4" t="s">
        <v>1937</v>
      </c>
      <c r="D321" s="4" t="s">
        <v>59</v>
      </c>
      <c r="E321" t="s">
        <v>1938</v>
      </c>
      <c r="F321" t="s">
        <v>1939</v>
      </c>
      <c r="G321" t="s">
        <v>1940</v>
      </c>
      <c r="H321" s="8">
        <v>4</v>
      </c>
      <c r="I321" t="s">
        <v>70</v>
      </c>
      <c r="J321">
        <v>65544262</v>
      </c>
      <c r="K321">
        <v>65560170</v>
      </c>
      <c r="L321" t="s">
        <v>51</v>
      </c>
      <c r="M321" t="s">
        <v>1941</v>
      </c>
    </row>
    <row r="322" spans="1:13">
      <c r="A322" s="4" t="s">
        <v>1942</v>
      </c>
      <c r="B322" s="4" t="s">
        <v>1943</v>
      </c>
      <c r="C322" s="4" t="s">
        <v>1944</v>
      </c>
      <c r="D322" s="4" t="s">
        <v>59</v>
      </c>
      <c r="E322" t="s">
        <v>1945</v>
      </c>
      <c r="F322" t="s">
        <v>1946</v>
      </c>
      <c r="G322" t="s">
        <v>1947</v>
      </c>
      <c r="H322" s="8">
        <v>4</v>
      </c>
      <c r="I322" t="s">
        <v>70</v>
      </c>
      <c r="J322">
        <v>12784884</v>
      </c>
      <c r="K322">
        <v>12785704</v>
      </c>
      <c r="L322" t="s">
        <v>24</v>
      </c>
      <c r="M322" t="s">
        <v>1948</v>
      </c>
    </row>
    <row r="323" spans="1:13">
      <c r="A323" s="4" t="s">
        <v>1949</v>
      </c>
      <c r="B323" s="4" t="s">
        <v>1950</v>
      </c>
      <c r="C323" s="4" t="s">
        <v>1951</v>
      </c>
      <c r="D323" s="4" t="s">
        <v>583</v>
      </c>
      <c r="E323" t="s">
        <v>1952</v>
      </c>
      <c r="F323" t="s">
        <v>1953</v>
      </c>
      <c r="G323" t="s">
        <v>1954</v>
      </c>
      <c r="H323" s="8">
        <v>1</v>
      </c>
      <c r="I323" t="s">
        <v>88</v>
      </c>
      <c r="J323">
        <v>48629034</v>
      </c>
      <c r="K323">
        <v>48630344</v>
      </c>
      <c r="L323" t="s">
        <v>24</v>
      </c>
      <c r="M323" t="s">
        <v>1955</v>
      </c>
    </row>
    <row r="324" spans="1:13">
      <c r="A324" s="4" t="s">
        <v>1956</v>
      </c>
      <c r="B324" s="4" t="s">
        <v>1957</v>
      </c>
      <c r="C324" s="4" t="s">
        <v>1958</v>
      </c>
      <c r="D324" s="4" t="s">
        <v>59</v>
      </c>
      <c r="E324" t="s">
        <v>1959</v>
      </c>
      <c r="F324" t="s">
        <v>1960</v>
      </c>
      <c r="G324" t="s">
        <v>1961</v>
      </c>
      <c r="H324" s="8">
        <v>8</v>
      </c>
      <c r="I324" t="s">
        <v>33</v>
      </c>
      <c r="J324">
        <v>51051694</v>
      </c>
      <c r="K324">
        <v>51054671</v>
      </c>
      <c r="L324" t="s">
        <v>24</v>
      </c>
      <c r="M324" t="s">
        <v>1962</v>
      </c>
    </row>
    <row r="325" spans="1:13">
      <c r="A325" s="4" t="s">
        <v>1963</v>
      </c>
      <c r="B325" s="4" t="s">
        <v>1964</v>
      </c>
      <c r="C325" s="4" t="s">
        <v>1965</v>
      </c>
      <c r="D325" s="4" t="s">
        <v>59</v>
      </c>
      <c r="E325" t="s">
        <v>1959</v>
      </c>
      <c r="F325" t="s">
        <v>1960</v>
      </c>
      <c r="G325" t="s">
        <v>1961</v>
      </c>
      <c r="H325" s="8">
        <v>8</v>
      </c>
      <c r="I325" t="s">
        <v>33</v>
      </c>
      <c r="J325">
        <v>51051694</v>
      </c>
      <c r="K325">
        <v>51054671</v>
      </c>
      <c r="L325" t="s">
        <v>24</v>
      </c>
      <c r="M325" t="s">
        <v>1962</v>
      </c>
    </row>
    <row r="326" spans="1:13">
      <c r="A326" s="4" t="s">
        <v>1966</v>
      </c>
      <c r="B326" s="4" t="s">
        <v>1967</v>
      </c>
      <c r="C326" s="4" t="s">
        <v>1968</v>
      </c>
      <c r="D326" s="4" t="s">
        <v>923</v>
      </c>
      <c r="E326" t="s">
        <v>1969</v>
      </c>
      <c r="F326" t="s">
        <v>1970</v>
      </c>
      <c r="G326" t="s">
        <v>1971</v>
      </c>
      <c r="H326" s="8" t="s">
        <v>41</v>
      </c>
      <c r="I326" t="s">
        <v>42</v>
      </c>
      <c r="J326">
        <v>81808222</v>
      </c>
      <c r="K326">
        <v>81809840</v>
      </c>
      <c r="L326" t="s">
        <v>51</v>
      </c>
      <c r="M326" t="s">
        <v>1972</v>
      </c>
    </row>
    <row r="327" spans="1:13">
      <c r="A327" s="4" t="s">
        <v>1973</v>
      </c>
      <c r="B327" s="4" t="s">
        <v>1974</v>
      </c>
      <c r="C327" s="4" t="s">
        <v>1975</v>
      </c>
      <c r="D327" s="4" t="s">
        <v>1150</v>
      </c>
      <c r="E327" t="s">
        <v>1976</v>
      </c>
      <c r="F327" t="s">
        <v>1977</v>
      </c>
      <c r="G327" t="s">
        <v>1978</v>
      </c>
      <c r="H327" s="8">
        <v>1</v>
      </c>
      <c r="I327" t="s">
        <v>88</v>
      </c>
      <c r="J327">
        <v>77104233</v>
      </c>
      <c r="K327">
        <v>77108510</v>
      </c>
      <c r="L327" t="s">
        <v>24</v>
      </c>
      <c r="M327" t="s">
        <v>1979</v>
      </c>
    </row>
    <row r="328" spans="1:13">
      <c r="A328" s="4" t="s">
        <v>1980</v>
      </c>
      <c r="B328" s="4" t="s">
        <v>1981</v>
      </c>
      <c r="C328" s="4" t="s">
        <v>1982</v>
      </c>
      <c r="D328" s="4" t="s">
        <v>394</v>
      </c>
      <c r="E328" t="s">
        <v>1983</v>
      </c>
      <c r="F328" t="s">
        <v>1984</v>
      </c>
      <c r="G328" t="s">
        <v>1985</v>
      </c>
      <c r="H328" s="8">
        <v>2</v>
      </c>
      <c r="I328" t="s">
        <v>76</v>
      </c>
      <c r="J328">
        <v>87243553</v>
      </c>
      <c r="K328">
        <v>87249504</v>
      </c>
      <c r="L328" t="s">
        <v>24</v>
      </c>
      <c r="M328" t="s">
        <v>1986</v>
      </c>
    </row>
    <row r="329" spans="1:13">
      <c r="A329" s="4" t="s">
        <v>1987</v>
      </c>
      <c r="B329" s="4" t="s">
        <v>1988</v>
      </c>
      <c r="C329" s="4" t="s">
        <v>1989</v>
      </c>
      <c r="D329" s="4" t="s">
        <v>59</v>
      </c>
      <c r="E329" t="s">
        <v>1990</v>
      </c>
      <c r="F329" t="s">
        <v>1991</v>
      </c>
      <c r="G329" t="s">
        <v>1992</v>
      </c>
      <c r="H329" s="8">
        <v>1</v>
      </c>
      <c r="I329" t="s">
        <v>88</v>
      </c>
      <c r="J329">
        <v>5680290</v>
      </c>
      <c r="K329">
        <v>5685571</v>
      </c>
      <c r="L329" t="s">
        <v>51</v>
      </c>
      <c r="M329" t="s">
        <v>1993</v>
      </c>
    </row>
    <row r="330" spans="1:13">
      <c r="A330" s="4" t="s">
        <v>1994</v>
      </c>
      <c r="B330" s="4" t="s">
        <v>1995</v>
      </c>
      <c r="C330" s="4" t="s">
        <v>1996</v>
      </c>
      <c r="D330" s="4" t="s">
        <v>59</v>
      </c>
      <c r="E330" t="s">
        <v>1990</v>
      </c>
      <c r="F330" t="s">
        <v>1991</v>
      </c>
      <c r="G330" t="s">
        <v>1992</v>
      </c>
      <c r="H330" s="8">
        <v>1</v>
      </c>
      <c r="I330" t="s">
        <v>88</v>
      </c>
      <c r="J330">
        <v>5680290</v>
      </c>
      <c r="K330">
        <v>5685571</v>
      </c>
      <c r="L330" t="s">
        <v>51</v>
      </c>
      <c r="M330" t="s">
        <v>1993</v>
      </c>
    </row>
    <row r="331" spans="1:13">
      <c r="A331" s="4" t="s">
        <v>1997</v>
      </c>
      <c r="B331" s="4" t="s">
        <v>1998</v>
      </c>
      <c r="C331" s="4" t="s">
        <v>1999</v>
      </c>
      <c r="D331" s="4" t="s">
        <v>59</v>
      </c>
      <c r="E331" t="s">
        <v>2000</v>
      </c>
      <c r="F331" t="s">
        <v>2001</v>
      </c>
      <c r="G331" t="s">
        <v>2002</v>
      </c>
      <c r="H331" s="8">
        <v>3</v>
      </c>
      <c r="I331" t="s">
        <v>50</v>
      </c>
      <c r="J331">
        <v>64215486</v>
      </c>
      <c r="K331">
        <v>64220434</v>
      </c>
      <c r="L331" t="s">
        <v>24</v>
      </c>
      <c r="M331" t="s">
        <v>2003</v>
      </c>
    </row>
    <row r="332" spans="1:13">
      <c r="A332" s="4" t="s">
        <v>2004</v>
      </c>
      <c r="B332" s="4" t="s">
        <v>2005</v>
      </c>
      <c r="C332" s="4" t="s">
        <v>2006</v>
      </c>
      <c r="D332" s="4" t="s">
        <v>59</v>
      </c>
      <c r="E332" t="s">
        <v>2007</v>
      </c>
      <c r="F332" t="s">
        <v>2008</v>
      </c>
      <c r="G332" t="s">
        <v>2009</v>
      </c>
      <c r="H332" s="8">
        <v>3</v>
      </c>
      <c r="I332" t="s">
        <v>50</v>
      </c>
      <c r="J332">
        <v>5801024</v>
      </c>
      <c r="K332">
        <v>5804214</v>
      </c>
      <c r="L332" t="s">
        <v>51</v>
      </c>
      <c r="M332" t="s">
        <v>2010</v>
      </c>
    </row>
    <row r="333" spans="1:13">
      <c r="A333" s="4" t="s">
        <v>2011</v>
      </c>
      <c r="B333" s="4" t="s">
        <v>2012</v>
      </c>
      <c r="C333" s="4" t="s">
        <v>2013</v>
      </c>
      <c r="D333" s="4" t="s">
        <v>59</v>
      </c>
      <c r="E333" t="s">
        <v>2014</v>
      </c>
      <c r="F333" t="s">
        <v>2015</v>
      </c>
      <c r="G333" t="s">
        <v>2016</v>
      </c>
      <c r="H333" s="8">
        <v>2</v>
      </c>
      <c r="I333" t="s">
        <v>76</v>
      </c>
      <c r="J333">
        <v>73945</v>
      </c>
      <c r="K333">
        <v>77404</v>
      </c>
      <c r="L333" t="s">
        <v>51</v>
      </c>
      <c r="M333" t="s">
        <v>2017</v>
      </c>
    </row>
    <row r="334" spans="1:13">
      <c r="A334" s="4" t="s">
        <v>2018</v>
      </c>
      <c r="B334" s="4" t="s">
        <v>2019</v>
      </c>
      <c r="C334" s="4" t="s">
        <v>2020</v>
      </c>
      <c r="D334" s="4" t="s">
        <v>59</v>
      </c>
      <c r="E334" t="s">
        <v>2021</v>
      </c>
      <c r="F334" t="s">
        <v>2022</v>
      </c>
      <c r="G334" t="s">
        <v>2023</v>
      </c>
      <c r="H334" s="8" t="s">
        <v>41</v>
      </c>
      <c r="I334" t="s">
        <v>42</v>
      </c>
      <c r="J334">
        <v>10923120</v>
      </c>
      <c r="K334">
        <v>10923920</v>
      </c>
      <c r="L334" t="s">
        <v>51</v>
      </c>
      <c r="M334" t="s">
        <v>2024</v>
      </c>
    </row>
    <row r="335" spans="1:13">
      <c r="A335" s="4" t="s">
        <v>2025</v>
      </c>
      <c r="B335" s="4" t="s">
        <v>2026</v>
      </c>
      <c r="C335" s="4" t="s">
        <v>2027</v>
      </c>
      <c r="D335" s="4" t="s">
        <v>59</v>
      </c>
      <c r="E335" t="s">
        <v>2021</v>
      </c>
      <c r="F335" t="s">
        <v>2022</v>
      </c>
      <c r="G335" t="s">
        <v>2023</v>
      </c>
      <c r="H335" s="8" t="s">
        <v>41</v>
      </c>
      <c r="I335" t="s">
        <v>42</v>
      </c>
      <c r="J335">
        <v>10923120</v>
      </c>
      <c r="K335">
        <v>10923920</v>
      </c>
      <c r="L335" t="s">
        <v>51</v>
      </c>
      <c r="M335" t="s">
        <v>2024</v>
      </c>
    </row>
    <row r="336" spans="1:13">
      <c r="A336" s="4" t="s">
        <v>2028</v>
      </c>
      <c r="B336" s="4" t="s">
        <v>2029</v>
      </c>
      <c r="C336" s="4" t="s">
        <v>2030</v>
      </c>
      <c r="D336" s="4" t="s">
        <v>59</v>
      </c>
      <c r="E336" t="s">
        <v>2031</v>
      </c>
      <c r="F336" t="s">
        <v>2032</v>
      </c>
      <c r="G336" t="s">
        <v>2033</v>
      </c>
      <c r="H336" s="8" t="s">
        <v>41</v>
      </c>
      <c r="I336" t="s">
        <v>42</v>
      </c>
      <c r="J336">
        <v>104213343</v>
      </c>
      <c r="K336">
        <v>104214684</v>
      </c>
      <c r="L336" t="s">
        <v>51</v>
      </c>
      <c r="M336" t="s">
        <v>2034</v>
      </c>
    </row>
    <row r="337" spans="1:13">
      <c r="A337" s="4" t="s">
        <v>2035</v>
      </c>
      <c r="B337" s="4" t="s">
        <v>2036</v>
      </c>
      <c r="C337" s="4" t="s">
        <v>2037</v>
      </c>
      <c r="D337" s="4" t="s">
        <v>59</v>
      </c>
      <c r="E337" t="s">
        <v>2038</v>
      </c>
      <c r="F337" t="s">
        <v>2039</v>
      </c>
      <c r="G337" t="s">
        <v>2040</v>
      </c>
      <c r="H337" s="8">
        <v>5</v>
      </c>
      <c r="I337" t="s">
        <v>93</v>
      </c>
      <c r="J337">
        <v>30464553</v>
      </c>
      <c r="K337">
        <v>30472006</v>
      </c>
      <c r="L337" t="s">
        <v>51</v>
      </c>
      <c r="M337" t="s">
        <v>2041</v>
      </c>
    </row>
    <row r="338" spans="1:13">
      <c r="A338" s="4" t="s">
        <v>2042</v>
      </c>
      <c r="B338" s="4" t="s">
        <v>2043</v>
      </c>
      <c r="C338" s="4" t="s">
        <v>2044</v>
      </c>
      <c r="D338" s="4" t="s">
        <v>59</v>
      </c>
      <c r="E338" t="s">
        <v>2045</v>
      </c>
      <c r="F338" t="s">
        <v>2046</v>
      </c>
      <c r="G338" t="s">
        <v>2047</v>
      </c>
      <c r="H338" s="8">
        <v>3</v>
      </c>
      <c r="I338" t="s">
        <v>50</v>
      </c>
      <c r="J338">
        <v>54058912</v>
      </c>
      <c r="K338">
        <v>54068113</v>
      </c>
      <c r="L338" t="s">
        <v>24</v>
      </c>
      <c r="M338" t="s">
        <v>2048</v>
      </c>
    </row>
    <row r="339" spans="1:13">
      <c r="A339" s="4" t="s">
        <v>2049</v>
      </c>
      <c r="B339" s="4" t="s">
        <v>2050</v>
      </c>
      <c r="C339" s="4" t="s">
        <v>2050</v>
      </c>
      <c r="D339" s="4" t="s">
        <v>59</v>
      </c>
      <c r="E339" t="s">
        <v>2051</v>
      </c>
      <c r="F339" t="s">
        <v>2052</v>
      </c>
      <c r="G339" t="s">
        <v>2053</v>
      </c>
      <c r="H339" s="8">
        <v>8</v>
      </c>
      <c r="I339" t="s">
        <v>33</v>
      </c>
      <c r="J339">
        <v>47678244</v>
      </c>
      <c r="K339">
        <v>47698141</v>
      </c>
      <c r="L339" t="s">
        <v>51</v>
      </c>
      <c r="M339" t="s">
        <v>2054</v>
      </c>
    </row>
    <row r="340" spans="1:13">
      <c r="A340" s="4" t="s">
        <v>2055</v>
      </c>
      <c r="B340" s="4" t="s">
        <v>2056</v>
      </c>
      <c r="C340" s="4" t="s">
        <v>2057</v>
      </c>
      <c r="D340" s="4" t="s">
        <v>583</v>
      </c>
      <c r="E340" t="s">
        <v>2058</v>
      </c>
      <c r="F340" t="s">
        <v>2059</v>
      </c>
      <c r="G340" t="s">
        <v>2060</v>
      </c>
      <c r="H340" s="8" t="s">
        <v>41</v>
      </c>
      <c r="I340" t="s">
        <v>42</v>
      </c>
      <c r="J340">
        <v>22927176</v>
      </c>
      <c r="K340">
        <v>22931183</v>
      </c>
      <c r="L340" t="s">
        <v>24</v>
      </c>
      <c r="M340" t="s">
        <v>2061</v>
      </c>
    </row>
    <row r="341" spans="1:13">
      <c r="A341" s="4" t="s">
        <v>2062</v>
      </c>
      <c r="B341" s="4" t="s">
        <v>2063</v>
      </c>
      <c r="C341" s="4" t="s">
        <v>2064</v>
      </c>
      <c r="D341" s="4" t="s">
        <v>29</v>
      </c>
      <c r="E341" t="s">
        <v>2065</v>
      </c>
      <c r="F341" t="s">
        <v>2066</v>
      </c>
      <c r="G341" t="s">
        <v>2067</v>
      </c>
      <c r="H341" s="8">
        <v>4</v>
      </c>
      <c r="I341" t="s">
        <v>70</v>
      </c>
      <c r="J341">
        <v>67794110</v>
      </c>
      <c r="K341">
        <v>67795551</v>
      </c>
      <c r="L341" t="s">
        <v>24</v>
      </c>
      <c r="M341" t="s">
        <v>2068</v>
      </c>
    </row>
    <row r="342" spans="1:13">
      <c r="A342" s="4" t="s">
        <v>2069</v>
      </c>
      <c r="B342" s="4" t="s">
        <v>2070</v>
      </c>
      <c r="C342" s="4" t="s">
        <v>2071</v>
      </c>
      <c r="D342" s="4" t="s">
        <v>59</v>
      </c>
      <c r="E342" t="s">
        <v>2072</v>
      </c>
      <c r="F342" t="s">
        <v>2073</v>
      </c>
      <c r="G342" t="s">
        <v>2074</v>
      </c>
      <c r="H342" s="8">
        <v>6</v>
      </c>
      <c r="I342" t="s">
        <v>202</v>
      </c>
      <c r="J342">
        <v>71879041</v>
      </c>
      <c r="K342">
        <v>71882537</v>
      </c>
      <c r="L342" t="s">
        <v>51</v>
      </c>
      <c r="M342" t="s">
        <v>718</v>
      </c>
    </row>
    <row r="343" spans="1:13">
      <c r="A343" s="4" t="s">
        <v>2075</v>
      </c>
      <c r="B343" s="4" t="s">
        <v>2076</v>
      </c>
      <c r="C343" s="4" t="s">
        <v>2077</v>
      </c>
      <c r="D343" s="4" t="s">
        <v>59</v>
      </c>
      <c r="E343" t="s">
        <v>2078</v>
      </c>
      <c r="F343" t="s">
        <v>2079</v>
      </c>
      <c r="G343" t="s">
        <v>2080</v>
      </c>
      <c r="H343" s="8">
        <v>9</v>
      </c>
      <c r="I343" t="s">
        <v>281</v>
      </c>
      <c r="J343">
        <v>13852033</v>
      </c>
      <c r="K343">
        <v>13864126</v>
      </c>
      <c r="L343" t="s">
        <v>51</v>
      </c>
      <c r="M343" t="s">
        <v>2081</v>
      </c>
    </row>
    <row r="344" spans="1:13">
      <c r="A344" s="4" t="s">
        <v>2082</v>
      </c>
      <c r="B344" s="4" t="s">
        <v>2083</v>
      </c>
      <c r="C344" s="4" t="s">
        <v>2084</v>
      </c>
      <c r="D344" s="4" t="s">
        <v>59</v>
      </c>
      <c r="E344" t="s">
        <v>2085</v>
      </c>
      <c r="F344" t="s">
        <v>2086</v>
      </c>
      <c r="G344" t="s">
        <v>2087</v>
      </c>
      <c r="H344" s="8" t="s">
        <v>41</v>
      </c>
      <c r="I344" t="s">
        <v>42</v>
      </c>
      <c r="J344">
        <v>14011704</v>
      </c>
      <c r="K344">
        <v>14030892</v>
      </c>
      <c r="L344" t="s">
        <v>51</v>
      </c>
      <c r="M344" t="s">
        <v>2088</v>
      </c>
    </row>
    <row r="345" spans="1:13">
      <c r="A345" s="4" t="s">
        <v>2089</v>
      </c>
      <c r="B345" s="4" t="s">
        <v>2090</v>
      </c>
      <c r="C345" s="4" t="s">
        <v>2091</v>
      </c>
      <c r="D345" s="4" t="s">
        <v>59</v>
      </c>
      <c r="E345" t="s">
        <v>2085</v>
      </c>
      <c r="F345" t="s">
        <v>2086</v>
      </c>
      <c r="G345" t="s">
        <v>2087</v>
      </c>
      <c r="H345" s="8" t="s">
        <v>41</v>
      </c>
      <c r="I345" t="s">
        <v>42</v>
      </c>
      <c r="J345">
        <v>14011704</v>
      </c>
      <c r="K345">
        <v>14030892</v>
      </c>
      <c r="L345" t="s">
        <v>51</v>
      </c>
      <c r="M345" t="s">
        <v>2088</v>
      </c>
    </row>
    <row r="346" spans="1:13">
      <c r="A346" s="4" t="s">
        <v>2092</v>
      </c>
      <c r="B346" s="4" t="s">
        <v>2093</v>
      </c>
      <c r="C346" s="4" t="s">
        <v>2094</v>
      </c>
      <c r="D346" s="4" t="s">
        <v>394</v>
      </c>
      <c r="E346" t="s">
        <v>2095</v>
      </c>
      <c r="F346" t="s">
        <v>2096</v>
      </c>
      <c r="G346" t="s">
        <v>2097</v>
      </c>
      <c r="H346" s="8">
        <v>4</v>
      </c>
      <c r="I346" t="s">
        <v>70</v>
      </c>
      <c r="J346">
        <v>70033440</v>
      </c>
      <c r="K346">
        <v>70035135</v>
      </c>
      <c r="L346" t="s">
        <v>51</v>
      </c>
      <c r="M346" t="s">
        <v>2098</v>
      </c>
    </row>
    <row r="347" spans="1:13">
      <c r="A347" s="4" t="s">
        <v>2099</v>
      </c>
      <c r="B347" s="4" t="s">
        <v>2100</v>
      </c>
      <c r="C347" s="4" t="s">
        <v>2101</v>
      </c>
      <c r="D347" s="4" t="s">
        <v>1810</v>
      </c>
      <c r="E347" t="s">
        <v>2102</v>
      </c>
      <c r="F347" t="s">
        <v>2103</v>
      </c>
      <c r="G347" t="s">
        <v>2104</v>
      </c>
      <c r="H347" s="8">
        <v>6</v>
      </c>
      <c r="I347" t="s">
        <v>202</v>
      </c>
      <c r="J347">
        <v>29676547</v>
      </c>
      <c r="K347">
        <v>29680737</v>
      </c>
      <c r="L347" t="s">
        <v>51</v>
      </c>
      <c r="M347" t="s">
        <v>2105</v>
      </c>
    </row>
    <row r="348" spans="1:13">
      <c r="A348" s="4" t="s">
        <v>2106</v>
      </c>
      <c r="B348" s="4" t="s">
        <v>2107</v>
      </c>
      <c r="C348" s="4" t="s">
        <v>2108</v>
      </c>
      <c r="D348" s="4" t="s">
        <v>1150</v>
      </c>
      <c r="E348" t="s">
        <v>2109</v>
      </c>
      <c r="F348" t="s">
        <v>2110</v>
      </c>
      <c r="G348" t="s">
        <v>2111</v>
      </c>
      <c r="H348" s="8">
        <v>8</v>
      </c>
      <c r="I348" t="s">
        <v>33</v>
      </c>
      <c r="J348">
        <v>51243912</v>
      </c>
      <c r="K348">
        <v>51246181</v>
      </c>
      <c r="L348" t="s">
        <v>24</v>
      </c>
      <c r="M348" t="s">
        <v>2112</v>
      </c>
    </row>
    <row r="349" spans="1:13">
      <c r="A349" s="4" t="s">
        <v>2113</v>
      </c>
      <c r="B349" s="4" t="s">
        <v>2114</v>
      </c>
      <c r="C349" s="4" t="s">
        <v>2115</v>
      </c>
      <c r="D349" s="4" t="s">
        <v>394</v>
      </c>
      <c r="E349" t="s">
        <v>2116</v>
      </c>
      <c r="F349" t="s">
        <v>2117</v>
      </c>
      <c r="G349" t="s">
        <v>2118</v>
      </c>
      <c r="H349" s="8">
        <v>8</v>
      </c>
      <c r="I349" t="s">
        <v>33</v>
      </c>
      <c r="J349">
        <v>57052662</v>
      </c>
      <c r="K349">
        <v>57055105</v>
      </c>
      <c r="L349" t="s">
        <v>24</v>
      </c>
      <c r="M349" t="s">
        <v>2119</v>
      </c>
    </row>
    <row r="350" spans="1:13">
      <c r="A350" s="4" t="s">
        <v>2120</v>
      </c>
      <c r="B350" s="4" t="s">
        <v>2121</v>
      </c>
      <c r="C350" s="4" t="s">
        <v>2122</v>
      </c>
      <c r="D350" s="4" t="s">
        <v>59</v>
      </c>
      <c r="E350" t="s">
        <v>2123</v>
      </c>
      <c r="F350" t="s">
        <v>2124</v>
      </c>
      <c r="G350" t="s">
        <v>2125</v>
      </c>
      <c r="H350" s="8">
        <v>3</v>
      </c>
      <c r="I350" t="s">
        <v>50</v>
      </c>
      <c r="J350">
        <v>90100269</v>
      </c>
      <c r="K350">
        <v>90108270</v>
      </c>
      <c r="L350" t="s">
        <v>24</v>
      </c>
      <c r="M350" t="s">
        <v>2126</v>
      </c>
    </row>
    <row r="351" spans="1:13">
      <c r="A351" s="4" t="s">
        <v>2127</v>
      </c>
      <c r="B351" s="4" t="s">
        <v>2128</v>
      </c>
      <c r="C351" s="4" t="s">
        <v>2129</v>
      </c>
      <c r="D351" s="4" t="s">
        <v>59</v>
      </c>
      <c r="E351" t="s">
        <v>2130</v>
      </c>
      <c r="F351" t="s">
        <v>2131</v>
      </c>
      <c r="G351" t="s">
        <v>2132</v>
      </c>
      <c r="H351" s="8">
        <v>7</v>
      </c>
      <c r="I351" t="s">
        <v>23</v>
      </c>
      <c r="J351">
        <v>32011684</v>
      </c>
      <c r="K351">
        <v>32018768</v>
      </c>
      <c r="L351" t="s">
        <v>24</v>
      </c>
      <c r="M351" t="s">
        <v>2133</v>
      </c>
    </row>
    <row r="352" spans="1:13">
      <c r="A352" s="4" t="s">
        <v>2134</v>
      </c>
      <c r="B352" s="4" t="s">
        <v>2135</v>
      </c>
      <c r="C352" s="4" t="s">
        <v>2136</v>
      </c>
      <c r="D352" s="4" t="s">
        <v>59</v>
      </c>
      <c r="E352" t="s">
        <v>2137</v>
      </c>
      <c r="F352" t="s">
        <v>2138</v>
      </c>
      <c r="G352" t="s">
        <v>2139</v>
      </c>
      <c r="H352" s="8">
        <v>2</v>
      </c>
      <c r="I352" t="s">
        <v>76</v>
      </c>
      <c r="J352">
        <v>93725841</v>
      </c>
      <c r="K352">
        <v>93728157</v>
      </c>
      <c r="L352" t="s">
        <v>24</v>
      </c>
      <c r="M352" t="s">
        <v>2140</v>
      </c>
    </row>
    <row r="353" spans="1:13">
      <c r="A353" s="4" t="s">
        <v>2141</v>
      </c>
      <c r="B353" s="4" t="s">
        <v>2142</v>
      </c>
      <c r="C353" s="4" t="s">
        <v>2143</v>
      </c>
      <c r="D353" s="4" t="s">
        <v>59</v>
      </c>
      <c r="E353" t="s">
        <v>2144</v>
      </c>
      <c r="F353" t="s">
        <v>2145</v>
      </c>
      <c r="G353" t="s">
        <v>2146</v>
      </c>
      <c r="H353" s="8">
        <v>6</v>
      </c>
      <c r="I353" t="s">
        <v>202</v>
      </c>
      <c r="J353">
        <v>68058124</v>
      </c>
      <c r="K353">
        <v>68059778</v>
      </c>
      <c r="L353" t="s">
        <v>24</v>
      </c>
      <c r="M353" t="s">
        <v>2147</v>
      </c>
    </row>
    <row r="354" spans="1:13">
      <c r="A354" s="4" t="s">
        <v>2148</v>
      </c>
      <c r="B354" s="4" t="s">
        <v>2149</v>
      </c>
      <c r="C354" s="4" t="s">
        <v>2150</v>
      </c>
      <c r="D354" s="4" t="s">
        <v>59</v>
      </c>
      <c r="E354" t="s">
        <v>2130</v>
      </c>
      <c r="F354" t="s">
        <v>2131</v>
      </c>
      <c r="G354" t="s">
        <v>2132</v>
      </c>
      <c r="H354" s="8">
        <v>7</v>
      </c>
      <c r="I354" t="s">
        <v>23</v>
      </c>
      <c r="J354">
        <v>32011684</v>
      </c>
      <c r="K354">
        <v>32018768</v>
      </c>
      <c r="L354" t="s">
        <v>24</v>
      </c>
      <c r="M354" t="s">
        <v>2133</v>
      </c>
    </row>
    <row r="355" spans="1:13">
      <c r="A355" s="4" t="s">
        <v>2151</v>
      </c>
      <c r="B355" s="4" t="s">
        <v>2152</v>
      </c>
      <c r="C355" s="4" t="s">
        <v>2152</v>
      </c>
      <c r="D355" s="4" t="s">
        <v>1107</v>
      </c>
      <c r="E355" t="s">
        <v>2153</v>
      </c>
      <c r="F355" t="s">
        <v>2154</v>
      </c>
      <c r="G355" t="s">
        <v>2155</v>
      </c>
      <c r="H355" s="8">
        <v>4</v>
      </c>
      <c r="I355" t="s">
        <v>70</v>
      </c>
      <c r="J355">
        <v>89389537</v>
      </c>
      <c r="K355">
        <v>89390157</v>
      </c>
      <c r="L355" t="s">
        <v>51</v>
      </c>
      <c r="M355" t="s">
        <v>2156</v>
      </c>
    </row>
    <row r="356" spans="1:13">
      <c r="A356" s="4" t="s">
        <v>2157</v>
      </c>
      <c r="B356" s="4" t="s">
        <v>2158</v>
      </c>
      <c r="C356" s="4" t="s">
        <v>2159</v>
      </c>
      <c r="D356" s="4" t="s">
        <v>1107</v>
      </c>
      <c r="E356" t="s">
        <v>2160</v>
      </c>
      <c r="F356" t="s">
        <v>2161</v>
      </c>
      <c r="G356" t="s">
        <v>2162</v>
      </c>
      <c r="H356" s="8">
        <v>1</v>
      </c>
      <c r="I356" t="s">
        <v>88</v>
      </c>
      <c r="J356">
        <v>42384044</v>
      </c>
      <c r="K356">
        <v>42390118</v>
      </c>
      <c r="L356" t="s">
        <v>24</v>
      </c>
      <c r="M356" t="s">
        <v>1345</v>
      </c>
    </row>
    <row r="357" spans="1:13">
      <c r="A357" s="4" t="s">
        <v>2163</v>
      </c>
      <c r="B357" s="4" t="s">
        <v>2164</v>
      </c>
      <c r="C357" s="4" t="s">
        <v>2165</v>
      </c>
      <c r="D357" s="4" t="s">
        <v>59</v>
      </c>
      <c r="E357" t="s">
        <v>2166</v>
      </c>
      <c r="F357" t="s">
        <v>2167</v>
      </c>
      <c r="G357" t="s">
        <v>2168</v>
      </c>
      <c r="H357" s="8">
        <v>1</v>
      </c>
      <c r="I357" t="s">
        <v>88</v>
      </c>
      <c r="J357">
        <v>59393615</v>
      </c>
      <c r="K357">
        <v>59396223</v>
      </c>
      <c r="L357" t="s">
        <v>51</v>
      </c>
      <c r="M357" t="s">
        <v>2169</v>
      </c>
    </row>
    <row r="358" spans="1:13">
      <c r="A358" s="4" t="s">
        <v>2170</v>
      </c>
      <c r="B358" s="4" t="s">
        <v>2171</v>
      </c>
      <c r="C358" s="4" t="s">
        <v>2172</v>
      </c>
      <c r="D358" s="4" t="s">
        <v>114</v>
      </c>
      <c r="E358" t="s">
        <v>2173</v>
      </c>
      <c r="F358" t="s">
        <v>2174</v>
      </c>
      <c r="G358" t="s">
        <v>2175</v>
      </c>
      <c r="H358" s="8">
        <v>8</v>
      </c>
      <c r="I358" t="s">
        <v>33</v>
      </c>
      <c r="J358">
        <v>56738339</v>
      </c>
      <c r="K358">
        <v>56739379</v>
      </c>
      <c r="L358" t="s">
        <v>24</v>
      </c>
      <c r="M358" t="s">
        <v>2176</v>
      </c>
    </row>
    <row r="359" spans="1:13">
      <c r="A359" s="4" t="s">
        <v>2177</v>
      </c>
      <c r="B359" s="4" t="s">
        <v>2178</v>
      </c>
      <c r="C359" s="4" t="s">
        <v>2179</v>
      </c>
      <c r="D359" s="4" t="s">
        <v>114</v>
      </c>
      <c r="E359" t="s">
        <v>2173</v>
      </c>
      <c r="F359" t="s">
        <v>2174</v>
      </c>
      <c r="G359" t="s">
        <v>2175</v>
      </c>
      <c r="H359" s="8">
        <v>8</v>
      </c>
      <c r="I359" t="s">
        <v>33</v>
      </c>
      <c r="J359">
        <v>56738339</v>
      </c>
      <c r="K359">
        <v>56739379</v>
      </c>
      <c r="L359" t="s">
        <v>24</v>
      </c>
      <c r="M359" t="s">
        <v>2176</v>
      </c>
    </row>
    <row r="360" spans="1:13">
      <c r="A360" s="4" t="s">
        <v>2180</v>
      </c>
      <c r="B360" s="4" t="s">
        <v>2181</v>
      </c>
      <c r="C360" s="4" t="s">
        <v>2182</v>
      </c>
      <c r="D360" s="4" t="s">
        <v>394</v>
      </c>
      <c r="E360" t="s">
        <v>2183</v>
      </c>
      <c r="F360" t="s">
        <v>2184</v>
      </c>
      <c r="G360" t="s">
        <v>2185</v>
      </c>
      <c r="H360" s="8">
        <v>1</v>
      </c>
      <c r="I360" t="s">
        <v>88</v>
      </c>
      <c r="J360">
        <v>79741891</v>
      </c>
      <c r="K360">
        <v>79745718</v>
      </c>
      <c r="L360" t="s">
        <v>51</v>
      </c>
      <c r="M360" t="s">
        <v>2186</v>
      </c>
    </row>
    <row r="361" spans="1:13">
      <c r="A361" s="4" t="s">
        <v>2187</v>
      </c>
      <c r="B361" s="4" t="s">
        <v>2188</v>
      </c>
      <c r="C361" s="4" t="s">
        <v>2189</v>
      </c>
      <c r="D361" s="4" t="s">
        <v>394</v>
      </c>
      <c r="E361" t="s">
        <v>2183</v>
      </c>
      <c r="F361" t="s">
        <v>2184</v>
      </c>
      <c r="G361" t="s">
        <v>2185</v>
      </c>
      <c r="H361" s="8">
        <v>1</v>
      </c>
      <c r="I361" t="s">
        <v>88</v>
      </c>
      <c r="J361">
        <v>79741891</v>
      </c>
      <c r="K361">
        <v>79745718</v>
      </c>
      <c r="L361" t="s">
        <v>51</v>
      </c>
      <c r="M361" t="s">
        <v>2186</v>
      </c>
    </row>
    <row r="362" spans="1:13">
      <c r="A362" s="4" t="s">
        <v>2190</v>
      </c>
      <c r="B362" s="4" t="s">
        <v>2191</v>
      </c>
      <c r="C362" s="4" t="s">
        <v>2192</v>
      </c>
      <c r="D362" s="4" t="s">
        <v>1107</v>
      </c>
      <c r="E362" t="s">
        <v>2193</v>
      </c>
      <c r="F362" t="s">
        <v>2194</v>
      </c>
      <c r="G362" t="s">
        <v>2195</v>
      </c>
      <c r="H362" s="8">
        <v>6</v>
      </c>
      <c r="I362" t="s">
        <v>202</v>
      </c>
      <c r="J362">
        <v>2638638</v>
      </c>
      <c r="K362">
        <v>2642629</v>
      </c>
      <c r="L362" t="s">
        <v>51</v>
      </c>
      <c r="M362" t="s">
        <v>2196</v>
      </c>
    </row>
    <row r="363" spans="1:13">
      <c r="A363" s="4" t="s">
        <v>2197</v>
      </c>
      <c r="B363" s="4" t="s">
        <v>2198</v>
      </c>
      <c r="C363" s="4" t="s">
        <v>2199</v>
      </c>
      <c r="D363" s="4" t="s">
        <v>59</v>
      </c>
      <c r="E363" t="s">
        <v>2200</v>
      </c>
      <c r="F363" t="s">
        <v>2201</v>
      </c>
      <c r="G363" t="s">
        <v>2202</v>
      </c>
      <c r="H363" s="8" t="s">
        <v>41</v>
      </c>
      <c r="I363" t="s">
        <v>42</v>
      </c>
      <c r="J363">
        <v>71414136</v>
      </c>
      <c r="K363">
        <v>71416589</v>
      </c>
      <c r="L363" t="s">
        <v>51</v>
      </c>
      <c r="M363" t="s">
        <v>2203</v>
      </c>
    </row>
    <row r="364" spans="1:13">
      <c r="A364" s="4" t="s">
        <v>2204</v>
      </c>
      <c r="B364" s="4" t="s">
        <v>2205</v>
      </c>
      <c r="C364" s="4" t="s">
        <v>2206</v>
      </c>
      <c r="D364" s="4" t="s">
        <v>59</v>
      </c>
      <c r="E364" t="s">
        <v>2207</v>
      </c>
      <c r="F364" t="s">
        <v>2208</v>
      </c>
      <c r="G364" t="s">
        <v>2209</v>
      </c>
      <c r="H364" s="8" t="s">
        <v>41</v>
      </c>
      <c r="I364" t="s">
        <v>42</v>
      </c>
      <c r="J364">
        <v>11891620</v>
      </c>
      <c r="K364">
        <v>11898251</v>
      </c>
      <c r="L364" t="s">
        <v>51</v>
      </c>
      <c r="M364" t="s">
        <v>2210</v>
      </c>
    </row>
    <row r="365" spans="1:13">
      <c r="A365" s="4" t="s">
        <v>2211</v>
      </c>
      <c r="B365" s="4" t="s">
        <v>2212</v>
      </c>
      <c r="C365" s="4" t="s">
        <v>2213</v>
      </c>
      <c r="D365" s="4" t="s">
        <v>114</v>
      </c>
      <c r="E365" t="s">
        <v>598</v>
      </c>
      <c r="F365" t="s">
        <v>599</v>
      </c>
      <c r="G365" t="s">
        <v>600</v>
      </c>
      <c r="H365" s="8">
        <v>2</v>
      </c>
      <c r="I365" t="s">
        <v>76</v>
      </c>
      <c r="J365">
        <v>74055264</v>
      </c>
      <c r="K365">
        <v>74056259</v>
      </c>
      <c r="L365" t="s">
        <v>24</v>
      </c>
      <c r="M365" t="s">
        <v>601</v>
      </c>
    </row>
    <row r="366" spans="1:13">
      <c r="A366" s="4" t="s">
        <v>2214</v>
      </c>
      <c r="B366" s="4" t="s">
        <v>2215</v>
      </c>
      <c r="C366" s="4" t="s">
        <v>2216</v>
      </c>
      <c r="D366" s="4" t="s">
        <v>59</v>
      </c>
      <c r="E366" t="s">
        <v>2217</v>
      </c>
      <c r="F366" t="s">
        <v>2218</v>
      </c>
      <c r="G366" t="s">
        <v>2219</v>
      </c>
      <c r="H366" s="8">
        <v>1</v>
      </c>
      <c r="I366" t="s">
        <v>88</v>
      </c>
      <c r="J366">
        <v>86584982</v>
      </c>
      <c r="K366">
        <v>86595473</v>
      </c>
      <c r="L366" t="s">
        <v>51</v>
      </c>
      <c r="M366" t="s">
        <v>2220</v>
      </c>
    </row>
    <row r="367" spans="1:13">
      <c r="A367" s="4" t="s">
        <v>2221</v>
      </c>
      <c r="B367" s="4" t="s">
        <v>2222</v>
      </c>
      <c r="C367" s="4" t="s">
        <v>2223</v>
      </c>
      <c r="D367" s="4" t="s">
        <v>59</v>
      </c>
      <c r="E367" t="s">
        <v>2224</v>
      </c>
      <c r="F367" t="s">
        <v>2225</v>
      </c>
      <c r="G367" t="s">
        <v>2226</v>
      </c>
      <c r="H367" s="8">
        <v>6</v>
      </c>
      <c r="I367" t="s">
        <v>202</v>
      </c>
      <c r="J367">
        <v>77370751</v>
      </c>
      <c r="K367">
        <v>77382049</v>
      </c>
      <c r="L367" t="s">
        <v>51</v>
      </c>
      <c r="M367" t="s">
        <v>2227</v>
      </c>
    </row>
    <row r="368" spans="1:13">
      <c r="A368" s="4" t="s">
        <v>2228</v>
      </c>
      <c r="B368" s="4" t="s">
        <v>2229</v>
      </c>
      <c r="C368" s="4" t="s">
        <v>2230</v>
      </c>
      <c r="D368" s="4" t="s">
        <v>59</v>
      </c>
      <c r="E368" t="s">
        <v>2231</v>
      </c>
      <c r="F368" t="s">
        <v>2232</v>
      </c>
      <c r="G368" t="s">
        <v>2233</v>
      </c>
      <c r="H368" s="8">
        <v>7</v>
      </c>
      <c r="I368" t="s">
        <v>23</v>
      </c>
      <c r="J368">
        <v>738443</v>
      </c>
      <c r="K368">
        <v>746075</v>
      </c>
      <c r="L368" t="s">
        <v>51</v>
      </c>
      <c r="M368" t="s">
        <v>2234</v>
      </c>
    </row>
    <row r="369" spans="1:13">
      <c r="A369" s="4" t="s">
        <v>2235</v>
      </c>
      <c r="B369" s="4" t="s">
        <v>2236</v>
      </c>
      <c r="C369" s="4" t="s">
        <v>2237</v>
      </c>
      <c r="D369" s="4" t="s">
        <v>59</v>
      </c>
      <c r="E369" t="s">
        <v>2238</v>
      </c>
      <c r="F369" t="s">
        <v>2239</v>
      </c>
      <c r="G369" t="s">
        <v>2240</v>
      </c>
      <c r="H369" s="8">
        <v>1</v>
      </c>
      <c r="I369" t="s">
        <v>88</v>
      </c>
      <c r="J369">
        <v>85562211</v>
      </c>
      <c r="K369">
        <v>85564391</v>
      </c>
      <c r="L369" t="s">
        <v>51</v>
      </c>
      <c r="M369" t="s">
        <v>2241</v>
      </c>
    </row>
    <row r="370" spans="1:13">
      <c r="A370" s="4" t="s">
        <v>2242</v>
      </c>
      <c r="B370" s="4" t="s">
        <v>2243</v>
      </c>
      <c r="C370" s="4" t="s">
        <v>2244</v>
      </c>
      <c r="D370" s="4" t="s">
        <v>59</v>
      </c>
      <c r="E370" t="s">
        <v>2245</v>
      </c>
      <c r="F370" t="s">
        <v>2246</v>
      </c>
      <c r="G370" t="s">
        <v>2247</v>
      </c>
      <c r="H370" s="8">
        <v>8</v>
      </c>
      <c r="I370" t="s">
        <v>33</v>
      </c>
      <c r="J370">
        <v>60023583</v>
      </c>
      <c r="K370">
        <v>60035202</v>
      </c>
      <c r="L370" t="s">
        <v>51</v>
      </c>
      <c r="M370" t="s">
        <v>2248</v>
      </c>
    </row>
    <row r="371" spans="1:13">
      <c r="A371" s="4" t="s">
        <v>71</v>
      </c>
      <c r="B371" s="4" t="s">
        <v>2249</v>
      </c>
      <c r="C371" s="4" t="s">
        <v>2249</v>
      </c>
      <c r="D371" s="4" t="s">
        <v>354</v>
      </c>
      <c r="E371" t="s">
        <v>2250</v>
      </c>
      <c r="F371" t="s">
        <v>2251</v>
      </c>
      <c r="G371" t="s">
        <v>2252</v>
      </c>
      <c r="H371" s="8">
        <v>2</v>
      </c>
      <c r="I371" t="s">
        <v>76</v>
      </c>
      <c r="J371">
        <v>39596938</v>
      </c>
      <c r="K371">
        <v>39597338</v>
      </c>
      <c r="L371" t="s">
        <v>51</v>
      </c>
      <c r="M371" t="s">
        <v>2253</v>
      </c>
    </row>
    <row r="372" spans="1:13">
      <c r="A372" s="4" t="s">
        <v>71</v>
      </c>
      <c r="B372" s="4" t="s">
        <v>2249</v>
      </c>
      <c r="C372" s="4" t="s">
        <v>2249</v>
      </c>
      <c r="D372" s="4" t="s">
        <v>354</v>
      </c>
      <c r="E372" t="s">
        <v>2254</v>
      </c>
      <c r="F372" t="s">
        <v>2255</v>
      </c>
      <c r="G372" t="s">
        <v>2256</v>
      </c>
      <c r="H372" s="8">
        <v>1</v>
      </c>
      <c r="I372" t="s">
        <v>88</v>
      </c>
      <c r="J372">
        <v>81123772</v>
      </c>
      <c r="K372">
        <v>81124095</v>
      </c>
      <c r="L372" t="s">
        <v>24</v>
      </c>
      <c r="M372" t="s">
        <v>2257</v>
      </c>
    </row>
    <row r="373" spans="1:13">
      <c r="A373" s="4" t="s">
        <v>2258</v>
      </c>
      <c r="B373" s="4" t="s">
        <v>2259</v>
      </c>
      <c r="C373" s="4" t="s">
        <v>2260</v>
      </c>
      <c r="D373" s="4" t="s">
        <v>59</v>
      </c>
      <c r="E373" t="s">
        <v>2261</v>
      </c>
      <c r="F373" t="s">
        <v>2262</v>
      </c>
      <c r="G373" t="s">
        <v>2263</v>
      </c>
      <c r="H373" s="8">
        <v>3</v>
      </c>
      <c r="I373" t="s">
        <v>50</v>
      </c>
      <c r="J373">
        <v>30029999</v>
      </c>
      <c r="K373">
        <v>30038691</v>
      </c>
      <c r="L373" t="s">
        <v>51</v>
      </c>
      <c r="M373" t="s">
        <v>2264</v>
      </c>
    </row>
    <row r="374" spans="1:13">
      <c r="A374" s="4" t="s">
        <v>2265</v>
      </c>
      <c r="B374" s="4" t="s">
        <v>2266</v>
      </c>
      <c r="C374" s="4" t="s">
        <v>2267</v>
      </c>
      <c r="D374" s="4" t="s">
        <v>59</v>
      </c>
      <c r="E374" t="s">
        <v>2268</v>
      </c>
      <c r="F374" t="s">
        <v>2269</v>
      </c>
      <c r="G374" t="s">
        <v>2270</v>
      </c>
      <c r="H374" s="8" t="s">
        <v>41</v>
      </c>
      <c r="I374" t="s">
        <v>42</v>
      </c>
      <c r="J374">
        <v>1501899</v>
      </c>
      <c r="K374">
        <v>1505386</v>
      </c>
      <c r="L374" t="s">
        <v>24</v>
      </c>
      <c r="M374" t="s">
        <v>2271</v>
      </c>
    </row>
    <row r="375" spans="1:13">
      <c r="A375" s="4" t="s">
        <v>2272</v>
      </c>
      <c r="B375" s="4" t="s">
        <v>2273</v>
      </c>
      <c r="C375" s="4" t="s">
        <v>2274</v>
      </c>
      <c r="D375" s="4" t="s">
        <v>59</v>
      </c>
      <c r="E375" t="s">
        <v>2268</v>
      </c>
      <c r="F375" t="s">
        <v>2269</v>
      </c>
      <c r="G375" t="s">
        <v>2270</v>
      </c>
      <c r="H375" s="8" t="s">
        <v>41</v>
      </c>
      <c r="I375" t="s">
        <v>42</v>
      </c>
      <c r="J375">
        <v>1501899</v>
      </c>
      <c r="K375">
        <v>1505386</v>
      </c>
      <c r="L375" t="s">
        <v>24</v>
      </c>
      <c r="M375" t="s">
        <v>2271</v>
      </c>
    </row>
    <row r="376" spans="1:13">
      <c r="A376" s="4" t="s">
        <v>2275</v>
      </c>
      <c r="B376" s="4" t="s">
        <v>2276</v>
      </c>
      <c r="C376" s="4" t="s">
        <v>2277</v>
      </c>
      <c r="D376" s="4" t="s">
        <v>59</v>
      </c>
      <c r="E376" t="s">
        <v>2278</v>
      </c>
      <c r="F376" t="s">
        <v>2279</v>
      </c>
      <c r="G376" t="s">
        <v>2280</v>
      </c>
      <c r="H376" s="8">
        <v>7</v>
      </c>
      <c r="I376" t="s">
        <v>23</v>
      </c>
      <c r="J376">
        <v>57858330</v>
      </c>
      <c r="K376">
        <v>57862613</v>
      </c>
      <c r="L376" t="s">
        <v>51</v>
      </c>
      <c r="M376" t="s">
        <v>2281</v>
      </c>
    </row>
    <row r="377" spans="1:13">
      <c r="A377" s="4" t="s">
        <v>2282</v>
      </c>
      <c r="B377" s="4" t="s">
        <v>2283</v>
      </c>
      <c r="C377" s="4" t="s">
        <v>2284</v>
      </c>
      <c r="D377" s="4" t="s">
        <v>59</v>
      </c>
      <c r="E377" t="s">
        <v>2285</v>
      </c>
      <c r="F377" t="s">
        <v>2286</v>
      </c>
      <c r="G377" t="s">
        <v>2287</v>
      </c>
      <c r="H377" s="8">
        <v>3</v>
      </c>
      <c r="I377" t="s">
        <v>50</v>
      </c>
      <c r="J377">
        <v>19811167</v>
      </c>
      <c r="K377">
        <v>19812851</v>
      </c>
      <c r="L377" t="s">
        <v>24</v>
      </c>
      <c r="M377" t="s">
        <v>2288</v>
      </c>
    </row>
    <row r="378" spans="1:13">
      <c r="A378" s="4" t="s">
        <v>2289</v>
      </c>
      <c r="B378" s="4" t="s">
        <v>2290</v>
      </c>
      <c r="C378" s="4" t="s">
        <v>2291</v>
      </c>
      <c r="D378" s="4" t="s">
        <v>29</v>
      </c>
      <c r="E378" t="s">
        <v>2292</v>
      </c>
      <c r="F378" t="s">
        <v>2293</v>
      </c>
      <c r="G378" t="s">
        <v>2294</v>
      </c>
      <c r="H378" s="8">
        <v>9</v>
      </c>
      <c r="I378" t="s">
        <v>281</v>
      </c>
      <c r="J378">
        <v>58454637</v>
      </c>
      <c r="K378">
        <v>58456839</v>
      </c>
      <c r="L378" t="s">
        <v>51</v>
      </c>
      <c r="M378" t="s">
        <v>2295</v>
      </c>
    </row>
    <row r="379" spans="1:13">
      <c r="A379" s="4" t="s">
        <v>2296</v>
      </c>
      <c r="B379" s="4" t="s">
        <v>2297</v>
      </c>
      <c r="C379" s="4" t="s">
        <v>2298</v>
      </c>
      <c r="D379" s="4" t="s">
        <v>29</v>
      </c>
      <c r="E379" t="s">
        <v>2292</v>
      </c>
      <c r="F379" t="s">
        <v>2293</v>
      </c>
      <c r="G379" t="s">
        <v>2294</v>
      </c>
      <c r="H379" s="8">
        <v>9</v>
      </c>
      <c r="I379" t="s">
        <v>281</v>
      </c>
      <c r="J379">
        <v>58454637</v>
      </c>
      <c r="K379">
        <v>58456839</v>
      </c>
      <c r="L379" t="s">
        <v>51</v>
      </c>
      <c r="M379" t="s">
        <v>2295</v>
      </c>
    </row>
    <row r="380" spans="1:13">
      <c r="A380" s="4" t="s">
        <v>2299</v>
      </c>
      <c r="B380" s="4" t="s">
        <v>2300</v>
      </c>
      <c r="C380" s="4" t="s">
        <v>2301</v>
      </c>
      <c r="D380" s="4" t="s">
        <v>114</v>
      </c>
      <c r="E380" t="s">
        <v>2302</v>
      </c>
      <c r="F380" t="s">
        <v>2303</v>
      </c>
      <c r="G380" t="s">
        <v>2304</v>
      </c>
      <c r="H380" s="8">
        <v>6</v>
      </c>
      <c r="I380" t="s">
        <v>202</v>
      </c>
      <c r="J380">
        <v>67013935</v>
      </c>
      <c r="K380">
        <v>67023656</v>
      </c>
      <c r="L380" t="s">
        <v>24</v>
      </c>
      <c r="M380" t="s">
        <v>2305</v>
      </c>
    </row>
    <row r="381" spans="1:13">
      <c r="A381" s="4" t="s">
        <v>2306</v>
      </c>
      <c r="B381" s="4" t="s">
        <v>2307</v>
      </c>
      <c r="C381" s="4" t="s">
        <v>2308</v>
      </c>
      <c r="D381" s="4" t="s">
        <v>114</v>
      </c>
      <c r="E381" t="s">
        <v>2309</v>
      </c>
      <c r="F381" t="s">
        <v>2310</v>
      </c>
      <c r="G381" t="s">
        <v>2311</v>
      </c>
      <c r="H381" s="8">
        <v>1</v>
      </c>
      <c r="I381" t="s">
        <v>88</v>
      </c>
      <c r="J381">
        <v>27146916</v>
      </c>
      <c r="K381">
        <v>27156285</v>
      </c>
      <c r="L381" t="s">
        <v>24</v>
      </c>
      <c r="M381" t="s">
        <v>2312</v>
      </c>
    </row>
    <row r="382" spans="1:13">
      <c r="A382" s="4" t="s">
        <v>2313</v>
      </c>
      <c r="B382" s="4" t="s">
        <v>2314</v>
      </c>
      <c r="C382" s="4" t="s">
        <v>2315</v>
      </c>
      <c r="D382" s="4" t="s">
        <v>59</v>
      </c>
      <c r="E382" t="s">
        <v>2316</v>
      </c>
      <c r="F382" t="s">
        <v>2317</v>
      </c>
      <c r="G382" t="s">
        <v>2318</v>
      </c>
      <c r="H382" s="8" t="s">
        <v>41</v>
      </c>
      <c r="I382" t="s">
        <v>42</v>
      </c>
      <c r="J382">
        <v>11456552</v>
      </c>
      <c r="K382">
        <v>11464076</v>
      </c>
      <c r="L382" t="s">
        <v>24</v>
      </c>
      <c r="M382" t="s">
        <v>2319</v>
      </c>
    </row>
    <row r="383" spans="1:13">
      <c r="A383" s="4" t="s">
        <v>2320</v>
      </c>
      <c r="B383" s="4" t="s">
        <v>2321</v>
      </c>
      <c r="C383" s="4" t="s">
        <v>2322</v>
      </c>
      <c r="D383" s="4" t="s">
        <v>29</v>
      </c>
      <c r="E383" t="s">
        <v>2323</v>
      </c>
      <c r="F383" t="s">
        <v>2324</v>
      </c>
      <c r="G383" t="s">
        <v>2325</v>
      </c>
      <c r="H383" s="8">
        <v>3</v>
      </c>
      <c r="I383" t="s">
        <v>50</v>
      </c>
      <c r="J383">
        <v>1633048</v>
      </c>
      <c r="K383">
        <v>1635821</v>
      </c>
      <c r="L383" t="s">
        <v>24</v>
      </c>
      <c r="M383" t="s">
        <v>2326</v>
      </c>
    </row>
    <row r="384" spans="1:13">
      <c r="A384" s="4" t="s">
        <v>2327</v>
      </c>
      <c r="B384" s="4" t="s">
        <v>2328</v>
      </c>
      <c r="C384" s="4" t="s">
        <v>2329</v>
      </c>
      <c r="D384" s="4" t="s">
        <v>29</v>
      </c>
      <c r="E384" t="s">
        <v>2330</v>
      </c>
      <c r="F384" t="s">
        <v>2331</v>
      </c>
      <c r="G384" t="s">
        <v>2332</v>
      </c>
      <c r="H384" s="8">
        <v>7</v>
      </c>
      <c r="I384" t="s">
        <v>23</v>
      </c>
      <c r="J384">
        <v>63183282</v>
      </c>
      <c r="K384">
        <v>63186320</v>
      </c>
      <c r="L384" t="s">
        <v>24</v>
      </c>
      <c r="M384" t="s">
        <v>2326</v>
      </c>
    </row>
    <row r="385" spans="1:13">
      <c r="A385" s="4" t="s">
        <v>2333</v>
      </c>
      <c r="B385" s="4" t="s">
        <v>2334</v>
      </c>
      <c r="C385" s="4" t="s">
        <v>2335</v>
      </c>
      <c r="D385" s="4" t="s">
        <v>29</v>
      </c>
      <c r="E385" t="s">
        <v>2336</v>
      </c>
      <c r="F385" t="s">
        <v>2337</v>
      </c>
      <c r="G385" t="s">
        <v>2338</v>
      </c>
      <c r="H385" s="8">
        <v>1</v>
      </c>
      <c r="I385" t="s">
        <v>88</v>
      </c>
      <c r="J385">
        <v>91077127</v>
      </c>
      <c r="K385">
        <v>91077723</v>
      </c>
      <c r="L385" t="s">
        <v>24</v>
      </c>
      <c r="M385" t="s">
        <v>2339</v>
      </c>
    </row>
    <row r="386" spans="1:13">
      <c r="A386" s="4" t="s">
        <v>2340</v>
      </c>
      <c r="B386" s="4" t="s">
        <v>2341</v>
      </c>
      <c r="C386" s="4" t="s">
        <v>2342</v>
      </c>
      <c r="D386" s="4" t="s">
        <v>29</v>
      </c>
      <c r="E386" t="s">
        <v>2336</v>
      </c>
      <c r="F386" t="s">
        <v>2337</v>
      </c>
      <c r="G386" t="s">
        <v>2338</v>
      </c>
      <c r="H386" s="8">
        <v>1</v>
      </c>
      <c r="I386" t="s">
        <v>88</v>
      </c>
      <c r="J386">
        <v>91077127</v>
      </c>
      <c r="K386">
        <v>91077723</v>
      </c>
      <c r="L386" t="s">
        <v>24</v>
      </c>
      <c r="M386" t="s">
        <v>2339</v>
      </c>
    </row>
    <row r="387" spans="1:13">
      <c r="A387" s="4" t="s">
        <v>2343</v>
      </c>
      <c r="B387" s="4" t="s">
        <v>2344</v>
      </c>
      <c r="C387" s="4" t="s">
        <v>2345</v>
      </c>
      <c r="D387" s="4" t="s">
        <v>29</v>
      </c>
      <c r="E387" t="s">
        <v>2346</v>
      </c>
      <c r="F387" t="s">
        <v>2347</v>
      </c>
      <c r="G387" t="s">
        <v>2348</v>
      </c>
      <c r="H387" s="8">
        <v>9</v>
      </c>
      <c r="I387" t="s">
        <v>281</v>
      </c>
      <c r="J387">
        <v>41529685</v>
      </c>
      <c r="K387">
        <v>41530446</v>
      </c>
      <c r="L387" t="s">
        <v>51</v>
      </c>
      <c r="M387" t="s">
        <v>2349</v>
      </c>
    </row>
    <row r="388" spans="1:13">
      <c r="A388" s="4" t="s">
        <v>2350</v>
      </c>
      <c r="B388" s="4" t="s">
        <v>2351</v>
      </c>
      <c r="C388" s="4" t="s">
        <v>2352</v>
      </c>
      <c r="D388" s="4" t="s">
        <v>29</v>
      </c>
      <c r="E388" t="s">
        <v>805</v>
      </c>
      <c r="F388" t="s">
        <v>806</v>
      </c>
      <c r="G388" t="s">
        <v>807</v>
      </c>
      <c r="H388" s="8">
        <v>3</v>
      </c>
      <c r="I388" t="s">
        <v>50</v>
      </c>
      <c r="J388">
        <v>7585126</v>
      </c>
      <c r="K388">
        <v>7587405</v>
      </c>
      <c r="L388" t="s">
        <v>51</v>
      </c>
      <c r="M388" t="s">
        <v>808</v>
      </c>
    </row>
    <row r="389" spans="1:13">
      <c r="A389" s="4" t="s">
        <v>2353</v>
      </c>
      <c r="B389" s="4" t="s">
        <v>2354</v>
      </c>
      <c r="C389" s="4" t="s">
        <v>2355</v>
      </c>
      <c r="D389" s="4" t="s">
        <v>29</v>
      </c>
      <c r="E389" t="s">
        <v>2346</v>
      </c>
      <c r="F389" t="s">
        <v>2347</v>
      </c>
      <c r="G389" t="s">
        <v>2348</v>
      </c>
      <c r="H389" s="8">
        <v>9</v>
      </c>
      <c r="I389" t="s">
        <v>281</v>
      </c>
      <c r="J389">
        <v>41529685</v>
      </c>
      <c r="K389">
        <v>41530446</v>
      </c>
      <c r="L389" t="s">
        <v>51</v>
      </c>
      <c r="M389" t="s">
        <v>2349</v>
      </c>
    </row>
    <row r="390" spans="1:13">
      <c r="A390" s="4" t="s">
        <v>2356</v>
      </c>
      <c r="B390" s="4" t="s">
        <v>2357</v>
      </c>
      <c r="C390" s="4" t="s">
        <v>2358</v>
      </c>
      <c r="D390" s="4" t="s">
        <v>59</v>
      </c>
      <c r="E390" t="s">
        <v>2359</v>
      </c>
      <c r="F390" t="s">
        <v>2360</v>
      </c>
      <c r="G390" t="s">
        <v>2361</v>
      </c>
      <c r="H390" s="8">
        <v>4</v>
      </c>
      <c r="I390" t="s">
        <v>70</v>
      </c>
      <c r="J390">
        <v>3611248</v>
      </c>
      <c r="K390">
        <v>3617491</v>
      </c>
      <c r="L390" t="s">
        <v>51</v>
      </c>
      <c r="M390" t="s">
        <v>2362</v>
      </c>
    </row>
    <row r="391" spans="1:13">
      <c r="A391" s="4" t="s">
        <v>2363</v>
      </c>
      <c r="B391" s="4" t="s">
        <v>2364</v>
      </c>
      <c r="C391" s="4" t="s">
        <v>2365</v>
      </c>
      <c r="D391" s="4" t="s">
        <v>59</v>
      </c>
      <c r="E391" t="s">
        <v>2359</v>
      </c>
      <c r="F391" t="s">
        <v>2360</v>
      </c>
      <c r="G391" t="s">
        <v>2361</v>
      </c>
      <c r="H391" s="8">
        <v>4</v>
      </c>
      <c r="I391" t="s">
        <v>70</v>
      </c>
      <c r="J391">
        <v>3611248</v>
      </c>
      <c r="K391">
        <v>3617491</v>
      </c>
      <c r="L391" t="s">
        <v>51</v>
      </c>
      <c r="M391" t="s">
        <v>2362</v>
      </c>
    </row>
    <row r="392" spans="1:13">
      <c r="A392" s="4" t="s">
        <v>2366</v>
      </c>
      <c r="B392" s="4" t="s">
        <v>2367</v>
      </c>
      <c r="C392" s="4" t="s">
        <v>2368</v>
      </c>
      <c r="D392" s="4" t="s">
        <v>1150</v>
      </c>
      <c r="E392" t="s">
        <v>2369</v>
      </c>
      <c r="F392" t="s">
        <v>2370</v>
      </c>
      <c r="G392" t="s">
        <v>2371</v>
      </c>
      <c r="H392" s="8">
        <v>4</v>
      </c>
      <c r="I392" t="s">
        <v>70</v>
      </c>
      <c r="J392">
        <v>2218163</v>
      </c>
      <c r="K392">
        <v>2224980</v>
      </c>
      <c r="L392" t="s">
        <v>24</v>
      </c>
      <c r="M392" t="s">
        <v>2372</v>
      </c>
    </row>
    <row r="393" spans="1:13">
      <c r="A393" s="4" t="s">
        <v>2373</v>
      </c>
      <c r="B393" s="4" t="s">
        <v>2374</v>
      </c>
      <c r="C393" s="4" t="s">
        <v>2375</v>
      </c>
      <c r="D393" s="4" t="s">
        <v>1150</v>
      </c>
      <c r="E393" t="s">
        <v>2376</v>
      </c>
      <c r="F393" t="s">
        <v>2377</v>
      </c>
      <c r="G393" t="s">
        <v>2378</v>
      </c>
      <c r="H393" s="8" t="s">
        <v>41</v>
      </c>
      <c r="I393" t="s">
        <v>42</v>
      </c>
      <c r="J393">
        <v>44805582</v>
      </c>
      <c r="K393">
        <v>44809800</v>
      </c>
      <c r="L393" t="s">
        <v>24</v>
      </c>
      <c r="M393" t="s">
        <v>2379</v>
      </c>
    </row>
    <row r="394" spans="1:13">
      <c r="A394" s="4" t="s">
        <v>2380</v>
      </c>
      <c r="B394" s="4" t="s">
        <v>2381</v>
      </c>
      <c r="C394" s="4" t="s">
        <v>2382</v>
      </c>
      <c r="D394" s="4" t="s">
        <v>59</v>
      </c>
      <c r="E394" t="s">
        <v>2383</v>
      </c>
      <c r="F394" t="s">
        <v>2384</v>
      </c>
      <c r="G394" t="s">
        <v>2385</v>
      </c>
      <c r="H394" s="8">
        <v>8</v>
      </c>
      <c r="I394" t="s">
        <v>33</v>
      </c>
      <c r="J394">
        <v>25734289</v>
      </c>
      <c r="K394">
        <v>25742149</v>
      </c>
      <c r="L394" t="s">
        <v>51</v>
      </c>
      <c r="M394" t="s">
        <v>2386</v>
      </c>
    </row>
    <row r="395" spans="1:13">
      <c r="A395" s="4" t="s">
        <v>2387</v>
      </c>
      <c r="B395" s="4" t="s">
        <v>2388</v>
      </c>
      <c r="C395" s="4" t="s">
        <v>2389</v>
      </c>
      <c r="D395" s="4" t="s">
        <v>29</v>
      </c>
      <c r="E395" t="s">
        <v>2390</v>
      </c>
      <c r="F395" t="s">
        <v>2391</v>
      </c>
      <c r="G395" t="s">
        <v>2392</v>
      </c>
      <c r="H395" s="8">
        <v>2</v>
      </c>
      <c r="I395" t="s">
        <v>76</v>
      </c>
      <c r="J395">
        <v>91852068</v>
      </c>
      <c r="K395">
        <v>91865107</v>
      </c>
      <c r="L395" t="s">
        <v>24</v>
      </c>
      <c r="M395" t="s">
        <v>2393</v>
      </c>
    </row>
    <row r="396" spans="1:13">
      <c r="A396" s="4" t="s">
        <v>2394</v>
      </c>
      <c r="B396" s="4" t="s">
        <v>2395</v>
      </c>
      <c r="C396" s="4" t="s">
        <v>2396</v>
      </c>
      <c r="D396" s="4" t="s">
        <v>29</v>
      </c>
      <c r="E396" t="s">
        <v>2397</v>
      </c>
      <c r="F396" t="s">
        <v>2398</v>
      </c>
      <c r="G396" t="s">
        <v>2399</v>
      </c>
      <c r="H396" s="8">
        <v>2</v>
      </c>
      <c r="I396" t="s">
        <v>76</v>
      </c>
      <c r="J396">
        <v>89780991</v>
      </c>
      <c r="K396">
        <v>89785122</v>
      </c>
      <c r="L396" t="s">
        <v>24</v>
      </c>
      <c r="M396" t="s">
        <v>2400</v>
      </c>
    </row>
    <row r="397" spans="1:13">
      <c r="A397" s="4" t="s">
        <v>2401</v>
      </c>
      <c r="B397" s="4" t="s">
        <v>2402</v>
      </c>
      <c r="C397" s="4" t="s">
        <v>2403</v>
      </c>
      <c r="D397" s="4" t="s">
        <v>29</v>
      </c>
      <c r="E397" t="s">
        <v>2404</v>
      </c>
      <c r="F397" t="s">
        <v>2405</v>
      </c>
      <c r="G397" t="s">
        <v>2406</v>
      </c>
      <c r="H397" s="8">
        <v>8</v>
      </c>
      <c r="I397" t="s">
        <v>33</v>
      </c>
      <c r="J397">
        <v>35428846</v>
      </c>
      <c r="K397">
        <v>35438031</v>
      </c>
      <c r="L397" t="s">
        <v>51</v>
      </c>
      <c r="M397" t="s">
        <v>2407</v>
      </c>
    </row>
    <row r="398" spans="1:13">
      <c r="A398" s="4" t="s">
        <v>2408</v>
      </c>
      <c r="B398" s="4" t="s">
        <v>2409</v>
      </c>
      <c r="C398" s="4" t="s">
        <v>2410</v>
      </c>
      <c r="D398" s="4" t="s">
        <v>29</v>
      </c>
      <c r="E398" t="s">
        <v>2411</v>
      </c>
      <c r="F398" t="s">
        <v>2412</v>
      </c>
      <c r="G398" t="s">
        <v>2413</v>
      </c>
      <c r="H398" s="8">
        <v>9</v>
      </c>
      <c r="I398" t="s">
        <v>281</v>
      </c>
      <c r="J398">
        <v>5101713</v>
      </c>
      <c r="K398">
        <v>5105970</v>
      </c>
      <c r="L398" t="s">
        <v>24</v>
      </c>
      <c r="M398" t="s">
        <v>2414</v>
      </c>
    </row>
    <row r="399" spans="1:13">
      <c r="A399" s="4" t="s">
        <v>2415</v>
      </c>
      <c r="B399" s="4" t="s">
        <v>2416</v>
      </c>
      <c r="C399" s="4" t="s">
        <v>2417</v>
      </c>
      <c r="D399" s="4" t="s">
        <v>29</v>
      </c>
      <c r="E399" t="s">
        <v>2397</v>
      </c>
      <c r="F399" t="s">
        <v>2398</v>
      </c>
      <c r="G399" t="s">
        <v>2399</v>
      </c>
      <c r="H399" s="8">
        <v>2</v>
      </c>
      <c r="I399" t="s">
        <v>76</v>
      </c>
      <c r="J399">
        <v>89780991</v>
      </c>
      <c r="K399">
        <v>89785122</v>
      </c>
      <c r="L399" t="s">
        <v>24</v>
      </c>
      <c r="M399" t="s">
        <v>2400</v>
      </c>
    </row>
    <row r="400" spans="1:13">
      <c r="A400" s="4" t="s">
        <v>2418</v>
      </c>
      <c r="B400" s="4" t="s">
        <v>2419</v>
      </c>
      <c r="C400" s="4" t="s">
        <v>2420</v>
      </c>
      <c r="D400" s="4" t="s">
        <v>29</v>
      </c>
      <c r="E400" t="s">
        <v>2411</v>
      </c>
      <c r="F400" t="s">
        <v>2412</v>
      </c>
      <c r="G400" t="s">
        <v>2413</v>
      </c>
      <c r="H400" s="8">
        <v>9</v>
      </c>
      <c r="I400" t="s">
        <v>281</v>
      </c>
      <c r="J400">
        <v>5101713</v>
      </c>
      <c r="K400">
        <v>5105970</v>
      </c>
      <c r="L400" t="s">
        <v>24</v>
      </c>
      <c r="M400" t="s">
        <v>2414</v>
      </c>
    </row>
    <row r="401" spans="1:13">
      <c r="A401" s="4" t="s">
        <v>2421</v>
      </c>
      <c r="B401" s="4" t="s">
        <v>2422</v>
      </c>
      <c r="C401" s="4" t="s">
        <v>2423</v>
      </c>
      <c r="D401" s="4" t="s">
        <v>29</v>
      </c>
      <c r="E401" t="s">
        <v>2424</v>
      </c>
      <c r="F401" t="s">
        <v>2425</v>
      </c>
      <c r="G401" t="s">
        <v>2426</v>
      </c>
      <c r="H401" s="8">
        <v>7</v>
      </c>
      <c r="I401" t="s">
        <v>23</v>
      </c>
      <c r="J401">
        <v>68477606</v>
      </c>
      <c r="K401">
        <v>68481727</v>
      </c>
      <c r="L401" t="s">
        <v>24</v>
      </c>
      <c r="M401" t="s">
        <v>2427</v>
      </c>
    </row>
    <row r="402" spans="1:13">
      <c r="A402" s="4" t="s">
        <v>2428</v>
      </c>
      <c r="B402" s="4" t="s">
        <v>2429</v>
      </c>
      <c r="C402" s="4" t="s">
        <v>2430</v>
      </c>
      <c r="D402" s="4" t="s">
        <v>1017</v>
      </c>
      <c r="E402" t="s">
        <v>2431</v>
      </c>
      <c r="F402" t="s">
        <v>2432</v>
      </c>
      <c r="G402" t="s">
        <v>2433</v>
      </c>
      <c r="H402" s="8">
        <v>8</v>
      </c>
      <c r="I402" t="s">
        <v>33</v>
      </c>
      <c r="J402">
        <v>58600760</v>
      </c>
      <c r="K402">
        <v>58603842</v>
      </c>
      <c r="L402" t="s">
        <v>24</v>
      </c>
      <c r="M402" t="s">
        <v>2434</v>
      </c>
    </row>
    <row r="403" spans="1:13">
      <c r="A403" s="4" t="s">
        <v>2435</v>
      </c>
      <c r="B403" s="4" t="s">
        <v>2436</v>
      </c>
      <c r="C403" s="4" t="s">
        <v>2437</v>
      </c>
      <c r="D403" s="4" t="s">
        <v>29</v>
      </c>
      <c r="E403" t="s">
        <v>2438</v>
      </c>
      <c r="F403" t="s">
        <v>2439</v>
      </c>
      <c r="G403" t="s">
        <v>2440</v>
      </c>
      <c r="H403" s="8">
        <v>8</v>
      </c>
      <c r="I403" t="s">
        <v>33</v>
      </c>
      <c r="J403">
        <v>36244569</v>
      </c>
      <c r="K403">
        <v>36246038</v>
      </c>
      <c r="L403" t="s">
        <v>51</v>
      </c>
      <c r="M403" t="s">
        <v>2441</v>
      </c>
    </row>
    <row r="404" spans="1:13">
      <c r="A404" s="4" t="s">
        <v>2442</v>
      </c>
      <c r="B404" s="4" t="s">
        <v>2443</v>
      </c>
      <c r="C404" s="4" t="s">
        <v>2444</v>
      </c>
      <c r="D404" s="4" t="s">
        <v>29</v>
      </c>
      <c r="E404" t="s">
        <v>2445</v>
      </c>
      <c r="F404" t="s">
        <v>2446</v>
      </c>
      <c r="G404" t="s">
        <v>2447</v>
      </c>
      <c r="H404" s="8">
        <v>9</v>
      </c>
      <c r="I404" t="s">
        <v>281</v>
      </c>
      <c r="J404">
        <v>60266258</v>
      </c>
      <c r="K404">
        <v>60268078</v>
      </c>
      <c r="L404" t="s">
        <v>24</v>
      </c>
      <c r="M404" t="s">
        <v>2448</v>
      </c>
    </row>
    <row r="405" spans="1:13">
      <c r="A405" s="4" t="s">
        <v>2449</v>
      </c>
      <c r="B405" s="4" t="s">
        <v>2450</v>
      </c>
      <c r="C405" s="4" t="s">
        <v>2451</v>
      </c>
      <c r="D405" s="4" t="s">
        <v>29</v>
      </c>
      <c r="E405" t="s">
        <v>2452</v>
      </c>
      <c r="F405" t="s">
        <v>2453</v>
      </c>
      <c r="G405" t="s">
        <v>2454</v>
      </c>
      <c r="H405" s="8">
        <v>1</v>
      </c>
      <c r="I405" t="s">
        <v>88</v>
      </c>
      <c r="J405">
        <v>90175779</v>
      </c>
      <c r="K405">
        <v>90183823</v>
      </c>
      <c r="L405" t="s">
        <v>51</v>
      </c>
      <c r="M405" t="s">
        <v>2455</v>
      </c>
    </row>
    <row r="406" spans="1:13">
      <c r="A406" s="4" t="s">
        <v>2456</v>
      </c>
      <c r="B406" s="4" t="s">
        <v>2457</v>
      </c>
      <c r="C406" s="4" t="s">
        <v>2458</v>
      </c>
      <c r="D406" s="4" t="s">
        <v>1017</v>
      </c>
      <c r="E406" t="s">
        <v>2431</v>
      </c>
      <c r="F406" t="s">
        <v>2432</v>
      </c>
      <c r="G406" t="s">
        <v>2433</v>
      </c>
      <c r="H406" s="8">
        <v>8</v>
      </c>
      <c r="I406" t="s">
        <v>33</v>
      </c>
      <c r="J406">
        <v>58600760</v>
      </c>
      <c r="K406">
        <v>58603842</v>
      </c>
      <c r="L406" t="s">
        <v>24</v>
      </c>
      <c r="M406" t="s">
        <v>2434</v>
      </c>
    </row>
    <row r="407" spans="1:13">
      <c r="A407" s="4" t="s">
        <v>2459</v>
      </c>
      <c r="B407" s="4" t="s">
        <v>2460</v>
      </c>
      <c r="C407" s="4" t="s">
        <v>2461</v>
      </c>
      <c r="D407" s="4" t="s">
        <v>394</v>
      </c>
      <c r="E407" t="s">
        <v>2462</v>
      </c>
      <c r="F407" t="s">
        <v>2463</v>
      </c>
      <c r="G407" t="s">
        <v>2464</v>
      </c>
      <c r="H407" s="8">
        <v>9</v>
      </c>
      <c r="I407" t="s">
        <v>281</v>
      </c>
      <c r="J407">
        <v>33712342</v>
      </c>
      <c r="K407">
        <v>33713842</v>
      </c>
      <c r="L407" t="s">
        <v>51</v>
      </c>
      <c r="M407" t="s">
        <v>2465</v>
      </c>
    </row>
    <row r="408" spans="1:13">
      <c r="A408" s="4" t="s">
        <v>2466</v>
      </c>
      <c r="B408" s="4" t="s">
        <v>2467</v>
      </c>
      <c r="C408" s="4" t="s">
        <v>2468</v>
      </c>
      <c r="D408" s="4" t="s">
        <v>59</v>
      </c>
      <c r="E408" t="s">
        <v>2469</v>
      </c>
      <c r="F408" t="s">
        <v>2470</v>
      </c>
      <c r="G408" t="s">
        <v>2471</v>
      </c>
      <c r="H408" s="8">
        <v>2</v>
      </c>
      <c r="I408" t="s">
        <v>76</v>
      </c>
      <c r="J408">
        <v>75094538</v>
      </c>
      <c r="K408">
        <v>75098714</v>
      </c>
      <c r="L408" t="s">
        <v>24</v>
      </c>
      <c r="M408" t="s">
        <v>2472</v>
      </c>
    </row>
    <row r="409" spans="1:13">
      <c r="A409" s="4" t="s">
        <v>2473</v>
      </c>
      <c r="B409" s="4" t="s">
        <v>2474</v>
      </c>
      <c r="C409" s="4" t="s">
        <v>2475</v>
      </c>
      <c r="D409" s="4" t="s">
        <v>59</v>
      </c>
      <c r="E409" t="s">
        <v>2469</v>
      </c>
      <c r="F409" t="s">
        <v>2470</v>
      </c>
      <c r="G409" t="s">
        <v>2471</v>
      </c>
      <c r="H409" s="8">
        <v>2</v>
      </c>
      <c r="I409" t="s">
        <v>76</v>
      </c>
      <c r="J409">
        <v>75094538</v>
      </c>
      <c r="K409">
        <v>75098714</v>
      </c>
      <c r="L409" t="s">
        <v>24</v>
      </c>
      <c r="M409" t="s">
        <v>2472</v>
      </c>
    </row>
    <row r="410" spans="1:13">
      <c r="A410" s="4" t="s">
        <v>2476</v>
      </c>
      <c r="B410" s="4" t="s">
        <v>2477</v>
      </c>
      <c r="C410" s="4" t="s">
        <v>2478</v>
      </c>
      <c r="D410" s="4" t="s">
        <v>59</v>
      </c>
      <c r="E410" t="s">
        <v>2479</v>
      </c>
      <c r="F410" t="s">
        <v>2480</v>
      </c>
      <c r="G410" t="s">
        <v>2481</v>
      </c>
      <c r="H410" s="8">
        <v>1</v>
      </c>
      <c r="I410" t="s">
        <v>88</v>
      </c>
      <c r="J410">
        <v>99642202</v>
      </c>
      <c r="K410">
        <v>99652555</v>
      </c>
      <c r="L410" t="s">
        <v>51</v>
      </c>
      <c r="M410" t="s">
        <v>2482</v>
      </c>
    </row>
    <row r="411" spans="1:13">
      <c r="A411" s="4" t="s">
        <v>2483</v>
      </c>
      <c r="B411" s="4" t="s">
        <v>2484</v>
      </c>
      <c r="C411" s="4" t="s">
        <v>2485</v>
      </c>
      <c r="D411" s="4" t="s">
        <v>59</v>
      </c>
      <c r="E411" t="s">
        <v>2486</v>
      </c>
      <c r="F411" t="s">
        <v>2487</v>
      </c>
      <c r="G411" t="s">
        <v>2488</v>
      </c>
      <c r="H411" s="8">
        <v>9</v>
      </c>
      <c r="I411" t="s">
        <v>281</v>
      </c>
      <c r="J411">
        <v>7988334</v>
      </c>
      <c r="K411">
        <v>7994356</v>
      </c>
      <c r="L411" t="s">
        <v>24</v>
      </c>
      <c r="M411" t="s">
        <v>2489</v>
      </c>
    </row>
    <row r="412" spans="1:13">
      <c r="A412" s="4" t="s">
        <v>2490</v>
      </c>
      <c r="B412" s="4" t="s">
        <v>2491</v>
      </c>
      <c r="C412" s="4" t="s">
        <v>2492</v>
      </c>
      <c r="D412" s="4" t="s">
        <v>29</v>
      </c>
      <c r="E412" t="s">
        <v>2493</v>
      </c>
      <c r="F412" t="s">
        <v>2494</v>
      </c>
      <c r="G412" t="s">
        <v>2495</v>
      </c>
      <c r="H412" s="8">
        <v>9</v>
      </c>
      <c r="I412" t="s">
        <v>281</v>
      </c>
      <c r="J412">
        <v>27422999</v>
      </c>
      <c r="K412">
        <v>27426292</v>
      </c>
      <c r="L412" t="s">
        <v>51</v>
      </c>
      <c r="M412" t="s">
        <v>2496</v>
      </c>
    </row>
    <row r="413" spans="1:13">
      <c r="A413" s="4" t="s">
        <v>2497</v>
      </c>
      <c r="B413" s="4" t="s">
        <v>2498</v>
      </c>
      <c r="C413" s="4" t="s">
        <v>2499</v>
      </c>
      <c r="D413" s="4" t="s">
        <v>114</v>
      </c>
      <c r="E413" t="s">
        <v>2500</v>
      </c>
      <c r="F413" t="s">
        <v>2501</v>
      </c>
      <c r="G413" t="s">
        <v>2502</v>
      </c>
      <c r="H413" s="8">
        <v>5</v>
      </c>
      <c r="I413" t="s">
        <v>93</v>
      </c>
      <c r="J413">
        <v>623977</v>
      </c>
      <c r="K413">
        <v>627264</v>
      </c>
      <c r="L413" t="s">
        <v>51</v>
      </c>
      <c r="M413" t="s">
        <v>2503</v>
      </c>
    </row>
    <row r="414" spans="1:13">
      <c r="A414" s="4" t="s">
        <v>2504</v>
      </c>
      <c r="B414" s="4" t="s">
        <v>2505</v>
      </c>
      <c r="C414" s="4" t="s">
        <v>2506</v>
      </c>
      <c r="D414" s="4" t="s">
        <v>114</v>
      </c>
      <c r="E414" t="s">
        <v>2500</v>
      </c>
      <c r="F414" t="s">
        <v>2501</v>
      </c>
      <c r="G414" t="s">
        <v>2502</v>
      </c>
      <c r="H414" s="8">
        <v>5</v>
      </c>
      <c r="I414" t="s">
        <v>93</v>
      </c>
      <c r="J414">
        <v>623977</v>
      </c>
      <c r="K414">
        <v>627264</v>
      </c>
      <c r="L414" t="s">
        <v>51</v>
      </c>
      <c r="M414" t="s">
        <v>2503</v>
      </c>
    </row>
    <row r="415" spans="1:13">
      <c r="A415" s="4" t="s">
        <v>2507</v>
      </c>
      <c r="B415" s="9" t="s">
        <v>2508</v>
      </c>
      <c r="C415" s="4" t="s">
        <v>2509</v>
      </c>
      <c r="D415" s="4" t="s">
        <v>394</v>
      </c>
      <c r="E415" t="s">
        <v>2510</v>
      </c>
      <c r="F415" t="s">
        <v>2511</v>
      </c>
      <c r="G415" t="s">
        <v>2512</v>
      </c>
      <c r="H415" s="8">
        <v>5</v>
      </c>
      <c r="I415" t="s">
        <v>93</v>
      </c>
      <c r="J415">
        <v>2330123</v>
      </c>
      <c r="K415">
        <v>2334063</v>
      </c>
      <c r="L415" t="s">
        <v>24</v>
      </c>
      <c r="M415" t="s">
        <v>2513</v>
      </c>
    </row>
    <row r="416" spans="1:13">
      <c r="A416" s="4" t="s">
        <v>2514</v>
      </c>
      <c r="B416" s="4" t="s">
        <v>2515</v>
      </c>
      <c r="C416" s="4" t="s">
        <v>2516</v>
      </c>
      <c r="D416" s="4" t="s">
        <v>59</v>
      </c>
      <c r="E416" t="s">
        <v>2517</v>
      </c>
      <c r="F416" t="s">
        <v>2518</v>
      </c>
      <c r="G416" t="s">
        <v>2519</v>
      </c>
      <c r="H416" s="8">
        <v>4</v>
      </c>
      <c r="I416" t="s">
        <v>70</v>
      </c>
      <c r="J416">
        <v>88642805</v>
      </c>
      <c r="K416">
        <v>88647233</v>
      </c>
      <c r="L416" t="s">
        <v>51</v>
      </c>
      <c r="M416" t="s">
        <v>2520</v>
      </c>
    </row>
    <row r="417" spans="1:13">
      <c r="A417" s="4" t="s">
        <v>2521</v>
      </c>
      <c r="B417" s="4" t="s">
        <v>2522</v>
      </c>
      <c r="C417" s="4" t="s">
        <v>2523</v>
      </c>
      <c r="D417" s="4" t="s">
        <v>29</v>
      </c>
      <c r="E417" t="s">
        <v>2524</v>
      </c>
      <c r="F417" t="s">
        <v>2525</v>
      </c>
      <c r="G417" t="s">
        <v>2526</v>
      </c>
      <c r="H417" s="8" t="s">
        <v>41</v>
      </c>
      <c r="I417" t="s">
        <v>42</v>
      </c>
      <c r="J417">
        <v>12521410</v>
      </c>
      <c r="K417">
        <v>12524741</v>
      </c>
      <c r="L417" t="s">
        <v>51</v>
      </c>
      <c r="M417" t="s">
        <v>2527</v>
      </c>
    </row>
    <row r="418" spans="1:13">
      <c r="A418" s="4" t="s">
        <v>2528</v>
      </c>
      <c r="B418" s="4" t="s">
        <v>2529</v>
      </c>
      <c r="C418" s="4" t="s">
        <v>2530</v>
      </c>
      <c r="D418" s="4" t="s">
        <v>394</v>
      </c>
      <c r="E418" t="s">
        <v>2531</v>
      </c>
      <c r="F418" t="s">
        <v>2532</v>
      </c>
      <c r="G418" t="s">
        <v>2533</v>
      </c>
      <c r="H418" s="8" t="s">
        <v>41</v>
      </c>
      <c r="I418" t="s">
        <v>42</v>
      </c>
      <c r="J418">
        <v>6929565</v>
      </c>
      <c r="K418">
        <v>6932882</v>
      </c>
      <c r="L418" t="s">
        <v>24</v>
      </c>
      <c r="M418" t="s">
        <v>2534</v>
      </c>
    </row>
    <row r="419" spans="1:13">
      <c r="A419" s="4" t="s">
        <v>2535</v>
      </c>
      <c r="B419" s="4" t="s">
        <v>2536</v>
      </c>
      <c r="C419" s="4" t="s">
        <v>2537</v>
      </c>
      <c r="D419" s="4" t="s">
        <v>394</v>
      </c>
      <c r="E419" t="s">
        <v>663</v>
      </c>
      <c r="F419" t="s">
        <v>664</v>
      </c>
      <c r="G419" t="s">
        <v>665</v>
      </c>
      <c r="H419" s="8">
        <v>5</v>
      </c>
      <c r="I419" t="s">
        <v>93</v>
      </c>
      <c r="J419">
        <v>79158187</v>
      </c>
      <c r="K419">
        <v>79171648</v>
      </c>
      <c r="L419" t="s">
        <v>24</v>
      </c>
      <c r="M419" t="s">
        <v>666</v>
      </c>
    </row>
    <row r="420" spans="1:13">
      <c r="A420" s="4" t="s">
        <v>2538</v>
      </c>
      <c r="B420" s="4" t="s">
        <v>2539</v>
      </c>
      <c r="C420" s="4" t="s">
        <v>2540</v>
      </c>
      <c r="D420" s="4" t="s">
        <v>59</v>
      </c>
      <c r="E420" t="s">
        <v>2541</v>
      </c>
      <c r="F420" t="s">
        <v>2542</v>
      </c>
      <c r="G420" t="s">
        <v>2543</v>
      </c>
      <c r="H420" s="8">
        <v>3</v>
      </c>
      <c r="I420" t="s">
        <v>50</v>
      </c>
      <c r="J420">
        <v>10472560</v>
      </c>
      <c r="K420">
        <v>10478581</v>
      </c>
      <c r="L420" t="s">
        <v>24</v>
      </c>
      <c r="M420" t="s">
        <v>2544</v>
      </c>
    </row>
    <row r="421" spans="1:13">
      <c r="A421" s="4" t="s">
        <v>2545</v>
      </c>
      <c r="B421" s="4" t="s">
        <v>2546</v>
      </c>
      <c r="C421" s="4" t="s">
        <v>2547</v>
      </c>
      <c r="D421" s="4" t="s">
        <v>583</v>
      </c>
      <c r="E421" t="s">
        <v>1851</v>
      </c>
      <c r="F421" t="s">
        <v>1852</v>
      </c>
      <c r="G421" t="s">
        <v>1853</v>
      </c>
      <c r="H421" s="8">
        <v>4</v>
      </c>
      <c r="I421" t="s">
        <v>70</v>
      </c>
      <c r="J421">
        <v>2378634</v>
      </c>
      <c r="K421">
        <v>2380472</v>
      </c>
      <c r="L421" t="s">
        <v>51</v>
      </c>
      <c r="M421" t="s">
        <v>1854</v>
      </c>
    </row>
    <row r="422" spans="1:13">
      <c r="A422" s="4" t="s">
        <v>2548</v>
      </c>
      <c r="B422" s="4" t="s">
        <v>2549</v>
      </c>
      <c r="C422" s="4" t="s">
        <v>2550</v>
      </c>
      <c r="D422" s="4" t="s">
        <v>29</v>
      </c>
      <c r="E422" t="s">
        <v>1363</v>
      </c>
      <c r="F422" t="s">
        <v>1364</v>
      </c>
      <c r="G422" t="s">
        <v>1365</v>
      </c>
      <c r="H422" s="8">
        <v>8</v>
      </c>
      <c r="I422" t="s">
        <v>33</v>
      </c>
      <c r="J422">
        <v>45962491</v>
      </c>
      <c r="K422">
        <v>45968170</v>
      </c>
      <c r="L422" t="s">
        <v>51</v>
      </c>
      <c r="M422" t="s">
        <v>1366</v>
      </c>
    </row>
    <row r="423" spans="1:13">
      <c r="A423" s="4" t="s">
        <v>2551</v>
      </c>
      <c r="B423" s="4" t="s">
        <v>2552</v>
      </c>
      <c r="C423" s="4" t="s">
        <v>2553</v>
      </c>
      <c r="D423" s="4" t="s">
        <v>114</v>
      </c>
      <c r="E423" t="s">
        <v>2554</v>
      </c>
      <c r="F423" t="s">
        <v>2555</v>
      </c>
      <c r="G423" t="s">
        <v>2556</v>
      </c>
      <c r="H423" s="8">
        <v>4</v>
      </c>
      <c r="I423" t="s">
        <v>70</v>
      </c>
      <c r="J423">
        <v>18400537</v>
      </c>
      <c r="K423">
        <v>18403006</v>
      </c>
      <c r="L423" t="s">
        <v>24</v>
      </c>
      <c r="M423" t="s">
        <v>2557</v>
      </c>
    </row>
    <row r="424" spans="1:13">
      <c r="A424" s="4" t="s">
        <v>2558</v>
      </c>
      <c r="B424" s="4" t="s">
        <v>2559</v>
      </c>
      <c r="C424" s="4" t="s">
        <v>2560</v>
      </c>
      <c r="D424" s="4" t="s">
        <v>114</v>
      </c>
      <c r="E424" t="s">
        <v>2561</v>
      </c>
      <c r="F424" t="s">
        <v>2562</v>
      </c>
      <c r="G424" t="s">
        <v>2563</v>
      </c>
      <c r="H424" s="8" t="s">
        <v>72</v>
      </c>
      <c r="I424" t="s">
        <v>2564</v>
      </c>
      <c r="J424">
        <v>90809</v>
      </c>
      <c r="K424">
        <v>94526</v>
      </c>
      <c r="L424" t="s">
        <v>51</v>
      </c>
      <c r="M424" t="s">
        <v>2565</v>
      </c>
    </row>
    <row r="425" spans="1:13">
      <c r="A425" s="4" t="s">
        <v>2566</v>
      </c>
      <c r="B425" s="4" t="s">
        <v>2567</v>
      </c>
      <c r="C425" s="4" t="s">
        <v>2568</v>
      </c>
      <c r="D425" s="4" t="s">
        <v>583</v>
      </c>
      <c r="E425" t="s">
        <v>1851</v>
      </c>
      <c r="F425" t="s">
        <v>1852</v>
      </c>
      <c r="G425" t="s">
        <v>1853</v>
      </c>
      <c r="H425" s="8">
        <v>4</v>
      </c>
      <c r="I425" t="s">
        <v>70</v>
      </c>
      <c r="J425">
        <v>2378634</v>
      </c>
      <c r="K425">
        <v>2380472</v>
      </c>
      <c r="L425" t="s">
        <v>51</v>
      </c>
      <c r="M425" t="s">
        <v>1854</v>
      </c>
    </row>
    <row r="426" spans="1:13">
      <c r="A426" s="4" t="s">
        <v>2569</v>
      </c>
      <c r="B426" s="4" t="s">
        <v>2570</v>
      </c>
      <c r="C426" s="4" t="s">
        <v>2571</v>
      </c>
      <c r="D426" s="4" t="s">
        <v>583</v>
      </c>
      <c r="E426" t="s">
        <v>1851</v>
      </c>
      <c r="F426" t="s">
        <v>1852</v>
      </c>
      <c r="G426" t="s">
        <v>1853</v>
      </c>
      <c r="H426" s="8">
        <v>4</v>
      </c>
      <c r="I426" t="s">
        <v>70</v>
      </c>
      <c r="J426">
        <v>2378634</v>
      </c>
      <c r="K426">
        <v>2380472</v>
      </c>
      <c r="L426" t="s">
        <v>51</v>
      </c>
      <c r="M426" t="s">
        <v>1854</v>
      </c>
    </row>
    <row r="427" spans="1:13">
      <c r="A427" s="4" t="s">
        <v>2572</v>
      </c>
      <c r="B427" s="4" t="s">
        <v>2573</v>
      </c>
      <c r="C427" s="4" t="s">
        <v>2574</v>
      </c>
      <c r="D427" s="4" t="s">
        <v>583</v>
      </c>
      <c r="E427" t="s">
        <v>1851</v>
      </c>
      <c r="F427" t="s">
        <v>1852</v>
      </c>
      <c r="G427" t="s">
        <v>1853</v>
      </c>
      <c r="H427" s="8">
        <v>4</v>
      </c>
      <c r="I427" t="s">
        <v>70</v>
      </c>
      <c r="J427">
        <v>2378634</v>
      </c>
      <c r="K427">
        <v>2380472</v>
      </c>
      <c r="L427" t="s">
        <v>51</v>
      </c>
      <c r="M427" t="s">
        <v>1854</v>
      </c>
    </row>
    <row r="428" spans="1:13">
      <c r="A428" s="4" t="s">
        <v>2575</v>
      </c>
      <c r="B428" s="4" t="s">
        <v>2576</v>
      </c>
      <c r="C428" s="4" t="s">
        <v>2576</v>
      </c>
      <c r="D428" s="4" t="s">
        <v>59</v>
      </c>
      <c r="E428" t="s">
        <v>2577</v>
      </c>
      <c r="F428" t="s">
        <v>2578</v>
      </c>
      <c r="G428" t="s">
        <v>2579</v>
      </c>
      <c r="H428" s="8" t="s">
        <v>41</v>
      </c>
      <c r="I428" t="s">
        <v>42</v>
      </c>
      <c r="J428">
        <v>103896472</v>
      </c>
      <c r="K428">
        <v>103897565</v>
      </c>
      <c r="L428" t="s">
        <v>24</v>
      </c>
      <c r="M428" t="s">
        <v>2580</v>
      </c>
    </row>
    <row r="429" spans="1:13">
      <c r="A429" s="4" t="s">
        <v>2581</v>
      </c>
      <c r="B429" s="4" t="s">
        <v>2582</v>
      </c>
      <c r="C429" s="4" t="s">
        <v>2583</v>
      </c>
      <c r="D429" s="4" t="s">
        <v>29</v>
      </c>
      <c r="E429" t="s">
        <v>2584</v>
      </c>
      <c r="F429" t="s">
        <v>2585</v>
      </c>
      <c r="G429" t="s">
        <v>2586</v>
      </c>
      <c r="H429" s="8">
        <v>9</v>
      </c>
      <c r="I429" t="s">
        <v>281</v>
      </c>
      <c r="J429">
        <v>50221840</v>
      </c>
      <c r="K429">
        <v>50223894</v>
      </c>
      <c r="L429" t="s">
        <v>24</v>
      </c>
      <c r="M429" t="s">
        <v>2587</v>
      </c>
    </row>
    <row r="430" spans="1:13">
      <c r="A430" s="4" t="s">
        <v>2588</v>
      </c>
      <c r="B430" s="4" t="s">
        <v>2589</v>
      </c>
      <c r="C430" s="4" t="s">
        <v>2590</v>
      </c>
      <c r="D430" s="4" t="s">
        <v>29</v>
      </c>
      <c r="E430" t="s">
        <v>2591</v>
      </c>
      <c r="F430" t="s">
        <v>2592</v>
      </c>
      <c r="G430" t="s">
        <v>2593</v>
      </c>
      <c r="H430" s="8" t="s">
        <v>41</v>
      </c>
      <c r="I430" t="s">
        <v>42</v>
      </c>
      <c r="J430">
        <v>101573806</v>
      </c>
      <c r="K430">
        <v>101576547</v>
      </c>
      <c r="L430" t="s">
        <v>24</v>
      </c>
      <c r="M430" t="s">
        <v>2594</v>
      </c>
    </row>
    <row r="431" spans="1:13">
      <c r="A431" s="4" t="s">
        <v>2595</v>
      </c>
      <c r="B431" s="4" t="s">
        <v>2596</v>
      </c>
      <c r="C431" s="4" t="s">
        <v>2597</v>
      </c>
      <c r="D431" s="4" t="s">
        <v>29</v>
      </c>
      <c r="E431" t="s">
        <v>2591</v>
      </c>
      <c r="F431" t="s">
        <v>2592</v>
      </c>
      <c r="G431" t="s">
        <v>2593</v>
      </c>
      <c r="H431" s="8" t="s">
        <v>41</v>
      </c>
      <c r="I431" t="s">
        <v>42</v>
      </c>
      <c r="J431">
        <v>101573806</v>
      </c>
      <c r="K431">
        <v>101576547</v>
      </c>
      <c r="L431" t="s">
        <v>24</v>
      </c>
      <c r="M431" t="s">
        <v>2594</v>
      </c>
    </row>
    <row r="432" spans="1:13">
      <c r="A432" s="4" t="s">
        <v>2598</v>
      </c>
      <c r="B432" s="4" t="s">
        <v>2599</v>
      </c>
      <c r="C432" s="4" t="s">
        <v>2600</v>
      </c>
      <c r="D432" s="4" t="s">
        <v>1107</v>
      </c>
      <c r="E432" t="s">
        <v>2601</v>
      </c>
      <c r="F432" t="s">
        <v>2602</v>
      </c>
      <c r="G432" t="s">
        <v>2603</v>
      </c>
      <c r="H432" s="8">
        <v>7</v>
      </c>
      <c r="I432" t="s">
        <v>23</v>
      </c>
      <c r="J432">
        <v>64950777</v>
      </c>
      <c r="K432">
        <v>64951640</v>
      </c>
      <c r="L432" t="s">
        <v>51</v>
      </c>
      <c r="M432" t="s">
        <v>2604</v>
      </c>
    </row>
    <row r="433" spans="1:13">
      <c r="A433" s="4" t="s">
        <v>2605</v>
      </c>
      <c r="B433" s="4" t="s">
        <v>2606</v>
      </c>
      <c r="C433" s="4" t="s">
        <v>2607</v>
      </c>
      <c r="D433" s="4" t="s">
        <v>59</v>
      </c>
      <c r="E433" t="s">
        <v>2608</v>
      </c>
      <c r="F433" t="s">
        <v>2609</v>
      </c>
      <c r="G433" t="s">
        <v>2610</v>
      </c>
      <c r="H433" s="8">
        <v>2</v>
      </c>
      <c r="I433" t="s">
        <v>76</v>
      </c>
      <c r="J433">
        <v>82149933</v>
      </c>
      <c r="K433">
        <v>82151065</v>
      </c>
      <c r="L433" t="s">
        <v>51</v>
      </c>
      <c r="M433" t="s">
        <v>2611</v>
      </c>
    </row>
    <row r="434" spans="1:13">
      <c r="A434" s="4" t="s">
        <v>2612</v>
      </c>
      <c r="B434" s="4" t="s">
        <v>2613</v>
      </c>
      <c r="C434" s="4" t="s">
        <v>2614</v>
      </c>
      <c r="D434" s="4" t="s">
        <v>59</v>
      </c>
      <c r="E434" t="s">
        <v>2615</v>
      </c>
      <c r="F434" t="s">
        <v>2616</v>
      </c>
      <c r="G434" t="s">
        <v>2617</v>
      </c>
      <c r="H434" s="8" t="s">
        <v>41</v>
      </c>
      <c r="I434" t="s">
        <v>42</v>
      </c>
      <c r="J434">
        <v>27186133</v>
      </c>
      <c r="K434">
        <v>27201922</v>
      </c>
      <c r="L434" t="s">
        <v>51</v>
      </c>
      <c r="M434" t="s">
        <v>2618</v>
      </c>
    </row>
    <row r="435" spans="1:13">
      <c r="A435" s="4" t="s">
        <v>2619</v>
      </c>
      <c r="B435" s="4" t="s">
        <v>2620</v>
      </c>
      <c r="C435" s="4" t="s">
        <v>2621</v>
      </c>
      <c r="D435" s="4" t="s">
        <v>394</v>
      </c>
      <c r="E435" t="s">
        <v>2622</v>
      </c>
      <c r="F435" t="s">
        <v>2623</v>
      </c>
      <c r="G435" t="s">
        <v>2624</v>
      </c>
      <c r="H435" s="8">
        <v>9</v>
      </c>
      <c r="I435" t="s">
        <v>281</v>
      </c>
      <c r="J435">
        <v>26087156</v>
      </c>
      <c r="K435">
        <v>26093363</v>
      </c>
      <c r="L435" t="s">
        <v>24</v>
      </c>
      <c r="M435" t="s">
        <v>2625</v>
      </c>
    </row>
    <row r="436" spans="1:13">
      <c r="A436" s="4" t="s">
        <v>2626</v>
      </c>
      <c r="B436" s="4" t="s">
        <v>2627</v>
      </c>
      <c r="C436" s="4" t="s">
        <v>2628</v>
      </c>
      <c r="D436" s="4" t="s">
        <v>59</v>
      </c>
      <c r="E436" t="s">
        <v>2629</v>
      </c>
      <c r="F436" t="s">
        <v>2630</v>
      </c>
      <c r="G436" t="s">
        <v>2631</v>
      </c>
      <c r="H436" s="8">
        <v>6</v>
      </c>
      <c r="I436" t="s">
        <v>202</v>
      </c>
      <c r="J436">
        <v>74465769</v>
      </c>
      <c r="K436">
        <v>74467764</v>
      </c>
      <c r="L436" t="s">
        <v>24</v>
      </c>
      <c r="M436" t="s">
        <v>2632</v>
      </c>
    </row>
    <row r="437" spans="1:13">
      <c r="A437" s="4" t="s">
        <v>2633</v>
      </c>
      <c r="B437" s="4" t="s">
        <v>2634</v>
      </c>
      <c r="C437" s="4" t="s">
        <v>2635</v>
      </c>
      <c r="D437" s="4" t="s">
        <v>59</v>
      </c>
      <c r="E437" t="s">
        <v>2517</v>
      </c>
      <c r="F437" t="s">
        <v>2518</v>
      </c>
      <c r="G437" t="s">
        <v>2519</v>
      </c>
      <c r="H437" s="8">
        <v>4</v>
      </c>
      <c r="I437" t="s">
        <v>70</v>
      </c>
      <c r="J437">
        <v>88642805</v>
      </c>
      <c r="K437">
        <v>88647233</v>
      </c>
      <c r="L437" t="s">
        <v>51</v>
      </c>
      <c r="M437" t="s">
        <v>2520</v>
      </c>
    </row>
    <row r="438" spans="1:13">
      <c r="A438" s="4" t="s">
        <v>2636</v>
      </c>
      <c r="B438" s="9" t="s">
        <v>2637</v>
      </c>
      <c r="C438" s="4" t="s">
        <v>72</v>
      </c>
      <c r="D438" s="4" t="s">
        <v>1630</v>
      </c>
      <c r="E438" t="s">
        <v>2638</v>
      </c>
      <c r="F438" t="s">
        <v>2639</v>
      </c>
      <c r="G438" t="s">
        <v>2640</v>
      </c>
      <c r="H438" s="8" t="s">
        <v>41</v>
      </c>
      <c r="I438" t="s">
        <v>42</v>
      </c>
      <c r="J438">
        <v>9560006</v>
      </c>
      <c r="K438">
        <v>9564268</v>
      </c>
      <c r="L438" t="s">
        <v>24</v>
      </c>
      <c r="M438" t="s">
        <v>2641</v>
      </c>
    </row>
    <row r="439" spans="1:13">
      <c r="A439" s="4" t="s">
        <v>2642</v>
      </c>
      <c r="B439" s="9" t="s">
        <v>2643</v>
      </c>
      <c r="C439" s="4" t="s">
        <v>2644</v>
      </c>
      <c r="D439" s="4" t="s">
        <v>583</v>
      </c>
      <c r="E439" t="s">
        <v>2645</v>
      </c>
      <c r="F439" t="s">
        <v>2646</v>
      </c>
      <c r="G439" t="s">
        <v>2647</v>
      </c>
      <c r="H439" s="8">
        <v>4</v>
      </c>
      <c r="I439" t="s">
        <v>70</v>
      </c>
      <c r="J439">
        <v>30468523</v>
      </c>
      <c r="K439">
        <v>30469083</v>
      </c>
      <c r="L439" t="s">
        <v>24</v>
      </c>
      <c r="M439" t="s">
        <v>2648</v>
      </c>
    </row>
    <row r="440" spans="1:13">
      <c r="A440" s="4" t="s">
        <v>2649</v>
      </c>
      <c r="B440" s="4" t="s">
        <v>2650</v>
      </c>
      <c r="C440" s="4" t="s">
        <v>2650</v>
      </c>
      <c r="D440" s="4" t="s">
        <v>558</v>
      </c>
      <c r="E440" t="s">
        <v>2651</v>
      </c>
      <c r="F440" t="s">
        <v>2652</v>
      </c>
      <c r="G440" t="s">
        <v>2653</v>
      </c>
      <c r="H440" s="8">
        <v>8</v>
      </c>
      <c r="I440" t="s">
        <v>33</v>
      </c>
      <c r="J440">
        <v>42165021</v>
      </c>
      <c r="K440">
        <v>42165500</v>
      </c>
      <c r="L440" t="s">
        <v>24</v>
      </c>
      <c r="M440" t="s">
        <v>2654</v>
      </c>
    </row>
    <row r="441" spans="1:13">
      <c r="A441" s="4" t="s">
        <v>2655</v>
      </c>
      <c r="B441" s="4" t="s">
        <v>2656</v>
      </c>
      <c r="C441" s="4" t="s">
        <v>2657</v>
      </c>
      <c r="D441" s="4" t="s">
        <v>394</v>
      </c>
      <c r="E441" t="s">
        <v>2658</v>
      </c>
      <c r="F441" t="s">
        <v>2659</v>
      </c>
      <c r="G441" t="s">
        <v>2660</v>
      </c>
      <c r="H441" s="8">
        <v>9</v>
      </c>
      <c r="I441" t="s">
        <v>281</v>
      </c>
      <c r="J441">
        <v>55596522</v>
      </c>
      <c r="K441">
        <v>55605055</v>
      </c>
      <c r="L441" t="s">
        <v>51</v>
      </c>
      <c r="M441" t="s">
        <v>2661</v>
      </c>
    </row>
    <row r="442" spans="1:13">
      <c r="A442" s="4" t="s">
        <v>2662</v>
      </c>
      <c r="B442" s="4" t="s">
        <v>2663</v>
      </c>
      <c r="C442" s="4" t="s">
        <v>2664</v>
      </c>
      <c r="D442" s="4" t="s">
        <v>29</v>
      </c>
      <c r="E442" t="s">
        <v>891</v>
      </c>
      <c r="F442" t="s">
        <v>892</v>
      </c>
      <c r="G442" t="s">
        <v>893</v>
      </c>
      <c r="H442" s="8">
        <v>9</v>
      </c>
      <c r="I442" t="s">
        <v>281</v>
      </c>
      <c r="J442">
        <v>60212330</v>
      </c>
      <c r="K442">
        <v>60217652</v>
      </c>
      <c r="L442" t="s">
        <v>51</v>
      </c>
      <c r="M442" t="s">
        <v>894</v>
      </c>
    </row>
    <row r="443" spans="1:13">
      <c r="A443" s="4" t="s">
        <v>2665</v>
      </c>
      <c r="B443" s="4" t="s">
        <v>2666</v>
      </c>
      <c r="C443" s="4" t="s">
        <v>2667</v>
      </c>
      <c r="D443" s="4" t="s">
        <v>29</v>
      </c>
      <c r="E443" t="s">
        <v>863</v>
      </c>
      <c r="F443" t="s">
        <v>864</v>
      </c>
      <c r="G443" t="s">
        <v>865</v>
      </c>
      <c r="H443" s="8">
        <v>1</v>
      </c>
      <c r="I443" t="s">
        <v>88</v>
      </c>
      <c r="J443">
        <v>85827403</v>
      </c>
      <c r="K443">
        <v>85831935</v>
      </c>
      <c r="L443" t="s">
        <v>51</v>
      </c>
      <c r="M443" t="s">
        <v>866</v>
      </c>
    </row>
    <row r="444" spans="1:13">
      <c r="A444" s="4" t="s">
        <v>2668</v>
      </c>
      <c r="B444" s="4" t="s">
        <v>2669</v>
      </c>
      <c r="C444" s="4" t="s">
        <v>2670</v>
      </c>
      <c r="D444" s="4" t="s">
        <v>29</v>
      </c>
      <c r="E444" t="s">
        <v>863</v>
      </c>
      <c r="F444" t="s">
        <v>864</v>
      </c>
      <c r="G444" t="s">
        <v>865</v>
      </c>
      <c r="H444" s="8">
        <v>1</v>
      </c>
      <c r="I444" t="s">
        <v>88</v>
      </c>
      <c r="J444">
        <v>85827403</v>
      </c>
      <c r="K444">
        <v>85831935</v>
      </c>
      <c r="L444" t="s">
        <v>51</v>
      </c>
      <c r="M444" t="s">
        <v>866</v>
      </c>
    </row>
    <row r="445" spans="1:13">
      <c r="A445" s="4" t="s">
        <v>2671</v>
      </c>
      <c r="B445" s="4" t="s">
        <v>2672</v>
      </c>
      <c r="C445" s="4" t="s">
        <v>2672</v>
      </c>
      <c r="D445" s="4" t="s">
        <v>59</v>
      </c>
      <c r="E445" t="s">
        <v>2673</v>
      </c>
      <c r="F445" t="s">
        <v>2674</v>
      </c>
      <c r="G445" t="s">
        <v>2675</v>
      </c>
      <c r="H445" s="8">
        <v>2</v>
      </c>
      <c r="I445" t="s">
        <v>76</v>
      </c>
      <c r="J445">
        <v>92753941</v>
      </c>
      <c r="K445">
        <v>92757141</v>
      </c>
      <c r="L445" t="s">
        <v>24</v>
      </c>
      <c r="M445" t="s">
        <v>2676</v>
      </c>
    </row>
    <row r="446" spans="1:13">
      <c r="A446" s="4" t="s">
        <v>2677</v>
      </c>
      <c r="B446" s="4" t="s">
        <v>2678</v>
      </c>
      <c r="C446" s="4" t="s">
        <v>2679</v>
      </c>
      <c r="D446" s="4" t="s">
        <v>59</v>
      </c>
      <c r="E446" t="s">
        <v>2680</v>
      </c>
      <c r="F446" t="s">
        <v>2681</v>
      </c>
      <c r="G446" t="s">
        <v>2682</v>
      </c>
      <c r="H446" s="8">
        <v>8</v>
      </c>
      <c r="I446" t="s">
        <v>33</v>
      </c>
      <c r="J446">
        <v>61027899</v>
      </c>
      <c r="K446">
        <v>61034329</v>
      </c>
      <c r="L446" t="s">
        <v>24</v>
      </c>
      <c r="M446" t="s">
        <v>2683</v>
      </c>
    </row>
    <row r="447" spans="1:13">
      <c r="A447" s="4" t="s">
        <v>2684</v>
      </c>
      <c r="B447" s="4" t="s">
        <v>2685</v>
      </c>
      <c r="C447" s="4" t="s">
        <v>2686</v>
      </c>
      <c r="D447" s="4" t="s">
        <v>59</v>
      </c>
      <c r="E447" t="s">
        <v>2687</v>
      </c>
      <c r="F447" t="s">
        <v>2688</v>
      </c>
      <c r="G447" t="s">
        <v>2689</v>
      </c>
      <c r="H447" s="8">
        <v>4</v>
      </c>
      <c r="I447" t="s">
        <v>70</v>
      </c>
      <c r="J447">
        <v>83166960</v>
      </c>
      <c r="K447">
        <v>83174509</v>
      </c>
      <c r="L447" t="s">
        <v>51</v>
      </c>
      <c r="M447" t="s">
        <v>2690</v>
      </c>
    </row>
    <row r="448" spans="1:13">
      <c r="A448" s="4" t="s">
        <v>2691</v>
      </c>
      <c r="B448" s="4" t="s">
        <v>2692</v>
      </c>
      <c r="C448" s="4" t="s">
        <v>2693</v>
      </c>
      <c r="D448" s="4" t="s">
        <v>1150</v>
      </c>
      <c r="E448" t="s">
        <v>2694</v>
      </c>
      <c r="F448" t="s">
        <v>2695</v>
      </c>
      <c r="G448" t="s">
        <v>2696</v>
      </c>
      <c r="H448" s="8">
        <v>1</v>
      </c>
      <c r="I448" t="s">
        <v>88</v>
      </c>
      <c r="J448">
        <v>68154769</v>
      </c>
      <c r="K448">
        <v>68158357</v>
      </c>
      <c r="L448" t="s">
        <v>24</v>
      </c>
      <c r="M448" t="s">
        <v>2697</v>
      </c>
    </row>
    <row r="449" spans="1:13">
      <c r="A449" s="4" t="s">
        <v>2698</v>
      </c>
      <c r="B449" s="4" t="s">
        <v>2699</v>
      </c>
      <c r="C449" s="4" t="s">
        <v>2700</v>
      </c>
      <c r="D449" s="4" t="s">
        <v>1150</v>
      </c>
      <c r="E449" t="s">
        <v>2701</v>
      </c>
      <c r="F449" t="s">
        <v>2702</v>
      </c>
      <c r="G449" t="s">
        <v>2703</v>
      </c>
      <c r="H449" s="8" t="s">
        <v>41</v>
      </c>
      <c r="I449" t="s">
        <v>42</v>
      </c>
      <c r="J449">
        <v>17797565</v>
      </c>
      <c r="K449">
        <v>17800863</v>
      </c>
      <c r="L449" t="s">
        <v>24</v>
      </c>
      <c r="M449" t="s">
        <v>2704</v>
      </c>
    </row>
    <row r="450" spans="1:13">
      <c r="A450" s="4" t="s">
        <v>2705</v>
      </c>
      <c r="B450" s="4" t="s">
        <v>2706</v>
      </c>
      <c r="C450" s="4" t="s">
        <v>2707</v>
      </c>
      <c r="D450" s="4" t="s">
        <v>394</v>
      </c>
      <c r="E450" t="s">
        <v>2708</v>
      </c>
      <c r="F450" t="s">
        <v>2709</v>
      </c>
      <c r="G450" t="s">
        <v>2710</v>
      </c>
      <c r="H450" s="8">
        <v>7</v>
      </c>
      <c r="I450" t="s">
        <v>23</v>
      </c>
      <c r="J450">
        <v>45976173</v>
      </c>
      <c r="K450">
        <v>45981993</v>
      </c>
      <c r="L450" t="s">
        <v>51</v>
      </c>
      <c r="M450" t="s">
        <v>2711</v>
      </c>
    </row>
    <row r="451" spans="1:13">
      <c r="A451" s="4" t="s">
        <v>2712</v>
      </c>
      <c r="B451" s="9" t="s">
        <v>2713</v>
      </c>
      <c r="C451" s="4" t="s">
        <v>2714</v>
      </c>
      <c r="D451" s="4" t="s">
        <v>394</v>
      </c>
      <c r="E451" t="s">
        <v>764</v>
      </c>
      <c r="F451" t="s">
        <v>765</v>
      </c>
      <c r="G451" t="s">
        <v>766</v>
      </c>
      <c r="H451" s="8" t="s">
        <v>41</v>
      </c>
      <c r="I451" t="s">
        <v>42</v>
      </c>
      <c r="J451">
        <v>9238080</v>
      </c>
      <c r="K451">
        <v>9243265</v>
      </c>
      <c r="L451" t="s">
        <v>24</v>
      </c>
      <c r="M451" t="s">
        <v>767</v>
      </c>
    </row>
    <row r="452" spans="1:13">
      <c r="A452" s="4" t="s">
        <v>2715</v>
      </c>
      <c r="B452" s="4" t="s">
        <v>2716</v>
      </c>
      <c r="C452" s="4" t="s">
        <v>2717</v>
      </c>
      <c r="D452" s="4" t="s">
        <v>252</v>
      </c>
      <c r="E452" t="s">
        <v>1172</v>
      </c>
      <c r="F452" t="s">
        <v>1173</v>
      </c>
      <c r="G452" t="s">
        <v>1174</v>
      </c>
      <c r="H452" s="8">
        <v>4</v>
      </c>
      <c r="I452" t="s">
        <v>70</v>
      </c>
      <c r="J452">
        <v>79591880</v>
      </c>
      <c r="K452">
        <v>79594668</v>
      </c>
      <c r="L452" t="s">
        <v>24</v>
      </c>
      <c r="M452" t="s">
        <v>133</v>
      </c>
    </row>
    <row r="453" spans="1:13">
      <c r="A453" s="4" t="s">
        <v>2718</v>
      </c>
      <c r="B453" s="9" t="s">
        <v>2719</v>
      </c>
      <c r="C453" s="4" t="s">
        <v>2720</v>
      </c>
      <c r="D453" s="4" t="s">
        <v>394</v>
      </c>
      <c r="E453" t="s">
        <v>2721</v>
      </c>
      <c r="F453" t="s">
        <v>2722</v>
      </c>
      <c r="G453" t="s">
        <v>2723</v>
      </c>
      <c r="H453" s="8" t="s">
        <v>41</v>
      </c>
      <c r="I453" t="s">
        <v>42</v>
      </c>
      <c r="J453">
        <v>5210247</v>
      </c>
      <c r="K453">
        <v>5220317</v>
      </c>
      <c r="L453" t="s">
        <v>24</v>
      </c>
      <c r="M453" t="s">
        <v>2724</v>
      </c>
    </row>
    <row r="454" spans="1:13">
      <c r="A454" s="4" t="s">
        <v>2725</v>
      </c>
      <c r="B454" s="9" t="s">
        <v>2726</v>
      </c>
      <c r="C454" s="4" t="s">
        <v>2727</v>
      </c>
      <c r="D454" s="4" t="s">
        <v>394</v>
      </c>
      <c r="E454" t="s">
        <v>2728</v>
      </c>
      <c r="F454" t="s">
        <v>2729</v>
      </c>
      <c r="G454" t="s">
        <v>2730</v>
      </c>
      <c r="H454" s="8">
        <v>4</v>
      </c>
      <c r="I454" t="s">
        <v>70</v>
      </c>
      <c r="J454">
        <v>77544661</v>
      </c>
      <c r="K454">
        <v>77547479</v>
      </c>
      <c r="L454" t="s">
        <v>24</v>
      </c>
      <c r="M454" t="s">
        <v>2731</v>
      </c>
    </row>
    <row r="455" spans="1:13">
      <c r="A455" s="4" t="s">
        <v>2732</v>
      </c>
      <c r="B455" s="4" t="s">
        <v>2733</v>
      </c>
      <c r="C455" s="4" t="s">
        <v>2734</v>
      </c>
      <c r="D455" s="4" t="s">
        <v>29</v>
      </c>
      <c r="E455" t="s">
        <v>2735</v>
      </c>
      <c r="F455" t="s">
        <v>2736</v>
      </c>
      <c r="G455" t="s">
        <v>2737</v>
      </c>
      <c r="H455" s="8">
        <v>8</v>
      </c>
      <c r="I455" t="s">
        <v>33</v>
      </c>
      <c r="J455">
        <v>35201169</v>
      </c>
      <c r="K455">
        <v>35202356</v>
      </c>
      <c r="L455" t="s">
        <v>51</v>
      </c>
      <c r="M455" t="s">
        <v>2738</v>
      </c>
    </row>
    <row r="456" spans="1:13">
      <c r="A456" s="4" t="s">
        <v>2739</v>
      </c>
      <c r="B456" s="4" t="s">
        <v>2740</v>
      </c>
      <c r="C456" s="4" t="s">
        <v>2741</v>
      </c>
      <c r="D456" s="4" t="s">
        <v>2742</v>
      </c>
      <c r="E456" t="s">
        <v>2735</v>
      </c>
      <c r="F456" t="s">
        <v>2736</v>
      </c>
      <c r="G456" t="s">
        <v>2737</v>
      </c>
      <c r="H456" s="8">
        <v>8</v>
      </c>
      <c r="I456" t="s">
        <v>33</v>
      </c>
      <c r="J456">
        <v>35201169</v>
      </c>
      <c r="K456">
        <v>35202356</v>
      </c>
      <c r="L456" t="s">
        <v>51</v>
      </c>
      <c r="M456" t="s">
        <v>2738</v>
      </c>
    </row>
    <row r="457" spans="1:13">
      <c r="A457" s="4" t="s">
        <v>2743</v>
      </c>
      <c r="B457" s="4" t="s">
        <v>2744</v>
      </c>
      <c r="C457" s="4" t="s">
        <v>2745</v>
      </c>
      <c r="D457" s="4" t="s">
        <v>59</v>
      </c>
      <c r="E457" t="s">
        <v>2746</v>
      </c>
      <c r="F457" t="s">
        <v>2747</v>
      </c>
      <c r="G457" t="s">
        <v>2748</v>
      </c>
      <c r="H457" s="8" t="s">
        <v>41</v>
      </c>
      <c r="I457" t="s">
        <v>42</v>
      </c>
      <c r="J457">
        <v>89471034</v>
      </c>
      <c r="K457">
        <v>89473535</v>
      </c>
      <c r="L457" t="s">
        <v>24</v>
      </c>
      <c r="M457" t="s">
        <v>2749</v>
      </c>
    </row>
    <row r="458" spans="1:13">
      <c r="A458" s="4" t="s">
        <v>2750</v>
      </c>
      <c r="B458" s="4" t="s">
        <v>2751</v>
      </c>
      <c r="C458" s="4" t="s">
        <v>2752</v>
      </c>
      <c r="D458" s="4" t="s">
        <v>114</v>
      </c>
      <c r="E458" t="s">
        <v>2753</v>
      </c>
      <c r="F458" t="s">
        <v>2754</v>
      </c>
      <c r="G458" t="s">
        <v>2755</v>
      </c>
      <c r="H458" s="8">
        <v>3</v>
      </c>
      <c r="I458" t="s">
        <v>50</v>
      </c>
      <c r="J458">
        <v>20334400</v>
      </c>
      <c r="K458">
        <v>20344338</v>
      </c>
      <c r="L458" t="s">
        <v>24</v>
      </c>
      <c r="M458" t="s">
        <v>2756</v>
      </c>
    </row>
    <row r="459" spans="1:13">
      <c r="A459" s="4" t="s">
        <v>2757</v>
      </c>
      <c r="B459" s="4" t="s">
        <v>2758</v>
      </c>
      <c r="C459" s="4" t="s">
        <v>2759</v>
      </c>
      <c r="D459" s="4" t="s">
        <v>252</v>
      </c>
      <c r="E459" t="s">
        <v>2760</v>
      </c>
      <c r="F459" t="s">
        <v>2761</v>
      </c>
      <c r="G459" t="s">
        <v>2762</v>
      </c>
      <c r="H459" s="8">
        <v>1</v>
      </c>
      <c r="I459" t="s">
        <v>88</v>
      </c>
      <c r="J459">
        <v>99830825</v>
      </c>
      <c r="K459">
        <v>99836847</v>
      </c>
      <c r="L459" t="s">
        <v>24</v>
      </c>
      <c r="M459" t="s">
        <v>2763</v>
      </c>
    </row>
    <row r="460" spans="1:13">
      <c r="A460" s="4" t="s">
        <v>2764</v>
      </c>
      <c r="B460" s="4" t="s">
        <v>2765</v>
      </c>
      <c r="C460" s="4" t="s">
        <v>2766</v>
      </c>
      <c r="D460" s="4" t="s">
        <v>1150</v>
      </c>
      <c r="E460" t="s">
        <v>2767</v>
      </c>
      <c r="F460" t="s">
        <v>2768</v>
      </c>
      <c r="G460" t="s">
        <v>2769</v>
      </c>
      <c r="H460" s="8">
        <v>1</v>
      </c>
      <c r="I460" t="s">
        <v>88</v>
      </c>
      <c r="J460">
        <v>88261215</v>
      </c>
      <c r="K460">
        <v>88267592</v>
      </c>
      <c r="L460" t="s">
        <v>24</v>
      </c>
      <c r="M460" t="s">
        <v>2770</v>
      </c>
    </row>
    <row r="461" spans="1:13">
      <c r="A461" s="4" t="s">
        <v>2771</v>
      </c>
      <c r="B461" s="4" t="s">
        <v>2772</v>
      </c>
      <c r="C461" s="4" t="s">
        <v>2773</v>
      </c>
      <c r="D461" s="4" t="s">
        <v>59</v>
      </c>
      <c r="E461" t="s">
        <v>2078</v>
      </c>
      <c r="F461" t="s">
        <v>2079</v>
      </c>
      <c r="G461" t="s">
        <v>2080</v>
      </c>
      <c r="H461" s="8">
        <v>9</v>
      </c>
      <c r="I461" t="s">
        <v>281</v>
      </c>
      <c r="J461">
        <v>13852033</v>
      </c>
      <c r="K461">
        <v>13864126</v>
      </c>
      <c r="L461" t="s">
        <v>51</v>
      </c>
      <c r="M461" t="s">
        <v>2081</v>
      </c>
    </row>
    <row r="462" spans="1:13">
      <c r="A462" s="4" t="s">
        <v>2774</v>
      </c>
      <c r="B462" s="4" t="s">
        <v>2775</v>
      </c>
      <c r="C462" s="4" t="s">
        <v>2776</v>
      </c>
      <c r="D462" s="4" t="s">
        <v>59</v>
      </c>
      <c r="E462" t="s">
        <v>2777</v>
      </c>
      <c r="F462" t="s">
        <v>2778</v>
      </c>
      <c r="G462" t="s">
        <v>2779</v>
      </c>
      <c r="H462" s="8">
        <v>8</v>
      </c>
      <c r="I462" t="s">
        <v>33</v>
      </c>
      <c r="J462">
        <v>8673212</v>
      </c>
      <c r="K462">
        <v>8675020</v>
      </c>
      <c r="L462" t="s">
        <v>24</v>
      </c>
      <c r="M462" t="s">
        <v>2780</v>
      </c>
    </row>
    <row r="463" spans="1:13">
      <c r="A463" s="4" t="s">
        <v>2781</v>
      </c>
      <c r="B463" s="4" t="s">
        <v>2782</v>
      </c>
      <c r="C463" s="4" t="s">
        <v>2783</v>
      </c>
      <c r="D463" s="4" t="s">
        <v>59</v>
      </c>
      <c r="E463" t="s">
        <v>2777</v>
      </c>
      <c r="F463" t="s">
        <v>2778</v>
      </c>
      <c r="G463" t="s">
        <v>2779</v>
      </c>
      <c r="H463" s="8">
        <v>8</v>
      </c>
      <c r="I463" t="s">
        <v>33</v>
      </c>
      <c r="J463">
        <v>8673212</v>
      </c>
      <c r="K463">
        <v>8675020</v>
      </c>
      <c r="L463" t="s">
        <v>24</v>
      </c>
      <c r="M463" t="s">
        <v>2780</v>
      </c>
    </row>
    <row r="464" spans="1:13">
      <c r="A464" s="4" t="s">
        <v>2784</v>
      </c>
      <c r="B464" s="4" t="s">
        <v>2785</v>
      </c>
      <c r="C464" s="4" t="s">
        <v>2786</v>
      </c>
      <c r="D464" s="4" t="s">
        <v>59</v>
      </c>
      <c r="E464" t="s">
        <v>2787</v>
      </c>
      <c r="F464" t="s">
        <v>2788</v>
      </c>
      <c r="G464" t="s">
        <v>2789</v>
      </c>
      <c r="H464" s="8">
        <v>8</v>
      </c>
      <c r="I464" t="s">
        <v>33</v>
      </c>
      <c r="J464">
        <v>43785301</v>
      </c>
      <c r="K464">
        <v>43794552</v>
      </c>
      <c r="L464" t="s">
        <v>51</v>
      </c>
      <c r="M464" t="s">
        <v>2790</v>
      </c>
    </row>
    <row r="465" spans="1:13">
      <c r="A465" s="4" t="s">
        <v>2791</v>
      </c>
      <c r="B465" s="4" t="s">
        <v>2792</v>
      </c>
      <c r="C465" s="4" t="s">
        <v>2793</v>
      </c>
      <c r="D465" s="4" t="s">
        <v>59</v>
      </c>
      <c r="E465" t="s">
        <v>2787</v>
      </c>
      <c r="F465" t="s">
        <v>2788</v>
      </c>
      <c r="G465" t="s">
        <v>2789</v>
      </c>
      <c r="H465" s="8">
        <v>8</v>
      </c>
      <c r="I465" t="s">
        <v>33</v>
      </c>
      <c r="J465">
        <v>43785301</v>
      </c>
      <c r="K465">
        <v>43794552</v>
      </c>
      <c r="L465" t="s">
        <v>51</v>
      </c>
      <c r="M465" t="s">
        <v>2790</v>
      </c>
    </row>
    <row r="466" spans="1:13">
      <c r="A466" s="4" t="s">
        <v>2794</v>
      </c>
      <c r="B466" s="4" t="s">
        <v>2795</v>
      </c>
      <c r="C466" s="4" t="s">
        <v>2796</v>
      </c>
      <c r="D466" s="4" t="s">
        <v>59</v>
      </c>
      <c r="E466" t="s">
        <v>2797</v>
      </c>
      <c r="F466" t="s">
        <v>2798</v>
      </c>
      <c r="G466" t="s">
        <v>2799</v>
      </c>
      <c r="H466" s="8" t="s">
        <v>41</v>
      </c>
      <c r="I466" t="s">
        <v>42</v>
      </c>
      <c r="J466">
        <v>90331103</v>
      </c>
      <c r="K466">
        <v>90339266</v>
      </c>
      <c r="L466" t="s">
        <v>51</v>
      </c>
      <c r="M466" t="s">
        <v>2800</v>
      </c>
    </row>
    <row r="467" spans="1:13">
      <c r="A467" s="4" t="s">
        <v>2801</v>
      </c>
      <c r="B467" s="4" t="s">
        <v>2802</v>
      </c>
      <c r="C467" s="4" t="s">
        <v>2803</v>
      </c>
      <c r="D467" s="4" t="s">
        <v>59</v>
      </c>
      <c r="E467" t="s">
        <v>2804</v>
      </c>
      <c r="F467" t="s">
        <v>2805</v>
      </c>
      <c r="G467" t="s">
        <v>2806</v>
      </c>
      <c r="H467" s="8">
        <v>2</v>
      </c>
      <c r="I467" t="s">
        <v>76</v>
      </c>
      <c r="J467">
        <v>44190393</v>
      </c>
      <c r="K467">
        <v>44193275</v>
      </c>
      <c r="L467" t="s">
        <v>24</v>
      </c>
      <c r="M467" t="s">
        <v>2807</v>
      </c>
    </row>
    <row r="468" spans="1:13">
      <c r="A468" s="4" t="s">
        <v>2808</v>
      </c>
      <c r="B468" s="4" t="s">
        <v>2809</v>
      </c>
      <c r="C468" s="4" t="s">
        <v>2810</v>
      </c>
      <c r="D468" s="4" t="s">
        <v>138</v>
      </c>
      <c r="E468" t="s">
        <v>2811</v>
      </c>
      <c r="F468" t="s">
        <v>2812</v>
      </c>
      <c r="G468" t="s">
        <v>2813</v>
      </c>
      <c r="H468" s="8">
        <v>8</v>
      </c>
      <c r="I468" t="s">
        <v>33</v>
      </c>
      <c r="J468">
        <v>54152551</v>
      </c>
      <c r="K468">
        <v>54155695</v>
      </c>
      <c r="L468" t="s">
        <v>51</v>
      </c>
      <c r="M468" t="s">
        <v>2814</v>
      </c>
    </row>
    <row r="469" spans="1:13">
      <c r="A469" s="4" t="s">
        <v>2815</v>
      </c>
      <c r="B469" s="4" t="s">
        <v>2816</v>
      </c>
      <c r="C469" s="4" t="s">
        <v>2817</v>
      </c>
      <c r="D469" s="4" t="s">
        <v>59</v>
      </c>
      <c r="E469" t="s">
        <v>2818</v>
      </c>
      <c r="F469" t="s">
        <v>2819</v>
      </c>
      <c r="G469" t="s">
        <v>2820</v>
      </c>
      <c r="H469" s="8">
        <v>4</v>
      </c>
      <c r="I469" t="s">
        <v>70</v>
      </c>
      <c r="J469">
        <v>32334231</v>
      </c>
      <c r="K469">
        <v>32338364</v>
      </c>
      <c r="L469" t="s">
        <v>24</v>
      </c>
      <c r="M469" t="s">
        <v>2821</v>
      </c>
    </row>
    <row r="470" spans="1:13">
      <c r="A470" s="4" t="s">
        <v>2822</v>
      </c>
      <c r="B470" s="4" t="s">
        <v>2823</v>
      </c>
      <c r="C470" s="4" t="s">
        <v>2824</v>
      </c>
      <c r="D470" s="4" t="s">
        <v>59</v>
      </c>
      <c r="E470" t="s">
        <v>2818</v>
      </c>
      <c r="F470" t="s">
        <v>2819</v>
      </c>
      <c r="G470" t="s">
        <v>2820</v>
      </c>
      <c r="H470" s="8">
        <v>4</v>
      </c>
      <c r="I470" t="s">
        <v>70</v>
      </c>
      <c r="J470">
        <v>32334231</v>
      </c>
      <c r="K470">
        <v>32338364</v>
      </c>
      <c r="L470" t="s">
        <v>24</v>
      </c>
      <c r="M470" t="s">
        <v>2821</v>
      </c>
    </row>
    <row r="471" spans="1:13">
      <c r="A471" s="4" t="s">
        <v>2825</v>
      </c>
      <c r="B471" s="4" t="s">
        <v>2826</v>
      </c>
      <c r="C471" s="4" t="s">
        <v>2827</v>
      </c>
      <c r="D471" s="4" t="s">
        <v>59</v>
      </c>
      <c r="E471" t="s">
        <v>2818</v>
      </c>
      <c r="F471" t="s">
        <v>2819</v>
      </c>
      <c r="G471" t="s">
        <v>2820</v>
      </c>
      <c r="H471" s="8">
        <v>4</v>
      </c>
      <c r="I471" t="s">
        <v>70</v>
      </c>
      <c r="J471">
        <v>32334231</v>
      </c>
      <c r="K471">
        <v>32338364</v>
      </c>
      <c r="L471" t="s">
        <v>24</v>
      </c>
      <c r="M471" t="s">
        <v>2821</v>
      </c>
    </row>
    <row r="472" spans="1:13">
      <c r="A472" s="4" t="s">
        <v>2828</v>
      </c>
      <c r="B472" s="4" t="s">
        <v>2829</v>
      </c>
      <c r="C472" s="4" t="s">
        <v>2830</v>
      </c>
      <c r="D472" s="4" t="s">
        <v>29</v>
      </c>
      <c r="E472" t="s">
        <v>2831</v>
      </c>
      <c r="F472" t="s">
        <v>2832</v>
      </c>
      <c r="G472" t="s">
        <v>2833</v>
      </c>
      <c r="H472" s="8">
        <v>7</v>
      </c>
      <c r="I472" t="s">
        <v>23</v>
      </c>
      <c r="J472">
        <v>24582912</v>
      </c>
      <c r="K472">
        <v>24585261</v>
      </c>
      <c r="L472" t="s">
        <v>24</v>
      </c>
      <c r="M472" t="s">
        <v>2834</v>
      </c>
    </row>
    <row r="473" spans="1:13">
      <c r="A473" s="4" t="s">
        <v>2835</v>
      </c>
      <c r="B473" s="4" t="s">
        <v>2836</v>
      </c>
      <c r="C473" s="4" t="s">
        <v>2837</v>
      </c>
      <c r="D473" s="4" t="s">
        <v>29</v>
      </c>
      <c r="E473" t="s">
        <v>2838</v>
      </c>
      <c r="F473" t="s">
        <v>2839</v>
      </c>
      <c r="G473" t="s">
        <v>2840</v>
      </c>
      <c r="H473" s="8">
        <v>8</v>
      </c>
      <c r="I473" t="s">
        <v>33</v>
      </c>
      <c r="J473">
        <v>51467493</v>
      </c>
      <c r="K473">
        <v>51469328</v>
      </c>
      <c r="L473" t="s">
        <v>51</v>
      </c>
      <c r="M473" t="s">
        <v>2841</v>
      </c>
    </row>
    <row r="474" spans="1:13">
      <c r="A474" s="4" t="s">
        <v>2842</v>
      </c>
      <c r="B474" s="4" t="s">
        <v>2843</v>
      </c>
      <c r="C474" s="4" t="s">
        <v>2844</v>
      </c>
      <c r="D474" s="4" t="s">
        <v>59</v>
      </c>
      <c r="E474" t="s">
        <v>2845</v>
      </c>
      <c r="F474" t="s">
        <v>2846</v>
      </c>
      <c r="G474" t="s">
        <v>2847</v>
      </c>
      <c r="H474" s="8">
        <v>1</v>
      </c>
      <c r="I474" t="s">
        <v>88</v>
      </c>
      <c r="J474">
        <v>50441857</v>
      </c>
      <c r="K474">
        <v>50443486</v>
      </c>
      <c r="L474" t="s">
        <v>51</v>
      </c>
      <c r="M474" t="s">
        <v>2848</v>
      </c>
    </row>
    <row r="475" spans="1:13">
      <c r="A475" s="4" t="s">
        <v>2849</v>
      </c>
      <c r="B475" s="4" t="s">
        <v>2850</v>
      </c>
      <c r="C475" s="4" t="s">
        <v>2851</v>
      </c>
      <c r="D475" s="4" t="s">
        <v>59</v>
      </c>
      <c r="E475" t="s">
        <v>2852</v>
      </c>
      <c r="F475" t="s">
        <v>2853</v>
      </c>
      <c r="G475" t="s">
        <v>2854</v>
      </c>
      <c r="H475" s="8">
        <v>7</v>
      </c>
      <c r="I475" t="s">
        <v>23</v>
      </c>
      <c r="J475">
        <v>680831</v>
      </c>
      <c r="K475">
        <v>682846</v>
      </c>
      <c r="L475" t="s">
        <v>24</v>
      </c>
      <c r="M475" t="s">
        <v>2855</v>
      </c>
    </row>
    <row r="476" spans="1:13">
      <c r="A476" s="4" t="s">
        <v>2856</v>
      </c>
      <c r="B476" s="4" t="s">
        <v>2857</v>
      </c>
      <c r="C476" s="4" t="s">
        <v>2858</v>
      </c>
      <c r="D476" s="4" t="s">
        <v>394</v>
      </c>
      <c r="E476" t="s">
        <v>2859</v>
      </c>
      <c r="F476" t="s">
        <v>2860</v>
      </c>
      <c r="G476" t="s">
        <v>2861</v>
      </c>
      <c r="H476" s="8">
        <v>6</v>
      </c>
      <c r="I476" t="s">
        <v>202</v>
      </c>
      <c r="J476">
        <v>2897058</v>
      </c>
      <c r="K476">
        <v>2900546</v>
      </c>
      <c r="L476" t="s">
        <v>24</v>
      </c>
      <c r="M476" t="s">
        <v>2862</v>
      </c>
    </row>
    <row r="477" spans="1:13">
      <c r="A477" s="4" t="s">
        <v>2863</v>
      </c>
      <c r="B477" s="4" t="s">
        <v>2864</v>
      </c>
      <c r="C477" s="4" t="s">
        <v>2865</v>
      </c>
      <c r="D477" s="4" t="s">
        <v>394</v>
      </c>
      <c r="E477" t="s">
        <v>2866</v>
      </c>
      <c r="F477" t="s">
        <v>2867</v>
      </c>
      <c r="G477" t="s">
        <v>2868</v>
      </c>
      <c r="H477" s="8">
        <v>1</v>
      </c>
      <c r="I477" t="s">
        <v>88</v>
      </c>
      <c r="J477">
        <v>5266405</v>
      </c>
      <c r="K477">
        <v>5269273</v>
      </c>
      <c r="L477" t="s">
        <v>24</v>
      </c>
      <c r="M477" t="s">
        <v>2869</v>
      </c>
    </row>
    <row r="478" spans="1:13">
      <c r="A478" s="4" t="s">
        <v>2870</v>
      </c>
      <c r="B478" s="4" t="s">
        <v>2871</v>
      </c>
      <c r="C478" s="4" t="s">
        <v>2872</v>
      </c>
      <c r="D478" s="4" t="s">
        <v>1447</v>
      </c>
      <c r="E478" t="s">
        <v>2859</v>
      </c>
      <c r="F478" t="s">
        <v>2860</v>
      </c>
      <c r="G478" t="s">
        <v>2861</v>
      </c>
      <c r="H478" s="8">
        <v>6</v>
      </c>
      <c r="I478" t="s">
        <v>202</v>
      </c>
      <c r="J478">
        <v>2897058</v>
      </c>
      <c r="K478">
        <v>2900546</v>
      </c>
      <c r="L478" t="s">
        <v>24</v>
      </c>
      <c r="M478" t="s">
        <v>2862</v>
      </c>
    </row>
    <row r="479" spans="1:13">
      <c r="A479" s="4" t="s">
        <v>2873</v>
      </c>
      <c r="B479" s="4" t="s">
        <v>2874</v>
      </c>
      <c r="C479" s="4" t="s">
        <v>2875</v>
      </c>
      <c r="D479" s="4" t="s">
        <v>394</v>
      </c>
      <c r="E479" t="s">
        <v>2859</v>
      </c>
      <c r="F479" t="s">
        <v>2860</v>
      </c>
      <c r="G479" t="s">
        <v>2861</v>
      </c>
      <c r="H479" s="8">
        <v>6</v>
      </c>
      <c r="I479" t="s">
        <v>202</v>
      </c>
      <c r="J479">
        <v>2897058</v>
      </c>
      <c r="K479">
        <v>2900546</v>
      </c>
      <c r="L479" t="s">
        <v>24</v>
      </c>
      <c r="M479" t="s">
        <v>2862</v>
      </c>
    </row>
    <row r="480" spans="1:13">
      <c r="A480" s="4" t="s">
        <v>2876</v>
      </c>
      <c r="B480" s="4" t="s">
        <v>2877</v>
      </c>
      <c r="C480" s="4" t="s">
        <v>2878</v>
      </c>
      <c r="D480" s="4" t="s">
        <v>394</v>
      </c>
      <c r="E480" t="s">
        <v>2879</v>
      </c>
      <c r="F480" t="s">
        <v>2880</v>
      </c>
      <c r="G480" t="s">
        <v>2881</v>
      </c>
      <c r="H480" s="8">
        <v>6</v>
      </c>
      <c r="I480" t="s">
        <v>202</v>
      </c>
      <c r="J480">
        <v>89736</v>
      </c>
      <c r="K480">
        <v>92600</v>
      </c>
      <c r="L480" t="s">
        <v>51</v>
      </c>
      <c r="M480" t="s">
        <v>2882</v>
      </c>
    </row>
    <row r="481" spans="1:13">
      <c r="A481" s="4" t="s">
        <v>2883</v>
      </c>
      <c r="B481" s="9" t="s">
        <v>2884</v>
      </c>
      <c r="C481" s="4" t="s">
        <v>2885</v>
      </c>
      <c r="D481" s="4" t="s">
        <v>114</v>
      </c>
      <c r="E481" t="s">
        <v>2886</v>
      </c>
      <c r="F481" t="s">
        <v>2887</v>
      </c>
      <c r="G481" t="s">
        <v>2888</v>
      </c>
      <c r="H481" s="8" t="s">
        <v>41</v>
      </c>
      <c r="I481" t="s">
        <v>42</v>
      </c>
      <c r="J481">
        <v>15915621</v>
      </c>
      <c r="K481">
        <v>15919185</v>
      </c>
      <c r="L481" t="s">
        <v>51</v>
      </c>
      <c r="M481" t="s">
        <v>2889</v>
      </c>
    </row>
    <row r="482" spans="1:13">
      <c r="A482" s="4" t="s">
        <v>2890</v>
      </c>
      <c r="B482" s="4" t="s">
        <v>2891</v>
      </c>
      <c r="C482" s="4" t="s">
        <v>2892</v>
      </c>
      <c r="D482" s="4" t="s">
        <v>1107</v>
      </c>
      <c r="E482" t="s">
        <v>2193</v>
      </c>
      <c r="F482" t="s">
        <v>2194</v>
      </c>
      <c r="G482" t="s">
        <v>2195</v>
      </c>
      <c r="H482" s="8">
        <v>6</v>
      </c>
      <c r="I482" t="s">
        <v>202</v>
      </c>
      <c r="J482">
        <v>2638638</v>
      </c>
      <c r="K482">
        <v>2642629</v>
      </c>
      <c r="L482" t="s">
        <v>51</v>
      </c>
      <c r="M482" t="s">
        <v>2196</v>
      </c>
    </row>
    <row r="483" spans="1:13">
      <c r="A483" s="4" t="s">
        <v>71</v>
      </c>
      <c r="B483" s="4" t="s">
        <v>72</v>
      </c>
      <c r="C483" s="4" t="s">
        <v>72</v>
      </c>
      <c r="D483" s="4" t="s">
        <v>1810</v>
      </c>
      <c r="E483" t="s">
        <v>2893</v>
      </c>
      <c r="F483" t="s">
        <v>2894</v>
      </c>
      <c r="G483" t="s">
        <v>2895</v>
      </c>
      <c r="H483" s="8" t="s">
        <v>41</v>
      </c>
      <c r="I483" t="s">
        <v>42</v>
      </c>
      <c r="J483">
        <v>87382217</v>
      </c>
      <c r="K483">
        <v>87385097</v>
      </c>
      <c r="L483" t="s">
        <v>51</v>
      </c>
      <c r="M483" t="s">
        <v>2896</v>
      </c>
    </row>
    <row r="484" spans="1:13">
      <c r="A484" s="4" t="s">
        <v>71</v>
      </c>
      <c r="B484" s="4" t="s">
        <v>72</v>
      </c>
      <c r="C484" s="4" t="s">
        <v>72</v>
      </c>
      <c r="D484" s="4" t="s">
        <v>29</v>
      </c>
      <c r="E484" t="s">
        <v>2897</v>
      </c>
      <c r="F484" t="s">
        <v>2898</v>
      </c>
      <c r="G484" t="s">
        <v>2899</v>
      </c>
      <c r="H484" s="8" t="s">
        <v>41</v>
      </c>
      <c r="I484" t="s">
        <v>42</v>
      </c>
      <c r="J484">
        <v>12371568</v>
      </c>
      <c r="K484">
        <v>12372548</v>
      </c>
      <c r="L484" t="s">
        <v>24</v>
      </c>
      <c r="M484" t="s">
        <v>2900</v>
      </c>
    </row>
    <row r="485" spans="1:13">
      <c r="A485" s="4" t="s">
        <v>71</v>
      </c>
      <c r="B485" s="4" t="s">
        <v>72</v>
      </c>
      <c r="C485" s="4" t="s">
        <v>72</v>
      </c>
      <c r="D485" s="4" t="s">
        <v>923</v>
      </c>
      <c r="E485" t="s">
        <v>2901</v>
      </c>
      <c r="F485" t="s">
        <v>2902</v>
      </c>
      <c r="G485" t="s">
        <v>2903</v>
      </c>
      <c r="H485" s="8">
        <v>7</v>
      </c>
      <c r="I485" t="s">
        <v>23</v>
      </c>
      <c r="J485">
        <v>55366778</v>
      </c>
      <c r="K485">
        <v>55367965</v>
      </c>
      <c r="L485" t="s">
        <v>24</v>
      </c>
      <c r="M485" t="s">
        <v>1125</v>
      </c>
    </row>
    <row r="486" spans="1:13">
      <c r="A486" s="4" t="s">
        <v>71</v>
      </c>
      <c r="B486" s="4" t="s">
        <v>72</v>
      </c>
      <c r="C486" s="4" t="s">
        <v>72</v>
      </c>
      <c r="D486" s="4" t="s">
        <v>394</v>
      </c>
      <c r="E486" t="s">
        <v>2904</v>
      </c>
      <c r="F486" t="s">
        <v>2905</v>
      </c>
      <c r="G486" t="s">
        <v>2906</v>
      </c>
      <c r="H486" s="8">
        <v>7</v>
      </c>
      <c r="I486" t="s">
        <v>23</v>
      </c>
      <c r="J486">
        <v>4392047</v>
      </c>
      <c r="K486">
        <v>4393136</v>
      </c>
      <c r="L486" t="s">
        <v>51</v>
      </c>
      <c r="M486" t="s">
        <v>2534</v>
      </c>
    </row>
    <row r="487" spans="1:13">
      <c r="A487" s="4" t="s">
        <v>71</v>
      </c>
      <c r="B487" s="4" t="s">
        <v>72</v>
      </c>
      <c r="C487" s="4" t="s">
        <v>72</v>
      </c>
      <c r="D487" s="4" t="s">
        <v>1107</v>
      </c>
      <c r="E487" t="s">
        <v>2907</v>
      </c>
      <c r="F487" t="s">
        <v>2908</v>
      </c>
      <c r="G487" t="s">
        <v>2909</v>
      </c>
      <c r="H487" s="8">
        <v>7</v>
      </c>
      <c r="I487" t="s">
        <v>23</v>
      </c>
      <c r="J487">
        <v>280007</v>
      </c>
      <c r="K487">
        <v>283744</v>
      </c>
      <c r="L487" t="s">
        <v>24</v>
      </c>
      <c r="M487" t="s">
        <v>1533</v>
      </c>
    </row>
    <row r="488" spans="1:13">
      <c r="A488" s="4" t="s">
        <v>71</v>
      </c>
      <c r="B488" s="4" t="s">
        <v>72</v>
      </c>
      <c r="C488" s="4" t="s">
        <v>72</v>
      </c>
      <c r="D488" s="4" t="s">
        <v>394</v>
      </c>
      <c r="E488" t="s">
        <v>2910</v>
      </c>
      <c r="F488" t="s">
        <v>2911</v>
      </c>
      <c r="G488" t="s">
        <v>2912</v>
      </c>
      <c r="H488" s="8">
        <v>8</v>
      </c>
      <c r="I488" t="s">
        <v>33</v>
      </c>
      <c r="J488">
        <v>48244474</v>
      </c>
      <c r="K488">
        <v>48248682</v>
      </c>
      <c r="L488" t="s">
        <v>51</v>
      </c>
      <c r="M488" t="s">
        <v>2913</v>
      </c>
    </row>
    <row r="489" spans="1:13">
      <c r="A489" s="4" t="s">
        <v>71</v>
      </c>
      <c r="B489" s="4" t="s">
        <v>72</v>
      </c>
      <c r="C489" s="4" t="s">
        <v>72</v>
      </c>
      <c r="D489" s="4" t="s">
        <v>558</v>
      </c>
      <c r="E489" t="s">
        <v>2914</v>
      </c>
      <c r="F489" t="s">
        <v>2915</v>
      </c>
      <c r="G489" t="s">
        <v>2916</v>
      </c>
      <c r="H489" s="8">
        <v>8</v>
      </c>
      <c r="I489" t="s">
        <v>33</v>
      </c>
      <c r="J489">
        <v>57242300</v>
      </c>
      <c r="K489">
        <v>57245295</v>
      </c>
      <c r="L489" t="s">
        <v>24</v>
      </c>
      <c r="M489" t="s">
        <v>2917</v>
      </c>
    </row>
    <row r="490" spans="1:13">
      <c r="A490" s="4" t="s">
        <v>71</v>
      </c>
      <c r="B490" s="4" t="s">
        <v>72</v>
      </c>
      <c r="C490" s="4" t="s">
        <v>72</v>
      </c>
      <c r="D490" s="4" t="s">
        <v>114</v>
      </c>
      <c r="E490" t="s">
        <v>2918</v>
      </c>
      <c r="F490" t="s">
        <v>2919</v>
      </c>
      <c r="G490" t="s">
        <v>2920</v>
      </c>
      <c r="H490" s="8">
        <v>8</v>
      </c>
      <c r="I490" t="s">
        <v>33</v>
      </c>
      <c r="J490">
        <v>57318446</v>
      </c>
      <c r="K490">
        <v>57319435</v>
      </c>
      <c r="L490" t="s">
        <v>24</v>
      </c>
      <c r="M490" t="s">
        <v>1268</v>
      </c>
    </row>
    <row r="491" spans="1:13">
      <c r="A491" s="4" t="s">
        <v>71</v>
      </c>
      <c r="B491" s="4" t="s">
        <v>72</v>
      </c>
      <c r="C491" s="4" t="s">
        <v>72</v>
      </c>
      <c r="D491" s="4" t="s">
        <v>29</v>
      </c>
      <c r="E491" t="s">
        <v>2921</v>
      </c>
      <c r="F491" t="s">
        <v>2922</v>
      </c>
      <c r="G491" t="s">
        <v>2923</v>
      </c>
      <c r="H491" s="8">
        <v>8</v>
      </c>
      <c r="I491" t="s">
        <v>33</v>
      </c>
      <c r="J491">
        <v>12911029</v>
      </c>
      <c r="K491">
        <v>12913054</v>
      </c>
      <c r="L491" t="s">
        <v>51</v>
      </c>
      <c r="M491" t="s">
        <v>2924</v>
      </c>
    </row>
    <row r="492" spans="1:13">
      <c r="A492" s="4" t="s">
        <v>71</v>
      </c>
      <c r="B492" s="4" t="s">
        <v>72</v>
      </c>
      <c r="C492" s="4" t="s">
        <v>72</v>
      </c>
      <c r="D492" s="4" t="s">
        <v>394</v>
      </c>
      <c r="E492" t="s">
        <v>2925</v>
      </c>
      <c r="F492" t="s">
        <v>2926</v>
      </c>
      <c r="G492" t="s">
        <v>2927</v>
      </c>
      <c r="H492" s="8" t="s">
        <v>41</v>
      </c>
      <c r="I492" t="s">
        <v>42</v>
      </c>
      <c r="J492">
        <v>1806529</v>
      </c>
      <c r="K492">
        <v>1808636</v>
      </c>
      <c r="L492" t="s">
        <v>24</v>
      </c>
      <c r="M492" t="s">
        <v>2928</v>
      </c>
    </row>
    <row r="493" spans="1:13">
      <c r="A493" s="4" t="s">
        <v>71</v>
      </c>
      <c r="B493" s="4" t="s">
        <v>72</v>
      </c>
      <c r="C493" s="4" t="s">
        <v>72</v>
      </c>
      <c r="D493" s="4" t="s">
        <v>394</v>
      </c>
      <c r="E493" t="s">
        <v>2929</v>
      </c>
      <c r="F493" t="s">
        <v>2930</v>
      </c>
      <c r="G493" t="s">
        <v>2931</v>
      </c>
      <c r="H493" s="8" t="s">
        <v>41</v>
      </c>
      <c r="I493" t="s">
        <v>42</v>
      </c>
      <c r="J493">
        <v>2000521</v>
      </c>
      <c r="K493">
        <v>2002610</v>
      </c>
      <c r="L493" t="s">
        <v>51</v>
      </c>
      <c r="M493" t="s">
        <v>2928</v>
      </c>
    </row>
    <row r="494" spans="1:13">
      <c r="A494" s="4" t="s">
        <v>71</v>
      </c>
      <c r="B494" s="4" t="s">
        <v>72</v>
      </c>
      <c r="C494" s="4" t="s">
        <v>72</v>
      </c>
      <c r="D494" s="4" t="s">
        <v>558</v>
      </c>
      <c r="E494" t="s">
        <v>2932</v>
      </c>
      <c r="F494" t="s">
        <v>2933</v>
      </c>
      <c r="G494" t="s">
        <v>2934</v>
      </c>
      <c r="H494" s="8" t="s">
        <v>41</v>
      </c>
      <c r="I494" t="s">
        <v>42</v>
      </c>
      <c r="J494">
        <v>14178218</v>
      </c>
      <c r="K494">
        <v>14181019</v>
      </c>
      <c r="L494" t="s">
        <v>51</v>
      </c>
      <c r="M494" t="s">
        <v>2935</v>
      </c>
    </row>
    <row r="495" spans="1:13">
      <c r="A495" s="4" t="s">
        <v>71</v>
      </c>
      <c r="B495" s="4" t="s">
        <v>72</v>
      </c>
      <c r="C495" s="4" t="s">
        <v>72</v>
      </c>
      <c r="D495" s="4" t="s">
        <v>114</v>
      </c>
      <c r="E495" t="s">
        <v>2936</v>
      </c>
      <c r="F495" t="s">
        <v>2937</v>
      </c>
      <c r="G495" t="s">
        <v>2938</v>
      </c>
      <c r="H495" s="8">
        <v>1</v>
      </c>
      <c r="I495" t="s">
        <v>88</v>
      </c>
      <c r="J495">
        <v>58840241</v>
      </c>
      <c r="K495">
        <v>58843632</v>
      </c>
      <c r="L495" t="s">
        <v>24</v>
      </c>
      <c r="M495" t="s">
        <v>2939</v>
      </c>
    </row>
    <row r="496" spans="1:13">
      <c r="A496" s="4" t="s">
        <v>71</v>
      </c>
      <c r="B496" s="4" t="s">
        <v>72</v>
      </c>
      <c r="C496" s="4" t="s">
        <v>72</v>
      </c>
      <c r="D496" s="4" t="s">
        <v>583</v>
      </c>
      <c r="E496" t="s">
        <v>2940</v>
      </c>
      <c r="F496" t="s">
        <v>2941</v>
      </c>
      <c r="G496" t="s">
        <v>2942</v>
      </c>
      <c r="H496" s="8">
        <v>1</v>
      </c>
      <c r="I496" t="s">
        <v>88</v>
      </c>
      <c r="J496">
        <v>87554621</v>
      </c>
      <c r="K496">
        <v>87555996</v>
      </c>
      <c r="L496" t="s">
        <v>51</v>
      </c>
      <c r="M496" t="s">
        <v>2943</v>
      </c>
    </row>
    <row r="497" spans="1:13">
      <c r="A497" s="4" t="s">
        <v>71</v>
      </c>
      <c r="B497" s="4" t="s">
        <v>72</v>
      </c>
      <c r="C497" s="4" t="s">
        <v>72</v>
      </c>
      <c r="D497" s="4" t="s">
        <v>583</v>
      </c>
      <c r="E497" t="s">
        <v>2944</v>
      </c>
      <c r="F497" t="s">
        <v>2945</v>
      </c>
      <c r="G497" t="s">
        <v>2946</v>
      </c>
      <c r="H497" s="8">
        <v>1</v>
      </c>
      <c r="I497" t="s">
        <v>88</v>
      </c>
      <c r="J497">
        <v>83955823</v>
      </c>
      <c r="K497">
        <v>83959357</v>
      </c>
      <c r="L497" t="s">
        <v>51</v>
      </c>
      <c r="M497" t="s">
        <v>2947</v>
      </c>
    </row>
    <row r="498" spans="1:13">
      <c r="A498" s="4" t="s">
        <v>71</v>
      </c>
      <c r="B498" s="4" t="s">
        <v>72</v>
      </c>
      <c r="C498" s="4" t="s">
        <v>72</v>
      </c>
      <c r="D498" s="4" t="s">
        <v>114</v>
      </c>
      <c r="E498" t="s">
        <v>2948</v>
      </c>
      <c r="F498" t="s">
        <v>2949</v>
      </c>
      <c r="G498" t="s">
        <v>2950</v>
      </c>
      <c r="H498" s="8">
        <v>1</v>
      </c>
      <c r="I498" t="s">
        <v>88</v>
      </c>
      <c r="J498">
        <v>58676484</v>
      </c>
      <c r="K498">
        <v>58681375</v>
      </c>
      <c r="L498" t="s">
        <v>24</v>
      </c>
      <c r="M498" t="s">
        <v>2951</v>
      </c>
    </row>
    <row r="499" spans="1:13">
      <c r="A499" s="4" t="s">
        <v>71</v>
      </c>
      <c r="B499" s="4" t="s">
        <v>72</v>
      </c>
      <c r="C499" s="4" t="s">
        <v>72</v>
      </c>
      <c r="D499" s="4" t="s">
        <v>583</v>
      </c>
      <c r="E499" t="s">
        <v>2952</v>
      </c>
      <c r="F499" t="s">
        <v>2953</v>
      </c>
      <c r="G499" t="s">
        <v>2954</v>
      </c>
      <c r="H499" s="8">
        <v>1</v>
      </c>
      <c r="I499" t="s">
        <v>88</v>
      </c>
      <c r="J499">
        <v>81930207</v>
      </c>
      <c r="K499">
        <v>81932867</v>
      </c>
      <c r="L499" t="s">
        <v>24</v>
      </c>
      <c r="M499" t="s">
        <v>2955</v>
      </c>
    </row>
    <row r="500" spans="1:13">
      <c r="A500" s="4" t="s">
        <v>71</v>
      </c>
      <c r="B500" s="4" t="s">
        <v>72</v>
      </c>
      <c r="C500" s="4" t="s">
        <v>72</v>
      </c>
      <c r="D500" s="4" t="s">
        <v>583</v>
      </c>
      <c r="E500" t="s">
        <v>2956</v>
      </c>
      <c r="F500" t="s">
        <v>2957</v>
      </c>
      <c r="G500" t="s">
        <v>2958</v>
      </c>
      <c r="H500" s="8">
        <v>1</v>
      </c>
      <c r="I500" t="s">
        <v>88</v>
      </c>
      <c r="J500">
        <v>84064283</v>
      </c>
      <c r="K500">
        <v>84065899</v>
      </c>
      <c r="L500" t="s">
        <v>24</v>
      </c>
      <c r="M500" t="s">
        <v>2959</v>
      </c>
    </row>
    <row r="501" spans="1:13">
      <c r="A501" s="4" t="s">
        <v>71</v>
      </c>
      <c r="B501" s="4" t="s">
        <v>72</v>
      </c>
      <c r="C501" s="4" t="s">
        <v>72</v>
      </c>
      <c r="D501" s="4" t="s">
        <v>114</v>
      </c>
      <c r="E501" t="s">
        <v>2960</v>
      </c>
      <c r="F501" t="s">
        <v>2961</v>
      </c>
      <c r="G501" t="s">
        <v>2962</v>
      </c>
      <c r="H501" s="8">
        <v>1</v>
      </c>
      <c r="I501" t="s">
        <v>88</v>
      </c>
      <c r="J501">
        <v>86027080</v>
      </c>
      <c r="K501">
        <v>86030066</v>
      </c>
      <c r="L501" t="s">
        <v>51</v>
      </c>
      <c r="M501" t="s">
        <v>2963</v>
      </c>
    </row>
    <row r="502" spans="1:13">
      <c r="A502" s="4" t="s">
        <v>71</v>
      </c>
      <c r="B502" s="4" t="s">
        <v>72</v>
      </c>
      <c r="C502" s="4" t="s">
        <v>72</v>
      </c>
      <c r="D502" s="4" t="s">
        <v>394</v>
      </c>
      <c r="E502" t="s">
        <v>2964</v>
      </c>
      <c r="F502" t="s">
        <v>2965</v>
      </c>
      <c r="G502" t="s">
        <v>2966</v>
      </c>
      <c r="H502" s="8">
        <v>1</v>
      </c>
      <c r="I502" t="s">
        <v>88</v>
      </c>
      <c r="J502">
        <v>88724126</v>
      </c>
      <c r="K502">
        <v>88732117</v>
      </c>
      <c r="L502" t="s">
        <v>24</v>
      </c>
      <c r="M502" t="s">
        <v>2967</v>
      </c>
    </row>
    <row r="503" spans="1:13">
      <c r="A503" s="4" t="s">
        <v>71</v>
      </c>
      <c r="B503" s="4" t="s">
        <v>72</v>
      </c>
      <c r="C503" s="4" t="s">
        <v>72</v>
      </c>
      <c r="D503" s="4" t="s">
        <v>242</v>
      </c>
      <c r="E503" t="s">
        <v>2968</v>
      </c>
      <c r="F503" t="s">
        <v>2969</v>
      </c>
      <c r="G503" t="s">
        <v>2970</v>
      </c>
      <c r="H503" s="8">
        <v>1</v>
      </c>
      <c r="I503" t="s">
        <v>88</v>
      </c>
      <c r="J503">
        <v>19143413</v>
      </c>
      <c r="K503">
        <v>19144475</v>
      </c>
      <c r="L503" t="s">
        <v>24</v>
      </c>
      <c r="M503" t="s">
        <v>1118</v>
      </c>
    </row>
    <row r="504" spans="1:13">
      <c r="A504" s="4" t="s">
        <v>71</v>
      </c>
      <c r="B504" s="4" t="s">
        <v>72</v>
      </c>
      <c r="C504" s="4" t="s">
        <v>72</v>
      </c>
      <c r="D504" s="4" t="s">
        <v>1107</v>
      </c>
      <c r="E504" t="s">
        <v>2971</v>
      </c>
      <c r="F504" t="s">
        <v>2972</v>
      </c>
      <c r="G504" t="s">
        <v>2973</v>
      </c>
      <c r="H504" s="8">
        <v>1</v>
      </c>
      <c r="I504" t="s">
        <v>88</v>
      </c>
      <c r="J504">
        <v>89723384</v>
      </c>
      <c r="K504">
        <v>89723728</v>
      </c>
      <c r="L504" t="s">
        <v>24</v>
      </c>
      <c r="M504" t="s">
        <v>2974</v>
      </c>
    </row>
    <row r="505" spans="1:13">
      <c r="A505" s="4" t="s">
        <v>71</v>
      </c>
      <c r="B505" s="4" t="s">
        <v>72</v>
      </c>
      <c r="C505" s="4" t="s">
        <v>72</v>
      </c>
      <c r="D505" s="4" t="s">
        <v>29</v>
      </c>
      <c r="E505" t="s">
        <v>2975</v>
      </c>
      <c r="F505" t="s">
        <v>2976</v>
      </c>
      <c r="G505" t="s">
        <v>2977</v>
      </c>
      <c r="H505" s="8">
        <v>1</v>
      </c>
      <c r="I505" t="s">
        <v>88</v>
      </c>
      <c r="J505">
        <v>91927219</v>
      </c>
      <c r="K505">
        <v>91931938</v>
      </c>
      <c r="L505" t="s">
        <v>51</v>
      </c>
      <c r="M505" t="s">
        <v>2978</v>
      </c>
    </row>
    <row r="506" spans="1:13">
      <c r="A506" s="4" t="s">
        <v>71</v>
      </c>
      <c r="B506" s="4" t="s">
        <v>72</v>
      </c>
      <c r="C506" s="4" t="s">
        <v>72</v>
      </c>
      <c r="D506" s="4" t="s">
        <v>394</v>
      </c>
      <c r="E506" t="s">
        <v>2979</v>
      </c>
      <c r="F506" t="s">
        <v>2980</v>
      </c>
      <c r="G506" t="s">
        <v>2981</v>
      </c>
      <c r="H506" s="8">
        <v>1</v>
      </c>
      <c r="I506" t="s">
        <v>88</v>
      </c>
      <c r="J506">
        <v>94755850</v>
      </c>
      <c r="K506">
        <v>94759124</v>
      </c>
      <c r="L506" t="s">
        <v>24</v>
      </c>
      <c r="M506" t="s">
        <v>2513</v>
      </c>
    </row>
    <row r="507" spans="1:13">
      <c r="A507" s="4" t="s">
        <v>71</v>
      </c>
      <c r="B507" s="4" t="s">
        <v>72</v>
      </c>
      <c r="C507" s="4" t="s">
        <v>72</v>
      </c>
      <c r="D507" s="4" t="s">
        <v>394</v>
      </c>
      <c r="E507" t="s">
        <v>2982</v>
      </c>
      <c r="F507" t="s">
        <v>2983</v>
      </c>
      <c r="G507" t="s">
        <v>2984</v>
      </c>
      <c r="H507" s="8">
        <v>1</v>
      </c>
      <c r="I507" t="s">
        <v>88</v>
      </c>
      <c r="J507">
        <v>6022587</v>
      </c>
      <c r="K507">
        <v>6024922</v>
      </c>
      <c r="L507" t="s">
        <v>51</v>
      </c>
      <c r="M507" t="s">
        <v>2985</v>
      </c>
    </row>
    <row r="508" spans="1:13">
      <c r="A508" s="4" t="s">
        <v>71</v>
      </c>
      <c r="B508" s="4" t="s">
        <v>72</v>
      </c>
      <c r="C508" s="4" t="s">
        <v>72</v>
      </c>
      <c r="D508" s="4" t="s">
        <v>1107</v>
      </c>
      <c r="E508" t="s">
        <v>2986</v>
      </c>
      <c r="F508" t="s">
        <v>2987</v>
      </c>
      <c r="G508" t="s">
        <v>2988</v>
      </c>
      <c r="H508" s="8">
        <v>1</v>
      </c>
      <c r="I508" t="s">
        <v>88</v>
      </c>
      <c r="J508">
        <v>55900100</v>
      </c>
      <c r="K508">
        <v>55900453</v>
      </c>
      <c r="L508" t="s">
        <v>24</v>
      </c>
      <c r="M508" t="s">
        <v>2989</v>
      </c>
    </row>
    <row r="509" spans="1:13">
      <c r="A509" s="4" t="s">
        <v>71</v>
      </c>
      <c r="B509" s="4" t="s">
        <v>72</v>
      </c>
      <c r="C509" s="4" t="s">
        <v>72</v>
      </c>
      <c r="D509" s="4" t="s">
        <v>29</v>
      </c>
      <c r="E509" t="s">
        <v>2990</v>
      </c>
      <c r="F509" t="s">
        <v>2991</v>
      </c>
      <c r="G509" t="s">
        <v>2992</v>
      </c>
      <c r="H509" s="8">
        <v>3</v>
      </c>
      <c r="I509" t="s">
        <v>50</v>
      </c>
      <c r="J509">
        <v>3814849</v>
      </c>
      <c r="K509">
        <v>3816643</v>
      </c>
      <c r="L509" t="s">
        <v>51</v>
      </c>
      <c r="M509" t="s">
        <v>2993</v>
      </c>
    </row>
    <row r="510" spans="1:13">
      <c r="A510" s="4" t="s">
        <v>71</v>
      </c>
      <c r="B510" s="4" t="s">
        <v>72</v>
      </c>
      <c r="C510" s="4" t="s">
        <v>72</v>
      </c>
      <c r="D510" s="4" t="s">
        <v>1107</v>
      </c>
      <c r="E510" t="s">
        <v>2994</v>
      </c>
      <c r="F510" t="s">
        <v>2995</v>
      </c>
      <c r="G510" t="s">
        <v>2996</v>
      </c>
      <c r="H510" s="8">
        <v>3</v>
      </c>
      <c r="I510" t="s">
        <v>50</v>
      </c>
      <c r="J510">
        <v>58279056</v>
      </c>
      <c r="K510">
        <v>58280600</v>
      </c>
      <c r="L510" t="s">
        <v>51</v>
      </c>
      <c r="M510" t="s">
        <v>2997</v>
      </c>
    </row>
    <row r="511" spans="1:13">
      <c r="A511" s="4" t="s">
        <v>71</v>
      </c>
      <c r="B511" s="4" t="s">
        <v>72</v>
      </c>
      <c r="C511" s="4" t="s">
        <v>72</v>
      </c>
      <c r="D511" s="4" t="s">
        <v>1107</v>
      </c>
      <c r="E511" t="s">
        <v>2998</v>
      </c>
      <c r="F511" t="s">
        <v>2999</v>
      </c>
      <c r="G511" t="s">
        <v>3000</v>
      </c>
      <c r="H511" s="8">
        <v>3</v>
      </c>
      <c r="I511" t="s">
        <v>50</v>
      </c>
      <c r="J511">
        <v>83150372</v>
      </c>
      <c r="K511">
        <v>83153000</v>
      </c>
      <c r="L511" t="s">
        <v>24</v>
      </c>
      <c r="M511" t="s">
        <v>3001</v>
      </c>
    </row>
    <row r="512" spans="1:13">
      <c r="A512" s="4" t="s">
        <v>71</v>
      </c>
      <c r="B512" s="4" t="s">
        <v>72</v>
      </c>
      <c r="C512" s="4" t="s">
        <v>72</v>
      </c>
      <c r="D512" s="4" t="s">
        <v>923</v>
      </c>
      <c r="E512" t="s">
        <v>3002</v>
      </c>
      <c r="F512" t="s">
        <v>3003</v>
      </c>
      <c r="G512" t="s">
        <v>3004</v>
      </c>
      <c r="H512" s="8">
        <v>3</v>
      </c>
      <c r="I512" t="s">
        <v>50</v>
      </c>
      <c r="J512">
        <v>85373497</v>
      </c>
      <c r="K512">
        <v>85373868</v>
      </c>
      <c r="L512" t="s">
        <v>24</v>
      </c>
      <c r="M512" t="s">
        <v>3005</v>
      </c>
    </row>
    <row r="513" spans="1:13">
      <c r="A513" s="4" t="s">
        <v>71</v>
      </c>
      <c r="B513" s="4" t="s">
        <v>72</v>
      </c>
      <c r="C513" s="4" t="s">
        <v>72</v>
      </c>
      <c r="D513" s="4" t="s">
        <v>558</v>
      </c>
      <c r="E513" t="s">
        <v>3006</v>
      </c>
      <c r="F513" t="s">
        <v>3007</v>
      </c>
      <c r="G513" t="s">
        <v>3008</v>
      </c>
      <c r="H513" s="8" t="s">
        <v>41</v>
      </c>
      <c r="I513" t="s">
        <v>42</v>
      </c>
      <c r="J513">
        <v>40675037</v>
      </c>
      <c r="K513">
        <v>40679036</v>
      </c>
      <c r="L513" t="s">
        <v>24</v>
      </c>
      <c r="M513" t="s">
        <v>3009</v>
      </c>
    </row>
    <row r="514" spans="1:13">
      <c r="A514" s="4" t="s">
        <v>71</v>
      </c>
      <c r="B514" s="4" t="s">
        <v>72</v>
      </c>
      <c r="C514" s="4" t="s">
        <v>72</v>
      </c>
      <c r="D514" s="4" t="s">
        <v>1107</v>
      </c>
      <c r="E514" t="s">
        <v>3010</v>
      </c>
      <c r="F514" t="s">
        <v>3011</v>
      </c>
      <c r="G514" t="s">
        <v>3012</v>
      </c>
      <c r="H514" s="8">
        <v>3</v>
      </c>
      <c r="I514" t="s">
        <v>50</v>
      </c>
      <c r="J514">
        <v>83585511</v>
      </c>
      <c r="K514">
        <v>83590400</v>
      </c>
      <c r="L514" t="s">
        <v>24</v>
      </c>
      <c r="M514" t="s">
        <v>3013</v>
      </c>
    </row>
    <row r="515" spans="1:13">
      <c r="A515" s="4" t="s">
        <v>71</v>
      </c>
      <c r="B515" s="4" t="s">
        <v>72</v>
      </c>
      <c r="C515" s="4" t="s">
        <v>72</v>
      </c>
      <c r="D515" s="4" t="s">
        <v>558</v>
      </c>
      <c r="E515" t="s">
        <v>3014</v>
      </c>
      <c r="F515" t="s">
        <v>3015</v>
      </c>
      <c r="G515" t="s">
        <v>3016</v>
      </c>
      <c r="H515" s="8" t="s">
        <v>41</v>
      </c>
      <c r="I515" t="s">
        <v>42</v>
      </c>
      <c r="J515">
        <v>53660896</v>
      </c>
      <c r="K515">
        <v>53663023</v>
      </c>
      <c r="L515" t="s">
        <v>24</v>
      </c>
      <c r="M515" t="s">
        <v>3017</v>
      </c>
    </row>
    <row r="516" spans="1:13">
      <c r="A516" s="4" t="s">
        <v>71</v>
      </c>
      <c r="B516" s="4" t="s">
        <v>72</v>
      </c>
      <c r="C516" s="4" t="s">
        <v>72</v>
      </c>
      <c r="D516" s="4" t="s">
        <v>583</v>
      </c>
      <c r="E516" t="s">
        <v>3018</v>
      </c>
      <c r="F516" t="s">
        <v>3019</v>
      </c>
      <c r="G516" t="s">
        <v>3020</v>
      </c>
      <c r="H516" s="8">
        <v>4</v>
      </c>
      <c r="I516" t="s">
        <v>70</v>
      </c>
      <c r="J516">
        <v>64751426</v>
      </c>
      <c r="K516">
        <v>64755835</v>
      </c>
      <c r="L516" t="s">
        <v>51</v>
      </c>
      <c r="M516" t="s">
        <v>3021</v>
      </c>
    </row>
    <row r="517" spans="1:13">
      <c r="A517" s="4" t="s">
        <v>71</v>
      </c>
      <c r="B517" s="4" t="s">
        <v>72</v>
      </c>
      <c r="C517" s="4" t="s">
        <v>72</v>
      </c>
      <c r="D517" s="4" t="s">
        <v>923</v>
      </c>
      <c r="E517" t="s">
        <v>3022</v>
      </c>
      <c r="F517" t="s">
        <v>3023</v>
      </c>
      <c r="G517" t="s">
        <v>3024</v>
      </c>
      <c r="H517" s="8">
        <v>4</v>
      </c>
      <c r="I517" t="s">
        <v>70</v>
      </c>
      <c r="J517">
        <v>72417015</v>
      </c>
      <c r="K517">
        <v>72420046</v>
      </c>
      <c r="L517" t="s">
        <v>24</v>
      </c>
      <c r="M517" t="s">
        <v>3025</v>
      </c>
    </row>
    <row r="518" spans="1:13">
      <c r="A518" s="4" t="s">
        <v>71</v>
      </c>
      <c r="B518" s="4" t="s">
        <v>72</v>
      </c>
      <c r="C518" s="4" t="s">
        <v>72</v>
      </c>
      <c r="D518" s="4" t="s">
        <v>394</v>
      </c>
      <c r="E518" t="s">
        <v>3026</v>
      </c>
      <c r="F518" t="s">
        <v>3027</v>
      </c>
      <c r="G518" t="s">
        <v>3028</v>
      </c>
      <c r="H518" s="8">
        <v>4</v>
      </c>
      <c r="I518" t="s">
        <v>70</v>
      </c>
      <c r="J518">
        <v>1778350</v>
      </c>
      <c r="K518">
        <v>1779345</v>
      </c>
      <c r="L518" t="s">
        <v>51</v>
      </c>
      <c r="M518" t="s">
        <v>3029</v>
      </c>
    </row>
    <row r="519" spans="1:13">
      <c r="A519" s="4" t="s">
        <v>71</v>
      </c>
      <c r="B519" s="4" t="s">
        <v>72</v>
      </c>
      <c r="C519" s="4" t="s">
        <v>72</v>
      </c>
      <c r="D519" s="4" t="s">
        <v>1107</v>
      </c>
      <c r="E519" t="s">
        <v>3030</v>
      </c>
      <c r="F519" t="s">
        <v>3031</v>
      </c>
      <c r="G519" t="s">
        <v>3032</v>
      </c>
      <c r="H519" s="8">
        <v>4</v>
      </c>
      <c r="I519" t="s">
        <v>70</v>
      </c>
      <c r="J519">
        <v>91340569</v>
      </c>
      <c r="K519">
        <v>91341291</v>
      </c>
      <c r="L519" t="s">
        <v>51</v>
      </c>
      <c r="M519" t="s">
        <v>2156</v>
      </c>
    </row>
    <row r="520" spans="1:13">
      <c r="A520" s="4" t="s">
        <v>71</v>
      </c>
      <c r="B520" s="4" t="s">
        <v>72</v>
      </c>
      <c r="C520" s="4" t="s">
        <v>72</v>
      </c>
      <c r="D520" s="4" t="s">
        <v>59</v>
      </c>
      <c r="E520" t="s">
        <v>3033</v>
      </c>
      <c r="F520" t="s">
        <v>3034</v>
      </c>
      <c r="G520" t="s">
        <v>3035</v>
      </c>
      <c r="H520" s="8">
        <v>4</v>
      </c>
      <c r="I520" t="s">
        <v>70</v>
      </c>
      <c r="J520">
        <v>50163251</v>
      </c>
      <c r="K520">
        <v>50163869</v>
      </c>
      <c r="L520" t="s">
        <v>24</v>
      </c>
      <c r="M520" t="s">
        <v>2580</v>
      </c>
    </row>
    <row r="521" spans="1:13">
      <c r="A521" s="4" t="s">
        <v>71</v>
      </c>
      <c r="B521" s="4" t="s">
        <v>72</v>
      </c>
      <c r="C521" s="4" t="s">
        <v>72</v>
      </c>
      <c r="D521" s="4" t="s">
        <v>242</v>
      </c>
      <c r="E521" t="s">
        <v>3036</v>
      </c>
      <c r="F521" t="s">
        <v>3037</v>
      </c>
      <c r="G521" t="s">
        <v>3038</v>
      </c>
      <c r="H521" s="8">
        <v>4</v>
      </c>
      <c r="I521" t="s">
        <v>70</v>
      </c>
      <c r="J521">
        <v>50196836</v>
      </c>
      <c r="K521">
        <v>50199103</v>
      </c>
      <c r="L521" t="s">
        <v>24</v>
      </c>
      <c r="M521" t="s">
        <v>3039</v>
      </c>
    </row>
    <row r="522" spans="1:13">
      <c r="A522" s="4" t="s">
        <v>71</v>
      </c>
      <c r="B522" s="4" t="s">
        <v>72</v>
      </c>
      <c r="C522" s="4" t="s">
        <v>72</v>
      </c>
      <c r="D522" s="4" t="s">
        <v>1810</v>
      </c>
      <c r="E522" t="s">
        <v>3040</v>
      </c>
      <c r="F522" t="s">
        <v>3041</v>
      </c>
      <c r="G522" t="s">
        <v>3042</v>
      </c>
      <c r="H522" s="8">
        <v>5</v>
      </c>
      <c r="I522" t="s">
        <v>93</v>
      </c>
      <c r="J522">
        <v>81823024</v>
      </c>
      <c r="K522">
        <v>81827063</v>
      </c>
      <c r="L522" t="s">
        <v>51</v>
      </c>
      <c r="M522" t="s">
        <v>3009</v>
      </c>
    </row>
    <row r="523" spans="1:13">
      <c r="A523" s="4" t="s">
        <v>71</v>
      </c>
      <c r="B523" s="4" t="s">
        <v>72</v>
      </c>
      <c r="C523" s="4" t="s">
        <v>72</v>
      </c>
      <c r="D523" s="4" t="s">
        <v>59</v>
      </c>
      <c r="E523" t="s">
        <v>3043</v>
      </c>
      <c r="F523" t="s">
        <v>3044</v>
      </c>
      <c r="G523" t="s">
        <v>3045</v>
      </c>
      <c r="H523" s="8">
        <v>5</v>
      </c>
      <c r="I523" t="s">
        <v>93</v>
      </c>
      <c r="J523">
        <v>61864989</v>
      </c>
      <c r="K523">
        <v>61877801</v>
      </c>
      <c r="L523" t="s">
        <v>24</v>
      </c>
      <c r="M523" t="s">
        <v>3046</v>
      </c>
    </row>
    <row r="524" spans="1:13">
      <c r="A524" s="4" t="s">
        <v>71</v>
      </c>
      <c r="B524" s="4" t="s">
        <v>72</v>
      </c>
      <c r="C524" s="4" t="s">
        <v>72</v>
      </c>
      <c r="D524" s="4" t="s">
        <v>114</v>
      </c>
      <c r="E524" t="s">
        <v>3047</v>
      </c>
      <c r="F524" t="s">
        <v>3048</v>
      </c>
      <c r="G524" t="s">
        <v>3049</v>
      </c>
      <c r="H524" s="8">
        <v>5</v>
      </c>
      <c r="I524" t="s">
        <v>93</v>
      </c>
      <c r="J524">
        <v>8101045</v>
      </c>
      <c r="K524">
        <v>8104563</v>
      </c>
      <c r="L524" t="s">
        <v>24</v>
      </c>
      <c r="M524" t="s">
        <v>3050</v>
      </c>
    </row>
    <row r="525" spans="1:13">
      <c r="A525" s="4" t="s">
        <v>71</v>
      </c>
      <c r="B525" s="4" t="s">
        <v>72</v>
      </c>
      <c r="C525" s="4" t="s">
        <v>72</v>
      </c>
      <c r="D525" s="4" t="s">
        <v>583</v>
      </c>
      <c r="E525" t="s">
        <v>3051</v>
      </c>
      <c r="F525" t="s">
        <v>3052</v>
      </c>
      <c r="G525" t="s">
        <v>3053</v>
      </c>
      <c r="H525" s="8">
        <v>5</v>
      </c>
      <c r="I525" t="s">
        <v>93</v>
      </c>
      <c r="J525">
        <v>36799970</v>
      </c>
      <c r="K525">
        <v>36801273</v>
      </c>
      <c r="L525" t="s">
        <v>24</v>
      </c>
      <c r="M525" t="s">
        <v>3054</v>
      </c>
    </row>
    <row r="526" spans="1:13">
      <c r="A526" s="4" t="s">
        <v>71</v>
      </c>
      <c r="B526" s="4" t="s">
        <v>72</v>
      </c>
      <c r="C526" s="4" t="s">
        <v>72</v>
      </c>
      <c r="D526" s="4" t="s">
        <v>583</v>
      </c>
      <c r="E526" t="s">
        <v>3055</v>
      </c>
      <c r="F526" t="s">
        <v>3056</v>
      </c>
      <c r="G526" t="s">
        <v>3057</v>
      </c>
      <c r="H526" s="8">
        <v>5</v>
      </c>
      <c r="I526" t="s">
        <v>93</v>
      </c>
      <c r="J526">
        <v>36948992</v>
      </c>
      <c r="K526">
        <v>36950307</v>
      </c>
      <c r="L526" t="s">
        <v>51</v>
      </c>
      <c r="M526" t="s">
        <v>3058</v>
      </c>
    </row>
    <row r="527" spans="1:13">
      <c r="A527" s="4" t="s">
        <v>71</v>
      </c>
      <c r="B527" s="4" t="s">
        <v>72</v>
      </c>
      <c r="C527" s="4" t="s">
        <v>72</v>
      </c>
      <c r="D527" s="4" t="s">
        <v>558</v>
      </c>
      <c r="E527" t="s">
        <v>3059</v>
      </c>
      <c r="F527" t="s">
        <v>3060</v>
      </c>
      <c r="G527" t="s">
        <v>3061</v>
      </c>
      <c r="H527" s="8">
        <v>2</v>
      </c>
      <c r="I527" t="s">
        <v>76</v>
      </c>
      <c r="J527">
        <v>68251660</v>
      </c>
      <c r="K527">
        <v>68253574</v>
      </c>
      <c r="L527" t="s">
        <v>24</v>
      </c>
      <c r="M527" t="s">
        <v>3017</v>
      </c>
    </row>
    <row r="528" spans="1:13">
      <c r="A528" s="4" t="s">
        <v>71</v>
      </c>
      <c r="B528" s="4" t="s">
        <v>72</v>
      </c>
      <c r="C528" s="4" t="s">
        <v>72</v>
      </c>
      <c r="D528" s="4" t="s">
        <v>242</v>
      </c>
      <c r="E528" t="s">
        <v>3062</v>
      </c>
      <c r="F528" t="s">
        <v>3063</v>
      </c>
      <c r="G528" t="s">
        <v>3064</v>
      </c>
      <c r="H528" s="8">
        <v>2</v>
      </c>
      <c r="I528" t="s">
        <v>76</v>
      </c>
      <c r="J528">
        <v>78737302</v>
      </c>
      <c r="K528">
        <v>78739673</v>
      </c>
      <c r="L528" t="s">
        <v>24</v>
      </c>
      <c r="M528" t="s">
        <v>1118</v>
      </c>
    </row>
    <row r="529" spans="1:15">
      <c r="A529" s="4" t="s">
        <v>71</v>
      </c>
      <c r="B529" s="4" t="s">
        <v>72</v>
      </c>
      <c r="C529" s="4" t="s">
        <v>72</v>
      </c>
      <c r="D529" s="4" t="s">
        <v>59</v>
      </c>
      <c r="E529" t="s">
        <v>3065</v>
      </c>
      <c r="F529" t="s">
        <v>3066</v>
      </c>
      <c r="G529" t="s">
        <v>3067</v>
      </c>
      <c r="H529" s="8">
        <v>2</v>
      </c>
      <c r="I529" t="s">
        <v>76</v>
      </c>
      <c r="J529">
        <v>79978403</v>
      </c>
      <c r="K529">
        <v>79978795</v>
      </c>
      <c r="L529" t="s">
        <v>24</v>
      </c>
      <c r="M529" t="s">
        <v>3068</v>
      </c>
    </row>
    <row r="530" spans="1:15">
      <c r="A530" s="4" t="s">
        <v>71</v>
      </c>
      <c r="B530" s="4" t="s">
        <v>72</v>
      </c>
      <c r="C530" s="4" t="s">
        <v>72</v>
      </c>
      <c r="D530" s="4" t="s">
        <v>558</v>
      </c>
      <c r="E530" t="s">
        <v>3069</v>
      </c>
      <c r="F530" t="s">
        <v>3070</v>
      </c>
      <c r="G530" t="s">
        <v>3071</v>
      </c>
      <c r="H530" s="8">
        <v>2</v>
      </c>
      <c r="I530" t="s">
        <v>76</v>
      </c>
      <c r="J530">
        <v>89970469</v>
      </c>
      <c r="K530">
        <v>89977451</v>
      </c>
      <c r="L530" t="s">
        <v>24</v>
      </c>
      <c r="M530" t="s">
        <v>3017</v>
      </c>
    </row>
    <row r="531" spans="1:15">
      <c r="A531" s="4" t="s">
        <v>71</v>
      </c>
      <c r="B531" s="4" t="s">
        <v>72</v>
      </c>
      <c r="C531" s="4" t="s">
        <v>72</v>
      </c>
      <c r="D531" s="4" t="s">
        <v>583</v>
      </c>
      <c r="E531" t="s">
        <v>3072</v>
      </c>
      <c r="F531" t="s">
        <v>3073</v>
      </c>
      <c r="G531" t="s">
        <v>3074</v>
      </c>
      <c r="H531" s="8">
        <v>2</v>
      </c>
      <c r="I531" t="s">
        <v>76</v>
      </c>
      <c r="J531">
        <v>6644848</v>
      </c>
      <c r="K531">
        <v>6646953</v>
      </c>
      <c r="L531" t="s">
        <v>24</v>
      </c>
      <c r="M531" t="s">
        <v>1917</v>
      </c>
    </row>
    <row r="532" spans="1:15">
      <c r="A532" s="4" t="s">
        <v>71</v>
      </c>
      <c r="B532" s="4" t="s">
        <v>72</v>
      </c>
      <c r="C532" s="4" t="s">
        <v>72</v>
      </c>
      <c r="D532" s="4" t="s">
        <v>114</v>
      </c>
      <c r="E532" t="s">
        <v>3075</v>
      </c>
      <c r="F532" t="s">
        <v>3076</v>
      </c>
      <c r="G532" t="s">
        <v>3077</v>
      </c>
      <c r="H532" s="8">
        <v>2</v>
      </c>
      <c r="I532" t="s">
        <v>76</v>
      </c>
      <c r="J532">
        <v>4817367</v>
      </c>
      <c r="K532">
        <v>4820535</v>
      </c>
      <c r="L532" t="s">
        <v>51</v>
      </c>
      <c r="M532" t="s">
        <v>887</v>
      </c>
    </row>
    <row r="533" spans="1:15">
      <c r="A533" s="4" t="s">
        <v>71</v>
      </c>
      <c r="B533" s="4" t="s">
        <v>72</v>
      </c>
      <c r="C533" s="4" t="s">
        <v>72</v>
      </c>
      <c r="D533" s="4" t="s">
        <v>583</v>
      </c>
      <c r="E533" t="s">
        <v>3078</v>
      </c>
      <c r="F533" t="s">
        <v>3079</v>
      </c>
      <c r="G533" t="s">
        <v>3080</v>
      </c>
      <c r="H533" s="8">
        <v>9</v>
      </c>
      <c r="I533" t="s">
        <v>281</v>
      </c>
      <c r="J533">
        <v>5216716</v>
      </c>
      <c r="K533">
        <v>5218446</v>
      </c>
      <c r="L533" t="s">
        <v>51</v>
      </c>
      <c r="M533" t="s">
        <v>3081</v>
      </c>
    </row>
    <row r="534" spans="1:15">
      <c r="A534" s="4" t="s">
        <v>71</v>
      </c>
      <c r="B534" s="4" t="s">
        <v>72</v>
      </c>
      <c r="C534" s="4" t="s">
        <v>72</v>
      </c>
      <c r="D534" s="4" t="s">
        <v>114</v>
      </c>
      <c r="E534" t="s">
        <v>3082</v>
      </c>
      <c r="F534" t="s">
        <v>3083</v>
      </c>
      <c r="G534" t="s">
        <v>3084</v>
      </c>
      <c r="H534" s="8">
        <v>9</v>
      </c>
      <c r="I534" t="s">
        <v>281</v>
      </c>
      <c r="J534">
        <v>29596371</v>
      </c>
      <c r="K534">
        <v>29597186</v>
      </c>
      <c r="L534" t="s">
        <v>24</v>
      </c>
      <c r="M534" t="s">
        <v>3085</v>
      </c>
    </row>
    <row r="535" spans="1:15">
      <c r="A535" s="4" t="s">
        <v>71</v>
      </c>
      <c r="B535" s="4" t="s">
        <v>72</v>
      </c>
      <c r="C535" s="4" t="s">
        <v>72</v>
      </c>
      <c r="D535" s="4" t="s">
        <v>29</v>
      </c>
      <c r="E535" t="s">
        <v>3086</v>
      </c>
      <c r="F535" t="s">
        <v>3087</v>
      </c>
      <c r="G535" t="s">
        <v>3088</v>
      </c>
      <c r="H535" s="8">
        <v>9</v>
      </c>
      <c r="I535" t="s">
        <v>281</v>
      </c>
      <c r="J535">
        <v>709343</v>
      </c>
      <c r="K535">
        <v>711543</v>
      </c>
      <c r="L535" t="s">
        <v>51</v>
      </c>
      <c r="M535" t="s">
        <v>1415</v>
      </c>
    </row>
    <row r="536" spans="1:15">
      <c r="A536" s="4" t="s">
        <v>71</v>
      </c>
      <c r="B536" s="4" t="s">
        <v>72</v>
      </c>
      <c r="C536" s="4" t="s">
        <v>72</v>
      </c>
      <c r="D536" s="4" t="s">
        <v>1107</v>
      </c>
      <c r="E536" t="s">
        <v>3089</v>
      </c>
      <c r="F536" t="s">
        <v>3090</v>
      </c>
      <c r="G536" t="s">
        <v>3091</v>
      </c>
      <c r="H536" s="8" t="s">
        <v>41</v>
      </c>
      <c r="I536" t="s">
        <v>42</v>
      </c>
      <c r="J536">
        <v>59278882</v>
      </c>
      <c r="K536">
        <v>59281268</v>
      </c>
      <c r="L536" t="s">
        <v>51</v>
      </c>
      <c r="M536" t="s">
        <v>1934</v>
      </c>
    </row>
    <row r="537" spans="1:15">
      <c r="A537" s="4" t="s">
        <v>71</v>
      </c>
      <c r="B537" s="4" t="s">
        <v>72</v>
      </c>
      <c r="C537" s="4" t="s">
        <v>72</v>
      </c>
      <c r="D537" s="4" t="s">
        <v>114</v>
      </c>
      <c r="E537" t="s">
        <v>3092</v>
      </c>
      <c r="F537" t="s">
        <v>3093</v>
      </c>
      <c r="G537" t="s">
        <v>3094</v>
      </c>
      <c r="H537" s="8">
        <v>9</v>
      </c>
      <c r="I537" t="s">
        <v>281</v>
      </c>
      <c r="J537">
        <v>31577097</v>
      </c>
      <c r="K537">
        <v>31586591</v>
      </c>
      <c r="L537" t="s">
        <v>51</v>
      </c>
      <c r="M537" t="s">
        <v>3095</v>
      </c>
    </row>
    <row r="538" spans="1:15">
      <c r="A538" s="4" t="s">
        <v>71</v>
      </c>
      <c r="B538" s="4" t="s">
        <v>72</v>
      </c>
      <c r="C538" s="4" t="s">
        <v>72</v>
      </c>
      <c r="D538" s="4" t="s">
        <v>583</v>
      </c>
      <c r="E538" t="s">
        <v>3096</v>
      </c>
      <c r="F538" t="s">
        <v>3097</v>
      </c>
      <c r="G538" t="s">
        <v>3098</v>
      </c>
      <c r="H538" s="8">
        <v>9</v>
      </c>
      <c r="I538" t="s">
        <v>281</v>
      </c>
      <c r="J538">
        <v>5214625</v>
      </c>
      <c r="K538">
        <v>5216118</v>
      </c>
      <c r="L538" t="s">
        <v>51</v>
      </c>
      <c r="M538" t="s">
        <v>3081</v>
      </c>
    </row>
    <row r="539" spans="1:15">
      <c r="A539" s="4" t="s">
        <v>71</v>
      </c>
      <c r="B539" s="4" t="s">
        <v>72</v>
      </c>
      <c r="C539" s="4" t="s">
        <v>72</v>
      </c>
      <c r="D539" s="4" t="s">
        <v>583</v>
      </c>
      <c r="E539" t="s">
        <v>3099</v>
      </c>
      <c r="F539" t="s">
        <v>3100</v>
      </c>
      <c r="G539" t="s">
        <v>3101</v>
      </c>
      <c r="H539" s="8">
        <v>9</v>
      </c>
      <c r="I539" t="s">
        <v>281</v>
      </c>
      <c r="J539">
        <v>5212480</v>
      </c>
      <c r="K539">
        <v>5213841</v>
      </c>
      <c r="L539" t="s">
        <v>51</v>
      </c>
      <c r="M539" t="s">
        <v>3102</v>
      </c>
    </row>
    <row r="540" spans="1:15">
      <c r="A540" s="4" t="s">
        <v>71</v>
      </c>
      <c r="B540" s="4" t="s">
        <v>72</v>
      </c>
      <c r="C540" s="4" t="s">
        <v>72</v>
      </c>
      <c r="D540" s="4" t="s">
        <v>583</v>
      </c>
      <c r="E540" t="s">
        <v>3103</v>
      </c>
      <c r="F540" t="s">
        <v>3104</v>
      </c>
      <c r="G540" t="s">
        <v>3105</v>
      </c>
      <c r="H540" s="8">
        <v>9</v>
      </c>
      <c r="I540" t="s">
        <v>281</v>
      </c>
      <c r="J540">
        <v>5209145</v>
      </c>
      <c r="K540">
        <v>5212411</v>
      </c>
      <c r="L540" t="s">
        <v>51</v>
      </c>
      <c r="M540" t="s">
        <v>3102</v>
      </c>
    </row>
    <row r="541" spans="1:15">
      <c r="A541" s="4" t="s">
        <v>71</v>
      </c>
      <c r="B541" s="4" t="s">
        <v>72</v>
      </c>
      <c r="C541" s="4" t="s">
        <v>72</v>
      </c>
      <c r="D541" s="4" t="s">
        <v>923</v>
      </c>
      <c r="E541" t="s">
        <v>3106</v>
      </c>
      <c r="F541" t="s">
        <v>3107</v>
      </c>
      <c r="G541" t="s">
        <v>3108</v>
      </c>
      <c r="H541" s="8">
        <v>6</v>
      </c>
      <c r="I541" t="s">
        <v>202</v>
      </c>
      <c r="J541">
        <v>69096500</v>
      </c>
      <c r="K541">
        <v>69098294</v>
      </c>
      <c r="L541" t="s">
        <v>51</v>
      </c>
      <c r="M541" t="s">
        <v>3109</v>
      </c>
    </row>
    <row r="542" spans="1:15">
      <c r="A542" s="4" t="s">
        <v>71</v>
      </c>
      <c r="B542" s="4" t="s">
        <v>72</v>
      </c>
      <c r="C542" s="4" t="s">
        <v>72</v>
      </c>
      <c r="D542" s="4" t="s">
        <v>59</v>
      </c>
      <c r="E542" t="s">
        <v>3110</v>
      </c>
      <c r="F542" t="s">
        <v>3111</v>
      </c>
      <c r="G542" t="s">
        <v>3112</v>
      </c>
      <c r="H542" s="8" t="s">
        <v>41</v>
      </c>
      <c r="I542" t="s">
        <v>42</v>
      </c>
      <c r="J542">
        <v>84619813</v>
      </c>
      <c r="K542">
        <v>84620909</v>
      </c>
      <c r="L542" t="s">
        <v>24</v>
      </c>
      <c r="M542" t="s">
        <v>3113</v>
      </c>
    </row>
    <row r="543" spans="1:15">
      <c r="A543" s="4" t="s">
        <v>71</v>
      </c>
      <c r="B543" s="4" t="s">
        <v>72</v>
      </c>
      <c r="C543" s="4" t="s">
        <v>72</v>
      </c>
      <c r="D543" s="4" t="s">
        <v>29</v>
      </c>
      <c r="E543" t="s">
        <v>3114</v>
      </c>
      <c r="F543" t="s">
        <v>3115</v>
      </c>
      <c r="G543" t="s">
        <v>3116</v>
      </c>
      <c r="H543" s="8">
        <v>1</v>
      </c>
      <c r="I543" t="s">
        <v>88</v>
      </c>
      <c r="J543">
        <v>20816258</v>
      </c>
      <c r="K543">
        <v>20818673</v>
      </c>
      <c r="L543" t="s">
        <v>24</v>
      </c>
      <c r="M543" t="s">
        <v>3117</v>
      </c>
      <c r="O543" t="s">
        <v>1216</v>
      </c>
    </row>
    <row r="544" spans="1:15">
      <c r="A544" s="4" t="s">
        <v>71</v>
      </c>
      <c r="B544" s="4" t="s">
        <v>72</v>
      </c>
      <c r="C544" s="4" t="s">
        <v>72</v>
      </c>
      <c r="D544" s="4" t="s">
        <v>29</v>
      </c>
      <c r="E544" t="s">
        <v>3118</v>
      </c>
      <c r="F544" t="s">
        <v>3119</v>
      </c>
      <c r="G544" t="s">
        <v>3120</v>
      </c>
      <c r="H544" s="8">
        <v>1</v>
      </c>
      <c r="I544" t="s">
        <v>88</v>
      </c>
      <c r="J544">
        <v>22253112</v>
      </c>
      <c r="K544">
        <v>22253711</v>
      </c>
      <c r="L544" t="s">
        <v>51</v>
      </c>
      <c r="M544" t="s">
        <v>3117</v>
      </c>
      <c r="O544" t="s">
        <v>1216</v>
      </c>
    </row>
    <row r="545" spans="1:16">
      <c r="A545" s="4" t="s">
        <v>71</v>
      </c>
      <c r="B545" s="4" t="s">
        <v>72</v>
      </c>
      <c r="C545" s="4" t="s">
        <v>72</v>
      </c>
      <c r="D545" s="4" t="s">
        <v>59</v>
      </c>
      <c r="E545" t="s">
        <v>3121</v>
      </c>
      <c r="F545" t="s">
        <v>3122</v>
      </c>
      <c r="G545" t="s">
        <v>3123</v>
      </c>
      <c r="H545" s="8">
        <v>1</v>
      </c>
      <c r="I545" t="s">
        <v>88</v>
      </c>
      <c r="J545">
        <v>39265983</v>
      </c>
      <c r="K545">
        <v>39269404</v>
      </c>
      <c r="L545" t="s">
        <v>51</v>
      </c>
      <c r="M545" t="s">
        <v>3124</v>
      </c>
      <c r="O545" t="s">
        <v>3125</v>
      </c>
      <c r="P545" t="s">
        <v>3126</v>
      </c>
    </row>
    <row r="546" spans="1:16">
      <c r="A546" s="4" t="s">
        <v>71</v>
      </c>
      <c r="B546" s="4" t="s">
        <v>72</v>
      </c>
      <c r="C546" s="4" t="s">
        <v>72</v>
      </c>
      <c r="D546" s="4" t="s">
        <v>3127</v>
      </c>
      <c r="E546" t="s">
        <v>3128</v>
      </c>
      <c r="F546" t="s">
        <v>3129</v>
      </c>
      <c r="G546" t="s">
        <v>3130</v>
      </c>
      <c r="H546" s="8">
        <v>3</v>
      </c>
      <c r="I546" t="s">
        <v>50</v>
      </c>
      <c r="J546">
        <v>47792358</v>
      </c>
      <c r="K546">
        <v>47795244</v>
      </c>
      <c r="L546" t="s">
        <v>24</v>
      </c>
      <c r="M546" t="s">
        <v>3131</v>
      </c>
      <c r="O546" s="5" t="s">
        <v>3132</v>
      </c>
      <c r="P546" t="s">
        <v>248</v>
      </c>
    </row>
  </sheetData>
  <sortState xmlns:xlrd2="http://schemas.microsoft.com/office/spreadsheetml/2017/richdata2" ref="A2:P546">
    <sortCondition ref="N1:N546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CEE0-C1CF-4E7C-A9EC-2F03B9648062}">
  <dimension ref="A1:B13"/>
  <sheetViews>
    <sheetView workbookViewId="0">
      <selection activeCell="E7" sqref="E7"/>
    </sheetView>
  </sheetViews>
  <sheetFormatPr defaultRowHeight="15"/>
  <cols>
    <col min="1" max="1" width="39.85546875" bestFit="1" customWidth="1"/>
    <col min="2" max="2" width="39.7109375" bestFit="1" customWidth="1"/>
  </cols>
  <sheetData>
    <row r="1" spans="1:2">
      <c r="A1" s="6" t="s">
        <v>3133</v>
      </c>
      <c r="B1" s="6" t="s">
        <v>3134</v>
      </c>
    </row>
    <row r="2" spans="1:2">
      <c r="A2" t="s">
        <v>354</v>
      </c>
      <c r="B2">
        <f>COUNTIF([1]At_Cs_FLORID_ALL_Merge_2!F2:F547, "*Aging*")</f>
        <v>28</v>
      </c>
    </row>
    <row r="3" spans="1:2">
      <c r="A3" t="s">
        <v>1017</v>
      </c>
      <c r="B3">
        <f>COUNTIF([1]At_Cs_FLORID_ALL_Merge_2!F2:F547, "*Ambient temperature*")</f>
        <v>7</v>
      </c>
    </row>
    <row r="4" spans="1:2">
      <c r="A4" t="s">
        <v>114</v>
      </c>
      <c r="B4">
        <f>COUNTIF([1]At_Cs_FLORID_ALL_Merge_2!F2:F547, "*Circadian Clock*")</f>
        <v>49</v>
      </c>
    </row>
    <row r="5" spans="1:2">
      <c r="A5" t="s">
        <v>138</v>
      </c>
      <c r="B5">
        <f>COUNTIF([1]At_Cs_FLORID_ALL_Merge_2!F2:F547, "*Flower development and meristem identity*")</f>
        <v>40</v>
      </c>
    </row>
    <row r="6" spans="1:2">
      <c r="A6" t="s">
        <v>923</v>
      </c>
      <c r="B6">
        <f>COUNTIF([1]At_Cs_FLORID_ALL_Merge_2!F2:F547, "*Flowering time integrator*")</f>
        <v>32</v>
      </c>
    </row>
    <row r="7" spans="1:2">
      <c r="A7" t="s">
        <v>59</v>
      </c>
      <c r="B7">
        <f>COUNTIF([1]At_Cs_FLORID_ALL_Merge_2!F2:F547, "*General*")</f>
        <v>159</v>
      </c>
    </row>
    <row r="8" spans="1:2">
      <c r="A8" t="s">
        <v>558</v>
      </c>
      <c r="B8">
        <f>COUNTIF([1]At_Cs_FLORID_ALL_Merge_2!F2:F547, "*Gibberellins*")</f>
        <v>19</v>
      </c>
    </row>
    <row r="9" spans="1:2">
      <c r="A9" t="s">
        <v>583</v>
      </c>
      <c r="B9">
        <f>COUNTIF([1]At_Cs_FLORID_ALL_Merge_2!F2:F547, "*Hormones*")</f>
        <v>73</v>
      </c>
    </row>
    <row r="10" spans="1:2">
      <c r="A10" t="s">
        <v>29</v>
      </c>
      <c r="B10">
        <f>COUNTIF([1]At_Cs_FLORID_ALL_Merge_2!F2:F547, "*Photoperiodism, light perception and signalling*")</f>
        <v>165</v>
      </c>
    </row>
    <row r="11" spans="1:2">
      <c r="A11" t="s">
        <v>612</v>
      </c>
      <c r="B11">
        <f>COUNTIF([1]At_Cs_FLORID_ALL_Merge_2!F2:F547, "*Response to cold*")</f>
        <v>1</v>
      </c>
    </row>
    <row r="12" spans="1:2">
      <c r="A12" t="s">
        <v>1150</v>
      </c>
      <c r="B12">
        <f>COUNTIF([1]At_Cs_FLORID_ALL_Merge_2!F2:F547, "*Sugar*")</f>
        <v>9</v>
      </c>
    </row>
    <row r="13" spans="1:2">
      <c r="A13" s="7" t="s">
        <v>394</v>
      </c>
      <c r="B13" s="7">
        <f>COUNTIF([1]At_Cs_FLORID_ALL_Merge_2!F2:F547, "*Vernalization*")</f>
        <v>40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Steel</dc:creator>
  <cp:keywords/>
  <dc:description/>
  <cp:lastModifiedBy>LAURA STEEL</cp:lastModifiedBy>
  <cp:revision/>
  <dcterms:created xsi:type="dcterms:W3CDTF">2022-09-19T04:47:24Z</dcterms:created>
  <dcterms:modified xsi:type="dcterms:W3CDTF">2023-06-27T05:50:25Z</dcterms:modified>
  <cp:category/>
  <cp:contentStatus/>
</cp:coreProperties>
</file>