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brary\Documents\research\SINONIMS\reviewer responses sep 23\"/>
    </mc:Choice>
  </mc:AlternateContent>
  <xr:revisionPtr revIDLastSave="0" documentId="13_ncr:1_{C17BAC9C-1411-4695-A0F2-837533DD0F9A}" xr6:coauthVersionLast="47" xr6:coauthVersionMax="47" xr10:uidLastSave="{00000000-0000-0000-0000-000000000000}"/>
  <bookViews>
    <workbookView xWindow="1170" yWindow="240" windowWidth="23115" windowHeight="15360" xr2:uid="{0FD6436E-DDCE-44D0-8C8F-A07550C3B704}"/>
  </bookViews>
  <sheets>
    <sheet name="1. Demographics" sheetId="11" r:id="rId1"/>
    <sheet name="2. Brain biomarkers" sheetId="1" r:id="rId2"/>
    <sheet name="3. Lower limb biomarkers" sheetId="2" r:id="rId3"/>
    <sheet name="4. Clinical Recovery" sheetId="3" r:id="rId4"/>
    <sheet name="5. Brain MR vs Recovery" sheetId="8" r:id="rId5"/>
    <sheet name="6. Leg MR vs Recovery" sheetId="9" r:id="rId6"/>
    <sheet name="7. Brain MR vs Leg MR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2" l="1"/>
  <c r="N31" i="2"/>
  <c r="N30" i="2"/>
  <c r="O30" i="2"/>
  <c r="G31" i="2"/>
  <c r="H31" i="2"/>
  <c r="G30" i="2"/>
  <c r="H30" i="2"/>
  <c r="D30" i="2"/>
  <c r="C31" i="2"/>
  <c r="D31" i="2"/>
  <c r="E31" i="2"/>
  <c r="I31" i="2"/>
  <c r="J31" i="2"/>
  <c r="K31" i="2"/>
  <c r="L31" i="2"/>
  <c r="M31" i="2"/>
  <c r="C30" i="2"/>
  <c r="E30" i="2"/>
  <c r="I30" i="2"/>
  <c r="J30" i="2"/>
  <c r="K30" i="2"/>
  <c r="L30" i="2"/>
  <c r="M30" i="2"/>
  <c r="F5" i="2"/>
  <c r="F10" i="2"/>
  <c r="F11" i="2"/>
  <c r="F12" i="2"/>
  <c r="F18" i="2"/>
  <c r="F19" i="2"/>
  <c r="F20" i="2"/>
  <c r="F21" i="2"/>
  <c r="F22" i="2"/>
  <c r="F23" i="2"/>
  <c r="F24" i="2"/>
  <c r="F26" i="2"/>
  <c r="F27" i="2"/>
  <c r="F29" i="2"/>
  <c r="F4" i="2"/>
  <c r="C31" i="1"/>
  <c r="D31" i="1"/>
  <c r="E31" i="1"/>
  <c r="F31" i="1"/>
  <c r="G31" i="1"/>
  <c r="H31" i="1"/>
  <c r="I31" i="1"/>
  <c r="J31" i="1"/>
  <c r="K31" i="1"/>
  <c r="B31" i="1"/>
  <c r="C30" i="1"/>
  <c r="D30" i="1"/>
  <c r="E30" i="1"/>
  <c r="F30" i="1"/>
  <c r="G30" i="1"/>
  <c r="H30" i="1"/>
  <c r="I30" i="1"/>
  <c r="J30" i="1"/>
  <c r="K30" i="1"/>
  <c r="B30" i="1"/>
  <c r="B30" i="2"/>
  <c r="B31" i="2"/>
  <c r="F30" i="2" l="1"/>
  <c r="F31" i="2"/>
</calcChain>
</file>

<file path=xl/sharedStrings.xml><?xml version="1.0" encoding="utf-8"?>
<sst xmlns="http://schemas.openxmlformats.org/spreadsheetml/2006/main" count="596" uniqueCount="113">
  <si>
    <t>BA1</t>
  </si>
  <si>
    <t>BC2</t>
  </si>
  <si>
    <t>BC3</t>
  </si>
  <si>
    <t>BC4</t>
  </si>
  <si>
    <t>BC5</t>
  </si>
  <si>
    <t>AA2</t>
  </si>
  <si>
    <t>AA3</t>
  </si>
  <si>
    <t>AA5</t>
  </si>
  <si>
    <t>BA5</t>
  </si>
  <si>
    <t>AA7</t>
  </si>
  <si>
    <t>AA9</t>
  </si>
  <si>
    <t>AA12</t>
  </si>
  <si>
    <t>AA14</t>
  </si>
  <si>
    <t>AA16</t>
  </si>
  <si>
    <t>AA17</t>
  </si>
  <si>
    <t>BC8</t>
  </si>
  <si>
    <t>BC9</t>
  </si>
  <si>
    <t>BC10</t>
  </si>
  <si>
    <t>BA6</t>
  </si>
  <si>
    <t>BC14</t>
  </si>
  <si>
    <t>BA7</t>
  </si>
  <si>
    <t>AA21</t>
  </si>
  <si>
    <t>AA22</t>
  </si>
  <si>
    <t>BC16</t>
  </si>
  <si>
    <t>BC17</t>
  </si>
  <si>
    <t>AA24</t>
  </si>
  <si>
    <t>AA26</t>
  </si>
  <si>
    <t>AA28</t>
  </si>
  <si>
    <t>Mean</t>
  </si>
  <si>
    <t>Std Dev</t>
  </si>
  <si>
    <t>-</t>
  </si>
  <si>
    <t/>
  </si>
  <si>
    <t>Correlations</t>
  </si>
  <si>
    <t>Correlation Coefficient</t>
  </si>
  <si>
    <t>Sig. (1-tailed)</t>
  </si>
  <si>
    <t>N</t>
  </si>
  <si>
    <t>**. Correlation is significant at the 0.01 level (1-tailed).</t>
  </si>
  <si>
    <t>*. Correlation is significant at the 0.05 level (1-tailed).</t>
  </si>
  <si>
    <t>Spearman's Rho</t>
  </si>
  <si>
    <t>Gender</t>
  </si>
  <si>
    <t>Age (years)</t>
  </si>
  <si>
    <t>Lower Limb Motor NIHSS</t>
  </si>
  <si>
    <t>Lower Limb MRC Power</t>
  </si>
  <si>
    <t>Affected leg</t>
  </si>
  <si>
    <t>Dominant leg</t>
  </si>
  <si>
    <t>Infarct location</t>
  </si>
  <si>
    <t>Baseline Functional Ambulation Category</t>
  </si>
  <si>
    <t>Baseline Lower Limb Fugl-Meyer</t>
  </si>
  <si>
    <t>Male</t>
  </si>
  <si>
    <t>Female</t>
  </si>
  <si>
    <t>No infarct</t>
  </si>
  <si>
    <t>Frontal</t>
  </si>
  <si>
    <t>Brainstem</t>
  </si>
  <si>
    <t>Parietal</t>
  </si>
  <si>
    <t>Temporal</t>
  </si>
  <si>
    <t>Basal Ganglia</t>
  </si>
  <si>
    <t>Right</t>
  </si>
  <si>
    <t>Left</t>
  </si>
  <si>
    <t>Unaffected Hemisphere</t>
  </si>
  <si>
    <t>Affected Hemisphere</t>
  </si>
  <si>
    <t>Cerebral Peduncle FA</t>
  </si>
  <si>
    <t>Posterior limb of  internal capsule FA</t>
  </si>
  <si>
    <t>Centrum Semiovale FA</t>
  </si>
  <si>
    <t>Whole corticospinal tract FA</t>
  </si>
  <si>
    <t>Unaffected Leg Vastus Lateralis</t>
  </si>
  <si>
    <t>Affected Leg Vastus Lateralis</t>
  </si>
  <si>
    <t>Fat fraction</t>
  </si>
  <si>
    <t>IMCL</t>
  </si>
  <si>
    <t>EMCL</t>
  </si>
  <si>
    <t>IMCL/EMCL ratio</t>
  </si>
  <si>
    <t>STIR</t>
  </si>
  <si>
    <t>Mercuri</t>
  </si>
  <si>
    <t>Fugl Meyer Recovery</t>
  </si>
  <si>
    <t>NIHSS Recovery</t>
  </si>
  <si>
    <t>Functional Ambulation Category Recovery</t>
  </si>
  <si>
    <t>Ankle Plantarflexion Recovery</t>
  </si>
  <si>
    <t>Clinical Scores</t>
  </si>
  <si>
    <t>Dynamometry</t>
  </si>
  <si>
    <t>Ankle Dorsiflexion Recovery</t>
  </si>
  <si>
    <t>Hip Abduction Recovery</t>
  </si>
  <si>
    <t>Hip Adduction Recovery</t>
  </si>
  <si>
    <t>Hip Extension Recovery</t>
  </si>
  <si>
    <t>Hip Flexion Recovery</t>
  </si>
  <si>
    <t>Knee Extension Recovery</t>
  </si>
  <si>
    <t>Knee Flexion Recovery</t>
  </si>
  <si>
    <t>Posterior Limb of Internal Capsule FA</t>
  </si>
  <si>
    <r>
      <t>.457</t>
    </r>
    <r>
      <rPr>
        <vertAlign val="superscript"/>
        <sz val="12"/>
        <rFont val="Arial"/>
        <family val="2"/>
      </rPr>
      <t>*</t>
    </r>
  </si>
  <si>
    <r>
      <t>-.359</t>
    </r>
    <r>
      <rPr>
        <vertAlign val="superscript"/>
        <sz val="12"/>
        <rFont val="Arial"/>
        <family val="2"/>
      </rPr>
      <t>*</t>
    </r>
  </si>
  <si>
    <r>
      <t>.406</t>
    </r>
    <r>
      <rPr>
        <vertAlign val="superscript"/>
        <sz val="12"/>
        <rFont val="Arial"/>
        <family val="2"/>
      </rPr>
      <t>*</t>
    </r>
  </si>
  <si>
    <r>
      <t>.423</t>
    </r>
    <r>
      <rPr>
        <vertAlign val="superscript"/>
        <sz val="12"/>
        <rFont val="Arial"/>
        <family val="2"/>
      </rPr>
      <t>*</t>
    </r>
  </si>
  <si>
    <r>
      <t>.377</t>
    </r>
    <r>
      <rPr>
        <vertAlign val="superscript"/>
        <sz val="12"/>
        <rFont val="Arial"/>
        <family val="2"/>
      </rPr>
      <t>*</t>
    </r>
  </si>
  <si>
    <r>
      <t>-.456</t>
    </r>
    <r>
      <rPr>
        <vertAlign val="superscript"/>
        <sz val="12"/>
        <rFont val="Arial"/>
        <family val="2"/>
      </rPr>
      <t>*</t>
    </r>
  </si>
  <si>
    <r>
      <t>-.386</t>
    </r>
    <r>
      <rPr>
        <vertAlign val="superscript"/>
        <sz val="12"/>
        <rFont val="Arial"/>
        <family val="2"/>
      </rPr>
      <t>*</t>
    </r>
  </si>
  <si>
    <r>
      <t>-.591</t>
    </r>
    <r>
      <rPr>
        <vertAlign val="superscript"/>
        <sz val="12"/>
        <rFont val="Arial"/>
        <family val="2"/>
      </rPr>
      <t>*</t>
    </r>
  </si>
  <si>
    <r>
      <t>.709</t>
    </r>
    <r>
      <rPr>
        <vertAlign val="superscript"/>
        <sz val="12"/>
        <rFont val="Arial"/>
        <family val="2"/>
      </rPr>
      <t>**</t>
    </r>
  </si>
  <si>
    <t>Vastus Lateralis IMCL</t>
  </si>
  <si>
    <t>Vastus Lateralis EMCL</t>
  </si>
  <si>
    <t>Vastus Lateralis IMCL/EMCL ratio</t>
  </si>
  <si>
    <r>
      <t>.426</t>
    </r>
    <r>
      <rPr>
        <vertAlign val="superscript"/>
        <sz val="12"/>
        <rFont val="Arial"/>
        <family val="2"/>
      </rPr>
      <t>*</t>
    </r>
  </si>
  <si>
    <r>
      <t>.599</t>
    </r>
    <r>
      <rPr>
        <vertAlign val="superscript"/>
        <sz val="12"/>
        <rFont val="Arial"/>
        <family val="2"/>
      </rPr>
      <t>**</t>
    </r>
  </si>
  <si>
    <r>
      <t>.545</t>
    </r>
    <r>
      <rPr>
        <vertAlign val="superscript"/>
        <sz val="12"/>
        <rFont val="Arial"/>
        <family val="2"/>
      </rPr>
      <t>**</t>
    </r>
  </si>
  <si>
    <r>
      <t>.578</t>
    </r>
    <r>
      <rPr>
        <vertAlign val="superscript"/>
        <sz val="12"/>
        <rFont val="Arial"/>
        <family val="2"/>
      </rPr>
      <t>**</t>
    </r>
  </si>
  <si>
    <r>
      <t>.416</t>
    </r>
    <r>
      <rPr>
        <vertAlign val="superscript"/>
        <sz val="12"/>
        <rFont val="Arial"/>
        <family val="2"/>
      </rPr>
      <t>*</t>
    </r>
  </si>
  <si>
    <r>
      <t>-.556</t>
    </r>
    <r>
      <rPr>
        <vertAlign val="superscript"/>
        <sz val="12"/>
        <rFont val="Arial"/>
        <family val="2"/>
      </rPr>
      <t>**</t>
    </r>
  </si>
  <si>
    <r>
      <t>.577</t>
    </r>
    <r>
      <rPr>
        <vertAlign val="superscript"/>
        <sz val="12"/>
        <rFont val="Arial"/>
        <family val="2"/>
      </rPr>
      <t>*</t>
    </r>
  </si>
  <si>
    <r>
      <t>.484</t>
    </r>
    <r>
      <rPr>
        <vertAlign val="superscript"/>
        <sz val="12"/>
        <rFont val="Arial"/>
        <family val="2"/>
      </rPr>
      <t>*</t>
    </r>
  </si>
  <si>
    <r>
      <t>-.797</t>
    </r>
    <r>
      <rPr>
        <vertAlign val="superscript"/>
        <sz val="12"/>
        <rFont val="Arial"/>
        <family val="2"/>
      </rPr>
      <t>**</t>
    </r>
  </si>
  <si>
    <t>Whole corticospinal tract volume (mm^3)</t>
  </si>
  <si>
    <t>Fat fraction (%)</t>
  </si>
  <si>
    <t>Volume (mm^3)</t>
  </si>
  <si>
    <t>Vastus Lateralis Volume (mm^3)</t>
  </si>
  <si>
    <t>Vastus Lateralis Fat Fraction (%)</t>
  </si>
  <si>
    <t>No. days post stroke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</si>
</sst>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4"/>
      <name val="Arial Bold"/>
    </font>
    <font>
      <sz val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1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3"/>
      </right>
      <top style="thin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63"/>
      </right>
      <top style="thin">
        <color indexed="22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63"/>
      </right>
      <top style="medium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1"/>
      </bottom>
      <diagonal/>
    </border>
    <border>
      <left/>
      <right/>
      <top style="thin">
        <color indexed="64"/>
      </top>
      <bottom style="thin">
        <color indexed="61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2" fillId="0" borderId="0"/>
    <xf numFmtId="0" fontId="9" fillId="6" borderId="0" applyNumberFormat="0" applyBorder="0" applyAlignment="0" applyProtection="0"/>
    <xf numFmtId="0" fontId="7" fillId="9" borderId="20" applyAlignment="0">
      <alignment horizontal="justify"/>
    </xf>
    <xf numFmtId="0" fontId="7" fillId="10" borderId="20" applyAlignment="0">
      <alignment horizontal="justify"/>
    </xf>
    <xf numFmtId="0" fontId="7" fillId="11" borderId="20">
      <alignment horizontal="center"/>
    </xf>
    <xf numFmtId="0" fontId="7" fillId="0" borderId="15" applyBorder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12" borderId="15"/>
  </cellStyleXfs>
  <cellXfs count="17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/>
    <xf numFmtId="0" fontId="2" fillId="0" borderId="0" xfId="2"/>
    <xf numFmtId="0" fontId="2" fillId="0" borderId="0" xfId="3"/>
    <xf numFmtId="0" fontId="0" fillId="0" borderId="6" xfId="0" applyBorder="1"/>
    <xf numFmtId="0" fontId="1" fillId="0" borderId="6" xfId="0" applyFont="1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/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5" xfId="0" applyBorder="1"/>
    <xf numFmtId="0" fontId="0" fillId="0" borderId="21" xfId="0" applyBorder="1"/>
    <xf numFmtId="0" fontId="0" fillId="0" borderId="20" xfId="0" applyBorder="1"/>
    <xf numFmtId="0" fontId="5" fillId="2" borderId="35" xfId="1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/>
    </xf>
    <xf numFmtId="165" fontId="5" fillId="3" borderId="5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 wrapText="1"/>
    </xf>
    <xf numFmtId="164" fontId="5" fillId="3" borderId="33" xfId="1" applyNumberFormat="1" applyFont="1" applyFill="1" applyBorder="1" applyAlignment="1">
      <alignment horizontal="center" vertical="center"/>
    </xf>
    <xf numFmtId="164" fontId="5" fillId="3" borderId="34" xfId="1" applyNumberFormat="1" applyFont="1" applyFill="1" applyBorder="1" applyAlignment="1">
      <alignment horizontal="center" vertical="center"/>
    </xf>
    <xf numFmtId="164" fontId="5" fillId="4" borderId="34" xfId="1" applyNumberFormat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 wrapText="1"/>
    </xf>
    <xf numFmtId="165" fontId="5" fillId="3" borderId="26" xfId="1" applyNumberFormat="1" applyFont="1" applyFill="1" applyBorder="1" applyAlignment="1">
      <alignment horizontal="center" vertical="center"/>
    </xf>
    <xf numFmtId="165" fontId="5" fillId="3" borderId="27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3" borderId="4" xfId="2" applyNumberFormat="1" applyFont="1" applyFill="1" applyBorder="1" applyAlignment="1">
      <alignment horizontal="center" vertical="center"/>
    </xf>
    <xf numFmtId="165" fontId="5" fillId="3" borderId="5" xfId="2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165" fontId="5" fillId="4" borderId="5" xfId="2" applyNumberFormat="1" applyFont="1" applyFill="1" applyBorder="1" applyAlignment="1">
      <alignment horizontal="center" vertical="center"/>
    </xf>
    <xf numFmtId="165" fontId="5" fillId="4" borderId="4" xfId="2" applyNumberFormat="1" applyFont="1" applyFill="1" applyBorder="1" applyAlignment="1">
      <alignment horizontal="center" vertical="center"/>
    </xf>
    <xf numFmtId="165" fontId="5" fillId="5" borderId="5" xfId="2" applyNumberFormat="1" applyFont="1" applyFill="1" applyBorder="1" applyAlignment="1">
      <alignment horizontal="center" vertical="center"/>
    </xf>
    <xf numFmtId="0" fontId="5" fillId="2" borderId="35" xfId="2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165" fontId="5" fillId="3" borderId="43" xfId="1" applyNumberFormat="1" applyFont="1" applyFill="1" applyBorder="1" applyAlignment="1">
      <alignment horizontal="center" vertical="center"/>
    </xf>
    <xf numFmtId="165" fontId="5" fillId="3" borderId="44" xfId="1" applyNumberFormat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 wrapText="1"/>
    </xf>
    <xf numFmtId="164" fontId="5" fillId="3" borderId="47" xfId="1" applyNumberFormat="1" applyFont="1" applyFill="1" applyBorder="1" applyAlignment="1">
      <alignment horizontal="center" vertical="center"/>
    </xf>
    <xf numFmtId="164" fontId="5" fillId="3" borderId="48" xfId="1" applyNumberFormat="1" applyFont="1" applyFill="1" applyBorder="1" applyAlignment="1">
      <alignment horizontal="center" vertical="center"/>
    </xf>
    <xf numFmtId="164" fontId="5" fillId="4" borderId="48" xfId="1" applyNumberFormat="1" applyFont="1" applyFill="1" applyBorder="1" applyAlignment="1">
      <alignment horizontal="center" vertical="center"/>
    </xf>
    <xf numFmtId="0" fontId="5" fillId="2" borderId="50" xfId="1" applyFont="1" applyFill="1" applyBorder="1" applyAlignment="1">
      <alignment horizontal="center" vertical="center" wrapText="1"/>
    </xf>
    <xf numFmtId="165" fontId="5" fillId="3" borderId="51" xfId="1" applyNumberFormat="1" applyFont="1" applyFill="1" applyBorder="1" applyAlignment="1">
      <alignment horizontal="center" vertical="center"/>
    </xf>
    <xf numFmtId="165" fontId="5" fillId="3" borderId="52" xfId="1" applyNumberFormat="1" applyFont="1" applyFill="1" applyBorder="1" applyAlignment="1">
      <alignment horizontal="center" vertical="center"/>
    </xf>
    <xf numFmtId="0" fontId="5" fillId="4" borderId="52" xfId="1" applyFont="1" applyFill="1" applyBorder="1" applyAlignment="1">
      <alignment horizontal="center" vertical="center"/>
    </xf>
    <xf numFmtId="0" fontId="5" fillId="4" borderId="43" xfId="1" applyFont="1" applyFill="1" applyBorder="1" applyAlignment="1">
      <alignment horizontal="center" vertical="center"/>
    </xf>
    <xf numFmtId="164" fontId="5" fillId="4" borderId="33" xfId="1" applyNumberFormat="1" applyFont="1" applyFill="1" applyBorder="1" applyAlignment="1">
      <alignment horizontal="center" vertical="center"/>
    </xf>
    <xf numFmtId="0" fontId="5" fillId="0" borderId="41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2" borderId="37" xfId="2" applyFont="1" applyFill="1" applyBorder="1" applyAlignment="1">
      <alignment horizontal="center" vertical="center" wrapText="1"/>
    </xf>
    <xf numFmtId="165" fontId="5" fillId="3" borderId="26" xfId="2" applyNumberFormat="1" applyFont="1" applyFill="1" applyBorder="1" applyAlignment="1">
      <alignment horizontal="center" vertical="center"/>
    </xf>
    <xf numFmtId="165" fontId="5" fillId="3" borderId="27" xfId="2" applyNumberFormat="1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5" fillId="0" borderId="41" xfId="2" applyFont="1" applyBorder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0" fontId="5" fillId="2" borderId="42" xfId="2" applyFont="1" applyFill="1" applyBorder="1" applyAlignment="1">
      <alignment horizontal="center" vertical="center" wrapText="1"/>
    </xf>
    <xf numFmtId="165" fontId="5" fillId="3" borderId="43" xfId="2" applyNumberFormat="1" applyFont="1" applyFill="1" applyBorder="1" applyAlignment="1">
      <alignment horizontal="center" vertical="center"/>
    </xf>
    <xf numFmtId="165" fontId="5" fillId="3" borderId="44" xfId="2" applyNumberFormat="1" applyFont="1" applyFill="1" applyBorder="1" applyAlignment="1">
      <alignment horizontal="center" vertical="center"/>
    </xf>
    <xf numFmtId="0" fontId="5" fillId="3" borderId="44" xfId="2" applyFont="1" applyFill="1" applyBorder="1" applyAlignment="1">
      <alignment horizontal="center" vertical="center"/>
    </xf>
    <xf numFmtId="0" fontId="5" fillId="2" borderId="36" xfId="2" applyFont="1" applyFill="1" applyBorder="1" applyAlignment="1">
      <alignment horizontal="center" vertical="center" wrapText="1"/>
    </xf>
    <xf numFmtId="164" fontId="5" fillId="3" borderId="33" xfId="2" applyNumberFormat="1" applyFont="1" applyFill="1" applyBorder="1" applyAlignment="1">
      <alignment horizontal="center" vertical="center"/>
    </xf>
    <xf numFmtId="164" fontId="5" fillId="3" borderId="34" xfId="2" applyNumberFormat="1" applyFont="1" applyFill="1" applyBorder="1" applyAlignment="1">
      <alignment horizontal="center" vertical="center"/>
    </xf>
    <xf numFmtId="164" fontId="5" fillId="4" borderId="34" xfId="2" applyNumberFormat="1" applyFont="1" applyFill="1" applyBorder="1" applyAlignment="1">
      <alignment horizontal="center" vertical="center"/>
    </xf>
    <xf numFmtId="164" fontId="5" fillId="5" borderId="34" xfId="2" applyNumberFormat="1" applyFont="1" applyFill="1" applyBorder="1" applyAlignment="1">
      <alignment horizontal="center" vertical="center"/>
    </xf>
    <xf numFmtId="0" fontId="5" fillId="4" borderId="27" xfId="2" applyFont="1" applyFill="1" applyBorder="1" applyAlignment="1">
      <alignment horizontal="center" vertical="center"/>
    </xf>
    <xf numFmtId="0" fontId="5" fillId="4" borderId="44" xfId="2" applyFont="1" applyFill="1" applyBorder="1" applyAlignment="1">
      <alignment horizontal="center" vertical="center"/>
    </xf>
    <xf numFmtId="0" fontId="5" fillId="2" borderId="46" xfId="2" applyFont="1" applyFill="1" applyBorder="1" applyAlignment="1">
      <alignment horizontal="center" vertical="center" wrapText="1"/>
    </xf>
    <xf numFmtId="164" fontId="5" fillId="3" borderId="47" xfId="2" applyNumberFormat="1" applyFont="1" applyFill="1" applyBorder="1" applyAlignment="1">
      <alignment horizontal="center" vertical="center"/>
    </xf>
    <xf numFmtId="164" fontId="5" fillId="4" borderId="48" xfId="2" applyNumberFormat="1" applyFont="1" applyFill="1" applyBorder="1" applyAlignment="1">
      <alignment horizontal="center" vertical="center"/>
    </xf>
    <xf numFmtId="164" fontId="5" fillId="3" borderId="48" xfId="2" applyNumberFormat="1" applyFont="1" applyFill="1" applyBorder="1" applyAlignment="1">
      <alignment horizontal="center" vertical="center"/>
    </xf>
    <xf numFmtId="0" fontId="5" fillId="2" borderId="50" xfId="2" applyFont="1" applyFill="1" applyBorder="1" applyAlignment="1">
      <alignment horizontal="center" vertical="center" wrapText="1"/>
    </xf>
    <xf numFmtId="165" fontId="5" fillId="3" borderId="51" xfId="2" applyNumberFormat="1" applyFont="1" applyFill="1" applyBorder="1" applyAlignment="1">
      <alignment horizontal="center" vertical="center"/>
    </xf>
    <xf numFmtId="165" fontId="5" fillId="3" borderId="52" xfId="2" applyNumberFormat="1" applyFont="1" applyFill="1" applyBorder="1" applyAlignment="1">
      <alignment horizontal="center" vertical="center"/>
    </xf>
    <xf numFmtId="0" fontId="5" fillId="3" borderId="52" xfId="2" applyFont="1" applyFill="1" applyBorder="1" applyAlignment="1">
      <alignment horizontal="center" vertical="center"/>
    </xf>
    <xf numFmtId="0" fontId="5" fillId="4" borderId="43" xfId="2" applyFont="1" applyFill="1" applyBorder="1" applyAlignment="1">
      <alignment horizontal="center" vertical="center"/>
    </xf>
    <xf numFmtId="164" fontId="5" fillId="4" borderId="33" xfId="2" applyNumberFormat="1" applyFont="1" applyFill="1" applyBorder="1" applyAlignment="1">
      <alignment horizontal="center" vertical="center"/>
    </xf>
    <xf numFmtId="0" fontId="5" fillId="5" borderId="27" xfId="2" applyFont="1" applyFill="1" applyBorder="1" applyAlignment="1">
      <alignment horizontal="center" vertical="center"/>
    </xf>
    <xf numFmtId="165" fontId="5" fillId="4" borderId="4" xfId="3" applyNumberFormat="1" applyFont="1" applyFill="1" applyBorder="1" applyAlignment="1">
      <alignment horizontal="center" vertical="center"/>
    </xf>
    <xf numFmtId="165" fontId="5" fillId="5" borderId="5" xfId="3" applyNumberFormat="1" applyFont="1" applyFill="1" applyBorder="1" applyAlignment="1">
      <alignment horizontal="center" vertical="center"/>
    </xf>
    <xf numFmtId="165" fontId="5" fillId="4" borderId="5" xfId="3" applyNumberFormat="1" applyFont="1" applyFill="1" applyBorder="1" applyAlignment="1">
      <alignment horizontal="center" vertical="center"/>
    </xf>
    <xf numFmtId="165" fontId="5" fillId="3" borderId="4" xfId="3" applyNumberFormat="1" applyFont="1" applyFill="1" applyBorder="1" applyAlignment="1">
      <alignment horizontal="center" vertical="center"/>
    </xf>
    <xf numFmtId="165" fontId="5" fillId="3" borderId="5" xfId="3" applyNumberFormat="1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164" fontId="5" fillId="3" borderId="33" xfId="3" applyNumberFormat="1" applyFont="1" applyFill="1" applyBorder="1" applyAlignment="1">
      <alignment horizontal="center" vertical="center"/>
    </xf>
    <xf numFmtId="164" fontId="5" fillId="3" borderId="34" xfId="3" applyNumberFormat="1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32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2" borderId="25" xfId="3" applyFont="1" applyFill="1" applyBorder="1" applyAlignment="1">
      <alignment horizontal="center" vertical="center" wrapText="1"/>
    </xf>
    <xf numFmtId="165" fontId="5" fillId="3" borderId="26" xfId="3" applyNumberFormat="1" applyFont="1" applyFill="1" applyBorder="1" applyAlignment="1">
      <alignment horizontal="center" vertical="center"/>
    </xf>
    <xf numFmtId="165" fontId="5" fillId="3" borderId="27" xfId="3" applyNumberFormat="1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center" vertical="center" wrapText="1"/>
    </xf>
    <xf numFmtId="0" fontId="5" fillId="4" borderId="30" xfId="3" applyFont="1" applyFill="1" applyBorder="1" applyAlignment="1">
      <alignment horizontal="center" vertical="center"/>
    </xf>
    <xf numFmtId="0" fontId="5" fillId="5" borderId="31" xfId="3" applyFont="1" applyFill="1" applyBorder="1" applyAlignment="1">
      <alignment horizontal="center" vertical="center"/>
    </xf>
    <xf numFmtId="0" fontId="5" fillId="4" borderId="31" xfId="3" applyFont="1" applyFill="1" applyBorder="1" applyAlignment="1">
      <alignment horizontal="center" vertical="center"/>
    </xf>
    <xf numFmtId="164" fontId="5" fillId="4" borderId="33" xfId="3" applyNumberFormat="1" applyFont="1" applyFill="1" applyBorder="1" applyAlignment="1">
      <alignment horizontal="center" vertical="center"/>
    </xf>
    <xf numFmtId="164" fontId="5" fillId="5" borderId="34" xfId="3" applyNumberFormat="1" applyFont="1" applyFill="1" applyBorder="1" applyAlignment="1">
      <alignment horizontal="center" vertical="center"/>
    </xf>
    <xf numFmtId="164" fontId="5" fillId="4" borderId="34" xfId="3" applyNumberFormat="1" applyFont="1" applyFill="1" applyBorder="1" applyAlignment="1">
      <alignment horizontal="center" vertical="center"/>
    </xf>
    <xf numFmtId="0" fontId="5" fillId="2" borderId="56" xfId="3" applyFont="1" applyFill="1" applyBorder="1" applyAlignment="1">
      <alignment horizontal="center" vertical="center" wrapText="1"/>
    </xf>
    <xf numFmtId="165" fontId="5" fillId="3" borderId="43" xfId="3" applyNumberFormat="1" applyFont="1" applyFill="1" applyBorder="1" applyAlignment="1">
      <alignment horizontal="center" vertical="center"/>
    </xf>
    <xf numFmtId="165" fontId="5" fillId="3" borderId="44" xfId="3" applyNumberFormat="1" applyFont="1" applyFill="1" applyBorder="1" applyAlignment="1">
      <alignment horizontal="center" vertical="center"/>
    </xf>
    <xf numFmtId="0" fontId="5" fillId="5" borderId="44" xfId="3" applyFont="1" applyFill="1" applyBorder="1" applyAlignment="1">
      <alignment horizontal="center" vertical="center"/>
    </xf>
    <xf numFmtId="0" fontId="5" fillId="4" borderId="43" xfId="3" applyFont="1" applyFill="1" applyBorder="1" applyAlignment="1">
      <alignment horizontal="center" vertical="center"/>
    </xf>
    <xf numFmtId="0" fontId="5" fillId="4" borderId="44" xfId="3" applyFont="1" applyFill="1" applyBorder="1" applyAlignment="1">
      <alignment horizontal="center" vertical="center"/>
    </xf>
    <xf numFmtId="0" fontId="5" fillId="3" borderId="43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5" borderId="0" xfId="1" applyFont="1" applyFill="1" applyAlignment="1">
      <alignment horizontal="left" vertical="top" wrapText="1"/>
    </xf>
    <xf numFmtId="0" fontId="5" fillId="4" borderId="0" xfId="1" applyFont="1" applyFill="1" applyAlignment="1">
      <alignment horizontal="left" vertical="top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17" xfId="1" applyFont="1" applyBorder="1" applyAlignment="1">
      <alignment horizontal="left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5" borderId="0" xfId="2" applyFont="1" applyFill="1" applyAlignment="1">
      <alignment horizontal="left" vertical="top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top" wrapText="1"/>
    </xf>
    <xf numFmtId="0" fontId="4" fillId="0" borderId="19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left" wrapText="1"/>
    </xf>
    <xf numFmtId="0" fontId="5" fillId="0" borderId="17" xfId="2" applyFont="1" applyBorder="1" applyAlignment="1">
      <alignment horizontal="left" wrapText="1"/>
    </xf>
    <xf numFmtId="0" fontId="5" fillId="2" borderId="56" xfId="2" applyFont="1" applyFill="1" applyBorder="1" applyAlignment="1">
      <alignment horizontal="center" vertical="center" wrapText="1"/>
    </xf>
    <xf numFmtId="0" fontId="5" fillId="2" borderId="45" xfId="2" applyFont="1" applyFill="1" applyBorder="1" applyAlignment="1">
      <alignment horizontal="center" vertical="center" wrapText="1"/>
    </xf>
    <xf numFmtId="0" fontId="5" fillId="2" borderId="49" xfId="2" applyFont="1" applyFill="1" applyBorder="1" applyAlignment="1">
      <alignment horizontal="center" vertical="center" wrapText="1"/>
    </xf>
    <xf numFmtId="0" fontId="5" fillId="5" borderId="0" xfId="3" applyFont="1" applyFill="1" applyAlignment="1">
      <alignment horizontal="left" vertical="top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32" xfId="3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5" fillId="4" borderId="0" xfId="3" applyFont="1" applyFill="1" applyAlignment="1">
      <alignment horizontal="left" vertical="top" wrapText="1"/>
    </xf>
    <xf numFmtId="0" fontId="4" fillId="0" borderId="22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5" fillId="0" borderId="40" xfId="3" applyFont="1" applyBorder="1" applyAlignment="1">
      <alignment horizontal="center" vertical="center" wrapText="1"/>
    </xf>
    <xf numFmtId="0" fontId="5" fillId="0" borderId="58" xfId="3" applyFont="1" applyBorder="1" applyAlignment="1">
      <alignment horizontal="center" vertical="center" wrapText="1"/>
    </xf>
    <xf numFmtId="0" fontId="5" fillId="0" borderId="57" xfId="3" applyFont="1" applyBorder="1" applyAlignment="1">
      <alignment horizontal="center" vertical="center" wrapText="1"/>
    </xf>
    <xf numFmtId="0" fontId="5" fillId="2" borderId="38" xfId="3" applyFont="1" applyFill="1" applyBorder="1" applyAlignment="1">
      <alignment horizontal="center" vertical="center" wrapText="1"/>
    </xf>
    <xf numFmtId="0" fontId="5" fillId="2" borderId="39" xfId="3" applyFont="1" applyFill="1" applyBorder="1" applyAlignment="1">
      <alignment horizontal="center" vertical="center" wrapText="1"/>
    </xf>
    <xf numFmtId="0" fontId="5" fillId="2" borderId="28" xfId="3" applyFont="1" applyFill="1" applyBorder="1" applyAlignment="1">
      <alignment horizontal="center" vertical="center" wrapText="1"/>
    </xf>
  </cellXfs>
  <cellStyles count="12">
    <cellStyle name="60% - Accent3 2" xfId="9" xr:uid="{D0984388-2BB9-4354-BE3D-05AA187AAE36}"/>
    <cellStyle name="60% - Accent6 2" xfId="10" xr:uid="{64633E38-AD61-4E49-997C-802402C270F3}"/>
    <cellStyle name="Neutral 2" xfId="4" xr:uid="{2B9EFA23-9D31-4C4B-AC00-008C3B14CF61}"/>
    <cellStyle name="Normal" xfId="0" builtinId="0"/>
    <cellStyle name="Normal_Sheet8" xfId="1" xr:uid="{541AF1BC-074D-4F19-95AD-5C86E9ACECFF}"/>
    <cellStyle name="Normal_Sheet9" xfId="2" xr:uid="{068582C2-928F-4F98-844F-6D95BB35FCB5}"/>
    <cellStyle name="Normal_Spear Brain vs Leg" xfId="3" xr:uid="{B465DDD3-9777-46A5-BA7E-D2BA943A7096}"/>
    <cellStyle name="Style 1" xfId="5" xr:uid="{64F14CB0-7246-4368-BB15-30D9FB397A30}"/>
    <cellStyle name="Style 2" xfId="6" xr:uid="{DC81A4F5-CBFF-4CEB-B730-934429594779}"/>
    <cellStyle name="Style 3" xfId="7" xr:uid="{4F63ED19-DF87-4C65-895E-1521B7C23CA7}"/>
    <cellStyle name="Style 4" xfId="8" xr:uid="{02587391-B105-4B68-A2D6-5B424D8BA3B6}"/>
    <cellStyle name="Style 5" xfId="11" xr:uid="{566B0666-325B-48EC-AB35-61DF7D18F9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BCDB-6CC2-4E7B-BE01-3647E5C9AEC0}">
  <dimension ref="A1:P31"/>
  <sheetViews>
    <sheetView tabSelected="1" zoomScale="85" zoomScaleNormal="85" workbookViewId="0">
      <selection activeCell="L3" sqref="L3"/>
    </sheetView>
  </sheetViews>
  <sheetFormatPr defaultRowHeight="15" x14ac:dyDescent="0.25"/>
  <cols>
    <col min="1" max="1" width="6.5703125" customWidth="1"/>
    <col min="2" max="2" width="11.140625" customWidth="1"/>
    <col min="3" max="3" width="7.85546875" customWidth="1"/>
    <col min="4" max="4" width="9.7109375" customWidth="1"/>
    <col min="5" max="5" width="10.5703125" customWidth="1"/>
    <col min="6" max="6" width="14" customWidth="1"/>
    <col min="7" max="7" width="12" customWidth="1"/>
    <col min="8" max="8" width="12.7109375" customWidth="1"/>
    <col min="9" max="9" width="14.5703125" customWidth="1"/>
    <col min="10" max="10" width="13.85546875" customWidth="1"/>
    <col min="11" max="11" width="11.5703125" customWidth="1"/>
    <col min="12" max="12" width="14.140625" customWidth="1"/>
    <col min="13" max="13" width="15.85546875" customWidth="1"/>
    <col min="14" max="14" width="14.85546875" customWidth="1"/>
    <col min="15" max="15" width="19.28515625" customWidth="1"/>
    <col min="16" max="16" width="20.42578125" customWidth="1"/>
  </cols>
  <sheetData>
    <row r="1" spans="1:16" ht="59.25" customHeight="1" thickBot="1" x14ac:dyDescent="0.3">
      <c r="A1" s="8"/>
      <c r="B1" s="11" t="s">
        <v>39</v>
      </c>
      <c r="C1" s="11" t="s">
        <v>40</v>
      </c>
      <c r="D1" s="11" t="s">
        <v>43</v>
      </c>
      <c r="E1" s="11" t="s">
        <v>44</v>
      </c>
      <c r="F1" s="11" t="s">
        <v>45</v>
      </c>
      <c r="G1" s="11" t="s">
        <v>41</v>
      </c>
      <c r="H1" s="11" t="s">
        <v>42</v>
      </c>
      <c r="I1" s="11" t="s">
        <v>46</v>
      </c>
      <c r="J1" s="11" t="s">
        <v>47</v>
      </c>
      <c r="K1" s="17" t="s">
        <v>112</v>
      </c>
      <c r="L1" s="10"/>
      <c r="M1" s="10"/>
      <c r="N1" s="10"/>
      <c r="O1" s="10"/>
      <c r="P1" s="10"/>
    </row>
    <row r="2" spans="1:16" x14ac:dyDescent="0.25">
      <c r="A2" s="6" t="s">
        <v>0</v>
      </c>
      <c r="B2" s="12" t="s">
        <v>48</v>
      </c>
      <c r="C2" s="12">
        <v>63</v>
      </c>
      <c r="D2" s="12" t="s">
        <v>56</v>
      </c>
      <c r="E2" s="12" t="s">
        <v>56</v>
      </c>
      <c r="F2" s="12" t="s">
        <v>55</v>
      </c>
      <c r="G2" s="12">
        <v>2</v>
      </c>
      <c r="H2" s="12">
        <v>4</v>
      </c>
      <c r="I2" s="12">
        <v>2</v>
      </c>
      <c r="J2" s="12">
        <v>29</v>
      </c>
      <c r="K2" s="9">
        <v>17</v>
      </c>
    </row>
    <row r="3" spans="1:16" x14ac:dyDescent="0.25">
      <c r="A3" s="6" t="s">
        <v>1</v>
      </c>
      <c r="B3" s="12" t="s">
        <v>48</v>
      </c>
      <c r="C3" s="12">
        <v>53</v>
      </c>
      <c r="D3" s="12" t="s">
        <v>56</v>
      </c>
      <c r="E3" s="12" t="s">
        <v>56</v>
      </c>
      <c r="F3" s="12" t="s">
        <v>51</v>
      </c>
      <c r="G3" s="12">
        <v>1</v>
      </c>
      <c r="H3" s="12">
        <v>4</v>
      </c>
      <c r="I3" s="12">
        <v>5</v>
      </c>
      <c r="J3" s="12">
        <v>31</v>
      </c>
      <c r="K3" s="9">
        <v>8</v>
      </c>
    </row>
    <row r="4" spans="1:16" x14ac:dyDescent="0.25">
      <c r="A4" s="6" t="s">
        <v>2</v>
      </c>
      <c r="B4" s="12" t="s">
        <v>49</v>
      </c>
      <c r="C4" s="12">
        <v>61</v>
      </c>
      <c r="D4" s="12" t="s">
        <v>57</v>
      </c>
      <c r="E4" s="12" t="s">
        <v>56</v>
      </c>
      <c r="F4" s="12" t="s">
        <v>30</v>
      </c>
      <c r="G4" s="12">
        <v>1</v>
      </c>
      <c r="H4" s="12">
        <v>4</v>
      </c>
      <c r="I4" s="12">
        <v>5</v>
      </c>
      <c r="J4" s="12">
        <v>32</v>
      </c>
      <c r="K4" s="9">
        <v>9</v>
      </c>
      <c r="L4" s="2"/>
      <c r="M4" s="2"/>
      <c r="N4" s="2"/>
      <c r="O4" s="2"/>
      <c r="P4" s="2"/>
    </row>
    <row r="5" spans="1:16" x14ac:dyDescent="0.25">
      <c r="A5" s="6" t="s">
        <v>3</v>
      </c>
      <c r="B5" s="12" t="s">
        <v>49</v>
      </c>
      <c r="C5" s="12">
        <v>81</v>
      </c>
      <c r="D5" s="12" t="s">
        <v>56</v>
      </c>
      <c r="E5" s="12" t="s">
        <v>56</v>
      </c>
      <c r="F5" s="12" t="s">
        <v>52</v>
      </c>
      <c r="G5" s="12">
        <v>2</v>
      </c>
      <c r="H5" s="12">
        <v>4</v>
      </c>
      <c r="I5" s="12">
        <v>2</v>
      </c>
      <c r="J5" s="12">
        <v>26</v>
      </c>
      <c r="K5" s="9">
        <v>20</v>
      </c>
    </row>
    <row r="6" spans="1:16" x14ac:dyDescent="0.25">
      <c r="A6" s="6" t="s">
        <v>4</v>
      </c>
      <c r="B6" s="12" t="s">
        <v>49</v>
      </c>
      <c r="C6" s="12">
        <v>60</v>
      </c>
      <c r="D6" s="12" t="s">
        <v>56</v>
      </c>
      <c r="E6" s="12" t="s">
        <v>56</v>
      </c>
      <c r="F6" s="12" t="s">
        <v>55</v>
      </c>
      <c r="G6" s="12">
        <v>1</v>
      </c>
      <c r="H6" s="12">
        <v>1</v>
      </c>
      <c r="I6" s="12">
        <v>5</v>
      </c>
      <c r="J6" s="12">
        <v>33</v>
      </c>
      <c r="K6" s="9">
        <v>16</v>
      </c>
    </row>
    <row r="7" spans="1:16" x14ac:dyDescent="0.25">
      <c r="A7" s="6" t="s">
        <v>5</v>
      </c>
      <c r="B7" s="12" t="s">
        <v>48</v>
      </c>
      <c r="C7" s="12">
        <v>62</v>
      </c>
      <c r="D7" s="12" t="s">
        <v>57</v>
      </c>
      <c r="E7" s="12" t="s">
        <v>56</v>
      </c>
      <c r="F7" s="12" t="s">
        <v>53</v>
      </c>
      <c r="G7" s="12">
        <v>2</v>
      </c>
      <c r="H7" s="12">
        <v>5</v>
      </c>
      <c r="I7" s="12">
        <v>2</v>
      </c>
      <c r="J7" s="12">
        <v>21</v>
      </c>
      <c r="K7" s="9">
        <v>14</v>
      </c>
    </row>
    <row r="8" spans="1:16" x14ac:dyDescent="0.25">
      <c r="A8" s="6" t="s">
        <v>6</v>
      </c>
      <c r="B8" s="12" t="s">
        <v>48</v>
      </c>
      <c r="C8" s="12">
        <v>43</v>
      </c>
      <c r="D8" s="12" t="s">
        <v>57</v>
      </c>
      <c r="E8" s="12" t="s">
        <v>57</v>
      </c>
      <c r="F8" s="12" t="s">
        <v>51</v>
      </c>
      <c r="G8" s="12">
        <v>1</v>
      </c>
      <c r="H8" s="12">
        <v>4</v>
      </c>
      <c r="I8" s="12">
        <v>5</v>
      </c>
      <c r="J8" s="12">
        <v>33</v>
      </c>
      <c r="K8" s="9">
        <v>10</v>
      </c>
      <c r="L8" s="2"/>
      <c r="M8" s="2"/>
      <c r="N8" s="2"/>
      <c r="O8" s="2"/>
      <c r="P8" s="2"/>
    </row>
    <row r="9" spans="1:16" x14ac:dyDescent="0.25">
      <c r="A9" s="6" t="s">
        <v>7</v>
      </c>
      <c r="B9" s="12" t="s">
        <v>49</v>
      </c>
      <c r="C9" s="12">
        <v>77</v>
      </c>
      <c r="D9" s="12" t="s">
        <v>57</v>
      </c>
      <c r="E9" s="12" t="s">
        <v>56</v>
      </c>
      <c r="F9" s="12" t="s">
        <v>51</v>
      </c>
      <c r="G9" s="12">
        <v>1</v>
      </c>
      <c r="H9" s="12">
        <v>4</v>
      </c>
      <c r="I9" s="12">
        <v>3</v>
      </c>
      <c r="J9" s="12">
        <v>34</v>
      </c>
      <c r="K9" s="9">
        <v>21</v>
      </c>
    </row>
    <row r="10" spans="1:16" x14ac:dyDescent="0.25">
      <c r="A10" s="6" t="s">
        <v>8</v>
      </c>
      <c r="B10" s="12" t="s">
        <v>48</v>
      </c>
      <c r="C10" s="12">
        <v>48</v>
      </c>
      <c r="D10" s="12" t="s">
        <v>57</v>
      </c>
      <c r="E10" s="12" t="s">
        <v>57</v>
      </c>
      <c r="F10" s="12" t="s">
        <v>53</v>
      </c>
      <c r="G10" s="12">
        <v>1</v>
      </c>
      <c r="H10" s="12">
        <v>3</v>
      </c>
      <c r="I10" s="12">
        <v>2</v>
      </c>
      <c r="J10" s="12">
        <v>28</v>
      </c>
      <c r="K10" s="9">
        <v>15</v>
      </c>
    </row>
    <row r="11" spans="1:16" x14ac:dyDescent="0.25">
      <c r="A11" s="6" t="s">
        <v>9</v>
      </c>
      <c r="B11" s="12" t="s">
        <v>48</v>
      </c>
      <c r="C11" s="12">
        <v>67</v>
      </c>
      <c r="D11" s="12" t="s">
        <v>57</v>
      </c>
      <c r="E11" s="12" t="s">
        <v>56</v>
      </c>
      <c r="F11" s="12" t="s">
        <v>51</v>
      </c>
      <c r="G11" s="12">
        <v>1</v>
      </c>
      <c r="H11" s="12">
        <v>5</v>
      </c>
      <c r="I11" s="12">
        <v>5</v>
      </c>
      <c r="J11" s="12">
        <v>34</v>
      </c>
      <c r="K11" s="9">
        <v>28</v>
      </c>
    </row>
    <row r="12" spans="1:16" x14ac:dyDescent="0.25">
      <c r="A12" s="6" t="s">
        <v>10</v>
      </c>
      <c r="B12" s="12" t="s">
        <v>48</v>
      </c>
      <c r="C12" s="12">
        <v>54</v>
      </c>
      <c r="D12" s="12" t="s">
        <v>56</v>
      </c>
      <c r="E12" s="12" t="s">
        <v>56</v>
      </c>
      <c r="F12" s="12" t="s">
        <v>51</v>
      </c>
      <c r="G12" s="12">
        <v>1</v>
      </c>
      <c r="H12" s="12">
        <v>2</v>
      </c>
      <c r="I12" s="12">
        <v>2</v>
      </c>
      <c r="J12" s="12">
        <v>20</v>
      </c>
      <c r="K12" s="9">
        <v>2</v>
      </c>
    </row>
    <row r="13" spans="1:16" x14ac:dyDescent="0.25">
      <c r="A13" s="6" t="s">
        <v>11</v>
      </c>
      <c r="B13" s="12" t="s">
        <v>49</v>
      </c>
      <c r="C13" s="12">
        <v>66</v>
      </c>
      <c r="D13" s="12" t="s">
        <v>57</v>
      </c>
      <c r="E13" s="12" t="s">
        <v>56</v>
      </c>
      <c r="F13" s="12" t="s">
        <v>52</v>
      </c>
      <c r="G13" s="12">
        <v>1</v>
      </c>
      <c r="H13" s="12">
        <v>4</v>
      </c>
      <c r="I13" s="12">
        <v>4</v>
      </c>
      <c r="J13" s="12">
        <v>32</v>
      </c>
      <c r="K13" s="9">
        <v>3</v>
      </c>
    </row>
    <row r="14" spans="1:16" x14ac:dyDescent="0.25">
      <c r="A14" s="6" t="s">
        <v>12</v>
      </c>
      <c r="B14" s="12" t="s">
        <v>48</v>
      </c>
      <c r="C14" s="12">
        <v>64</v>
      </c>
      <c r="D14" s="12" t="s">
        <v>56</v>
      </c>
      <c r="E14" s="12" t="s">
        <v>56</v>
      </c>
      <c r="F14" s="12" t="s">
        <v>55</v>
      </c>
      <c r="G14" s="12">
        <v>1</v>
      </c>
      <c r="H14" s="12">
        <v>5</v>
      </c>
      <c r="I14" s="12">
        <v>5</v>
      </c>
      <c r="J14" s="12">
        <v>30</v>
      </c>
      <c r="K14" s="9">
        <v>11</v>
      </c>
    </row>
    <row r="15" spans="1:16" x14ac:dyDescent="0.25">
      <c r="A15" s="6" t="s">
        <v>13</v>
      </c>
      <c r="B15" s="12" t="s">
        <v>49</v>
      </c>
      <c r="C15" s="12">
        <v>55</v>
      </c>
      <c r="D15" s="12" t="s">
        <v>56</v>
      </c>
      <c r="E15" s="12" t="s">
        <v>56</v>
      </c>
      <c r="F15" s="12" t="s">
        <v>53</v>
      </c>
      <c r="G15" s="12">
        <v>1</v>
      </c>
      <c r="H15" s="12">
        <v>4</v>
      </c>
      <c r="I15" s="12">
        <v>5</v>
      </c>
      <c r="J15" s="12">
        <v>29</v>
      </c>
      <c r="K15" s="9">
        <v>25</v>
      </c>
      <c r="L15" s="2"/>
      <c r="M15" s="2"/>
      <c r="N15" s="2"/>
      <c r="O15" s="2"/>
      <c r="P15" s="2"/>
    </row>
    <row r="16" spans="1:16" x14ac:dyDescent="0.25">
      <c r="A16" s="6" t="s">
        <v>14</v>
      </c>
      <c r="B16" s="12" t="s">
        <v>48</v>
      </c>
      <c r="C16" s="12">
        <v>79</v>
      </c>
      <c r="D16" s="12" t="s">
        <v>57</v>
      </c>
      <c r="E16" s="12" t="s">
        <v>56</v>
      </c>
      <c r="F16" s="12" t="s">
        <v>52</v>
      </c>
      <c r="G16" s="12">
        <v>0</v>
      </c>
      <c r="H16" s="12">
        <v>4</v>
      </c>
      <c r="I16" s="12">
        <v>5</v>
      </c>
      <c r="J16" s="12">
        <v>31</v>
      </c>
      <c r="K16" s="9">
        <v>22</v>
      </c>
    </row>
    <row r="17" spans="1:11" x14ac:dyDescent="0.25">
      <c r="A17" s="6" t="s">
        <v>15</v>
      </c>
      <c r="B17" s="12" t="s">
        <v>48</v>
      </c>
      <c r="C17" s="12">
        <v>59</v>
      </c>
      <c r="D17" s="12" t="s">
        <v>56</v>
      </c>
      <c r="E17" s="12" t="s">
        <v>56</v>
      </c>
      <c r="F17" s="12" t="s">
        <v>53</v>
      </c>
      <c r="G17" s="12">
        <v>1</v>
      </c>
      <c r="H17" s="12">
        <v>4</v>
      </c>
      <c r="I17" s="12">
        <v>4</v>
      </c>
      <c r="J17" s="12">
        <v>34</v>
      </c>
      <c r="K17" s="9">
        <v>19</v>
      </c>
    </row>
    <row r="18" spans="1:11" x14ac:dyDescent="0.25">
      <c r="A18" s="6" t="s">
        <v>16</v>
      </c>
      <c r="B18" s="12" t="s">
        <v>48</v>
      </c>
      <c r="C18" s="12">
        <v>49</v>
      </c>
      <c r="D18" s="12" t="s">
        <v>56</v>
      </c>
      <c r="E18" s="12" t="s">
        <v>56</v>
      </c>
      <c r="F18" s="12" t="s">
        <v>52</v>
      </c>
      <c r="G18" s="12">
        <v>1</v>
      </c>
      <c r="H18" s="12">
        <v>4</v>
      </c>
      <c r="I18" s="12">
        <v>5</v>
      </c>
      <c r="J18" s="12">
        <v>32</v>
      </c>
      <c r="K18" s="9">
        <v>27</v>
      </c>
    </row>
    <row r="19" spans="1:11" x14ac:dyDescent="0.25">
      <c r="A19" s="6" t="s">
        <v>17</v>
      </c>
      <c r="B19" s="12" t="s">
        <v>48</v>
      </c>
      <c r="C19" s="12">
        <v>59</v>
      </c>
      <c r="D19" s="12" t="s">
        <v>57</v>
      </c>
      <c r="E19" s="12" t="s">
        <v>56</v>
      </c>
      <c r="F19" s="12" t="s">
        <v>51</v>
      </c>
      <c r="G19" s="12">
        <v>1</v>
      </c>
      <c r="H19" s="12">
        <v>4</v>
      </c>
      <c r="I19" s="12">
        <v>5</v>
      </c>
      <c r="J19" s="12">
        <v>34</v>
      </c>
      <c r="K19" s="9">
        <v>16</v>
      </c>
    </row>
    <row r="20" spans="1:11" x14ac:dyDescent="0.25">
      <c r="A20" s="6" t="s">
        <v>18</v>
      </c>
      <c r="B20" s="12" t="s">
        <v>48</v>
      </c>
      <c r="C20" s="12">
        <v>68</v>
      </c>
      <c r="D20" s="12" t="s">
        <v>56</v>
      </c>
      <c r="E20" s="12" t="s">
        <v>56</v>
      </c>
      <c r="F20" s="12" t="s">
        <v>55</v>
      </c>
      <c r="G20" s="12">
        <v>1</v>
      </c>
      <c r="H20" s="12">
        <v>4</v>
      </c>
      <c r="I20" s="12">
        <v>5</v>
      </c>
      <c r="J20" s="12">
        <v>32</v>
      </c>
      <c r="K20" s="9">
        <v>23</v>
      </c>
    </row>
    <row r="21" spans="1:11" x14ac:dyDescent="0.25">
      <c r="A21" s="6" t="s">
        <v>19</v>
      </c>
      <c r="B21" s="12" t="s">
        <v>48</v>
      </c>
      <c r="C21" s="12">
        <v>78</v>
      </c>
      <c r="D21" s="12" t="s">
        <v>57</v>
      </c>
      <c r="E21" s="12" t="s">
        <v>56</v>
      </c>
      <c r="F21" s="12" t="s">
        <v>51</v>
      </c>
      <c r="G21" s="12">
        <v>0</v>
      </c>
      <c r="H21" s="12">
        <v>4</v>
      </c>
      <c r="I21" s="12">
        <v>5</v>
      </c>
      <c r="J21" s="12">
        <v>33</v>
      </c>
      <c r="K21" s="9">
        <v>26</v>
      </c>
    </row>
    <row r="22" spans="1:11" x14ac:dyDescent="0.25">
      <c r="A22" s="6" t="s">
        <v>20</v>
      </c>
      <c r="B22" s="12" t="s">
        <v>48</v>
      </c>
      <c r="C22" s="12">
        <v>80</v>
      </c>
      <c r="D22" s="12" t="s">
        <v>57</v>
      </c>
      <c r="E22" s="12" t="s">
        <v>56</v>
      </c>
      <c r="F22" s="12" t="s">
        <v>52</v>
      </c>
      <c r="G22" s="12">
        <v>1</v>
      </c>
      <c r="H22" s="12">
        <v>4</v>
      </c>
      <c r="I22" s="12">
        <v>3</v>
      </c>
      <c r="J22" s="12">
        <v>31</v>
      </c>
      <c r="K22" s="9">
        <v>27</v>
      </c>
    </row>
    <row r="23" spans="1:11" x14ac:dyDescent="0.25">
      <c r="A23" s="6" t="s">
        <v>21</v>
      </c>
      <c r="B23" s="12" t="s">
        <v>48</v>
      </c>
      <c r="C23" s="12">
        <v>57</v>
      </c>
      <c r="D23" s="12" t="s">
        <v>56</v>
      </c>
      <c r="E23" s="12" t="s">
        <v>56</v>
      </c>
      <c r="F23" s="12" t="s">
        <v>51</v>
      </c>
      <c r="G23" s="12">
        <v>1</v>
      </c>
      <c r="H23" s="12">
        <v>4</v>
      </c>
      <c r="I23" s="12">
        <v>5</v>
      </c>
      <c r="J23" s="12">
        <v>33</v>
      </c>
      <c r="K23" s="9">
        <v>6</v>
      </c>
    </row>
    <row r="24" spans="1:11" x14ac:dyDescent="0.25">
      <c r="A24" s="6" t="s">
        <v>22</v>
      </c>
      <c r="B24" s="12" t="s">
        <v>48</v>
      </c>
      <c r="C24" s="12">
        <v>48</v>
      </c>
      <c r="D24" s="12" t="s">
        <v>57</v>
      </c>
      <c r="E24" s="12" t="s">
        <v>56</v>
      </c>
      <c r="F24" s="12" t="s">
        <v>55</v>
      </c>
      <c r="G24" s="12">
        <v>2</v>
      </c>
      <c r="H24" s="12">
        <v>4</v>
      </c>
      <c r="I24" s="12">
        <v>5</v>
      </c>
      <c r="J24" s="12">
        <v>33</v>
      </c>
      <c r="K24" s="9">
        <v>11</v>
      </c>
    </row>
    <row r="25" spans="1:11" x14ac:dyDescent="0.25">
      <c r="A25" s="6" t="s">
        <v>23</v>
      </c>
      <c r="B25" s="12" t="s">
        <v>49</v>
      </c>
      <c r="C25" s="12">
        <v>82</v>
      </c>
      <c r="D25" s="12" t="s">
        <v>56</v>
      </c>
      <c r="E25" s="12" t="s">
        <v>56</v>
      </c>
      <c r="F25" s="12" t="s">
        <v>52</v>
      </c>
      <c r="G25" s="12">
        <v>2</v>
      </c>
      <c r="H25" s="12">
        <v>4</v>
      </c>
      <c r="I25" s="12">
        <v>5</v>
      </c>
      <c r="J25" s="12">
        <v>33</v>
      </c>
      <c r="K25" s="9">
        <v>25</v>
      </c>
    </row>
    <row r="26" spans="1:11" x14ac:dyDescent="0.25">
      <c r="A26" s="6" t="s">
        <v>24</v>
      </c>
      <c r="B26" s="12" t="s">
        <v>49</v>
      </c>
      <c r="C26" s="12">
        <v>71</v>
      </c>
      <c r="D26" s="12" t="s">
        <v>57</v>
      </c>
      <c r="E26" s="12" t="s">
        <v>56</v>
      </c>
      <c r="F26" s="12" t="s">
        <v>55</v>
      </c>
      <c r="G26" s="12">
        <v>2</v>
      </c>
      <c r="H26" s="12">
        <v>0</v>
      </c>
      <c r="I26" s="12">
        <v>4</v>
      </c>
      <c r="J26" s="12">
        <v>25</v>
      </c>
      <c r="K26" s="9">
        <v>27</v>
      </c>
    </row>
    <row r="27" spans="1:11" x14ac:dyDescent="0.25">
      <c r="A27" s="6" t="s">
        <v>25</v>
      </c>
      <c r="B27" s="12" t="s">
        <v>49</v>
      </c>
      <c r="C27" s="12">
        <v>84</v>
      </c>
      <c r="D27" s="12" t="s">
        <v>57</v>
      </c>
      <c r="E27" s="12" t="s">
        <v>56</v>
      </c>
      <c r="F27" s="12" t="s">
        <v>52</v>
      </c>
      <c r="G27" s="12">
        <v>0</v>
      </c>
      <c r="H27" s="12">
        <v>4</v>
      </c>
      <c r="I27" s="12">
        <v>4</v>
      </c>
      <c r="J27" s="12">
        <v>32</v>
      </c>
      <c r="K27" s="9">
        <v>19</v>
      </c>
    </row>
    <row r="28" spans="1:11" x14ac:dyDescent="0.25">
      <c r="A28" s="6" t="s">
        <v>26</v>
      </c>
      <c r="B28" s="12" t="s">
        <v>48</v>
      </c>
      <c r="C28" s="12">
        <v>42</v>
      </c>
      <c r="D28" s="12" t="s">
        <v>56</v>
      </c>
      <c r="E28" s="12" t="s">
        <v>56</v>
      </c>
      <c r="F28" s="12" t="s">
        <v>54</v>
      </c>
      <c r="G28" s="12">
        <v>1</v>
      </c>
      <c r="H28" s="12">
        <v>4</v>
      </c>
      <c r="I28" s="12">
        <v>5</v>
      </c>
      <c r="J28" s="12">
        <v>32</v>
      </c>
      <c r="K28" s="9">
        <v>16</v>
      </c>
    </row>
    <row r="29" spans="1:11" ht="15.75" thickBot="1" x14ac:dyDescent="0.3">
      <c r="A29" s="8" t="s">
        <v>27</v>
      </c>
      <c r="B29" s="13" t="s">
        <v>48</v>
      </c>
      <c r="C29" s="13">
        <v>62</v>
      </c>
      <c r="D29" s="13" t="s">
        <v>57</v>
      </c>
      <c r="E29" s="13" t="s">
        <v>56</v>
      </c>
      <c r="F29" s="13" t="s">
        <v>50</v>
      </c>
      <c r="G29" s="13">
        <v>1</v>
      </c>
      <c r="H29" s="13">
        <v>4</v>
      </c>
      <c r="I29" s="13">
        <v>5</v>
      </c>
      <c r="J29" s="13">
        <v>33</v>
      </c>
      <c r="K29" s="124">
        <v>16</v>
      </c>
    </row>
    <row r="30" spans="1:11" x14ac:dyDescent="0.25">
      <c r="A30" s="14"/>
    </row>
    <row r="31" spans="1:11" x14ac:dyDescent="0.25">
      <c r="A31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851D-92CE-47B7-9699-AB0C17182722}">
  <dimension ref="A1:K31"/>
  <sheetViews>
    <sheetView workbookViewId="0">
      <selection activeCell="D33" sqref="D33"/>
    </sheetView>
  </sheetViews>
  <sheetFormatPr defaultRowHeight="15" x14ac:dyDescent="0.25"/>
  <cols>
    <col min="2" max="2" width="15.85546875" customWidth="1"/>
    <col min="3" max="3" width="17" customWidth="1"/>
    <col min="4" max="4" width="15.85546875" customWidth="1"/>
    <col min="5" max="5" width="19" customWidth="1"/>
    <col min="6" max="6" width="22.42578125" customWidth="1"/>
    <col min="7" max="7" width="14.140625" customWidth="1"/>
    <col min="8" max="8" width="15.85546875" customWidth="1"/>
    <col min="9" max="9" width="14.85546875" customWidth="1"/>
    <col min="10" max="10" width="19.28515625" customWidth="1"/>
    <col min="11" max="11" width="20.42578125" customWidth="1"/>
  </cols>
  <sheetData>
    <row r="1" spans="1:11" ht="15.75" thickBot="1" x14ac:dyDescent="0.3">
      <c r="A1" s="15"/>
      <c r="B1" s="125" t="s">
        <v>58</v>
      </c>
      <c r="C1" s="126"/>
      <c r="D1" s="126"/>
      <c r="E1" s="126"/>
      <c r="F1" s="127"/>
      <c r="G1" s="125" t="s">
        <v>59</v>
      </c>
      <c r="H1" s="126"/>
      <c r="I1" s="126"/>
      <c r="J1" s="126"/>
      <c r="K1" s="127"/>
    </row>
    <row r="2" spans="1:11" ht="43.5" customHeight="1" thickBot="1" x14ac:dyDescent="0.3">
      <c r="A2" s="8"/>
      <c r="B2" s="11" t="s">
        <v>60</v>
      </c>
      <c r="C2" s="11" t="s">
        <v>61</v>
      </c>
      <c r="D2" s="11" t="s">
        <v>62</v>
      </c>
      <c r="E2" s="11" t="s">
        <v>63</v>
      </c>
      <c r="F2" s="17" t="s">
        <v>107</v>
      </c>
      <c r="G2" s="11" t="s">
        <v>60</v>
      </c>
      <c r="H2" s="11" t="s">
        <v>61</v>
      </c>
      <c r="I2" s="11" t="s">
        <v>62</v>
      </c>
      <c r="J2" s="11" t="s">
        <v>63</v>
      </c>
      <c r="K2" s="17" t="s">
        <v>107</v>
      </c>
    </row>
    <row r="3" spans="1:11" x14ac:dyDescent="0.25">
      <c r="A3" s="6" t="s">
        <v>0</v>
      </c>
      <c r="B3" s="2">
        <v>0.69</v>
      </c>
      <c r="C3" s="2">
        <v>0.63</v>
      </c>
      <c r="D3" s="2">
        <v>0.43</v>
      </c>
      <c r="E3" s="2">
        <v>0.53</v>
      </c>
      <c r="F3" s="9">
        <v>15874.5</v>
      </c>
      <c r="G3" s="16">
        <v>0.64</v>
      </c>
      <c r="H3" s="2">
        <v>0.49</v>
      </c>
      <c r="I3" s="2">
        <v>0.28999999999999998</v>
      </c>
      <c r="J3" s="2">
        <v>0.39</v>
      </c>
      <c r="K3" s="9">
        <v>14141.7</v>
      </c>
    </row>
    <row r="4" spans="1:11" x14ac:dyDescent="0.25">
      <c r="A4" s="6" t="s">
        <v>1</v>
      </c>
      <c r="B4" s="2">
        <v>0.66</v>
      </c>
      <c r="C4" s="2">
        <v>0.64</v>
      </c>
      <c r="D4" s="2">
        <v>0.33</v>
      </c>
      <c r="E4" s="2">
        <v>0.5</v>
      </c>
      <c r="F4" s="9">
        <v>19252.2</v>
      </c>
      <c r="G4" s="16">
        <v>0.69</v>
      </c>
      <c r="H4" s="2">
        <v>0.67</v>
      </c>
      <c r="I4" s="2">
        <v>0.34</v>
      </c>
      <c r="J4" s="2">
        <v>0.53</v>
      </c>
      <c r="K4" s="9">
        <v>8213.56</v>
      </c>
    </row>
    <row r="5" spans="1:11" x14ac:dyDescent="0.25">
      <c r="A5" s="6" t="s">
        <v>2</v>
      </c>
      <c r="B5" s="2" t="s">
        <v>30</v>
      </c>
      <c r="C5" s="2" t="s">
        <v>30</v>
      </c>
      <c r="D5" s="2" t="s">
        <v>30</v>
      </c>
      <c r="E5" s="2" t="s">
        <v>30</v>
      </c>
      <c r="F5" s="9" t="s">
        <v>30</v>
      </c>
      <c r="G5" s="16" t="s">
        <v>30</v>
      </c>
      <c r="H5" s="2" t="s">
        <v>30</v>
      </c>
      <c r="I5" s="2" t="s">
        <v>30</v>
      </c>
      <c r="J5" s="2" t="s">
        <v>30</v>
      </c>
      <c r="K5" s="9" t="s">
        <v>30</v>
      </c>
    </row>
    <row r="6" spans="1:11" x14ac:dyDescent="0.25">
      <c r="A6" s="6" t="s">
        <v>3</v>
      </c>
      <c r="B6" s="2">
        <v>0.62</v>
      </c>
      <c r="C6" s="2">
        <v>0.6</v>
      </c>
      <c r="D6" s="2">
        <v>0.28000000000000003</v>
      </c>
      <c r="E6" s="2">
        <v>0.47</v>
      </c>
      <c r="F6" s="9">
        <v>16470.5</v>
      </c>
      <c r="G6" s="16">
        <v>0.65</v>
      </c>
      <c r="H6" s="2">
        <v>0.62</v>
      </c>
      <c r="I6" s="2">
        <v>0.32</v>
      </c>
      <c r="J6" s="2">
        <v>0.44</v>
      </c>
      <c r="K6" s="9">
        <v>18571.7</v>
      </c>
    </row>
    <row r="7" spans="1:11" x14ac:dyDescent="0.25">
      <c r="A7" s="6" t="s">
        <v>4</v>
      </c>
      <c r="B7" s="2">
        <v>0.62</v>
      </c>
      <c r="C7" s="2">
        <v>0.57999999999999996</v>
      </c>
      <c r="D7" s="2">
        <v>0.28999999999999998</v>
      </c>
      <c r="E7" s="2">
        <v>0.49</v>
      </c>
      <c r="F7" s="9">
        <v>11586.5</v>
      </c>
      <c r="G7" s="16">
        <v>0.67</v>
      </c>
      <c r="H7" s="2">
        <v>0.61</v>
      </c>
      <c r="I7" s="2">
        <v>0.33</v>
      </c>
      <c r="J7" s="2">
        <v>0.5</v>
      </c>
      <c r="K7" s="9">
        <v>17566.3</v>
      </c>
    </row>
    <row r="8" spans="1:11" x14ac:dyDescent="0.25">
      <c r="A8" s="6" t="s">
        <v>5</v>
      </c>
      <c r="B8" s="2">
        <v>0.74</v>
      </c>
      <c r="C8" s="2">
        <v>0.69</v>
      </c>
      <c r="D8" s="2">
        <v>0.43</v>
      </c>
      <c r="E8" s="2">
        <v>0.55000000000000004</v>
      </c>
      <c r="F8" s="9">
        <v>20450</v>
      </c>
      <c r="G8" s="16">
        <v>0.59</v>
      </c>
      <c r="H8" s="2">
        <v>0.56000000000000005</v>
      </c>
      <c r="I8" s="2">
        <v>0.39</v>
      </c>
      <c r="J8" s="2">
        <v>0.46</v>
      </c>
      <c r="K8" s="9">
        <v>9958.11</v>
      </c>
    </row>
    <row r="9" spans="1:11" x14ac:dyDescent="0.25">
      <c r="A9" s="6" t="s">
        <v>6</v>
      </c>
      <c r="B9" s="2" t="s">
        <v>30</v>
      </c>
      <c r="C9" s="2" t="s">
        <v>30</v>
      </c>
      <c r="D9" s="2" t="s">
        <v>30</v>
      </c>
      <c r="E9" s="2" t="s">
        <v>30</v>
      </c>
      <c r="F9" s="9" t="s">
        <v>30</v>
      </c>
      <c r="G9" s="16" t="s">
        <v>30</v>
      </c>
      <c r="H9" s="2" t="s">
        <v>30</v>
      </c>
      <c r="I9" s="2" t="s">
        <v>30</v>
      </c>
      <c r="J9" s="2" t="s">
        <v>30</v>
      </c>
      <c r="K9" s="9" t="s">
        <v>30</v>
      </c>
    </row>
    <row r="10" spans="1:11" x14ac:dyDescent="0.25">
      <c r="A10" s="6" t="s">
        <v>7</v>
      </c>
      <c r="B10" s="2">
        <v>0.69</v>
      </c>
      <c r="C10" s="2">
        <v>0.68</v>
      </c>
      <c r="D10" s="2">
        <v>0.59</v>
      </c>
      <c r="E10" s="2">
        <v>0.55000000000000004</v>
      </c>
      <c r="F10" s="9">
        <v>14106.5</v>
      </c>
      <c r="G10" s="16">
        <v>0.54</v>
      </c>
      <c r="H10" s="2">
        <v>0.45</v>
      </c>
      <c r="I10" s="2">
        <v>0.56999999999999995</v>
      </c>
      <c r="J10" s="2">
        <v>0.49</v>
      </c>
      <c r="K10" s="9">
        <v>9461.84</v>
      </c>
    </row>
    <row r="11" spans="1:11" x14ac:dyDescent="0.25">
      <c r="A11" s="6" t="s">
        <v>8</v>
      </c>
      <c r="B11" s="2">
        <v>0.75</v>
      </c>
      <c r="C11" s="2">
        <v>0.71</v>
      </c>
      <c r="D11" s="2">
        <v>0.34</v>
      </c>
      <c r="E11" s="2">
        <v>0.52</v>
      </c>
      <c r="F11" s="9">
        <v>20234.2</v>
      </c>
      <c r="G11" s="16">
        <v>0.63</v>
      </c>
      <c r="H11" s="2">
        <v>0.53</v>
      </c>
      <c r="I11" s="2">
        <v>0.36</v>
      </c>
      <c r="J11" s="2">
        <v>0.45</v>
      </c>
      <c r="K11" s="9">
        <v>20927.5</v>
      </c>
    </row>
    <row r="12" spans="1:11" x14ac:dyDescent="0.25">
      <c r="A12" s="6" t="s">
        <v>9</v>
      </c>
      <c r="B12" s="2">
        <v>0.76</v>
      </c>
      <c r="C12" s="2">
        <v>0.7</v>
      </c>
      <c r="D12" s="2">
        <v>0.42</v>
      </c>
      <c r="E12" s="2">
        <v>0.6</v>
      </c>
      <c r="F12" s="9">
        <v>9031.2800000000007</v>
      </c>
      <c r="G12" s="16">
        <v>0.56999999999999995</v>
      </c>
      <c r="H12" s="2">
        <v>0.53</v>
      </c>
      <c r="I12" s="2">
        <v>0.37</v>
      </c>
      <c r="J12" s="2">
        <v>0.51</v>
      </c>
      <c r="K12" s="9">
        <v>18567</v>
      </c>
    </row>
    <row r="13" spans="1:11" x14ac:dyDescent="0.25">
      <c r="A13" s="6" t="s">
        <v>10</v>
      </c>
      <c r="B13" s="2">
        <v>0.6</v>
      </c>
      <c r="C13" s="2">
        <v>0.6</v>
      </c>
      <c r="D13" s="2">
        <v>0.32</v>
      </c>
      <c r="E13" s="2">
        <v>0.51</v>
      </c>
      <c r="F13" s="9">
        <v>7708.9</v>
      </c>
      <c r="G13" s="16">
        <v>0.66</v>
      </c>
      <c r="H13" s="2">
        <v>0.66</v>
      </c>
      <c r="I13" s="2">
        <v>0.35</v>
      </c>
      <c r="J13" s="2">
        <v>0.47</v>
      </c>
      <c r="K13" s="9">
        <v>2939.2</v>
      </c>
    </row>
    <row r="14" spans="1:11" x14ac:dyDescent="0.25">
      <c r="A14" s="6" t="s">
        <v>11</v>
      </c>
      <c r="B14" s="2">
        <v>0.73</v>
      </c>
      <c r="C14" s="2">
        <v>0.6</v>
      </c>
      <c r="D14" s="2">
        <v>0.39</v>
      </c>
      <c r="E14" s="2">
        <v>0.47</v>
      </c>
      <c r="F14" s="9">
        <v>6535.11</v>
      </c>
      <c r="G14" s="16">
        <v>0.7</v>
      </c>
      <c r="H14" s="2">
        <v>0.55000000000000004</v>
      </c>
      <c r="I14" s="2">
        <v>0.36</v>
      </c>
      <c r="J14" s="2">
        <v>0.43</v>
      </c>
      <c r="K14" s="9">
        <v>2594.88</v>
      </c>
    </row>
    <row r="15" spans="1:11" x14ac:dyDescent="0.25">
      <c r="A15" s="6" t="s">
        <v>12</v>
      </c>
      <c r="B15" s="2">
        <v>0.71</v>
      </c>
      <c r="C15" s="2">
        <v>0.53</v>
      </c>
      <c r="D15" s="2">
        <v>0.26</v>
      </c>
      <c r="E15" s="2">
        <v>0.42</v>
      </c>
      <c r="F15" s="9">
        <v>7272.28</v>
      </c>
      <c r="G15" s="16">
        <v>0.59</v>
      </c>
      <c r="H15" s="2">
        <v>0.48</v>
      </c>
      <c r="I15" s="2">
        <v>0.36</v>
      </c>
      <c r="J15" s="2">
        <v>0.43</v>
      </c>
      <c r="K15" s="9">
        <v>10055.299999999999</v>
      </c>
    </row>
    <row r="16" spans="1:11" x14ac:dyDescent="0.25">
      <c r="A16" s="6" t="s">
        <v>13</v>
      </c>
      <c r="B16" s="2" t="s">
        <v>30</v>
      </c>
      <c r="C16" s="2" t="s">
        <v>30</v>
      </c>
      <c r="D16" s="2" t="s">
        <v>30</v>
      </c>
      <c r="E16" s="2" t="s">
        <v>30</v>
      </c>
      <c r="F16" s="9" t="s">
        <v>30</v>
      </c>
      <c r="G16" s="16" t="s">
        <v>30</v>
      </c>
      <c r="H16" s="2" t="s">
        <v>30</v>
      </c>
      <c r="I16" s="2" t="s">
        <v>30</v>
      </c>
      <c r="J16" s="2" t="s">
        <v>30</v>
      </c>
      <c r="K16" s="9" t="s">
        <v>30</v>
      </c>
    </row>
    <row r="17" spans="1:11" x14ac:dyDescent="0.25">
      <c r="A17" s="6" t="s">
        <v>14</v>
      </c>
      <c r="B17" s="2">
        <v>0.68</v>
      </c>
      <c r="C17" s="2">
        <v>0.6</v>
      </c>
      <c r="D17" s="2">
        <v>0.31</v>
      </c>
      <c r="E17" s="2">
        <v>0.51</v>
      </c>
      <c r="F17" s="9">
        <v>13366.2</v>
      </c>
      <c r="G17" s="16">
        <v>0.57999999999999996</v>
      </c>
      <c r="H17" s="2">
        <v>0.61</v>
      </c>
      <c r="I17" s="2">
        <v>0.28000000000000003</v>
      </c>
      <c r="J17" s="2">
        <v>0.48</v>
      </c>
      <c r="K17" s="9">
        <v>7752.49</v>
      </c>
    </row>
    <row r="18" spans="1:11" x14ac:dyDescent="0.25">
      <c r="A18" s="6" t="s">
        <v>15</v>
      </c>
      <c r="B18" s="2">
        <v>0.63</v>
      </c>
      <c r="C18" s="2">
        <v>0.48</v>
      </c>
      <c r="D18" s="2">
        <v>0.31</v>
      </c>
      <c r="E18" s="2">
        <v>0.4</v>
      </c>
      <c r="F18" s="9">
        <v>8238.2000000000007</v>
      </c>
      <c r="G18" s="16">
        <v>0.66</v>
      </c>
      <c r="H18" s="2">
        <v>0.55000000000000004</v>
      </c>
      <c r="I18" s="2">
        <v>0.28000000000000003</v>
      </c>
      <c r="J18" s="2">
        <v>0.41</v>
      </c>
      <c r="K18" s="9">
        <v>8634.74</v>
      </c>
    </row>
    <row r="19" spans="1:11" x14ac:dyDescent="0.25">
      <c r="A19" s="6" t="s">
        <v>16</v>
      </c>
      <c r="B19" s="2">
        <v>0.71</v>
      </c>
      <c r="C19" s="2">
        <v>0.71</v>
      </c>
      <c r="D19" s="2">
        <v>0.38</v>
      </c>
      <c r="E19" s="2">
        <v>0.47</v>
      </c>
      <c r="F19" s="9">
        <v>10026.200000000001</v>
      </c>
      <c r="G19" s="16">
        <v>0.74</v>
      </c>
      <c r="H19" s="2">
        <v>0.72</v>
      </c>
      <c r="I19" s="2">
        <v>0.4</v>
      </c>
      <c r="J19" s="2">
        <v>0.49</v>
      </c>
      <c r="K19" s="9">
        <v>16343.8</v>
      </c>
    </row>
    <row r="20" spans="1:11" x14ac:dyDescent="0.25">
      <c r="A20" s="6" t="s">
        <v>17</v>
      </c>
      <c r="B20" s="2">
        <v>0.57999999999999996</v>
      </c>
      <c r="C20" s="2">
        <v>0.62</v>
      </c>
      <c r="D20" s="2">
        <v>0.45</v>
      </c>
      <c r="E20" s="2">
        <v>0.5</v>
      </c>
      <c r="F20" s="9">
        <v>14369.3</v>
      </c>
      <c r="G20" s="16">
        <v>0.4</v>
      </c>
      <c r="H20" s="2">
        <v>0.41</v>
      </c>
      <c r="I20" s="2">
        <v>0.32</v>
      </c>
      <c r="J20" s="2">
        <v>0.37</v>
      </c>
      <c r="K20" s="9">
        <v>12118</v>
      </c>
    </row>
    <row r="21" spans="1:11" x14ac:dyDescent="0.25">
      <c r="A21" s="6" t="s">
        <v>18</v>
      </c>
      <c r="B21" s="2">
        <v>0.59</v>
      </c>
      <c r="C21" s="2">
        <v>0.53</v>
      </c>
      <c r="D21" s="2">
        <v>0.33</v>
      </c>
      <c r="E21" s="2">
        <v>0.46</v>
      </c>
      <c r="F21" s="9">
        <v>6565.22</v>
      </c>
      <c r="G21" s="16">
        <v>0.65</v>
      </c>
      <c r="H21" s="2">
        <v>0.64</v>
      </c>
      <c r="I21" s="2">
        <v>0.31</v>
      </c>
      <c r="J21" s="2">
        <v>0.52</v>
      </c>
      <c r="K21" s="9">
        <v>6615.66</v>
      </c>
    </row>
    <row r="22" spans="1:11" x14ac:dyDescent="0.25">
      <c r="A22" s="6" t="s">
        <v>19</v>
      </c>
      <c r="B22" s="2">
        <v>0.62</v>
      </c>
      <c r="C22" s="2">
        <v>0.6</v>
      </c>
      <c r="D22" s="2">
        <v>0.4</v>
      </c>
      <c r="E22" s="2">
        <v>0.5</v>
      </c>
      <c r="F22" s="9">
        <v>11897.4</v>
      </c>
      <c r="G22" s="16">
        <v>0.71</v>
      </c>
      <c r="H22" s="2">
        <v>0.64</v>
      </c>
      <c r="I22" s="2">
        <v>0.36</v>
      </c>
      <c r="J22" s="2">
        <v>0.51</v>
      </c>
      <c r="K22" s="9">
        <v>15708</v>
      </c>
    </row>
    <row r="23" spans="1:11" x14ac:dyDescent="0.25">
      <c r="A23" s="6" t="s">
        <v>20</v>
      </c>
      <c r="B23" s="2">
        <v>0.7</v>
      </c>
      <c r="C23" s="2">
        <v>0.64</v>
      </c>
      <c r="D23" s="2">
        <v>0.37</v>
      </c>
      <c r="E23" s="2">
        <v>0.49</v>
      </c>
      <c r="F23" s="9">
        <v>24362.6</v>
      </c>
      <c r="G23" s="16">
        <v>0.69</v>
      </c>
      <c r="H23" s="2">
        <v>0.59</v>
      </c>
      <c r="I23" s="2">
        <v>0.28999999999999998</v>
      </c>
      <c r="J23" s="2">
        <v>0.45</v>
      </c>
      <c r="K23" s="9">
        <v>26798.2</v>
      </c>
    </row>
    <row r="24" spans="1:11" x14ac:dyDescent="0.25">
      <c r="A24" s="6" t="s">
        <v>21</v>
      </c>
      <c r="B24" s="2">
        <v>0.73</v>
      </c>
      <c r="C24" s="2">
        <v>0.66</v>
      </c>
      <c r="D24" s="2">
        <v>0.31</v>
      </c>
      <c r="E24" s="2">
        <v>0.49</v>
      </c>
      <c r="F24" s="9">
        <v>15452.2</v>
      </c>
      <c r="G24" s="16">
        <v>0.73</v>
      </c>
      <c r="H24" s="2">
        <v>0.64</v>
      </c>
      <c r="I24" s="2">
        <v>0.3</v>
      </c>
      <c r="J24" s="2">
        <v>0.45</v>
      </c>
      <c r="K24" s="9">
        <v>17330.5</v>
      </c>
    </row>
    <row r="25" spans="1:11" x14ac:dyDescent="0.25">
      <c r="A25" s="6" t="s">
        <v>22</v>
      </c>
      <c r="B25" s="2">
        <v>0.76</v>
      </c>
      <c r="C25" s="2">
        <v>0.67</v>
      </c>
      <c r="D25" s="2">
        <v>0.34</v>
      </c>
      <c r="E25" s="2">
        <v>0.52</v>
      </c>
      <c r="F25" s="9">
        <v>16295.7</v>
      </c>
      <c r="G25" s="16">
        <v>0.66</v>
      </c>
      <c r="H25" s="2">
        <v>0.5</v>
      </c>
      <c r="I25" s="2">
        <v>0.28999999999999998</v>
      </c>
      <c r="J25" s="2">
        <v>0.48</v>
      </c>
      <c r="K25" s="9">
        <v>7168.24</v>
      </c>
    </row>
    <row r="26" spans="1:11" x14ac:dyDescent="0.25">
      <c r="A26" s="6" t="s">
        <v>23</v>
      </c>
      <c r="B26" s="2">
        <v>0.6</v>
      </c>
      <c r="C26" s="2">
        <v>0.59</v>
      </c>
      <c r="D26" s="2">
        <v>0.28999999999999998</v>
      </c>
      <c r="E26" s="2">
        <v>0.5</v>
      </c>
      <c r="F26" s="9">
        <v>16958.599999999999</v>
      </c>
      <c r="G26" s="16">
        <v>0.59</v>
      </c>
      <c r="H26" s="2">
        <v>0.59</v>
      </c>
      <c r="I26" s="2">
        <v>0.28000000000000003</v>
      </c>
      <c r="J26" s="2">
        <v>0.46</v>
      </c>
      <c r="K26" s="9">
        <v>15395.9</v>
      </c>
    </row>
    <row r="27" spans="1:11" x14ac:dyDescent="0.25">
      <c r="A27" s="6" t="s">
        <v>24</v>
      </c>
      <c r="B27" s="2">
        <v>0.67</v>
      </c>
      <c r="C27" s="2">
        <v>0.7</v>
      </c>
      <c r="D27" s="2">
        <v>0.35</v>
      </c>
      <c r="E27" s="2">
        <v>0.52</v>
      </c>
      <c r="F27" s="9">
        <v>20164.900000000001</v>
      </c>
      <c r="G27" s="16">
        <v>0.61</v>
      </c>
      <c r="H27" s="2">
        <v>0.56999999999999995</v>
      </c>
      <c r="I27" s="2">
        <v>0.28999999999999998</v>
      </c>
      <c r="J27" s="2">
        <v>0.45</v>
      </c>
      <c r="K27" s="9">
        <v>15587.1</v>
      </c>
    </row>
    <row r="28" spans="1:11" x14ac:dyDescent="0.25">
      <c r="A28" s="6" t="s">
        <v>25</v>
      </c>
      <c r="B28" s="2">
        <v>0.74</v>
      </c>
      <c r="C28" s="2">
        <v>0.63</v>
      </c>
      <c r="D28" s="2">
        <v>0.41</v>
      </c>
      <c r="E28" s="2">
        <v>0.51</v>
      </c>
      <c r="F28" s="9">
        <v>17925.7</v>
      </c>
      <c r="G28" s="16">
        <v>0.61</v>
      </c>
      <c r="H28" s="2">
        <v>0.55000000000000004</v>
      </c>
      <c r="I28" s="2">
        <v>0.35</v>
      </c>
      <c r="J28" s="2">
        <v>0.48</v>
      </c>
      <c r="K28" s="9">
        <v>13409.9</v>
      </c>
    </row>
    <row r="29" spans="1:11" ht="15.75" thickBot="1" x14ac:dyDescent="0.3">
      <c r="A29" s="8" t="s">
        <v>26</v>
      </c>
      <c r="B29" s="18">
        <v>0.63</v>
      </c>
      <c r="C29" s="18">
        <v>0.67</v>
      </c>
      <c r="D29" s="18">
        <v>0.36</v>
      </c>
      <c r="E29" s="18">
        <v>0.46</v>
      </c>
      <c r="F29" s="19">
        <v>20349.099999999999</v>
      </c>
      <c r="G29" s="20">
        <v>0.66</v>
      </c>
      <c r="H29" s="18">
        <v>0.72</v>
      </c>
      <c r="I29" s="18">
        <v>0.36</v>
      </c>
      <c r="J29" s="18">
        <v>0.49</v>
      </c>
      <c r="K29" s="19">
        <v>19254.5</v>
      </c>
    </row>
    <row r="30" spans="1:11" x14ac:dyDescent="0.25">
      <c r="A30" s="7" t="s">
        <v>28</v>
      </c>
      <c r="B30" s="2">
        <f>AVERAGE(B3:B29)</f>
        <v>0.67541666666666655</v>
      </c>
      <c r="C30" s="2">
        <f>AVERAGE(C3:C29)</f>
        <v>0.62749999999999995</v>
      </c>
      <c r="D30" s="2">
        <f t="shared" ref="D30:K30" si="0">AVERAGE(D3:D29)</f>
        <v>0.36208333333333326</v>
      </c>
      <c r="E30" s="2">
        <f t="shared" si="0"/>
        <v>0.4975</v>
      </c>
      <c r="F30" s="9">
        <f t="shared" si="0"/>
        <v>14353.887083333333</v>
      </c>
      <c r="G30" s="16">
        <f t="shared" si="0"/>
        <v>0.63416666666666666</v>
      </c>
      <c r="H30" s="2">
        <f t="shared" si="0"/>
        <v>0.57833333333333348</v>
      </c>
      <c r="I30" s="2">
        <f t="shared" si="0"/>
        <v>0.33958333333333335</v>
      </c>
      <c r="J30" s="2">
        <f t="shared" si="0"/>
        <v>0.46416666666666667</v>
      </c>
      <c r="K30" s="9">
        <f t="shared" si="0"/>
        <v>13129.754999999999</v>
      </c>
    </row>
    <row r="31" spans="1:11" x14ac:dyDescent="0.25">
      <c r="A31" s="7" t="s">
        <v>29</v>
      </c>
      <c r="B31" s="2">
        <f>_xlfn.STDEV.P(B3:B29)</f>
        <v>5.7371535237917035E-2</v>
      </c>
      <c r="C31" s="2">
        <f t="shared" ref="C31:K31" si="1">_xlfn.STDEV.P(C3:C29)</f>
        <v>5.9178402591936637E-2</v>
      </c>
      <c r="D31" s="2">
        <f t="shared" si="1"/>
        <v>7.0058259486104127E-2</v>
      </c>
      <c r="E31" s="2">
        <f t="shared" si="1"/>
        <v>4.0748210594658836E-2</v>
      </c>
      <c r="F31" s="9">
        <f t="shared" si="1"/>
        <v>5050.670504131509</v>
      </c>
      <c r="G31" s="16">
        <f t="shared" si="1"/>
        <v>7.0410502688795687E-2</v>
      </c>
      <c r="H31" s="2">
        <f t="shared" si="1"/>
        <v>7.8138054464872236E-2</v>
      </c>
      <c r="I31" s="2">
        <f t="shared" si="1"/>
        <v>5.9963820110314849E-2</v>
      </c>
      <c r="J31" s="2">
        <f t="shared" si="1"/>
        <v>3.9148932155154484E-2</v>
      </c>
      <c r="K31" s="9">
        <f t="shared" si="1"/>
        <v>5813.0143975465371</v>
      </c>
    </row>
  </sheetData>
  <mergeCells count="2">
    <mergeCell ref="B1:F1"/>
    <mergeCell ref="G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43AE-A99B-484C-B83A-45BC6C4CDF91}">
  <dimension ref="A1:O31"/>
  <sheetViews>
    <sheetView workbookViewId="0">
      <selection activeCell="B2" sqref="B2"/>
    </sheetView>
  </sheetViews>
  <sheetFormatPr defaultRowHeight="15" x14ac:dyDescent="0.25"/>
  <cols>
    <col min="2" max="2" width="15.7109375" customWidth="1"/>
    <col min="3" max="3" width="22.85546875" customWidth="1"/>
    <col min="4" max="4" width="15" customWidth="1"/>
    <col min="5" max="5" width="15.140625" customWidth="1"/>
    <col min="6" max="6" width="18.140625" customWidth="1"/>
    <col min="7" max="7" width="18.85546875" customWidth="1"/>
    <col min="8" max="8" width="20.85546875" customWidth="1"/>
    <col min="9" max="9" width="15.5703125" customWidth="1"/>
    <col min="10" max="10" width="21.140625" customWidth="1"/>
    <col min="11" max="11" width="16" customWidth="1"/>
    <col min="12" max="12" width="15.5703125" customWidth="1"/>
    <col min="13" max="13" width="16.28515625" customWidth="1"/>
    <col min="14" max="14" width="17.5703125" customWidth="1"/>
    <col min="15" max="15" width="19.42578125" customWidth="1"/>
  </cols>
  <sheetData>
    <row r="1" spans="1:15" ht="15.75" thickBot="1" x14ac:dyDescent="0.3">
      <c r="B1" s="125" t="s">
        <v>64</v>
      </c>
      <c r="C1" s="126"/>
      <c r="D1" s="126"/>
      <c r="E1" s="126"/>
      <c r="F1" s="126"/>
      <c r="G1" s="126"/>
      <c r="H1" s="127"/>
      <c r="I1" s="125" t="s">
        <v>65</v>
      </c>
      <c r="J1" s="126"/>
      <c r="K1" s="126"/>
      <c r="L1" s="126"/>
      <c r="M1" s="126"/>
      <c r="N1" s="126"/>
      <c r="O1" s="127"/>
    </row>
    <row r="2" spans="1:15" ht="44.25" customHeight="1" thickBot="1" x14ac:dyDescent="0.3">
      <c r="A2" s="8"/>
      <c r="B2" s="11" t="s">
        <v>109</v>
      </c>
      <c r="C2" s="11" t="s">
        <v>108</v>
      </c>
      <c r="D2" s="11" t="s">
        <v>67</v>
      </c>
      <c r="E2" s="11" t="s">
        <v>68</v>
      </c>
      <c r="F2" s="11" t="s">
        <v>69</v>
      </c>
      <c r="G2" s="11" t="s">
        <v>70</v>
      </c>
      <c r="H2" s="17" t="s">
        <v>71</v>
      </c>
      <c r="I2" s="11" t="s">
        <v>109</v>
      </c>
      <c r="J2" s="11" t="s">
        <v>66</v>
      </c>
      <c r="K2" s="11" t="s">
        <v>67</v>
      </c>
      <c r="L2" s="11" t="s">
        <v>68</v>
      </c>
      <c r="M2" s="11" t="s">
        <v>69</v>
      </c>
      <c r="N2" s="11" t="s">
        <v>70</v>
      </c>
      <c r="O2" s="17" t="s">
        <v>71</v>
      </c>
    </row>
    <row r="3" spans="1:15" x14ac:dyDescent="0.25">
      <c r="A3" s="6" t="s">
        <v>0</v>
      </c>
      <c r="B3" s="2">
        <v>150190</v>
      </c>
      <c r="C3" s="2">
        <v>74.73</v>
      </c>
      <c r="D3" s="1" t="s">
        <v>30</v>
      </c>
      <c r="E3" s="1" t="s">
        <v>30</v>
      </c>
      <c r="F3" s="1" t="s">
        <v>30</v>
      </c>
      <c r="G3" s="1">
        <v>0</v>
      </c>
      <c r="H3" s="21">
        <v>1</v>
      </c>
      <c r="I3" s="16">
        <v>136004</v>
      </c>
      <c r="J3" s="2">
        <v>74.72</v>
      </c>
      <c r="K3" s="2">
        <v>13.34</v>
      </c>
      <c r="L3" s="2">
        <v>16.809999999999999</v>
      </c>
      <c r="M3" s="2">
        <v>0.79</v>
      </c>
      <c r="N3" s="2">
        <v>0</v>
      </c>
      <c r="O3" s="9">
        <v>0</v>
      </c>
    </row>
    <row r="4" spans="1:15" x14ac:dyDescent="0.25">
      <c r="A4" s="6" t="s">
        <v>1</v>
      </c>
      <c r="B4" s="2">
        <v>230218</v>
      </c>
      <c r="C4" s="2">
        <v>4.7699999999999996</v>
      </c>
      <c r="D4" s="2">
        <v>20.81</v>
      </c>
      <c r="E4" s="2">
        <v>42.79</v>
      </c>
      <c r="F4" s="2">
        <f>D4/E4</f>
        <v>0.48632858144426266</v>
      </c>
      <c r="G4" s="2">
        <v>0</v>
      </c>
      <c r="H4" s="9">
        <v>0</v>
      </c>
      <c r="I4" s="16">
        <v>198928</v>
      </c>
      <c r="J4" s="2">
        <v>4.79</v>
      </c>
      <c r="K4" s="2">
        <v>28.54</v>
      </c>
      <c r="L4" s="2">
        <v>31.07</v>
      </c>
      <c r="M4" s="2">
        <v>1.5</v>
      </c>
      <c r="N4" s="2">
        <v>0</v>
      </c>
      <c r="O4" s="9">
        <v>0</v>
      </c>
    </row>
    <row r="5" spans="1:15" x14ac:dyDescent="0.25">
      <c r="A5" s="6" t="s">
        <v>2</v>
      </c>
      <c r="B5" s="2">
        <v>86812.800000000003</v>
      </c>
      <c r="C5" s="2">
        <v>5.43</v>
      </c>
      <c r="D5" s="2">
        <v>15.19</v>
      </c>
      <c r="E5" s="2">
        <v>36.340000000000003</v>
      </c>
      <c r="F5" s="2">
        <f t="shared" ref="F5:F29" si="0">D5/E5</f>
        <v>0.41799669785360477</v>
      </c>
      <c r="G5" s="2">
        <v>0</v>
      </c>
      <c r="H5" s="9">
        <v>0</v>
      </c>
      <c r="I5" s="16">
        <v>87813.8</v>
      </c>
      <c r="J5" s="2">
        <v>6.12</v>
      </c>
      <c r="K5" s="2" t="s">
        <v>30</v>
      </c>
      <c r="L5" s="2" t="s">
        <v>30</v>
      </c>
      <c r="M5" s="2" t="s">
        <v>30</v>
      </c>
      <c r="N5" s="2">
        <v>0</v>
      </c>
      <c r="O5" s="9">
        <v>1</v>
      </c>
    </row>
    <row r="6" spans="1:15" x14ac:dyDescent="0.25">
      <c r="A6" s="6" t="s">
        <v>3</v>
      </c>
      <c r="B6" s="2">
        <v>102972</v>
      </c>
      <c r="C6" s="2">
        <v>5.86</v>
      </c>
      <c r="D6" s="2" t="s">
        <v>30</v>
      </c>
      <c r="E6" s="2" t="s">
        <v>30</v>
      </c>
      <c r="F6" s="2" t="s">
        <v>30</v>
      </c>
      <c r="G6" s="2">
        <v>0</v>
      </c>
      <c r="H6" s="9">
        <v>0</v>
      </c>
      <c r="I6" s="16">
        <v>96668.3</v>
      </c>
      <c r="J6" s="2">
        <v>5.64</v>
      </c>
      <c r="K6" s="2">
        <v>16.739999999999998</v>
      </c>
      <c r="L6" s="2">
        <v>31.06</v>
      </c>
      <c r="M6" s="2">
        <v>0.54</v>
      </c>
      <c r="N6" s="2">
        <v>0</v>
      </c>
      <c r="O6" s="9">
        <v>1</v>
      </c>
    </row>
    <row r="7" spans="1:15" x14ac:dyDescent="0.25">
      <c r="A7" s="6" t="s">
        <v>4</v>
      </c>
      <c r="B7" s="2">
        <v>106264</v>
      </c>
      <c r="C7" s="2">
        <v>5.3</v>
      </c>
      <c r="D7" s="2" t="s">
        <v>30</v>
      </c>
      <c r="E7" s="2" t="s">
        <v>30</v>
      </c>
      <c r="F7" s="2" t="s">
        <v>30</v>
      </c>
      <c r="G7" s="2">
        <v>0</v>
      </c>
      <c r="H7" s="9">
        <v>0</v>
      </c>
      <c r="I7" s="16">
        <v>100268</v>
      </c>
      <c r="J7" s="2">
        <v>4.8899999999999997</v>
      </c>
      <c r="K7" s="2">
        <v>75.17</v>
      </c>
      <c r="L7" s="2">
        <v>81.41</v>
      </c>
      <c r="M7" s="2">
        <v>0.92</v>
      </c>
      <c r="N7" s="2">
        <v>0</v>
      </c>
      <c r="O7" s="9">
        <v>0</v>
      </c>
    </row>
    <row r="8" spans="1:15" x14ac:dyDescent="0.25">
      <c r="A8" s="6" t="s">
        <v>5</v>
      </c>
      <c r="B8" s="2">
        <v>201450</v>
      </c>
      <c r="C8" s="2">
        <v>69.44</v>
      </c>
      <c r="D8" s="2" t="s">
        <v>30</v>
      </c>
      <c r="E8" s="2" t="s">
        <v>30</v>
      </c>
      <c r="F8" s="2" t="s">
        <v>30</v>
      </c>
      <c r="G8" s="2">
        <v>0</v>
      </c>
      <c r="H8" s="9">
        <v>0</v>
      </c>
      <c r="I8" s="16">
        <v>187793</v>
      </c>
      <c r="J8" s="2">
        <v>68.680000000000007</v>
      </c>
      <c r="K8" s="2">
        <v>13.82</v>
      </c>
      <c r="L8" s="2">
        <v>44.77</v>
      </c>
      <c r="M8" s="2">
        <v>0.31</v>
      </c>
      <c r="N8" s="2">
        <v>0</v>
      </c>
      <c r="O8" s="9">
        <v>0</v>
      </c>
    </row>
    <row r="9" spans="1:15" x14ac:dyDescent="0.25">
      <c r="A9" s="6" t="s">
        <v>6</v>
      </c>
      <c r="B9" s="2">
        <v>227994</v>
      </c>
      <c r="C9" s="2">
        <v>4.5599999999999996</v>
      </c>
      <c r="D9" s="2" t="s">
        <v>30</v>
      </c>
      <c r="E9" s="2" t="s">
        <v>30</v>
      </c>
      <c r="F9" s="2" t="s">
        <v>30</v>
      </c>
      <c r="G9" s="2">
        <v>0</v>
      </c>
      <c r="H9" s="9">
        <v>1</v>
      </c>
      <c r="I9" s="16">
        <v>230256</v>
      </c>
      <c r="J9" s="2">
        <v>4.72</v>
      </c>
      <c r="K9" s="2" t="s">
        <v>30</v>
      </c>
      <c r="L9" s="2" t="s">
        <v>30</v>
      </c>
      <c r="M9" s="2" t="s">
        <v>30</v>
      </c>
      <c r="N9" s="2">
        <v>0</v>
      </c>
      <c r="O9" s="9">
        <v>0</v>
      </c>
    </row>
    <row r="10" spans="1:15" x14ac:dyDescent="0.25">
      <c r="A10" s="6" t="s">
        <v>7</v>
      </c>
      <c r="B10" s="2">
        <v>97476.7</v>
      </c>
      <c r="C10" s="2">
        <v>4.9400000000000004</v>
      </c>
      <c r="D10" s="2">
        <v>17.86</v>
      </c>
      <c r="E10" s="2">
        <v>51.43</v>
      </c>
      <c r="F10" s="2">
        <f t="shared" si="0"/>
        <v>0.34726813144079333</v>
      </c>
      <c r="G10" s="2">
        <v>0</v>
      </c>
      <c r="H10" s="9">
        <v>0</v>
      </c>
      <c r="I10" s="16">
        <v>88256.5</v>
      </c>
      <c r="J10" s="2">
        <v>5.29</v>
      </c>
      <c r="K10" s="2">
        <v>22.03</v>
      </c>
      <c r="L10" s="2">
        <v>48.9</v>
      </c>
      <c r="M10" s="2">
        <v>0.45</v>
      </c>
      <c r="N10" s="2">
        <v>0</v>
      </c>
      <c r="O10" s="9">
        <v>1</v>
      </c>
    </row>
    <row r="11" spans="1:15" x14ac:dyDescent="0.25">
      <c r="A11" s="6" t="s">
        <v>8</v>
      </c>
      <c r="B11" s="2">
        <v>307425</v>
      </c>
      <c r="C11" s="2">
        <v>4.45</v>
      </c>
      <c r="D11" s="2">
        <v>14.19</v>
      </c>
      <c r="E11" s="2">
        <v>15.62</v>
      </c>
      <c r="F11" s="2">
        <f t="shared" si="0"/>
        <v>0.90845070422535212</v>
      </c>
      <c r="G11" s="2">
        <v>0</v>
      </c>
      <c r="H11" s="9">
        <v>0</v>
      </c>
      <c r="I11" s="16">
        <v>264077</v>
      </c>
      <c r="J11" s="2">
        <v>4.79</v>
      </c>
      <c r="K11" s="2" t="s">
        <v>30</v>
      </c>
      <c r="L11" s="2" t="s">
        <v>30</v>
      </c>
      <c r="M11" s="2" t="s">
        <v>30</v>
      </c>
      <c r="N11" s="2">
        <v>0</v>
      </c>
      <c r="O11" s="9">
        <v>0</v>
      </c>
    </row>
    <row r="12" spans="1:15" x14ac:dyDescent="0.25">
      <c r="A12" s="6" t="s">
        <v>9</v>
      </c>
      <c r="B12" s="2">
        <v>243365</v>
      </c>
      <c r="C12" s="2">
        <v>6.6</v>
      </c>
      <c r="D12" s="2">
        <v>19.809999999999999</v>
      </c>
      <c r="E12" s="2">
        <v>42.97</v>
      </c>
      <c r="F12" s="2">
        <f t="shared" si="0"/>
        <v>0.46101931580172212</v>
      </c>
      <c r="G12" s="2">
        <v>0</v>
      </c>
      <c r="H12" s="9">
        <v>0</v>
      </c>
      <c r="I12" s="16">
        <v>192316</v>
      </c>
      <c r="J12" s="2">
        <v>4.91</v>
      </c>
      <c r="K12" s="2">
        <v>5.34</v>
      </c>
      <c r="L12" s="2">
        <v>15.96</v>
      </c>
      <c r="M12" s="2">
        <v>0.33</v>
      </c>
      <c r="N12" s="2">
        <v>0</v>
      </c>
      <c r="O12" s="9">
        <v>1</v>
      </c>
    </row>
    <row r="13" spans="1:15" x14ac:dyDescent="0.25">
      <c r="A13" s="6" t="s">
        <v>10</v>
      </c>
      <c r="B13" s="2" t="s">
        <v>30</v>
      </c>
      <c r="C13" s="2" t="s">
        <v>30</v>
      </c>
      <c r="D13" s="2" t="s">
        <v>30</v>
      </c>
      <c r="E13" s="2" t="s">
        <v>30</v>
      </c>
      <c r="F13" s="2" t="s">
        <v>30</v>
      </c>
      <c r="G13" s="2">
        <v>0</v>
      </c>
      <c r="H13" s="9">
        <v>0</v>
      </c>
      <c r="I13" s="16" t="s">
        <v>30</v>
      </c>
      <c r="J13" s="2" t="s">
        <v>30</v>
      </c>
      <c r="K13" s="2">
        <v>19.84</v>
      </c>
      <c r="L13" s="2">
        <v>38.549999999999997</v>
      </c>
      <c r="M13" s="2">
        <v>0.51</v>
      </c>
      <c r="N13" s="2">
        <v>0</v>
      </c>
      <c r="O13" s="9">
        <v>0</v>
      </c>
    </row>
    <row r="14" spans="1:15" x14ac:dyDescent="0.25">
      <c r="A14" s="6" t="s">
        <v>11</v>
      </c>
      <c r="B14" s="2" t="s">
        <v>30</v>
      </c>
      <c r="C14" s="2" t="s">
        <v>30</v>
      </c>
      <c r="D14" s="2" t="s">
        <v>30</v>
      </c>
      <c r="E14" s="2" t="s">
        <v>30</v>
      </c>
      <c r="F14" s="2" t="s">
        <v>30</v>
      </c>
      <c r="G14" s="2">
        <v>0</v>
      </c>
      <c r="H14" s="9">
        <v>0</v>
      </c>
      <c r="I14" s="16" t="s">
        <v>30</v>
      </c>
      <c r="J14" s="2" t="s">
        <v>30</v>
      </c>
      <c r="K14" s="2" t="s">
        <v>30</v>
      </c>
      <c r="L14" s="2" t="s">
        <v>30</v>
      </c>
      <c r="M14" s="2" t="s">
        <v>30</v>
      </c>
      <c r="N14" s="2">
        <v>0</v>
      </c>
      <c r="O14" s="9">
        <v>0</v>
      </c>
    </row>
    <row r="15" spans="1:15" x14ac:dyDescent="0.25">
      <c r="A15" s="6" t="s">
        <v>12</v>
      </c>
      <c r="B15" s="2">
        <v>108487</v>
      </c>
      <c r="C15" s="2">
        <v>4.22</v>
      </c>
      <c r="D15" s="2" t="s">
        <v>30</v>
      </c>
      <c r="E15" s="2" t="s">
        <v>30</v>
      </c>
      <c r="F15" s="2" t="s">
        <v>30</v>
      </c>
      <c r="G15" s="2">
        <v>0</v>
      </c>
      <c r="H15" s="9">
        <v>1</v>
      </c>
      <c r="I15" s="16">
        <v>123934</v>
      </c>
      <c r="J15" s="2">
        <v>3.83</v>
      </c>
      <c r="K15" s="2" t="s">
        <v>30</v>
      </c>
      <c r="L15" s="2" t="s">
        <v>30</v>
      </c>
      <c r="M15" s="2" t="s">
        <v>30</v>
      </c>
      <c r="N15" s="2">
        <v>0</v>
      </c>
      <c r="O15" s="9">
        <v>0</v>
      </c>
    </row>
    <row r="16" spans="1:15" x14ac:dyDescent="0.25">
      <c r="A16" s="6" t="s">
        <v>13</v>
      </c>
      <c r="B16" s="2" t="s">
        <v>30</v>
      </c>
      <c r="C16" s="2" t="s">
        <v>30</v>
      </c>
      <c r="D16" s="2" t="s">
        <v>30</v>
      </c>
      <c r="E16" s="2" t="s">
        <v>30</v>
      </c>
      <c r="F16" s="2" t="s">
        <v>30</v>
      </c>
      <c r="G16" s="2" t="s">
        <v>30</v>
      </c>
      <c r="H16" s="9" t="s">
        <v>30</v>
      </c>
      <c r="I16" s="16" t="s">
        <v>30</v>
      </c>
      <c r="J16" s="2" t="s">
        <v>30</v>
      </c>
      <c r="K16" s="2" t="s">
        <v>30</v>
      </c>
      <c r="L16" s="2" t="s">
        <v>30</v>
      </c>
      <c r="M16" s="2" t="s">
        <v>30</v>
      </c>
      <c r="N16" s="2" t="s">
        <v>30</v>
      </c>
      <c r="O16" s="9" t="s">
        <v>30</v>
      </c>
    </row>
    <row r="17" spans="1:15" x14ac:dyDescent="0.25">
      <c r="A17" s="6" t="s">
        <v>14</v>
      </c>
      <c r="B17" s="2">
        <v>152923</v>
      </c>
      <c r="C17" s="2">
        <v>5.57</v>
      </c>
      <c r="D17" s="2" t="s">
        <v>30</v>
      </c>
      <c r="E17" s="2" t="s">
        <v>30</v>
      </c>
      <c r="F17" s="2" t="s">
        <v>30</v>
      </c>
      <c r="G17" s="2">
        <v>0</v>
      </c>
      <c r="H17" s="9">
        <v>0</v>
      </c>
      <c r="I17" s="16">
        <v>122626</v>
      </c>
      <c r="J17" s="2">
        <v>5.51</v>
      </c>
      <c r="K17" s="2">
        <v>14.73</v>
      </c>
      <c r="L17" s="2">
        <v>43.81</v>
      </c>
      <c r="M17" s="2">
        <v>0.34</v>
      </c>
      <c r="N17" s="2">
        <v>0</v>
      </c>
      <c r="O17" s="9">
        <v>0</v>
      </c>
    </row>
    <row r="18" spans="1:15" x14ac:dyDescent="0.25">
      <c r="A18" s="6" t="s">
        <v>15</v>
      </c>
      <c r="B18" s="2">
        <v>153501</v>
      </c>
      <c r="C18" s="2">
        <v>6.55</v>
      </c>
      <c r="D18" s="2">
        <v>19.2</v>
      </c>
      <c r="E18" s="2">
        <v>84.83</v>
      </c>
      <c r="F18" s="2">
        <f t="shared" si="0"/>
        <v>0.22633502298715077</v>
      </c>
      <c r="G18" s="2">
        <v>0</v>
      </c>
      <c r="H18" s="9">
        <v>1</v>
      </c>
      <c r="I18" s="16">
        <v>215588</v>
      </c>
      <c r="J18" s="2">
        <v>6.07</v>
      </c>
      <c r="K18" s="2">
        <v>25.16</v>
      </c>
      <c r="L18" s="2">
        <v>25.78</v>
      </c>
      <c r="M18" s="2">
        <v>0.98</v>
      </c>
      <c r="N18" s="2">
        <v>0</v>
      </c>
      <c r="O18" s="9">
        <v>0</v>
      </c>
    </row>
    <row r="19" spans="1:15" x14ac:dyDescent="0.25">
      <c r="A19" s="6" t="s">
        <v>16</v>
      </c>
      <c r="B19" s="2">
        <v>175936</v>
      </c>
      <c r="C19" s="2">
        <v>6.78</v>
      </c>
      <c r="D19" s="2">
        <v>22.06</v>
      </c>
      <c r="E19" s="2">
        <v>34.33</v>
      </c>
      <c r="F19" s="2">
        <f t="shared" si="0"/>
        <v>0.64258665889892219</v>
      </c>
      <c r="G19" s="2">
        <v>0</v>
      </c>
      <c r="H19" s="9">
        <v>0</v>
      </c>
      <c r="I19" s="16">
        <v>205752</v>
      </c>
      <c r="J19" s="2">
        <v>5.58</v>
      </c>
      <c r="K19" s="2">
        <v>12.97</v>
      </c>
      <c r="L19" s="2">
        <v>99.44</v>
      </c>
      <c r="M19" s="2">
        <v>0.13</v>
      </c>
      <c r="N19" s="2">
        <v>0</v>
      </c>
      <c r="O19" s="9">
        <v>0</v>
      </c>
    </row>
    <row r="20" spans="1:15" x14ac:dyDescent="0.25">
      <c r="A20" s="6" t="s">
        <v>17</v>
      </c>
      <c r="B20" s="2">
        <v>284586</v>
      </c>
      <c r="C20" s="2">
        <v>4.38</v>
      </c>
      <c r="D20" s="2">
        <v>28.85</v>
      </c>
      <c r="E20" s="2">
        <v>39.65</v>
      </c>
      <c r="F20" s="2">
        <f t="shared" si="0"/>
        <v>0.72761664564943263</v>
      </c>
      <c r="G20" s="2">
        <v>0</v>
      </c>
      <c r="H20" s="9">
        <v>0</v>
      </c>
      <c r="I20" s="16">
        <v>238851</v>
      </c>
      <c r="J20" s="2">
        <v>4.55</v>
      </c>
      <c r="K20" s="2">
        <v>8.77</v>
      </c>
      <c r="L20" s="2">
        <v>9.5500000000000007</v>
      </c>
      <c r="M20" s="2">
        <v>0.92</v>
      </c>
      <c r="N20" s="2">
        <v>0</v>
      </c>
      <c r="O20" s="9">
        <v>0</v>
      </c>
    </row>
    <row r="21" spans="1:15" x14ac:dyDescent="0.25">
      <c r="A21" s="6" t="s">
        <v>18</v>
      </c>
      <c r="B21" s="2">
        <v>239977</v>
      </c>
      <c r="C21" s="2">
        <v>3.6</v>
      </c>
      <c r="D21" s="2">
        <v>13.9</v>
      </c>
      <c r="E21" s="2">
        <v>41.97</v>
      </c>
      <c r="F21" s="2">
        <f t="shared" si="0"/>
        <v>0.33118894448415537</v>
      </c>
      <c r="G21" s="2">
        <v>0</v>
      </c>
      <c r="H21" s="9">
        <v>0</v>
      </c>
      <c r="I21" s="16">
        <v>271391</v>
      </c>
      <c r="J21" s="2">
        <v>3.67</v>
      </c>
      <c r="K21" s="2">
        <v>10.84</v>
      </c>
      <c r="L21" s="2">
        <v>33.36</v>
      </c>
      <c r="M21" s="2">
        <v>0.32</v>
      </c>
      <c r="N21" s="2">
        <v>0</v>
      </c>
      <c r="O21" s="9">
        <v>0</v>
      </c>
    </row>
    <row r="22" spans="1:15" x14ac:dyDescent="0.25">
      <c r="A22" s="6" t="s">
        <v>19</v>
      </c>
      <c r="B22" s="2">
        <v>132818</v>
      </c>
      <c r="C22" s="2">
        <v>5.91</v>
      </c>
      <c r="D22" s="2">
        <v>17.29</v>
      </c>
      <c r="E22" s="2">
        <v>47.9</v>
      </c>
      <c r="F22" s="2">
        <f t="shared" si="0"/>
        <v>0.36096033402922756</v>
      </c>
      <c r="G22" s="2">
        <v>0</v>
      </c>
      <c r="H22" s="9">
        <v>0</v>
      </c>
      <c r="I22" s="16">
        <v>145436</v>
      </c>
      <c r="J22" s="2">
        <v>5.1100000000000003</v>
      </c>
      <c r="K22" s="2">
        <v>18.39</v>
      </c>
      <c r="L22" s="2">
        <v>67.92</v>
      </c>
      <c r="M22" s="2">
        <v>0.27</v>
      </c>
      <c r="N22" s="2">
        <v>0</v>
      </c>
      <c r="O22" s="9">
        <v>1</v>
      </c>
    </row>
    <row r="23" spans="1:15" x14ac:dyDescent="0.25">
      <c r="A23" s="6" t="s">
        <v>20</v>
      </c>
      <c r="B23" s="2">
        <v>179073</v>
      </c>
      <c r="C23" s="2">
        <v>4.63</v>
      </c>
      <c r="D23" s="2">
        <v>9.18</v>
      </c>
      <c r="E23" s="2">
        <v>13.92</v>
      </c>
      <c r="F23" s="2">
        <f t="shared" si="0"/>
        <v>0.65948275862068961</v>
      </c>
      <c r="G23" s="2">
        <v>0</v>
      </c>
      <c r="H23" s="9">
        <v>0</v>
      </c>
      <c r="I23" s="16">
        <v>137341</v>
      </c>
      <c r="J23" s="2">
        <v>4.9400000000000004</v>
      </c>
      <c r="K23" s="2">
        <v>14.75</v>
      </c>
      <c r="L23" s="2">
        <v>22.58</v>
      </c>
      <c r="M23" s="2">
        <v>0.65</v>
      </c>
      <c r="N23" s="2">
        <v>0</v>
      </c>
      <c r="O23" s="9">
        <v>1</v>
      </c>
    </row>
    <row r="24" spans="1:15" x14ac:dyDescent="0.25">
      <c r="A24" s="6" t="s">
        <v>21</v>
      </c>
      <c r="B24" s="2">
        <v>292334</v>
      </c>
      <c r="C24" s="2">
        <v>2.56</v>
      </c>
      <c r="D24" s="2">
        <v>11.21</v>
      </c>
      <c r="E24" s="2">
        <v>12.27</v>
      </c>
      <c r="F24" s="2">
        <f t="shared" si="0"/>
        <v>0.91361043194784031</v>
      </c>
      <c r="G24" s="2">
        <v>0</v>
      </c>
      <c r="H24" s="9">
        <v>0</v>
      </c>
      <c r="I24" s="16">
        <v>278051</v>
      </c>
      <c r="J24" s="2">
        <v>1.87</v>
      </c>
      <c r="K24" s="2">
        <v>9.2899999999999991</v>
      </c>
      <c r="L24" s="2">
        <v>10.73</v>
      </c>
      <c r="M24" s="2">
        <v>0.87</v>
      </c>
      <c r="N24" s="2">
        <v>0</v>
      </c>
      <c r="O24" s="9">
        <v>0</v>
      </c>
    </row>
    <row r="25" spans="1:15" x14ac:dyDescent="0.25">
      <c r="A25" s="6" t="s">
        <v>22</v>
      </c>
      <c r="B25" s="2">
        <v>194222</v>
      </c>
      <c r="C25" s="2">
        <v>4.9400000000000004</v>
      </c>
      <c r="D25" s="2" t="s">
        <v>30</v>
      </c>
      <c r="E25" s="2" t="s">
        <v>30</v>
      </c>
      <c r="F25" s="2" t="s">
        <v>30</v>
      </c>
      <c r="G25" s="2">
        <v>0</v>
      </c>
      <c r="H25" s="9">
        <v>0</v>
      </c>
      <c r="I25" s="16">
        <v>150373</v>
      </c>
      <c r="J25" s="2">
        <v>4.83</v>
      </c>
      <c r="K25" s="2" t="s">
        <v>30</v>
      </c>
      <c r="L25" s="2" t="s">
        <v>30</v>
      </c>
      <c r="M25" s="2" t="s">
        <v>30</v>
      </c>
      <c r="N25" s="2">
        <v>0</v>
      </c>
      <c r="O25" s="9">
        <v>0</v>
      </c>
    </row>
    <row r="26" spans="1:15" x14ac:dyDescent="0.25">
      <c r="A26" s="6" t="s">
        <v>23</v>
      </c>
      <c r="B26" s="2">
        <v>108949</v>
      </c>
      <c r="C26" s="2">
        <v>5.82</v>
      </c>
      <c r="D26" s="2">
        <v>12.19</v>
      </c>
      <c r="E26" s="2">
        <v>99.05</v>
      </c>
      <c r="F26" s="2">
        <f t="shared" si="0"/>
        <v>0.12306915699141847</v>
      </c>
      <c r="G26" s="2">
        <v>0</v>
      </c>
      <c r="H26" s="9">
        <v>0</v>
      </c>
      <c r="I26" s="16">
        <v>113694</v>
      </c>
      <c r="J26" s="2">
        <v>5.24</v>
      </c>
      <c r="K26" s="2">
        <v>19.989999999999998</v>
      </c>
      <c r="L26" s="2">
        <v>68.8</v>
      </c>
      <c r="M26" s="2">
        <v>0.28999999999999998</v>
      </c>
      <c r="N26" s="2">
        <v>0</v>
      </c>
      <c r="O26" s="9">
        <v>0</v>
      </c>
    </row>
    <row r="27" spans="1:15" x14ac:dyDescent="0.25">
      <c r="A27" s="6" t="s">
        <v>24</v>
      </c>
      <c r="B27" s="2">
        <v>108064</v>
      </c>
      <c r="C27" s="2">
        <v>4.97</v>
      </c>
      <c r="D27" s="2">
        <v>14.26</v>
      </c>
      <c r="E27" s="2">
        <v>44.34</v>
      </c>
      <c r="F27" s="2">
        <f t="shared" si="0"/>
        <v>0.3216057735678845</v>
      </c>
      <c r="G27" s="2">
        <v>0</v>
      </c>
      <c r="H27" s="9">
        <v>0</v>
      </c>
      <c r="I27" s="16">
        <v>99574.9</v>
      </c>
      <c r="J27" s="2">
        <v>5.2</v>
      </c>
      <c r="K27" s="2">
        <v>9.59</v>
      </c>
      <c r="L27" s="2">
        <v>20.73</v>
      </c>
      <c r="M27" s="2">
        <v>0.46</v>
      </c>
      <c r="N27" s="2">
        <v>0</v>
      </c>
      <c r="O27" s="9">
        <v>0</v>
      </c>
    </row>
    <row r="28" spans="1:15" x14ac:dyDescent="0.25">
      <c r="A28" s="6" t="s">
        <v>25</v>
      </c>
      <c r="B28" s="2" t="s">
        <v>30</v>
      </c>
      <c r="C28" s="2" t="s">
        <v>30</v>
      </c>
      <c r="D28" s="2" t="s">
        <v>30</v>
      </c>
      <c r="E28" s="2" t="s">
        <v>30</v>
      </c>
      <c r="F28" s="2" t="s">
        <v>30</v>
      </c>
      <c r="G28" s="2">
        <v>0</v>
      </c>
      <c r="H28" s="9">
        <v>0</v>
      </c>
      <c r="I28" s="16">
        <v>63483.1</v>
      </c>
      <c r="J28" s="2">
        <v>11.65</v>
      </c>
      <c r="K28" s="2" t="s">
        <v>30</v>
      </c>
      <c r="L28" s="2" t="s">
        <v>30</v>
      </c>
      <c r="M28" s="2" t="s">
        <v>30</v>
      </c>
      <c r="N28" s="2">
        <v>0</v>
      </c>
      <c r="O28" s="9">
        <v>2</v>
      </c>
    </row>
    <row r="29" spans="1:15" ht="15.75" thickBot="1" x14ac:dyDescent="0.3">
      <c r="A29" s="8" t="s">
        <v>26</v>
      </c>
      <c r="B29" s="18">
        <v>219111</v>
      </c>
      <c r="C29" s="18">
        <v>4.3</v>
      </c>
      <c r="D29" s="18">
        <v>13.24</v>
      </c>
      <c r="E29" s="18">
        <v>41.07</v>
      </c>
      <c r="F29" s="18">
        <f t="shared" si="0"/>
        <v>0.32237643048453862</v>
      </c>
      <c r="G29" s="18">
        <v>0</v>
      </c>
      <c r="H29" s="19">
        <v>0</v>
      </c>
      <c r="I29" s="20">
        <v>223317</v>
      </c>
      <c r="J29" s="18">
        <v>5.2</v>
      </c>
      <c r="K29" s="18">
        <v>28.48</v>
      </c>
      <c r="L29" s="18">
        <v>67.47</v>
      </c>
      <c r="M29" s="18">
        <v>0.42</v>
      </c>
      <c r="N29" s="18">
        <v>0</v>
      </c>
      <c r="O29" s="19">
        <v>0</v>
      </c>
    </row>
    <row r="30" spans="1:15" x14ac:dyDescent="0.25">
      <c r="A30" s="7" t="s">
        <v>28</v>
      </c>
      <c r="B30" s="2">
        <f>AVERAGE(B3:B29)</f>
        <v>178441.23913043478</v>
      </c>
      <c r="C30" s="2">
        <f t="shared" ref="C30:O30" si="1">AVERAGE(C3:C29)</f>
        <v>10.883043478260868</v>
      </c>
      <c r="D30" s="2">
        <f t="shared" si="1"/>
        <v>16.616</v>
      </c>
      <c r="E30" s="2">
        <f t="shared" si="1"/>
        <v>43.231999999999999</v>
      </c>
      <c r="F30" s="2">
        <f t="shared" si="1"/>
        <v>0.48332637256179972</v>
      </c>
      <c r="G30" s="2">
        <f t="shared" si="1"/>
        <v>0</v>
      </c>
      <c r="H30" s="9">
        <f t="shared" si="1"/>
        <v>0.15384615384615385</v>
      </c>
      <c r="I30" s="16">
        <f t="shared" si="1"/>
        <v>165491.35833333334</v>
      </c>
      <c r="J30" s="2">
        <f t="shared" si="1"/>
        <v>10.741666666666669</v>
      </c>
      <c r="K30" s="2">
        <f t="shared" si="1"/>
        <v>19.356842105263155</v>
      </c>
      <c r="L30" s="2">
        <f t="shared" si="1"/>
        <v>40.984210526315792</v>
      </c>
      <c r="M30" s="2">
        <f t="shared" si="1"/>
        <v>0.57894736842105254</v>
      </c>
      <c r="N30" s="2">
        <f t="shared" si="1"/>
        <v>0</v>
      </c>
      <c r="O30" s="9">
        <f t="shared" si="1"/>
        <v>0.30769230769230771</v>
      </c>
    </row>
    <row r="31" spans="1:15" x14ac:dyDescent="0.25">
      <c r="A31" s="7" t="s">
        <v>29</v>
      </c>
      <c r="B31" s="2">
        <f>_xlfn.STDEV.P(B3:B29)</f>
        <v>66311.843749132298</v>
      </c>
      <c r="C31" s="2">
        <f t="shared" ref="C31:O31" si="2">_xlfn.STDEV.P(C3:C29)</f>
        <v>18.927565688993212</v>
      </c>
      <c r="D31" s="2">
        <f t="shared" si="2"/>
        <v>4.84513611779896</v>
      </c>
      <c r="E31" s="2">
        <f t="shared" si="2"/>
        <v>22.601822994322077</v>
      </c>
      <c r="F31" s="2">
        <f t="shared" si="2"/>
        <v>0.22967246863817872</v>
      </c>
      <c r="G31" s="2">
        <f t="shared" si="2"/>
        <v>0</v>
      </c>
      <c r="H31" s="9">
        <f t="shared" si="2"/>
        <v>0.36080121229410994</v>
      </c>
      <c r="I31" s="16">
        <f t="shared" si="2"/>
        <v>63662.358638797952</v>
      </c>
      <c r="J31" s="2">
        <f t="shared" si="2"/>
        <v>18.468483665122289</v>
      </c>
      <c r="K31" s="2">
        <f t="shared" si="2"/>
        <v>14.617966613809108</v>
      </c>
      <c r="L31" s="2">
        <f t="shared" si="2"/>
        <v>24.80665728044313</v>
      </c>
      <c r="M31" s="2">
        <f t="shared" si="2"/>
        <v>0.33065954405101072</v>
      </c>
      <c r="N31" s="2">
        <f t="shared" si="2"/>
        <v>0</v>
      </c>
      <c r="O31" s="9">
        <f t="shared" si="2"/>
        <v>0.53846153846153844</v>
      </c>
    </row>
  </sheetData>
  <mergeCells count="2">
    <mergeCell ref="B1:H1"/>
    <mergeCell ref="I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A51-F562-4440-B7E2-7589B0A39564}">
  <dimension ref="A1:L29"/>
  <sheetViews>
    <sheetView workbookViewId="0">
      <selection activeCell="D15" sqref="D15"/>
    </sheetView>
  </sheetViews>
  <sheetFormatPr defaultRowHeight="15" x14ac:dyDescent="0.25"/>
  <cols>
    <col min="3" max="3" width="12" customWidth="1"/>
    <col min="4" max="4" width="14.140625" customWidth="1"/>
    <col min="5" max="5" width="29.5703125" customWidth="1"/>
    <col min="6" max="6" width="29.140625" customWidth="1"/>
    <col min="7" max="7" width="26.140625" customWidth="1"/>
    <col min="8" max="8" width="26.28515625" customWidth="1"/>
    <col min="9" max="9" width="26.85546875" customWidth="1"/>
    <col min="10" max="10" width="26.42578125" customWidth="1"/>
    <col min="11" max="11" width="27.5703125" customWidth="1"/>
    <col min="12" max="12" width="26.140625" customWidth="1"/>
  </cols>
  <sheetData>
    <row r="1" spans="1:12" x14ac:dyDescent="0.25">
      <c r="A1" s="29"/>
      <c r="B1" s="128" t="s">
        <v>76</v>
      </c>
      <c r="C1" s="128"/>
      <c r="D1" s="129"/>
      <c r="E1" s="128" t="s">
        <v>77</v>
      </c>
      <c r="F1" s="128"/>
      <c r="G1" s="128"/>
      <c r="H1" s="128"/>
      <c r="I1" s="128"/>
      <c r="J1" s="128"/>
      <c r="K1" s="128"/>
      <c r="L1" s="129"/>
    </row>
    <row r="2" spans="1:12" ht="63.75" customHeight="1" thickBot="1" x14ac:dyDescent="0.3">
      <c r="A2" s="26"/>
      <c r="B2" s="22" t="s">
        <v>72</v>
      </c>
      <c r="C2" s="22" t="s">
        <v>73</v>
      </c>
      <c r="D2" s="23" t="s">
        <v>74</v>
      </c>
      <c r="E2" s="22" t="s">
        <v>75</v>
      </c>
      <c r="F2" s="22" t="s">
        <v>78</v>
      </c>
      <c r="G2" s="22" t="s">
        <v>79</v>
      </c>
      <c r="H2" s="22" t="s">
        <v>80</v>
      </c>
      <c r="I2" s="22" t="s">
        <v>81</v>
      </c>
      <c r="J2" s="22" t="s">
        <v>82</v>
      </c>
      <c r="K2" s="22" t="s">
        <v>83</v>
      </c>
      <c r="L2" s="23" t="s">
        <v>84</v>
      </c>
    </row>
    <row r="3" spans="1:12" x14ac:dyDescent="0.25">
      <c r="A3" s="27" t="s">
        <v>0</v>
      </c>
      <c r="B3" s="2">
        <v>2</v>
      </c>
      <c r="C3" s="2">
        <v>-1</v>
      </c>
      <c r="D3" s="9">
        <v>3</v>
      </c>
      <c r="E3" s="2">
        <v>-0.11</v>
      </c>
      <c r="F3" s="2">
        <v>-0.09</v>
      </c>
      <c r="G3" s="2">
        <v>0.09</v>
      </c>
      <c r="H3" s="2">
        <v>0.08</v>
      </c>
      <c r="I3" s="2">
        <v>0.16</v>
      </c>
      <c r="J3" s="2">
        <v>0.03</v>
      </c>
      <c r="K3" s="2">
        <v>0.15</v>
      </c>
      <c r="L3" s="9">
        <v>-0.08</v>
      </c>
    </row>
    <row r="4" spans="1:12" x14ac:dyDescent="0.25">
      <c r="A4" s="27" t="s">
        <v>1</v>
      </c>
      <c r="B4" s="2">
        <v>3</v>
      </c>
      <c r="C4" s="2">
        <v>0</v>
      </c>
      <c r="D4" s="9">
        <v>0</v>
      </c>
      <c r="E4" s="2">
        <v>-0.33</v>
      </c>
      <c r="F4" s="2">
        <v>0.43</v>
      </c>
      <c r="G4" s="2">
        <v>0.22</v>
      </c>
      <c r="H4" s="2">
        <v>-0.25</v>
      </c>
      <c r="I4" s="2">
        <v>-0.14000000000000001</v>
      </c>
      <c r="J4" s="2">
        <v>0.35</v>
      </c>
      <c r="K4" s="2">
        <v>0.19</v>
      </c>
      <c r="L4" s="9">
        <v>0.2</v>
      </c>
    </row>
    <row r="5" spans="1:12" x14ac:dyDescent="0.25">
      <c r="A5" s="27" t="s">
        <v>2</v>
      </c>
      <c r="B5" s="2" t="s">
        <v>30</v>
      </c>
      <c r="C5" s="2" t="s">
        <v>30</v>
      </c>
      <c r="D5" s="9" t="s">
        <v>30</v>
      </c>
      <c r="E5" s="2" t="s">
        <v>30</v>
      </c>
      <c r="F5" s="2" t="s">
        <v>30</v>
      </c>
      <c r="G5" s="2" t="s">
        <v>30</v>
      </c>
      <c r="H5" s="2" t="s">
        <v>30</v>
      </c>
      <c r="I5" s="2" t="s">
        <v>30</v>
      </c>
      <c r="J5" s="2" t="s">
        <v>30</v>
      </c>
      <c r="K5" s="2" t="s">
        <v>30</v>
      </c>
      <c r="L5" s="9" t="s">
        <v>30</v>
      </c>
    </row>
    <row r="6" spans="1:12" x14ac:dyDescent="0.25">
      <c r="A6" s="27" t="s">
        <v>3</v>
      </c>
      <c r="B6" s="2">
        <v>7</v>
      </c>
      <c r="C6" s="2">
        <v>-2</v>
      </c>
      <c r="D6" s="9">
        <v>2</v>
      </c>
      <c r="E6" s="2">
        <v>0.18</v>
      </c>
      <c r="F6" s="2">
        <v>0.42</v>
      </c>
      <c r="G6" s="2">
        <v>0.18</v>
      </c>
      <c r="H6" s="2">
        <v>0.28999999999999998</v>
      </c>
      <c r="I6" s="2">
        <v>0.14000000000000001</v>
      </c>
      <c r="J6" s="2">
        <v>0.12</v>
      </c>
      <c r="K6" s="2">
        <v>-0.01</v>
      </c>
      <c r="L6" s="9">
        <v>0.2</v>
      </c>
    </row>
    <row r="7" spans="1:12" x14ac:dyDescent="0.25">
      <c r="A7" s="27" t="s">
        <v>4</v>
      </c>
      <c r="B7" s="2">
        <v>0</v>
      </c>
      <c r="C7" s="2">
        <v>-1</v>
      </c>
      <c r="D7" s="9">
        <v>0</v>
      </c>
      <c r="E7" s="2">
        <v>0.01</v>
      </c>
      <c r="F7" s="2">
        <v>0.19</v>
      </c>
      <c r="G7" s="2">
        <v>0.15</v>
      </c>
      <c r="H7" s="2">
        <v>7.0000000000000007E-2</v>
      </c>
      <c r="I7" s="2">
        <v>-0.2</v>
      </c>
      <c r="J7" s="2">
        <v>-0.31</v>
      </c>
      <c r="K7" s="2">
        <v>0</v>
      </c>
      <c r="L7" s="9">
        <v>0.09</v>
      </c>
    </row>
    <row r="8" spans="1:12" x14ac:dyDescent="0.25">
      <c r="A8" s="27" t="s">
        <v>5</v>
      </c>
      <c r="B8" s="2" t="s">
        <v>30</v>
      </c>
      <c r="C8" s="2" t="s">
        <v>30</v>
      </c>
      <c r="D8" s="9" t="s">
        <v>30</v>
      </c>
      <c r="E8" s="2" t="s">
        <v>30</v>
      </c>
      <c r="F8" s="2" t="s">
        <v>30</v>
      </c>
      <c r="G8" s="2" t="s">
        <v>30</v>
      </c>
      <c r="H8" s="2" t="s">
        <v>30</v>
      </c>
      <c r="I8" s="2" t="s">
        <v>30</v>
      </c>
      <c r="J8" s="2" t="s">
        <v>30</v>
      </c>
      <c r="K8" s="2" t="s">
        <v>30</v>
      </c>
      <c r="L8" s="9" t="s">
        <v>30</v>
      </c>
    </row>
    <row r="9" spans="1:12" x14ac:dyDescent="0.25">
      <c r="A9" s="27" t="s">
        <v>6</v>
      </c>
      <c r="B9" s="2">
        <v>1</v>
      </c>
      <c r="C9" s="2">
        <v>-1</v>
      </c>
      <c r="D9" s="9">
        <v>0</v>
      </c>
      <c r="E9" s="2">
        <v>0.28999999999999998</v>
      </c>
      <c r="F9" s="2">
        <v>0.18</v>
      </c>
      <c r="G9" s="2">
        <v>0.34</v>
      </c>
      <c r="H9" s="2">
        <v>0.41</v>
      </c>
      <c r="I9" s="2">
        <v>0.06</v>
      </c>
      <c r="J9" s="2">
        <v>0.21</v>
      </c>
      <c r="K9" s="2">
        <v>0.15</v>
      </c>
      <c r="L9" s="9">
        <v>0.04</v>
      </c>
    </row>
    <row r="10" spans="1:12" x14ac:dyDescent="0.25">
      <c r="A10" s="27" t="s">
        <v>7</v>
      </c>
      <c r="B10" s="2" t="s">
        <v>30</v>
      </c>
      <c r="C10" s="2" t="s">
        <v>30</v>
      </c>
      <c r="D10" s="9">
        <v>2</v>
      </c>
      <c r="E10" s="2" t="s">
        <v>30</v>
      </c>
      <c r="F10" s="2" t="s">
        <v>30</v>
      </c>
      <c r="G10" s="2" t="s">
        <v>30</v>
      </c>
      <c r="H10" s="2" t="s">
        <v>30</v>
      </c>
      <c r="I10" s="2" t="s">
        <v>30</v>
      </c>
      <c r="J10" s="2" t="s">
        <v>30</v>
      </c>
      <c r="K10" s="2" t="s">
        <v>30</v>
      </c>
      <c r="L10" s="9" t="s">
        <v>30</v>
      </c>
    </row>
    <row r="11" spans="1:12" x14ac:dyDescent="0.25">
      <c r="A11" s="27" t="s">
        <v>8</v>
      </c>
      <c r="B11" s="2">
        <v>3</v>
      </c>
      <c r="C11" s="2">
        <v>-1</v>
      </c>
      <c r="D11" s="9">
        <v>3</v>
      </c>
      <c r="E11" s="2">
        <v>0.32</v>
      </c>
      <c r="F11" s="2">
        <v>0.85</v>
      </c>
      <c r="G11" s="2">
        <v>0.13</v>
      </c>
      <c r="H11" s="2">
        <v>0.2</v>
      </c>
      <c r="I11" s="2">
        <v>-0.31</v>
      </c>
      <c r="J11" s="2">
        <v>-0.19</v>
      </c>
      <c r="K11" s="2">
        <v>-0.28000000000000003</v>
      </c>
      <c r="L11" s="9">
        <v>0.21</v>
      </c>
    </row>
    <row r="12" spans="1:12" x14ac:dyDescent="0.25">
      <c r="A12" s="27" t="s">
        <v>9</v>
      </c>
      <c r="B12" s="2">
        <v>0</v>
      </c>
      <c r="C12" s="2">
        <v>0</v>
      </c>
      <c r="D12" s="9">
        <v>0</v>
      </c>
      <c r="E12" s="2">
        <v>-0.24</v>
      </c>
      <c r="F12" s="2">
        <v>0.19</v>
      </c>
      <c r="G12" s="2">
        <v>0.08</v>
      </c>
      <c r="H12" s="2">
        <v>-0.06</v>
      </c>
      <c r="I12" s="2">
        <v>-0.27</v>
      </c>
      <c r="J12" s="2">
        <v>-0.02</v>
      </c>
      <c r="K12" s="2">
        <v>-0.01</v>
      </c>
      <c r="L12" s="9">
        <v>-0.05</v>
      </c>
    </row>
    <row r="13" spans="1:12" x14ac:dyDescent="0.25">
      <c r="A13" s="27" t="s">
        <v>10</v>
      </c>
      <c r="B13" s="2">
        <v>12</v>
      </c>
      <c r="C13" s="2">
        <v>-1</v>
      </c>
      <c r="D13" s="9">
        <v>3</v>
      </c>
      <c r="E13" s="2">
        <v>0.47</v>
      </c>
      <c r="F13" s="2">
        <v>0.88</v>
      </c>
      <c r="G13" s="2">
        <v>1.22</v>
      </c>
      <c r="H13" s="2">
        <v>0.73</v>
      </c>
      <c r="I13" s="2">
        <v>0.53</v>
      </c>
      <c r="J13" s="2">
        <v>0.19</v>
      </c>
      <c r="K13" s="2">
        <v>0.4</v>
      </c>
      <c r="L13" s="9">
        <v>0.66</v>
      </c>
    </row>
    <row r="14" spans="1:12" x14ac:dyDescent="0.25">
      <c r="A14" s="27" t="s">
        <v>11</v>
      </c>
      <c r="B14" s="2">
        <v>2</v>
      </c>
      <c r="C14" s="2">
        <v>-1</v>
      </c>
      <c r="D14" s="9">
        <v>1</v>
      </c>
      <c r="E14" s="2" t="s">
        <v>30</v>
      </c>
      <c r="F14" s="2" t="s">
        <v>30</v>
      </c>
      <c r="G14" s="2" t="s">
        <v>30</v>
      </c>
      <c r="H14" s="2" t="s">
        <v>30</v>
      </c>
      <c r="I14" s="2" t="s">
        <v>30</v>
      </c>
      <c r="J14" s="2" t="s">
        <v>30</v>
      </c>
      <c r="K14" s="2" t="s">
        <v>30</v>
      </c>
      <c r="L14" s="9" t="s">
        <v>30</v>
      </c>
    </row>
    <row r="15" spans="1:12" x14ac:dyDescent="0.25">
      <c r="A15" s="27" t="s">
        <v>12</v>
      </c>
      <c r="B15" s="2">
        <v>3</v>
      </c>
      <c r="C15" s="2">
        <v>-1</v>
      </c>
      <c r="D15" s="9">
        <v>0</v>
      </c>
      <c r="E15" s="2">
        <v>0.27</v>
      </c>
      <c r="F15" s="2">
        <v>0.25</v>
      </c>
      <c r="G15" s="2">
        <v>0.1</v>
      </c>
      <c r="H15" s="2">
        <v>0.64</v>
      </c>
      <c r="I15" s="2">
        <v>-0.03</v>
      </c>
      <c r="J15" s="2">
        <v>0.28999999999999998</v>
      </c>
      <c r="K15" s="2">
        <v>7.0000000000000007E-2</v>
      </c>
      <c r="L15" s="9">
        <v>0.02</v>
      </c>
    </row>
    <row r="16" spans="1:12" x14ac:dyDescent="0.25">
      <c r="A16" s="27" t="s">
        <v>13</v>
      </c>
      <c r="B16" s="2">
        <v>2</v>
      </c>
      <c r="C16" s="2">
        <v>0</v>
      </c>
      <c r="D16" s="9">
        <v>0</v>
      </c>
      <c r="E16" s="2">
        <v>-0.13</v>
      </c>
      <c r="F16" s="2">
        <v>-7.0000000000000007E-2</v>
      </c>
      <c r="G16" s="2">
        <v>0.27</v>
      </c>
      <c r="H16" s="2">
        <v>-0.02</v>
      </c>
      <c r="I16" s="2">
        <v>-0.24</v>
      </c>
      <c r="J16" s="2">
        <v>-0.2</v>
      </c>
      <c r="K16" s="2">
        <v>0.04</v>
      </c>
      <c r="L16" s="9">
        <v>0.02</v>
      </c>
    </row>
    <row r="17" spans="1:12" x14ac:dyDescent="0.25">
      <c r="A17" s="27" t="s">
        <v>14</v>
      </c>
      <c r="B17" s="2">
        <v>2</v>
      </c>
      <c r="C17" s="2">
        <v>0</v>
      </c>
      <c r="D17" s="9">
        <v>0</v>
      </c>
      <c r="E17" s="2">
        <v>-0.38</v>
      </c>
      <c r="F17" s="2">
        <v>0.34</v>
      </c>
      <c r="G17" s="2">
        <v>-0.18</v>
      </c>
      <c r="H17" s="2">
        <v>-0.06</v>
      </c>
      <c r="I17" s="2">
        <v>-0.13</v>
      </c>
      <c r="J17" s="2">
        <v>0.01</v>
      </c>
      <c r="K17" s="2">
        <v>-0.09</v>
      </c>
      <c r="L17" s="9">
        <v>0.09</v>
      </c>
    </row>
    <row r="18" spans="1:12" x14ac:dyDescent="0.25">
      <c r="A18" s="27" t="s">
        <v>15</v>
      </c>
      <c r="B18" s="2">
        <v>0</v>
      </c>
      <c r="C18" s="2">
        <v>0</v>
      </c>
      <c r="D18" s="9">
        <v>1</v>
      </c>
      <c r="E18" s="2">
        <v>-0.21</v>
      </c>
      <c r="F18" s="2">
        <v>-0.66</v>
      </c>
      <c r="G18" s="2">
        <v>0.3</v>
      </c>
      <c r="H18" s="2">
        <v>-0.16</v>
      </c>
      <c r="I18" s="2">
        <v>0.05</v>
      </c>
      <c r="J18" s="2">
        <v>0.15</v>
      </c>
      <c r="K18" s="2">
        <v>0</v>
      </c>
      <c r="L18" s="9">
        <v>0.3</v>
      </c>
    </row>
    <row r="19" spans="1:12" x14ac:dyDescent="0.25">
      <c r="A19" s="27" t="s">
        <v>16</v>
      </c>
      <c r="B19" s="2">
        <v>2</v>
      </c>
      <c r="C19" s="2">
        <v>-1</v>
      </c>
      <c r="D19" s="9">
        <v>0</v>
      </c>
      <c r="E19" s="2">
        <v>-0.06</v>
      </c>
      <c r="F19" s="2">
        <v>0</v>
      </c>
      <c r="G19" s="2">
        <v>-0.16</v>
      </c>
      <c r="H19" s="2">
        <v>-0.11</v>
      </c>
      <c r="I19" s="2">
        <v>-0.02</v>
      </c>
      <c r="J19" s="2">
        <v>0.08</v>
      </c>
      <c r="K19" s="2">
        <v>0.47</v>
      </c>
      <c r="L19" s="9">
        <v>-7.0000000000000007E-2</v>
      </c>
    </row>
    <row r="20" spans="1:12" x14ac:dyDescent="0.25">
      <c r="A20" s="27" t="s">
        <v>17</v>
      </c>
      <c r="B20" s="2">
        <v>2</v>
      </c>
      <c r="C20" s="2">
        <v>-1</v>
      </c>
      <c r="D20" s="9">
        <v>0</v>
      </c>
      <c r="E20" s="2">
        <v>-0.17</v>
      </c>
      <c r="F20" s="2">
        <v>0.22</v>
      </c>
      <c r="G20" s="2">
        <v>0.04</v>
      </c>
      <c r="H20" s="2">
        <v>0.17</v>
      </c>
      <c r="I20" s="2">
        <v>-0.46</v>
      </c>
      <c r="J20" s="2">
        <v>0.01</v>
      </c>
      <c r="K20" s="2">
        <v>-0.15</v>
      </c>
      <c r="L20" s="9">
        <v>0.51</v>
      </c>
    </row>
    <row r="21" spans="1:12" x14ac:dyDescent="0.25">
      <c r="A21" s="27" t="s">
        <v>18</v>
      </c>
      <c r="B21" s="2">
        <v>-1</v>
      </c>
      <c r="C21" s="2">
        <v>-1</v>
      </c>
      <c r="D21" s="9">
        <v>0</v>
      </c>
      <c r="E21" s="2">
        <v>0.04</v>
      </c>
      <c r="F21" s="2">
        <v>-0.18</v>
      </c>
      <c r="G21" s="2">
        <v>-0.57999999999999996</v>
      </c>
      <c r="H21" s="2">
        <v>0.2</v>
      </c>
      <c r="I21" s="2">
        <v>-0.09</v>
      </c>
      <c r="J21" s="2">
        <v>0.15</v>
      </c>
      <c r="K21" s="2">
        <v>0.14000000000000001</v>
      </c>
      <c r="L21" s="9">
        <v>-0.43</v>
      </c>
    </row>
    <row r="22" spans="1:12" x14ac:dyDescent="0.25">
      <c r="A22" s="27" t="s">
        <v>19</v>
      </c>
      <c r="B22" s="2">
        <v>1</v>
      </c>
      <c r="C22" s="2">
        <v>0</v>
      </c>
      <c r="D22" s="9">
        <v>0</v>
      </c>
      <c r="E22" s="2">
        <v>-0.28999999999999998</v>
      </c>
      <c r="F22" s="2">
        <v>7.0000000000000007E-2</v>
      </c>
      <c r="G22" s="2">
        <v>0.22</v>
      </c>
      <c r="H22" s="2">
        <v>0.4</v>
      </c>
      <c r="I22" s="2">
        <v>-0.39</v>
      </c>
      <c r="J22" s="2">
        <v>0.12</v>
      </c>
      <c r="K22" s="2">
        <v>-0.03</v>
      </c>
      <c r="L22" s="9">
        <v>-7.0000000000000007E-2</v>
      </c>
    </row>
    <row r="23" spans="1:12" x14ac:dyDescent="0.25">
      <c r="A23" s="27" t="s">
        <v>20</v>
      </c>
      <c r="B23" s="2">
        <v>0</v>
      </c>
      <c r="C23" s="2">
        <v>0</v>
      </c>
      <c r="D23" s="9">
        <v>2</v>
      </c>
      <c r="E23" s="2">
        <v>0.08</v>
      </c>
      <c r="F23" s="2">
        <v>0.62</v>
      </c>
      <c r="G23" s="2">
        <v>-0.21</v>
      </c>
      <c r="H23" s="2" t="s">
        <v>30</v>
      </c>
      <c r="I23" s="2" t="s">
        <v>30</v>
      </c>
      <c r="J23" s="2" t="s">
        <v>30</v>
      </c>
      <c r="K23" s="2" t="s">
        <v>30</v>
      </c>
      <c r="L23" s="9" t="s">
        <v>30</v>
      </c>
    </row>
    <row r="24" spans="1:12" x14ac:dyDescent="0.25">
      <c r="A24" s="27" t="s">
        <v>21</v>
      </c>
      <c r="B24" s="2">
        <v>-1</v>
      </c>
      <c r="C24" s="2">
        <v>0</v>
      </c>
      <c r="D24" s="9">
        <v>0</v>
      </c>
      <c r="E24" s="2">
        <v>0.34</v>
      </c>
      <c r="F24" s="2">
        <v>0.56999999999999995</v>
      </c>
      <c r="G24" s="2">
        <v>0.31</v>
      </c>
      <c r="H24" s="2">
        <v>0.39</v>
      </c>
      <c r="I24" s="2">
        <v>-0.65</v>
      </c>
      <c r="J24" s="2">
        <v>0.15</v>
      </c>
      <c r="K24" s="2">
        <v>-0.25</v>
      </c>
      <c r="L24" s="9">
        <v>0.12</v>
      </c>
    </row>
    <row r="25" spans="1:12" x14ac:dyDescent="0.25">
      <c r="A25" s="27" t="s">
        <v>22</v>
      </c>
      <c r="B25" s="2">
        <v>1</v>
      </c>
      <c r="C25" s="2">
        <v>0</v>
      </c>
      <c r="D25" s="9">
        <v>0</v>
      </c>
      <c r="E25" s="2">
        <v>-0.24</v>
      </c>
      <c r="F25" s="2">
        <v>0</v>
      </c>
      <c r="G25" s="2">
        <v>0.2</v>
      </c>
      <c r="H25" s="2">
        <v>0</v>
      </c>
      <c r="I25" s="2">
        <v>0.04</v>
      </c>
      <c r="J25" s="2">
        <v>0.19</v>
      </c>
      <c r="K25" s="2">
        <v>0.17</v>
      </c>
      <c r="L25" s="9">
        <v>-0.06</v>
      </c>
    </row>
    <row r="26" spans="1:12" x14ac:dyDescent="0.25">
      <c r="A26" s="27" t="s">
        <v>23</v>
      </c>
      <c r="B26" s="2">
        <v>1</v>
      </c>
      <c r="C26" s="2">
        <v>0</v>
      </c>
      <c r="D26" s="9">
        <v>0</v>
      </c>
      <c r="E26" s="2">
        <v>0.11</v>
      </c>
      <c r="F26" s="2">
        <v>0.17</v>
      </c>
      <c r="G26" s="2">
        <v>0.43</v>
      </c>
      <c r="H26" s="2">
        <v>0.4</v>
      </c>
      <c r="I26" s="2">
        <v>0.44</v>
      </c>
      <c r="J26" s="2">
        <v>-0.46</v>
      </c>
      <c r="K26" s="2">
        <v>0.15</v>
      </c>
      <c r="L26" s="9">
        <v>0.18</v>
      </c>
    </row>
    <row r="27" spans="1:12" x14ac:dyDescent="0.25">
      <c r="A27" s="27" t="s">
        <v>24</v>
      </c>
      <c r="B27" s="2">
        <v>-1</v>
      </c>
      <c r="C27" s="2">
        <v>-1</v>
      </c>
      <c r="D27" s="9">
        <v>0</v>
      </c>
      <c r="E27" s="2">
        <v>-0.19</v>
      </c>
      <c r="F27" s="2">
        <v>-0.35</v>
      </c>
      <c r="G27" s="2">
        <v>0.4</v>
      </c>
      <c r="H27" s="2">
        <v>0.26</v>
      </c>
      <c r="I27" s="2">
        <v>0.48</v>
      </c>
      <c r="J27" s="2">
        <v>-0.1</v>
      </c>
      <c r="K27" s="2">
        <v>0.11</v>
      </c>
      <c r="L27" s="9">
        <v>-0.01</v>
      </c>
    </row>
    <row r="28" spans="1:12" x14ac:dyDescent="0.25">
      <c r="A28" s="27" t="s">
        <v>25</v>
      </c>
      <c r="B28" s="2">
        <v>2</v>
      </c>
      <c r="C28" s="2">
        <v>-2</v>
      </c>
      <c r="D28" s="9">
        <v>1</v>
      </c>
      <c r="E28" s="2">
        <v>-0.23</v>
      </c>
      <c r="F28" s="2">
        <v>0.08</v>
      </c>
      <c r="G28" s="2">
        <v>-0.28000000000000003</v>
      </c>
      <c r="H28" s="2">
        <v>-7.0000000000000007E-2</v>
      </c>
      <c r="I28" s="2">
        <v>-0.23</v>
      </c>
      <c r="J28" s="2">
        <v>0.03</v>
      </c>
      <c r="K28" s="2">
        <v>-0.02</v>
      </c>
      <c r="L28" s="9">
        <v>0.14000000000000001</v>
      </c>
    </row>
    <row r="29" spans="1:12" x14ac:dyDescent="0.25">
      <c r="A29" s="28" t="s">
        <v>26</v>
      </c>
      <c r="B29" s="24">
        <v>2</v>
      </c>
      <c r="C29" s="24">
        <v>0</v>
      </c>
      <c r="D29" s="25">
        <v>0</v>
      </c>
      <c r="E29" s="24">
        <v>-0.22</v>
      </c>
      <c r="F29" s="24">
        <v>-0.25</v>
      </c>
      <c r="G29" s="24">
        <v>-0.02</v>
      </c>
      <c r="H29" s="24">
        <v>-0.28000000000000003</v>
      </c>
      <c r="I29" s="24">
        <v>-0.11</v>
      </c>
      <c r="J29" s="24">
        <v>-7.0000000000000007E-2</v>
      </c>
      <c r="K29" s="24">
        <v>0.15</v>
      </c>
      <c r="L29" s="25">
        <v>0.13</v>
      </c>
    </row>
  </sheetData>
  <mergeCells count="2">
    <mergeCell ref="B1:D1"/>
    <mergeCell ref="E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4185-2FF3-473F-861C-E8657BF3919D}">
  <dimension ref="A1:I37"/>
  <sheetViews>
    <sheetView zoomScale="70" zoomScaleNormal="70" workbookViewId="0">
      <selection activeCell="I3" sqref="I3"/>
    </sheetView>
  </sheetViews>
  <sheetFormatPr defaultRowHeight="15" x14ac:dyDescent="0.25"/>
  <cols>
    <col min="1" max="1" width="13.5703125" customWidth="1"/>
    <col min="2" max="2" width="17.42578125" customWidth="1"/>
    <col min="3" max="3" width="15.140625" customWidth="1"/>
    <col min="4" max="4" width="15.85546875" customWidth="1"/>
    <col min="5" max="5" width="20.7109375" customWidth="1"/>
    <col min="6" max="6" width="20" customWidth="1"/>
    <col min="7" max="7" width="18.140625" customWidth="1"/>
    <col min="8" max="8" width="20.5703125" customWidth="1"/>
  </cols>
  <sheetData>
    <row r="1" spans="1:9" ht="18" x14ac:dyDescent="0.25">
      <c r="A1" s="135" t="s">
        <v>32</v>
      </c>
      <c r="B1" s="136"/>
      <c r="C1" s="136"/>
      <c r="D1" s="136"/>
      <c r="E1" s="136"/>
      <c r="F1" s="136"/>
      <c r="G1" s="136"/>
      <c r="H1" s="137"/>
      <c r="I1" s="3"/>
    </row>
    <row r="2" spans="1:9" ht="50.25" customHeight="1" x14ac:dyDescent="0.25">
      <c r="A2" s="138" t="s">
        <v>31</v>
      </c>
      <c r="B2" s="139"/>
      <c r="C2" s="140"/>
      <c r="D2" s="63" t="s">
        <v>60</v>
      </c>
      <c r="E2" s="64" t="s">
        <v>85</v>
      </c>
      <c r="F2" s="64" t="s">
        <v>62</v>
      </c>
      <c r="G2" s="64" t="s">
        <v>63</v>
      </c>
      <c r="H2" s="64" t="s">
        <v>107</v>
      </c>
      <c r="I2" s="3"/>
    </row>
    <row r="3" spans="1:9" ht="30" x14ac:dyDescent="0.25">
      <c r="A3" s="141" t="s">
        <v>38</v>
      </c>
      <c r="B3" s="132" t="s">
        <v>72</v>
      </c>
      <c r="C3" s="49" t="s">
        <v>33</v>
      </c>
      <c r="D3" s="50">
        <v>-9.2402181184139495E-2</v>
      </c>
      <c r="E3" s="51">
        <v>-5.3131254180880216E-2</v>
      </c>
      <c r="F3" s="52" t="s">
        <v>86</v>
      </c>
      <c r="G3" s="51">
        <v>2.0212977134030516E-2</v>
      </c>
      <c r="H3" s="51">
        <v>-0.28760178893563421</v>
      </c>
      <c r="I3" s="3"/>
    </row>
    <row r="4" spans="1:9" x14ac:dyDescent="0.25">
      <c r="A4" s="142"/>
      <c r="B4" s="133"/>
      <c r="C4" s="30" t="s">
        <v>34</v>
      </c>
      <c r="D4" s="31">
        <v>0.34127612178933642</v>
      </c>
      <c r="E4" s="32">
        <v>0.40717176208651873</v>
      </c>
      <c r="F4" s="33">
        <v>1.6289514303287515E-2</v>
      </c>
      <c r="G4" s="32">
        <v>0.46442894005672042</v>
      </c>
      <c r="H4" s="32">
        <v>9.7168363037487063E-2</v>
      </c>
      <c r="I4" s="3"/>
    </row>
    <row r="5" spans="1:9" x14ac:dyDescent="0.25">
      <c r="A5" s="142"/>
      <c r="B5" s="134"/>
      <c r="C5" s="34" t="s">
        <v>35</v>
      </c>
      <c r="D5" s="35">
        <v>22</v>
      </c>
      <c r="E5" s="36">
        <v>22</v>
      </c>
      <c r="F5" s="37">
        <v>22</v>
      </c>
      <c r="G5" s="36">
        <v>22</v>
      </c>
      <c r="H5" s="36">
        <v>22</v>
      </c>
      <c r="I5" s="3"/>
    </row>
    <row r="6" spans="1:9" ht="30" x14ac:dyDescent="0.25">
      <c r="A6" s="142"/>
      <c r="B6" s="132" t="s">
        <v>73</v>
      </c>
      <c r="C6" s="49" t="s">
        <v>33</v>
      </c>
      <c r="D6" s="50">
        <v>0.123187435228983</v>
      </c>
      <c r="E6" s="51">
        <v>0.13403814195899699</v>
      </c>
      <c r="F6" s="51">
        <v>-0.12191088149604</v>
      </c>
      <c r="G6" s="51">
        <v>0.20297204353791001</v>
      </c>
      <c r="H6" s="51">
        <v>0.18318546067729599</v>
      </c>
      <c r="I6" s="3"/>
    </row>
    <row r="7" spans="1:9" x14ac:dyDescent="0.25">
      <c r="A7" s="142"/>
      <c r="B7" s="133"/>
      <c r="C7" s="30" t="s">
        <v>34</v>
      </c>
      <c r="D7" s="31">
        <v>0.29247784398903676</v>
      </c>
      <c r="E7" s="32">
        <v>0.27602528321137942</v>
      </c>
      <c r="F7" s="32">
        <v>0.29444071066341465</v>
      </c>
      <c r="G7" s="32">
        <v>0.1824857031932805</v>
      </c>
      <c r="H7" s="32">
        <v>0.20724973799588553</v>
      </c>
      <c r="I7" s="3"/>
    </row>
    <row r="8" spans="1:9" x14ac:dyDescent="0.25">
      <c r="A8" s="142"/>
      <c r="B8" s="134"/>
      <c r="C8" s="34" t="s">
        <v>35</v>
      </c>
      <c r="D8" s="35">
        <v>22</v>
      </c>
      <c r="E8" s="36">
        <v>22</v>
      </c>
      <c r="F8" s="36">
        <v>22</v>
      </c>
      <c r="G8" s="36">
        <v>22</v>
      </c>
      <c r="H8" s="36">
        <v>22</v>
      </c>
      <c r="I8" s="3"/>
    </row>
    <row r="9" spans="1:9" ht="30" x14ac:dyDescent="0.25">
      <c r="A9" s="142"/>
      <c r="B9" s="132" t="s">
        <v>74</v>
      </c>
      <c r="C9" s="49" t="s">
        <v>33</v>
      </c>
      <c r="D9" s="50">
        <v>-7.0414232939343513E-2</v>
      </c>
      <c r="E9" s="51">
        <v>-0.17969712246120464</v>
      </c>
      <c r="F9" s="51">
        <v>2.2532554540589922E-3</v>
      </c>
      <c r="G9" s="52" t="s">
        <v>87</v>
      </c>
      <c r="H9" s="51">
        <v>-0.2427882751748564</v>
      </c>
      <c r="I9" s="3"/>
    </row>
    <row r="10" spans="1:9" x14ac:dyDescent="0.25">
      <c r="A10" s="142"/>
      <c r="B10" s="133"/>
      <c r="C10" s="30" t="s">
        <v>34</v>
      </c>
      <c r="D10" s="31">
        <v>0.37476496001553428</v>
      </c>
      <c r="E10" s="32">
        <v>0.20598037290961924</v>
      </c>
      <c r="F10" s="32">
        <v>0.49592943271366513</v>
      </c>
      <c r="G10" s="33">
        <v>4.6063009653896765E-2</v>
      </c>
      <c r="H10" s="32">
        <v>0.1321589886321218</v>
      </c>
      <c r="I10" s="3"/>
    </row>
    <row r="11" spans="1:9" ht="20.25" customHeight="1" x14ac:dyDescent="0.25">
      <c r="A11" s="142"/>
      <c r="B11" s="134"/>
      <c r="C11" s="34" t="s">
        <v>35</v>
      </c>
      <c r="D11" s="35">
        <v>23</v>
      </c>
      <c r="E11" s="36">
        <v>23</v>
      </c>
      <c r="F11" s="36">
        <v>23</v>
      </c>
      <c r="G11" s="37">
        <v>23</v>
      </c>
      <c r="H11" s="36">
        <v>23</v>
      </c>
      <c r="I11" s="3"/>
    </row>
    <row r="12" spans="1:9" ht="30" x14ac:dyDescent="0.25">
      <c r="A12" s="142"/>
      <c r="B12" s="132" t="s">
        <v>75</v>
      </c>
      <c r="C12" s="49" t="s">
        <v>33</v>
      </c>
      <c r="D12" s="50">
        <v>0.1</v>
      </c>
      <c r="E12" s="51">
        <v>1.2987012987012987E-3</v>
      </c>
      <c r="F12" s="52" t="s">
        <v>86</v>
      </c>
      <c r="G12" s="51">
        <v>-0.18051948051948052</v>
      </c>
      <c r="H12" s="51">
        <v>0.24805194805194805</v>
      </c>
      <c r="I12" s="3"/>
    </row>
    <row r="13" spans="1:9" x14ac:dyDescent="0.25">
      <c r="A13" s="142"/>
      <c r="B13" s="133"/>
      <c r="C13" s="30" t="s">
        <v>34</v>
      </c>
      <c r="D13" s="31">
        <v>0.33313206884929897</v>
      </c>
      <c r="E13" s="32">
        <v>0.49777114254595245</v>
      </c>
      <c r="F13" s="33">
        <v>1.8604186203435107E-2</v>
      </c>
      <c r="G13" s="32">
        <v>0.21679733749142338</v>
      </c>
      <c r="H13" s="32">
        <v>0.13914489715213693</v>
      </c>
      <c r="I13" s="3"/>
    </row>
    <row r="14" spans="1:9" ht="15.75" thickBot="1" x14ac:dyDescent="0.3">
      <c r="A14" s="142"/>
      <c r="B14" s="144"/>
      <c r="C14" s="53" t="s">
        <v>35</v>
      </c>
      <c r="D14" s="54">
        <v>21</v>
      </c>
      <c r="E14" s="55">
        <v>21</v>
      </c>
      <c r="F14" s="56">
        <v>21</v>
      </c>
      <c r="G14" s="55">
        <v>21</v>
      </c>
      <c r="H14" s="55">
        <v>21</v>
      </c>
      <c r="I14" s="3"/>
    </row>
    <row r="15" spans="1:9" ht="30" x14ac:dyDescent="0.25">
      <c r="A15" s="142"/>
      <c r="B15" s="145" t="s">
        <v>78</v>
      </c>
      <c r="C15" s="57" t="s">
        <v>33</v>
      </c>
      <c r="D15" s="58">
        <v>-0.10519480519480519</v>
      </c>
      <c r="E15" s="59">
        <v>-0.14545454545454545</v>
      </c>
      <c r="F15" s="60" t="s">
        <v>88</v>
      </c>
      <c r="G15" s="59">
        <v>-0.21948051948051947</v>
      </c>
      <c r="H15" s="59">
        <v>-3.1168831168831169E-2</v>
      </c>
      <c r="I15" s="3"/>
    </row>
    <row r="16" spans="1:9" x14ac:dyDescent="0.25">
      <c r="A16" s="142"/>
      <c r="B16" s="133"/>
      <c r="C16" s="30" t="s">
        <v>34</v>
      </c>
      <c r="D16" s="31">
        <v>0.32498364236479793</v>
      </c>
      <c r="E16" s="32">
        <v>0.26464146949004397</v>
      </c>
      <c r="F16" s="33">
        <v>3.3729092155900239E-2</v>
      </c>
      <c r="G16" s="32">
        <v>0.16955529575556466</v>
      </c>
      <c r="H16" s="32">
        <v>0.44665408698804093</v>
      </c>
      <c r="I16" s="3"/>
    </row>
    <row r="17" spans="1:9" x14ac:dyDescent="0.25">
      <c r="A17" s="142"/>
      <c r="B17" s="134"/>
      <c r="C17" s="34" t="s">
        <v>35</v>
      </c>
      <c r="D17" s="35">
        <v>21</v>
      </c>
      <c r="E17" s="36">
        <v>21</v>
      </c>
      <c r="F17" s="37">
        <v>21</v>
      </c>
      <c r="G17" s="36">
        <v>21</v>
      </c>
      <c r="H17" s="36">
        <v>21</v>
      </c>
      <c r="I17" s="3"/>
    </row>
    <row r="18" spans="1:9" ht="30" x14ac:dyDescent="0.25">
      <c r="A18" s="142"/>
      <c r="B18" s="132" t="s">
        <v>79</v>
      </c>
      <c r="C18" s="49" t="s">
        <v>33</v>
      </c>
      <c r="D18" s="50">
        <v>0.27142857142857141</v>
      </c>
      <c r="E18" s="51">
        <v>0.11038961038961038</v>
      </c>
      <c r="F18" s="51">
        <v>0.23636363636363636</v>
      </c>
      <c r="G18" s="51">
        <v>-0.13116883116883116</v>
      </c>
      <c r="H18" s="51">
        <v>-0.16883116883116883</v>
      </c>
      <c r="I18" s="3"/>
    </row>
    <row r="19" spans="1:9" x14ac:dyDescent="0.25">
      <c r="A19" s="142"/>
      <c r="B19" s="133"/>
      <c r="C19" s="30" t="s">
        <v>34</v>
      </c>
      <c r="D19" s="31">
        <v>0.11698713582568962</v>
      </c>
      <c r="E19" s="32">
        <v>0.31691140089285053</v>
      </c>
      <c r="F19" s="32">
        <v>0.15114406792641918</v>
      </c>
      <c r="G19" s="32">
        <v>0.28544459803419392</v>
      </c>
      <c r="H19" s="32">
        <v>0.2322113865826903</v>
      </c>
      <c r="I19" s="3"/>
    </row>
    <row r="20" spans="1:9" x14ac:dyDescent="0.25">
      <c r="A20" s="142"/>
      <c r="B20" s="134"/>
      <c r="C20" s="34" t="s">
        <v>35</v>
      </c>
      <c r="D20" s="35">
        <v>21</v>
      </c>
      <c r="E20" s="36">
        <v>21</v>
      </c>
      <c r="F20" s="36">
        <v>21</v>
      </c>
      <c r="G20" s="36">
        <v>21</v>
      </c>
      <c r="H20" s="36">
        <v>21</v>
      </c>
      <c r="I20" s="3"/>
    </row>
    <row r="21" spans="1:9" ht="30" x14ac:dyDescent="0.25">
      <c r="A21" s="142"/>
      <c r="B21" s="132" t="s">
        <v>80</v>
      </c>
      <c r="C21" s="49" t="s">
        <v>33</v>
      </c>
      <c r="D21" s="50">
        <v>7.8195488721804512E-2</v>
      </c>
      <c r="E21" s="51">
        <v>-5.8646616541353384E-2</v>
      </c>
      <c r="F21" s="51">
        <v>0.26766917293233083</v>
      </c>
      <c r="G21" s="51">
        <v>-0.33533834586466166</v>
      </c>
      <c r="H21" s="51">
        <v>5.5639097744360905E-2</v>
      </c>
      <c r="I21" s="3"/>
    </row>
    <row r="22" spans="1:9" x14ac:dyDescent="0.25">
      <c r="A22" s="142"/>
      <c r="B22" s="133"/>
      <c r="C22" s="30" t="s">
        <v>34</v>
      </c>
      <c r="D22" s="31">
        <v>0.37157453711657118</v>
      </c>
      <c r="E22" s="32">
        <v>0.40299642169298677</v>
      </c>
      <c r="F22" s="32">
        <v>0.12694577132910395</v>
      </c>
      <c r="G22" s="32">
        <v>7.4178649309245975E-2</v>
      </c>
      <c r="H22" s="32">
        <v>0.40788699741286477</v>
      </c>
      <c r="I22" s="3"/>
    </row>
    <row r="23" spans="1:9" x14ac:dyDescent="0.25">
      <c r="A23" s="142"/>
      <c r="B23" s="134"/>
      <c r="C23" s="34" t="s">
        <v>35</v>
      </c>
      <c r="D23" s="35">
        <v>20</v>
      </c>
      <c r="E23" s="36">
        <v>20</v>
      </c>
      <c r="F23" s="36">
        <v>20</v>
      </c>
      <c r="G23" s="36">
        <v>20</v>
      </c>
      <c r="H23" s="36">
        <v>20</v>
      </c>
      <c r="I23" s="3"/>
    </row>
    <row r="24" spans="1:9" ht="30" x14ac:dyDescent="0.25">
      <c r="A24" s="142"/>
      <c r="B24" s="132" t="s">
        <v>81</v>
      </c>
      <c r="C24" s="49" t="s">
        <v>33</v>
      </c>
      <c r="D24" s="50">
        <v>0.22406015037593985</v>
      </c>
      <c r="E24" s="51">
        <v>0.23759398496240602</v>
      </c>
      <c r="F24" s="51">
        <v>3.308270676691729E-2</v>
      </c>
      <c r="G24" s="51">
        <v>-3.1578947368421054E-2</v>
      </c>
      <c r="H24" s="51">
        <v>-0.28872180451127821</v>
      </c>
      <c r="I24" s="3"/>
    </row>
    <row r="25" spans="1:9" x14ac:dyDescent="0.25">
      <c r="A25" s="142"/>
      <c r="B25" s="133"/>
      <c r="C25" s="30" t="s">
        <v>34</v>
      </c>
      <c r="D25" s="31">
        <v>0.17114317540560475</v>
      </c>
      <c r="E25" s="32">
        <v>0.1565652818721312</v>
      </c>
      <c r="F25" s="32">
        <v>0.44493798244280963</v>
      </c>
      <c r="G25" s="32">
        <v>0.44742719319668206</v>
      </c>
      <c r="H25" s="32">
        <v>0.10849633334365041</v>
      </c>
      <c r="I25" s="3"/>
    </row>
    <row r="26" spans="1:9" x14ac:dyDescent="0.25">
      <c r="A26" s="142"/>
      <c r="B26" s="134"/>
      <c r="C26" s="34" t="s">
        <v>35</v>
      </c>
      <c r="D26" s="35">
        <v>20</v>
      </c>
      <c r="E26" s="36">
        <v>20</v>
      </c>
      <c r="F26" s="36">
        <v>20</v>
      </c>
      <c r="G26" s="36">
        <v>20</v>
      </c>
      <c r="H26" s="36">
        <v>20</v>
      </c>
      <c r="I26" s="3"/>
    </row>
    <row r="27" spans="1:9" ht="30" x14ac:dyDescent="0.25">
      <c r="A27" s="142"/>
      <c r="B27" s="132" t="s">
        <v>82</v>
      </c>
      <c r="C27" s="49" t="s">
        <v>33</v>
      </c>
      <c r="D27" s="50">
        <v>0.24962406015037594</v>
      </c>
      <c r="E27" s="51">
        <v>0.28421052631578947</v>
      </c>
      <c r="F27" s="51">
        <v>0.17894736842105263</v>
      </c>
      <c r="G27" s="51">
        <v>0.35939849624060149</v>
      </c>
      <c r="H27" s="51">
        <v>-0.18796992481203006</v>
      </c>
      <c r="I27" s="3"/>
    </row>
    <row r="28" spans="1:9" x14ac:dyDescent="0.25">
      <c r="A28" s="142"/>
      <c r="B28" s="133"/>
      <c r="C28" s="30" t="s">
        <v>34</v>
      </c>
      <c r="D28" s="31">
        <v>0.14425629484859398</v>
      </c>
      <c r="E28" s="32">
        <v>0.11229229910560119</v>
      </c>
      <c r="F28" s="32">
        <v>0.22516272080466254</v>
      </c>
      <c r="G28" s="32">
        <v>5.9816253164519002E-2</v>
      </c>
      <c r="H28" s="32">
        <v>0.21371062901132537</v>
      </c>
      <c r="I28" s="3"/>
    </row>
    <row r="29" spans="1:9" x14ac:dyDescent="0.25">
      <c r="A29" s="142"/>
      <c r="B29" s="134"/>
      <c r="C29" s="34" t="s">
        <v>35</v>
      </c>
      <c r="D29" s="35">
        <v>20</v>
      </c>
      <c r="E29" s="36">
        <v>20</v>
      </c>
      <c r="F29" s="36">
        <v>20</v>
      </c>
      <c r="G29" s="36">
        <v>20</v>
      </c>
      <c r="H29" s="36">
        <v>20</v>
      </c>
      <c r="I29" s="3"/>
    </row>
    <row r="30" spans="1:9" ht="30" x14ac:dyDescent="0.25">
      <c r="A30" s="142"/>
      <c r="B30" s="132" t="s">
        <v>83</v>
      </c>
      <c r="C30" s="49" t="s">
        <v>33</v>
      </c>
      <c r="D30" s="61" t="s">
        <v>89</v>
      </c>
      <c r="E30" s="51">
        <v>0.31879699248120302</v>
      </c>
      <c r="F30" s="51">
        <v>0.13233082706766916</v>
      </c>
      <c r="G30" s="51">
        <v>0.28721804511278193</v>
      </c>
      <c r="H30" s="51">
        <v>-0.25413533834586466</v>
      </c>
      <c r="I30" s="3"/>
    </row>
    <row r="31" spans="1:9" x14ac:dyDescent="0.25">
      <c r="A31" s="142"/>
      <c r="B31" s="133"/>
      <c r="C31" s="30" t="s">
        <v>34</v>
      </c>
      <c r="D31" s="41">
        <v>3.1720419999104202E-2</v>
      </c>
      <c r="E31" s="32">
        <v>8.5348936070011552E-2</v>
      </c>
      <c r="F31" s="32">
        <v>0.28905372968113513</v>
      </c>
      <c r="G31" s="32">
        <v>0.10975215673134978</v>
      </c>
      <c r="H31" s="32">
        <v>0.13979881775763678</v>
      </c>
      <c r="I31" s="3"/>
    </row>
    <row r="32" spans="1:9" x14ac:dyDescent="0.25">
      <c r="A32" s="142"/>
      <c r="B32" s="134"/>
      <c r="C32" s="34" t="s">
        <v>35</v>
      </c>
      <c r="D32" s="62">
        <v>20</v>
      </c>
      <c r="E32" s="36">
        <v>20</v>
      </c>
      <c r="F32" s="36">
        <v>20</v>
      </c>
      <c r="G32" s="36">
        <v>20</v>
      </c>
      <c r="H32" s="36">
        <v>20</v>
      </c>
      <c r="I32" s="3"/>
    </row>
    <row r="33" spans="1:9" ht="30" x14ac:dyDescent="0.25">
      <c r="A33" s="142"/>
      <c r="B33" s="146" t="s">
        <v>84</v>
      </c>
      <c r="C33" s="38" t="s">
        <v>33</v>
      </c>
      <c r="D33" s="39">
        <v>-8.1203007518796999E-2</v>
      </c>
      <c r="E33" s="40">
        <v>4.3609022556390979E-2</v>
      </c>
      <c r="F33" s="40">
        <v>0.20902255639097744</v>
      </c>
      <c r="G33" s="40">
        <v>-6.616541353383458E-2</v>
      </c>
      <c r="H33" s="40">
        <v>-0.34436090225563909</v>
      </c>
      <c r="I33" s="3"/>
    </row>
    <row r="34" spans="1:9" x14ac:dyDescent="0.25">
      <c r="A34" s="142"/>
      <c r="B34" s="133"/>
      <c r="C34" s="30" t="s">
        <v>34</v>
      </c>
      <c r="D34" s="31">
        <v>0.36680381523896899</v>
      </c>
      <c r="E34" s="32">
        <v>0.42757397350868731</v>
      </c>
      <c r="F34" s="32">
        <v>0.18823616979356639</v>
      </c>
      <c r="G34" s="32">
        <v>0.39083195605418541</v>
      </c>
      <c r="H34" s="32">
        <v>6.8536290752171491E-2</v>
      </c>
      <c r="I34" s="3"/>
    </row>
    <row r="35" spans="1:9" x14ac:dyDescent="0.25">
      <c r="A35" s="143"/>
      <c r="B35" s="134"/>
      <c r="C35" s="34" t="s">
        <v>35</v>
      </c>
      <c r="D35" s="35">
        <v>20</v>
      </c>
      <c r="E35" s="36">
        <v>20</v>
      </c>
      <c r="F35" s="36">
        <v>20</v>
      </c>
      <c r="G35" s="36">
        <v>20</v>
      </c>
      <c r="H35" s="36">
        <v>20</v>
      </c>
      <c r="I35" s="3"/>
    </row>
    <row r="36" spans="1:9" x14ac:dyDescent="0.25">
      <c r="A36" s="130" t="s">
        <v>36</v>
      </c>
      <c r="B36" s="130"/>
      <c r="C36" s="130"/>
      <c r="D36" s="130"/>
      <c r="E36" s="130"/>
      <c r="F36" s="130"/>
      <c r="G36" s="130"/>
      <c r="H36" s="130"/>
      <c r="I36" s="3"/>
    </row>
    <row r="37" spans="1:9" x14ac:dyDescent="0.25">
      <c r="A37" s="131" t="s">
        <v>37</v>
      </c>
      <c r="B37" s="131"/>
      <c r="C37" s="131"/>
      <c r="D37" s="131"/>
      <c r="E37" s="131"/>
      <c r="F37" s="131"/>
      <c r="G37" s="131"/>
      <c r="H37" s="131"/>
      <c r="I37" s="3"/>
    </row>
  </sheetData>
  <mergeCells count="16">
    <mergeCell ref="A36:H36"/>
    <mergeCell ref="A37:H37"/>
    <mergeCell ref="B24:B26"/>
    <mergeCell ref="A1:H1"/>
    <mergeCell ref="A2:C2"/>
    <mergeCell ref="A3:A35"/>
    <mergeCell ref="B3:B5"/>
    <mergeCell ref="B6:B8"/>
    <mergeCell ref="B9:B11"/>
    <mergeCell ref="B12:B14"/>
    <mergeCell ref="B15:B17"/>
    <mergeCell ref="B18:B20"/>
    <mergeCell ref="B21:B23"/>
    <mergeCell ref="B27:B29"/>
    <mergeCell ref="B30:B32"/>
    <mergeCell ref="B33:B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5FD5-1A3D-454C-9036-32D63824987C}">
  <dimension ref="A1:K37"/>
  <sheetViews>
    <sheetView zoomScale="70" zoomScaleNormal="70" workbookViewId="0">
      <selection activeCell="D2" sqref="D2"/>
    </sheetView>
  </sheetViews>
  <sheetFormatPr defaultRowHeight="15" x14ac:dyDescent="0.25"/>
  <cols>
    <col min="1" max="1" width="13" customWidth="1"/>
    <col min="2" max="2" width="18.7109375" customWidth="1"/>
    <col min="3" max="3" width="15.85546875" customWidth="1"/>
    <col min="4" max="4" width="23.5703125" customWidth="1"/>
    <col min="5" max="5" width="23" customWidth="1"/>
    <col min="6" max="6" width="17.85546875" customWidth="1"/>
    <col min="7" max="7" width="16.5703125" customWidth="1"/>
    <col min="8" max="8" width="15.85546875" customWidth="1"/>
    <col min="9" max="9" width="22.140625" customWidth="1"/>
    <col min="10" max="10" width="23.42578125" customWidth="1"/>
  </cols>
  <sheetData>
    <row r="1" spans="1:11" ht="18" x14ac:dyDescent="0.25">
      <c r="A1" s="153" t="s">
        <v>32</v>
      </c>
      <c r="B1" s="153"/>
      <c r="C1" s="153"/>
      <c r="D1" s="153"/>
      <c r="E1" s="153"/>
      <c r="F1" s="153"/>
      <c r="G1" s="153"/>
      <c r="H1" s="153"/>
      <c r="I1" s="153"/>
      <c r="J1" s="154"/>
      <c r="K1" s="4"/>
    </row>
    <row r="2" spans="1:11" ht="69" customHeight="1" x14ac:dyDescent="0.25">
      <c r="A2" s="155" t="s">
        <v>31</v>
      </c>
      <c r="B2" s="155"/>
      <c r="C2" s="156"/>
      <c r="D2" s="69" t="s">
        <v>110</v>
      </c>
      <c r="E2" s="70" t="s">
        <v>111</v>
      </c>
      <c r="F2" s="70" t="s">
        <v>95</v>
      </c>
      <c r="G2" s="70" t="s">
        <v>96</v>
      </c>
      <c r="H2" s="70" t="s">
        <v>97</v>
      </c>
      <c r="I2" s="70" t="s">
        <v>70</v>
      </c>
      <c r="J2" s="70" t="s">
        <v>71</v>
      </c>
      <c r="K2" s="4"/>
    </row>
    <row r="3" spans="1:11" ht="30" x14ac:dyDescent="0.25">
      <c r="A3" s="157" t="s">
        <v>38</v>
      </c>
      <c r="B3" s="148" t="s">
        <v>72</v>
      </c>
      <c r="C3" s="71" t="s">
        <v>33</v>
      </c>
      <c r="D3" s="72">
        <v>-6.3563566817909922E-2</v>
      </c>
      <c r="E3" s="73">
        <v>0.16312096062909412</v>
      </c>
      <c r="F3" s="73">
        <v>0.15172370732654455</v>
      </c>
      <c r="G3" s="73">
        <v>0.16462412953203714</v>
      </c>
      <c r="H3" s="73">
        <v>0.18251805665508467</v>
      </c>
      <c r="I3" s="74"/>
      <c r="J3" s="73">
        <v>-3.8073023044653639E-2</v>
      </c>
      <c r="K3" s="4"/>
    </row>
    <row r="4" spans="1:11" x14ac:dyDescent="0.25">
      <c r="A4" s="149"/>
      <c r="B4" s="149"/>
      <c r="C4" s="48" t="s">
        <v>34</v>
      </c>
      <c r="D4" s="42">
        <v>0.39503098188976699</v>
      </c>
      <c r="E4" s="43">
        <v>0.24599353708018945</v>
      </c>
      <c r="F4" s="43">
        <v>0.31036788529446918</v>
      </c>
      <c r="G4" s="43">
        <v>0.30457855298879777</v>
      </c>
      <c r="H4" s="43">
        <v>0.28509819286059696</v>
      </c>
      <c r="I4" s="44"/>
      <c r="J4" s="43">
        <v>0.43153350089363307</v>
      </c>
      <c r="K4" s="4"/>
    </row>
    <row r="5" spans="1:11" x14ac:dyDescent="0.25">
      <c r="A5" s="149"/>
      <c r="B5" s="150"/>
      <c r="C5" s="75" t="s">
        <v>35</v>
      </c>
      <c r="D5" s="76">
        <v>20</v>
      </c>
      <c r="E5" s="77">
        <v>20</v>
      </c>
      <c r="F5" s="77">
        <v>13</v>
      </c>
      <c r="G5" s="77">
        <v>12</v>
      </c>
      <c r="H5" s="77">
        <v>12</v>
      </c>
      <c r="I5" s="77">
        <v>23</v>
      </c>
      <c r="J5" s="77">
        <v>23</v>
      </c>
      <c r="K5" s="4"/>
    </row>
    <row r="6" spans="1:11" ht="30" x14ac:dyDescent="0.25">
      <c r="A6" s="149"/>
      <c r="B6" s="148" t="s">
        <v>73</v>
      </c>
      <c r="C6" s="71" t="s">
        <v>33</v>
      </c>
      <c r="D6" s="72">
        <v>-6.5660504222449401E-2</v>
      </c>
      <c r="E6" s="81">
        <v>-0.40100000000000002</v>
      </c>
      <c r="F6" s="73">
        <v>0.44699015626767402</v>
      </c>
      <c r="G6" s="73">
        <v>0.41391867719235798</v>
      </c>
      <c r="H6" s="73">
        <v>-0.177393718796725</v>
      </c>
      <c r="I6" s="74"/>
      <c r="J6" s="73">
        <v>-0.159515099768722</v>
      </c>
      <c r="K6" s="4"/>
    </row>
    <row r="7" spans="1:11" x14ac:dyDescent="0.25">
      <c r="A7" s="149"/>
      <c r="B7" s="149"/>
      <c r="C7" s="48" t="s">
        <v>34</v>
      </c>
      <c r="D7" s="42">
        <v>0.39164591699668899</v>
      </c>
      <c r="E7" s="45">
        <v>3.9839517054888897E-2</v>
      </c>
      <c r="F7" s="43">
        <v>6.2839387721388765E-2</v>
      </c>
      <c r="G7" s="43">
        <v>9.0507495132226237E-2</v>
      </c>
      <c r="H7" s="43">
        <v>0.29062554521552286</v>
      </c>
      <c r="I7" s="44"/>
      <c r="J7" s="43">
        <v>0.23360652746394406</v>
      </c>
      <c r="K7" s="4"/>
    </row>
    <row r="8" spans="1:11" x14ac:dyDescent="0.25">
      <c r="A8" s="149"/>
      <c r="B8" s="150"/>
      <c r="C8" s="75" t="s">
        <v>35</v>
      </c>
      <c r="D8" s="76">
        <v>20</v>
      </c>
      <c r="E8" s="78">
        <v>20</v>
      </c>
      <c r="F8" s="77">
        <v>13</v>
      </c>
      <c r="G8" s="77">
        <v>12</v>
      </c>
      <c r="H8" s="77">
        <v>12</v>
      </c>
      <c r="I8" s="77">
        <v>23</v>
      </c>
      <c r="J8" s="77">
        <v>23</v>
      </c>
      <c r="K8" s="4"/>
    </row>
    <row r="9" spans="1:11" ht="30" x14ac:dyDescent="0.25">
      <c r="A9" s="149"/>
      <c r="B9" s="148" t="s">
        <v>74</v>
      </c>
      <c r="C9" s="71" t="s">
        <v>33</v>
      </c>
      <c r="D9" s="72">
        <v>-0.22442437560635067</v>
      </c>
      <c r="E9" s="81" t="s">
        <v>90</v>
      </c>
      <c r="F9" s="73">
        <v>0.36776264902596728</v>
      </c>
      <c r="G9" s="73">
        <v>0.10802262109802127</v>
      </c>
      <c r="H9" s="73">
        <v>0.20487048828935067</v>
      </c>
      <c r="I9" s="74"/>
      <c r="J9" s="73">
        <v>0.14737720760794068</v>
      </c>
      <c r="K9" s="4"/>
    </row>
    <row r="10" spans="1:11" x14ac:dyDescent="0.25">
      <c r="A10" s="149"/>
      <c r="B10" s="149"/>
      <c r="C10" s="48" t="s">
        <v>34</v>
      </c>
      <c r="D10" s="42">
        <v>0.16403257669185531</v>
      </c>
      <c r="E10" s="45">
        <v>4.6011426385902492E-2</v>
      </c>
      <c r="F10" s="43">
        <v>9.7891108971453644E-2</v>
      </c>
      <c r="G10" s="43">
        <v>0.36269401394104717</v>
      </c>
      <c r="H10" s="43">
        <v>0.250976423789318</v>
      </c>
      <c r="I10" s="44"/>
      <c r="J10" s="43">
        <v>0.24597131289819263</v>
      </c>
      <c r="K10" s="4"/>
    </row>
    <row r="11" spans="1:11" ht="20.25" customHeight="1" thickBot="1" x14ac:dyDescent="0.3">
      <c r="A11" s="149"/>
      <c r="B11" s="158"/>
      <c r="C11" s="82" t="s">
        <v>35</v>
      </c>
      <c r="D11" s="83">
        <v>21</v>
      </c>
      <c r="E11" s="84">
        <v>21</v>
      </c>
      <c r="F11" s="85">
        <v>14</v>
      </c>
      <c r="G11" s="85">
        <v>13</v>
      </c>
      <c r="H11" s="85">
        <v>13</v>
      </c>
      <c r="I11" s="85">
        <v>24</v>
      </c>
      <c r="J11" s="85">
        <v>24</v>
      </c>
      <c r="K11" s="4"/>
    </row>
    <row r="12" spans="1:11" ht="30" x14ac:dyDescent="0.25">
      <c r="A12" s="149"/>
      <c r="B12" s="159" t="s">
        <v>75</v>
      </c>
      <c r="C12" s="86" t="s">
        <v>33</v>
      </c>
      <c r="D12" s="87">
        <v>0.24060150375939848</v>
      </c>
      <c r="E12" s="88">
        <v>-1.0526315789473684E-2</v>
      </c>
      <c r="F12" s="88">
        <v>-0.14285714285714285</v>
      </c>
      <c r="G12" s="88">
        <v>0.14685314685314685</v>
      </c>
      <c r="H12" s="88">
        <v>-0.15384615384615385</v>
      </c>
      <c r="I12" s="89"/>
      <c r="J12" s="88">
        <v>-0.25075236582751131</v>
      </c>
      <c r="K12" s="4"/>
    </row>
    <row r="13" spans="1:11" x14ac:dyDescent="0.25">
      <c r="A13" s="149"/>
      <c r="B13" s="149"/>
      <c r="C13" s="48" t="s">
        <v>34</v>
      </c>
      <c r="D13" s="42">
        <v>0.15343054583913582</v>
      </c>
      <c r="E13" s="43">
        <v>0.48243429340974969</v>
      </c>
      <c r="F13" s="43">
        <v>0.32075821079303091</v>
      </c>
      <c r="G13" s="43">
        <v>0.32439785489231859</v>
      </c>
      <c r="H13" s="43">
        <v>0.31654534062311773</v>
      </c>
      <c r="I13" s="44"/>
      <c r="J13" s="43">
        <v>0.13017167531968821</v>
      </c>
      <c r="K13" s="4"/>
    </row>
    <row r="14" spans="1:11" x14ac:dyDescent="0.25">
      <c r="A14" s="149"/>
      <c r="B14" s="150"/>
      <c r="C14" s="75" t="s">
        <v>35</v>
      </c>
      <c r="D14" s="76">
        <v>20</v>
      </c>
      <c r="E14" s="77">
        <v>20</v>
      </c>
      <c r="F14" s="77">
        <v>13</v>
      </c>
      <c r="G14" s="77">
        <v>12</v>
      </c>
      <c r="H14" s="77">
        <v>12</v>
      </c>
      <c r="I14" s="77">
        <v>22</v>
      </c>
      <c r="J14" s="77">
        <v>22</v>
      </c>
      <c r="K14" s="4"/>
    </row>
    <row r="15" spans="1:11" ht="30" x14ac:dyDescent="0.25">
      <c r="A15" s="149"/>
      <c r="B15" s="148" t="s">
        <v>78</v>
      </c>
      <c r="C15" s="71" t="s">
        <v>33</v>
      </c>
      <c r="D15" s="90" t="s">
        <v>91</v>
      </c>
      <c r="E15" s="73">
        <v>-1.6541353383458645E-2</v>
      </c>
      <c r="F15" s="73">
        <v>-5.4945054945054944E-2</v>
      </c>
      <c r="G15" s="73">
        <v>9.7902097902097904E-2</v>
      </c>
      <c r="H15" s="73">
        <v>-0.18181818181818182</v>
      </c>
      <c r="I15" s="74"/>
      <c r="J15" s="73">
        <v>0.23607729098264424</v>
      </c>
      <c r="K15" s="4"/>
    </row>
    <row r="16" spans="1:11" x14ac:dyDescent="0.25">
      <c r="A16" s="149"/>
      <c r="B16" s="149"/>
      <c r="C16" s="48" t="s">
        <v>34</v>
      </c>
      <c r="D16" s="46">
        <v>2.1746704902732884E-2</v>
      </c>
      <c r="E16" s="43">
        <v>0.47240872510737242</v>
      </c>
      <c r="F16" s="43">
        <v>0.4292521471152756</v>
      </c>
      <c r="G16" s="43">
        <v>0.38106082799810548</v>
      </c>
      <c r="H16" s="43">
        <v>0.28585061926382255</v>
      </c>
      <c r="I16" s="44"/>
      <c r="J16" s="43">
        <v>0.14509426991153671</v>
      </c>
      <c r="K16" s="4"/>
    </row>
    <row r="17" spans="1:11" x14ac:dyDescent="0.25">
      <c r="A17" s="149"/>
      <c r="B17" s="150"/>
      <c r="C17" s="75" t="s">
        <v>35</v>
      </c>
      <c r="D17" s="91">
        <v>20</v>
      </c>
      <c r="E17" s="77">
        <v>20</v>
      </c>
      <c r="F17" s="77">
        <v>13</v>
      </c>
      <c r="G17" s="77">
        <v>12</v>
      </c>
      <c r="H17" s="77">
        <v>12</v>
      </c>
      <c r="I17" s="77">
        <v>22</v>
      </c>
      <c r="J17" s="77">
        <v>22</v>
      </c>
      <c r="K17" s="4"/>
    </row>
    <row r="18" spans="1:11" ht="30" x14ac:dyDescent="0.25">
      <c r="A18" s="149"/>
      <c r="B18" s="148" t="s">
        <v>79</v>
      </c>
      <c r="C18" s="71" t="s">
        <v>33</v>
      </c>
      <c r="D18" s="72">
        <v>0.20150375939849624</v>
      </c>
      <c r="E18" s="73">
        <v>-0.23458646616541354</v>
      </c>
      <c r="F18" s="73">
        <v>-2.197802197802198E-2</v>
      </c>
      <c r="G18" s="73">
        <v>-0.44755244755244755</v>
      </c>
      <c r="H18" s="73">
        <v>0.46853146853146854</v>
      </c>
      <c r="I18" s="74"/>
      <c r="J18" s="73">
        <v>-0.30690047827743749</v>
      </c>
      <c r="K18" s="4"/>
    </row>
    <row r="19" spans="1:11" x14ac:dyDescent="0.25">
      <c r="A19" s="149"/>
      <c r="B19" s="149"/>
      <c r="C19" s="48" t="s">
        <v>34</v>
      </c>
      <c r="D19" s="42">
        <v>0.19713025238063409</v>
      </c>
      <c r="E19" s="43">
        <v>0.15973823257483241</v>
      </c>
      <c r="F19" s="43">
        <v>0.47159312083040361</v>
      </c>
      <c r="G19" s="43">
        <v>7.2293150651673341E-2</v>
      </c>
      <c r="H19" s="43">
        <v>6.2227395594416847E-2</v>
      </c>
      <c r="I19" s="44"/>
      <c r="J19" s="43">
        <v>8.2376679396743091E-2</v>
      </c>
      <c r="K19" s="4"/>
    </row>
    <row r="20" spans="1:11" x14ac:dyDescent="0.25">
      <c r="A20" s="149"/>
      <c r="B20" s="150"/>
      <c r="C20" s="75" t="s">
        <v>35</v>
      </c>
      <c r="D20" s="76">
        <v>20</v>
      </c>
      <c r="E20" s="77">
        <v>20</v>
      </c>
      <c r="F20" s="77">
        <v>13</v>
      </c>
      <c r="G20" s="77">
        <v>12</v>
      </c>
      <c r="H20" s="77">
        <v>12</v>
      </c>
      <c r="I20" s="77">
        <v>22</v>
      </c>
      <c r="J20" s="77">
        <v>22</v>
      </c>
      <c r="K20" s="4"/>
    </row>
    <row r="21" spans="1:11" ht="30" x14ac:dyDescent="0.25">
      <c r="A21" s="149"/>
      <c r="B21" s="148" t="s">
        <v>80</v>
      </c>
      <c r="C21" s="71" t="s">
        <v>33</v>
      </c>
      <c r="D21" s="72">
        <v>0.22982456140350876</v>
      </c>
      <c r="E21" s="73">
        <v>-0.15438596491228071</v>
      </c>
      <c r="F21" s="73">
        <v>-0.32167832167832167</v>
      </c>
      <c r="G21" s="73">
        <v>-4.5454545454545456E-2</v>
      </c>
      <c r="H21" s="73">
        <v>-0.20909090909090908</v>
      </c>
      <c r="I21" s="74"/>
      <c r="J21" s="73">
        <v>-0.13156768810289848</v>
      </c>
      <c r="K21" s="4"/>
    </row>
    <row r="22" spans="1:11" x14ac:dyDescent="0.25">
      <c r="A22" s="149"/>
      <c r="B22" s="149"/>
      <c r="C22" s="48" t="s">
        <v>34</v>
      </c>
      <c r="D22" s="42">
        <v>0.17194008659945514</v>
      </c>
      <c r="E22" s="43">
        <v>0.26399792142445788</v>
      </c>
      <c r="F22" s="43">
        <v>0.1539549380903254</v>
      </c>
      <c r="G22" s="43">
        <v>0.44721349845265129</v>
      </c>
      <c r="H22" s="43">
        <v>0.26861046760565699</v>
      </c>
      <c r="I22" s="44"/>
      <c r="J22" s="43">
        <v>0.28485422089926321</v>
      </c>
      <c r="K22" s="4"/>
    </row>
    <row r="23" spans="1:11" x14ac:dyDescent="0.25">
      <c r="A23" s="149"/>
      <c r="B23" s="150"/>
      <c r="C23" s="75" t="s">
        <v>35</v>
      </c>
      <c r="D23" s="76">
        <v>19</v>
      </c>
      <c r="E23" s="77">
        <v>19</v>
      </c>
      <c r="F23" s="77">
        <v>12</v>
      </c>
      <c r="G23" s="77">
        <v>11</v>
      </c>
      <c r="H23" s="77">
        <v>11</v>
      </c>
      <c r="I23" s="77">
        <v>21</v>
      </c>
      <c r="J23" s="77">
        <v>21</v>
      </c>
      <c r="K23" s="4"/>
    </row>
    <row r="24" spans="1:11" ht="30" x14ac:dyDescent="0.25">
      <c r="A24" s="149"/>
      <c r="B24" s="148" t="s">
        <v>81</v>
      </c>
      <c r="C24" s="71" t="s">
        <v>33</v>
      </c>
      <c r="D24" s="72">
        <v>0.22105263157894736</v>
      </c>
      <c r="E24" s="73">
        <v>0.156140350877193</v>
      </c>
      <c r="F24" s="73">
        <v>4.195804195804196E-2</v>
      </c>
      <c r="G24" s="73">
        <v>-7.2727272727272724E-2</v>
      </c>
      <c r="H24" s="73">
        <v>0.40909090909090912</v>
      </c>
      <c r="I24" s="74"/>
      <c r="J24" s="81" t="s">
        <v>92</v>
      </c>
      <c r="K24" s="4"/>
    </row>
    <row r="25" spans="1:11" x14ac:dyDescent="0.25">
      <c r="A25" s="149"/>
      <c r="B25" s="149"/>
      <c r="C25" s="48" t="s">
        <v>34</v>
      </c>
      <c r="D25" s="42">
        <v>0.18155500326406004</v>
      </c>
      <c r="E25" s="43">
        <v>0.26162985560214108</v>
      </c>
      <c r="F25" s="43">
        <v>0.44849293540977708</v>
      </c>
      <c r="G25" s="43">
        <v>0.41585820269060292</v>
      </c>
      <c r="H25" s="43">
        <v>0.10577250517104762</v>
      </c>
      <c r="I25" s="44"/>
      <c r="J25" s="45">
        <v>4.176083561305749E-2</v>
      </c>
      <c r="K25" s="4"/>
    </row>
    <row r="26" spans="1:11" x14ac:dyDescent="0.25">
      <c r="A26" s="149"/>
      <c r="B26" s="150"/>
      <c r="C26" s="75" t="s">
        <v>35</v>
      </c>
      <c r="D26" s="76">
        <v>19</v>
      </c>
      <c r="E26" s="77">
        <v>19</v>
      </c>
      <c r="F26" s="77">
        <v>12</v>
      </c>
      <c r="G26" s="77">
        <v>11</v>
      </c>
      <c r="H26" s="77">
        <v>11</v>
      </c>
      <c r="I26" s="77">
        <v>21</v>
      </c>
      <c r="J26" s="78">
        <v>21</v>
      </c>
      <c r="K26" s="4"/>
    </row>
    <row r="27" spans="1:11" ht="30" x14ac:dyDescent="0.25">
      <c r="A27" s="149"/>
      <c r="B27" s="148" t="s">
        <v>82</v>
      </c>
      <c r="C27" s="71" t="s">
        <v>33</v>
      </c>
      <c r="D27" s="72">
        <v>0.19473684210526315</v>
      </c>
      <c r="E27" s="73">
        <v>-0.15438596491228071</v>
      </c>
      <c r="F27" s="73">
        <v>-0.11888111888111888</v>
      </c>
      <c r="G27" s="73">
        <v>0.11818181818181818</v>
      </c>
      <c r="H27" s="73">
        <v>5.4545454545454543E-2</v>
      </c>
      <c r="I27" s="74"/>
      <c r="J27" s="73">
        <v>-0.28032888090106212</v>
      </c>
      <c r="K27" s="4"/>
    </row>
    <row r="28" spans="1:11" x14ac:dyDescent="0.25">
      <c r="A28" s="149"/>
      <c r="B28" s="149"/>
      <c r="C28" s="48" t="s">
        <v>34</v>
      </c>
      <c r="D28" s="42">
        <v>0.21217299693953295</v>
      </c>
      <c r="E28" s="43">
        <v>0.26399792142445788</v>
      </c>
      <c r="F28" s="43">
        <v>0.35644210960736733</v>
      </c>
      <c r="G28" s="43">
        <v>0.36464238975987007</v>
      </c>
      <c r="H28" s="43">
        <v>0.43672328876156868</v>
      </c>
      <c r="I28" s="44"/>
      <c r="J28" s="43">
        <v>0.10919310010086773</v>
      </c>
      <c r="K28" s="4"/>
    </row>
    <row r="29" spans="1:11" x14ac:dyDescent="0.25">
      <c r="A29" s="149"/>
      <c r="B29" s="150"/>
      <c r="C29" s="75" t="s">
        <v>35</v>
      </c>
      <c r="D29" s="76">
        <v>19</v>
      </c>
      <c r="E29" s="77">
        <v>19</v>
      </c>
      <c r="F29" s="77">
        <v>12</v>
      </c>
      <c r="G29" s="77">
        <v>11</v>
      </c>
      <c r="H29" s="77">
        <v>11</v>
      </c>
      <c r="I29" s="77">
        <v>21</v>
      </c>
      <c r="J29" s="77">
        <v>21</v>
      </c>
      <c r="K29" s="4"/>
    </row>
    <row r="30" spans="1:11" ht="30" x14ac:dyDescent="0.25">
      <c r="A30" s="149"/>
      <c r="B30" s="148" t="s">
        <v>83</v>
      </c>
      <c r="C30" s="71" t="s">
        <v>33</v>
      </c>
      <c r="D30" s="72">
        <v>0.20877192982456141</v>
      </c>
      <c r="E30" s="73">
        <v>9.1228070175438603E-2</v>
      </c>
      <c r="F30" s="73">
        <v>0.27972027972027974</v>
      </c>
      <c r="G30" s="73">
        <v>0.42727272727272725</v>
      </c>
      <c r="H30" s="73">
        <v>0.23636363636363636</v>
      </c>
      <c r="I30" s="74"/>
      <c r="J30" s="73">
        <v>-0.31920115238600938</v>
      </c>
      <c r="K30" s="4"/>
    </row>
    <row r="31" spans="1:11" x14ac:dyDescent="0.25">
      <c r="A31" s="149"/>
      <c r="B31" s="149"/>
      <c r="C31" s="48" t="s">
        <v>34</v>
      </c>
      <c r="D31" s="42">
        <v>0.19551650354693717</v>
      </c>
      <c r="E31" s="43">
        <v>0.35515727671919572</v>
      </c>
      <c r="F31" s="43">
        <v>0.18928433483114887</v>
      </c>
      <c r="G31" s="43">
        <v>9.4971862482713165E-2</v>
      </c>
      <c r="H31" s="43">
        <v>0.24204558111269459</v>
      </c>
      <c r="I31" s="44"/>
      <c r="J31" s="43">
        <v>7.9209514335693551E-2</v>
      </c>
      <c r="K31" s="4"/>
    </row>
    <row r="32" spans="1:11" x14ac:dyDescent="0.25">
      <c r="A32" s="149"/>
      <c r="B32" s="150"/>
      <c r="C32" s="75" t="s">
        <v>35</v>
      </c>
      <c r="D32" s="76">
        <v>19</v>
      </c>
      <c r="E32" s="77">
        <v>19</v>
      </c>
      <c r="F32" s="77">
        <v>12</v>
      </c>
      <c r="G32" s="77">
        <v>11</v>
      </c>
      <c r="H32" s="77">
        <v>11</v>
      </c>
      <c r="I32" s="77">
        <v>21</v>
      </c>
      <c r="J32" s="77">
        <v>21</v>
      </c>
      <c r="K32" s="4"/>
    </row>
    <row r="33" spans="1:11" ht="30" x14ac:dyDescent="0.25">
      <c r="A33" s="149"/>
      <c r="B33" s="151" t="s">
        <v>84</v>
      </c>
      <c r="C33" s="65" t="s">
        <v>33</v>
      </c>
      <c r="D33" s="66">
        <v>-0.13157894736842105</v>
      </c>
      <c r="E33" s="67">
        <v>0.25263157894736843</v>
      </c>
      <c r="F33" s="67">
        <v>0.34265734265734266</v>
      </c>
      <c r="G33" s="80" t="s">
        <v>93</v>
      </c>
      <c r="H33" s="92" t="s">
        <v>94</v>
      </c>
      <c r="I33" s="68"/>
      <c r="J33" s="67">
        <v>3.7377184120141613E-2</v>
      </c>
      <c r="K33" s="4"/>
    </row>
    <row r="34" spans="1:11" x14ac:dyDescent="0.25">
      <c r="A34" s="149"/>
      <c r="B34" s="149"/>
      <c r="C34" s="48" t="s">
        <v>34</v>
      </c>
      <c r="D34" s="42">
        <v>0.29565235613583962</v>
      </c>
      <c r="E34" s="43">
        <v>0.14836182223589336</v>
      </c>
      <c r="F34" s="43">
        <v>0.13778372547838941</v>
      </c>
      <c r="G34" s="45">
        <v>2.7787802144387343E-2</v>
      </c>
      <c r="H34" s="47">
        <v>7.2760259768638678E-3</v>
      </c>
      <c r="I34" s="44"/>
      <c r="J34" s="43">
        <v>0.43610533455822548</v>
      </c>
      <c r="K34" s="4"/>
    </row>
    <row r="35" spans="1:11" x14ac:dyDescent="0.25">
      <c r="A35" s="150"/>
      <c r="B35" s="150"/>
      <c r="C35" s="75" t="s">
        <v>35</v>
      </c>
      <c r="D35" s="76">
        <v>19</v>
      </c>
      <c r="E35" s="77">
        <v>19</v>
      </c>
      <c r="F35" s="77">
        <v>12</v>
      </c>
      <c r="G35" s="78">
        <v>11</v>
      </c>
      <c r="H35" s="79">
        <v>11</v>
      </c>
      <c r="I35" s="77">
        <v>21</v>
      </c>
      <c r="J35" s="77">
        <v>21</v>
      </c>
      <c r="K35" s="4"/>
    </row>
    <row r="36" spans="1:11" x14ac:dyDescent="0.25">
      <c r="A36" s="152" t="s">
        <v>37</v>
      </c>
      <c r="B36" s="152"/>
      <c r="C36" s="152"/>
      <c r="D36" s="152"/>
      <c r="E36" s="152"/>
      <c r="F36" s="152"/>
      <c r="G36" s="152"/>
      <c r="H36" s="152"/>
      <c r="I36" s="152"/>
      <c r="J36" s="152"/>
      <c r="K36" s="4"/>
    </row>
    <row r="37" spans="1:11" x14ac:dyDescent="0.25">
      <c r="A37" s="147" t="s">
        <v>36</v>
      </c>
      <c r="B37" s="147"/>
      <c r="C37" s="147"/>
      <c r="D37" s="147"/>
      <c r="E37" s="147"/>
      <c r="F37" s="147"/>
      <c r="G37" s="147"/>
      <c r="H37" s="147"/>
      <c r="I37" s="147"/>
      <c r="J37" s="147"/>
      <c r="K37" s="4"/>
    </row>
  </sheetData>
  <mergeCells count="16">
    <mergeCell ref="B18:B20"/>
    <mergeCell ref="A1:J1"/>
    <mergeCell ref="A2:C2"/>
    <mergeCell ref="A3:A35"/>
    <mergeCell ref="B3:B5"/>
    <mergeCell ref="B6:B8"/>
    <mergeCell ref="B9:B11"/>
    <mergeCell ref="B12:B14"/>
    <mergeCell ref="B15:B17"/>
    <mergeCell ref="A37:J37"/>
    <mergeCell ref="B21:B23"/>
    <mergeCell ref="B24:B26"/>
    <mergeCell ref="B27:B29"/>
    <mergeCell ref="B30:B32"/>
    <mergeCell ref="B33:B35"/>
    <mergeCell ref="A36:J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2E01-7529-47AF-8EEE-A19121649374}">
  <dimension ref="A1:I25"/>
  <sheetViews>
    <sheetView zoomScale="70" zoomScaleNormal="70" workbookViewId="0">
      <selection activeCell="J20" sqref="J20"/>
    </sheetView>
  </sheetViews>
  <sheetFormatPr defaultRowHeight="15" x14ac:dyDescent="0.25"/>
  <cols>
    <col min="1" max="1" width="13.85546875" customWidth="1"/>
    <col min="2" max="2" width="17" customWidth="1"/>
    <col min="3" max="3" width="12.42578125" customWidth="1"/>
    <col min="4" max="4" width="21.85546875" customWidth="1"/>
    <col min="5" max="5" width="21.28515625" customWidth="1"/>
    <col min="6" max="6" width="21.7109375" customWidth="1"/>
    <col min="7" max="7" width="17.42578125" customWidth="1"/>
    <col min="8" max="8" width="23.5703125" customWidth="1"/>
  </cols>
  <sheetData>
    <row r="1" spans="1:9" ht="18" x14ac:dyDescent="0.25">
      <c r="A1" s="166" t="s">
        <v>32</v>
      </c>
      <c r="B1" s="167"/>
      <c r="C1" s="167"/>
      <c r="D1" s="167"/>
      <c r="E1" s="167"/>
      <c r="F1" s="167"/>
      <c r="G1" s="167"/>
      <c r="H1" s="168"/>
      <c r="I1" s="5"/>
    </row>
    <row r="2" spans="1:9" ht="60.75" customHeight="1" x14ac:dyDescent="0.25">
      <c r="A2" s="169" t="s">
        <v>31</v>
      </c>
      <c r="B2" s="170"/>
      <c r="C2" s="171"/>
      <c r="D2" s="104" t="s">
        <v>62</v>
      </c>
      <c r="E2" s="105" t="s">
        <v>85</v>
      </c>
      <c r="F2" s="105" t="s">
        <v>60</v>
      </c>
      <c r="G2" s="105" t="s">
        <v>63</v>
      </c>
      <c r="H2" s="105" t="s">
        <v>107</v>
      </c>
      <c r="I2" s="5"/>
    </row>
    <row r="3" spans="1:9" ht="30" x14ac:dyDescent="0.25">
      <c r="A3" s="172" t="s">
        <v>38</v>
      </c>
      <c r="B3" s="174" t="s">
        <v>110</v>
      </c>
      <c r="C3" s="109" t="s">
        <v>33</v>
      </c>
      <c r="D3" s="110" t="s">
        <v>98</v>
      </c>
      <c r="E3" s="111" t="s">
        <v>99</v>
      </c>
      <c r="F3" s="111" t="s">
        <v>100</v>
      </c>
      <c r="G3" s="111" t="s">
        <v>101</v>
      </c>
      <c r="H3" s="112" t="s">
        <v>102</v>
      </c>
      <c r="I3" s="5"/>
    </row>
    <row r="4" spans="1:9" ht="30" x14ac:dyDescent="0.25">
      <c r="A4" s="172"/>
      <c r="B4" s="162"/>
      <c r="C4" s="102" t="s">
        <v>34</v>
      </c>
      <c r="D4" s="93">
        <v>2.7089271169961831E-2</v>
      </c>
      <c r="E4" s="94">
        <v>2.068669547265502E-3</v>
      </c>
      <c r="F4" s="94">
        <v>5.2718779584188386E-3</v>
      </c>
      <c r="G4" s="94">
        <v>3.0356062823738558E-3</v>
      </c>
      <c r="H4" s="95">
        <v>3.0492690162224358E-2</v>
      </c>
      <c r="I4" s="5"/>
    </row>
    <row r="5" spans="1:9" x14ac:dyDescent="0.25">
      <c r="A5" s="172"/>
      <c r="B5" s="163"/>
      <c r="C5" s="103" t="s">
        <v>35</v>
      </c>
      <c r="D5" s="113">
        <v>21</v>
      </c>
      <c r="E5" s="114">
        <v>21</v>
      </c>
      <c r="F5" s="114">
        <v>21</v>
      </c>
      <c r="G5" s="114">
        <v>21</v>
      </c>
      <c r="H5" s="115">
        <v>21</v>
      </c>
      <c r="I5" s="5"/>
    </row>
    <row r="6" spans="1:9" ht="30" x14ac:dyDescent="0.25">
      <c r="A6" s="172"/>
      <c r="B6" s="161" t="s">
        <v>111</v>
      </c>
      <c r="C6" s="116" t="s">
        <v>33</v>
      </c>
      <c r="D6" s="117">
        <v>-0.16233766233766234</v>
      </c>
      <c r="E6" s="118">
        <v>-0.19090909090909092</v>
      </c>
      <c r="F6" s="118">
        <v>-0.14285714285714285</v>
      </c>
      <c r="G6" s="118">
        <v>-0.14415584415584415</v>
      </c>
      <c r="H6" s="119" t="s">
        <v>103</v>
      </c>
      <c r="I6" s="5"/>
    </row>
    <row r="7" spans="1:9" ht="30" x14ac:dyDescent="0.25">
      <c r="A7" s="172"/>
      <c r="B7" s="162"/>
      <c r="C7" s="102" t="s">
        <v>34</v>
      </c>
      <c r="D7" s="96">
        <v>0.24101009361777259</v>
      </c>
      <c r="E7" s="97">
        <v>0.20356636487240143</v>
      </c>
      <c r="F7" s="97">
        <v>0.26837046480827131</v>
      </c>
      <c r="G7" s="97">
        <v>0.26650293715827628</v>
      </c>
      <c r="H7" s="94">
        <v>4.4443570440217493E-3</v>
      </c>
      <c r="I7" s="5"/>
    </row>
    <row r="8" spans="1:9" x14ac:dyDescent="0.25">
      <c r="A8" s="172"/>
      <c r="B8" s="163"/>
      <c r="C8" s="103" t="s">
        <v>35</v>
      </c>
      <c r="D8" s="100">
        <v>21</v>
      </c>
      <c r="E8" s="101">
        <v>21</v>
      </c>
      <c r="F8" s="101">
        <v>21</v>
      </c>
      <c r="G8" s="101">
        <v>21</v>
      </c>
      <c r="H8" s="114">
        <v>21</v>
      </c>
      <c r="I8" s="5"/>
    </row>
    <row r="9" spans="1:9" ht="30" x14ac:dyDescent="0.25">
      <c r="A9" s="172"/>
      <c r="B9" s="161" t="s">
        <v>95</v>
      </c>
      <c r="C9" s="116" t="s">
        <v>33</v>
      </c>
      <c r="D9" s="117">
        <v>0.26923076923076922</v>
      </c>
      <c r="E9" s="118">
        <v>0.37912087912087911</v>
      </c>
      <c r="F9" s="118">
        <v>0.40659340659340659</v>
      </c>
      <c r="G9" s="118">
        <v>0.46153846153846156</v>
      </c>
      <c r="H9" s="118">
        <v>-0.33516483516483514</v>
      </c>
      <c r="I9" s="5"/>
    </row>
    <row r="10" spans="1:9" ht="30" x14ac:dyDescent="0.25">
      <c r="A10" s="172"/>
      <c r="B10" s="162"/>
      <c r="C10" s="102" t="s">
        <v>34</v>
      </c>
      <c r="D10" s="96">
        <v>0.18686652114094338</v>
      </c>
      <c r="E10" s="97">
        <v>0.10070304498052132</v>
      </c>
      <c r="F10" s="97">
        <v>8.3989173073947737E-2</v>
      </c>
      <c r="G10" s="97">
        <v>5.6187985279125691E-2</v>
      </c>
      <c r="H10" s="97">
        <v>0.13147157017967956</v>
      </c>
      <c r="I10" s="5"/>
    </row>
    <row r="11" spans="1:9" x14ac:dyDescent="0.25">
      <c r="A11" s="172"/>
      <c r="B11" s="163"/>
      <c r="C11" s="103" t="s">
        <v>35</v>
      </c>
      <c r="D11" s="100">
        <v>13</v>
      </c>
      <c r="E11" s="101">
        <v>13</v>
      </c>
      <c r="F11" s="101">
        <v>13</v>
      </c>
      <c r="G11" s="101">
        <v>13</v>
      </c>
      <c r="H11" s="101">
        <v>13</v>
      </c>
      <c r="I11" s="5"/>
    </row>
    <row r="12" spans="1:9" ht="30" x14ac:dyDescent="0.25">
      <c r="A12" s="172"/>
      <c r="B12" s="161" t="s">
        <v>96</v>
      </c>
      <c r="C12" s="116" t="s">
        <v>33</v>
      </c>
      <c r="D12" s="120" t="s">
        <v>104</v>
      </c>
      <c r="E12" s="118">
        <v>0.23076923076923078</v>
      </c>
      <c r="F12" s="121" t="s">
        <v>105</v>
      </c>
      <c r="G12" s="118">
        <v>0.42307692307692307</v>
      </c>
      <c r="H12" s="118">
        <v>0.26923076923076922</v>
      </c>
      <c r="I12" s="5"/>
    </row>
    <row r="13" spans="1:9" ht="30" x14ac:dyDescent="0.25">
      <c r="A13" s="172"/>
      <c r="B13" s="162"/>
      <c r="C13" s="102" t="s">
        <v>34</v>
      </c>
      <c r="D13" s="93">
        <v>1.9496311716224145E-2</v>
      </c>
      <c r="E13" s="97">
        <v>0.22406369115767949</v>
      </c>
      <c r="F13" s="95">
        <v>4.7067346298469571E-2</v>
      </c>
      <c r="G13" s="97">
        <v>7.4874270777483862E-2</v>
      </c>
      <c r="H13" s="97">
        <v>0.18686652114094338</v>
      </c>
      <c r="I13" s="5"/>
    </row>
    <row r="14" spans="1:9" x14ac:dyDescent="0.25">
      <c r="A14" s="172"/>
      <c r="B14" s="163"/>
      <c r="C14" s="103" t="s">
        <v>35</v>
      </c>
      <c r="D14" s="113">
        <v>13</v>
      </c>
      <c r="E14" s="101">
        <v>13</v>
      </c>
      <c r="F14" s="115">
        <v>13</v>
      </c>
      <c r="G14" s="101">
        <v>13</v>
      </c>
      <c r="H14" s="101">
        <v>13</v>
      </c>
      <c r="I14" s="5"/>
    </row>
    <row r="15" spans="1:9" ht="30" x14ac:dyDescent="0.25">
      <c r="A15" s="172"/>
      <c r="B15" s="161" t="s">
        <v>97</v>
      </c>
      <c r="C15" s="116" t="s">
        <v>33</v>
      </c>
      <c r="D15" s="117">
        <v>-2.7472527472527472E-2</v>
      </c>
      <c r="E15" s="118">
        <v>0.13736263736263737</v>
      </c>
      <c r="F15" s="118">
        <v>5.4945054945054949E-3</v>
      </c>
      <c r="G15" s="118">
        <v>0.15934065934065933</v>
      </c>
      <c r="H15" s="119" t="s">
        <v>106</v>
      </c>
      <c r="I15" s="5"/>
    </row>
    <row r="16" spans="1:9" ht="30" x14ac:dyDescent="0.25">
      <c r="A16" s="172"/>
      <c r="B16" s="162"/>
      <c r="C16" s="102" t="s">
        <v>34</v>
      </c>
      <c r="D16" s="96">
        <v>0.46450586458017551</v>
      </c>
      <c r="E16" s="97">
        <v>0.32725842014734147</v>
      </c>
      <c r="F16" s="97">
        <v>0.49289345535703116</v>
      </c>
      <c r="G16" s="97">
        <v>0.30154387656593651</v>
      </c>
      <c r="H16" s="94">
        <v>5.5682632613429357E-4</v>
      </c>
      <c r="I16" s="5"/>
    </row>
    <row r="17" spans="1:9" x14ac:dyDescent="0.25">
      <c r="A17" s="172"/>
      <c r="B17" s="163"/>
      <c r="C17" s="103" t="s">
        <v>35</v>
      </c>
      <c r="D17" s="100">
        <v>13</v>
      </c>
      <c r="E17" s="101">
        <v>13</v>
      </c>
      <c r="F17" s="101">
        <v>13</v>
      </c>
      <c r="G17" s="101">
        <v>13</v>
      </c>
      <c r="H17" s="114">
        <v>13</v>
      </c>
      <c r="I17" s="5"/>
    </row>
    <row r="18" spans="1:9" ht="30" x14ac:dyDescent="0.25">
      <c r="A18" s="172"/>
      <c r="B18" s="161" t="s">
        <v>70</v>
      </c>
      <c r="C18" s="116" t="s">
        <v>33</v>
      </c>
      <c r="D18" s="122"/>
      <c r="E18" s="123"/>
      <c r="F18" s="123"/>
      <c r="G18" s="123"/>
      <c r="H18" s="123"/>
      <c r="I18" s="5"/>
    </row>
    <row r="19" spans="1:9" ht="30" x14ac:dyDescent="0.25">
      <c r="A19" s="172"/>
      <c r="B19" s="162"/>
      <c r="C19" s="102" t="s">
        <v>34</v>
      </c>
      <c r="D19" s="98"/>
      <c r="E19" s="99"/>
      <c r="F19" s="99"/>
      <c r="G19" s="99"/>
      <c r="H19" s="99"/>
      <c r="I19" s="5"/>
    </row>
    <row r="20" spans="1:9" x14ac:dyDescent="0.25">
      <c r="A20" s="172"/>
      <c r="B20" s="163"/>
      <c r="C20" s="103" t="s">
        <v>35</v>
      </c>
      <c r="D20" s="100">
        <v>24</v>
      </c>
      <c r="E20" s="101">
        <v>24</v>
      </c>
      <c r="F20" s="101">
        <v>24</v>
      </c>
      <c r="G20" s="101">
        <v>24</v>
      </c>
      <c r="H20" s="101">
        <v>24</v>
      </c>
      <c r="I20" s="5"/>
    </row>
    <row r="21" spans="1:9" ht="30" x14ac:dyDescent="0.25">
      <c r="A21" s="172"/>
      <c r="B21" s="164" t="s">
        <v>71</v>
      </c>
      <c r="C21" s="106" t="s">
        <v>33</v>
      </c>
      <c r="D21" s="107">
        <v>-7.3490346665429238E-2</v>
      </c>
      <c r="E21" s="108">
        <v>-0.17516877150389984</v>
      </c>
      <c r="F21" s="108">
        <v>-0.11073887853694817</v>
      </c>
      <c r="G21" s="108">
        <v>-9.6644839450427497E-2</v>
      </c>
      <c r="H21" s="108">
        <v>9.2617971139993011E-2</v>
      </c>
      <c r="I21" s="5"/>
    </row>
    <row r="22" spans="1:9" ht="30" x14ac:dyDescent="0.25">
      <c r="A22" s="172"/>
      <c r="B22" s="162"/>
      <c r="C22" s="102" t="s">
        <v>34</v>
      </c>
      <c r="D22" s="96">
        <v>0.36645015256323582</v>
      </c>
      <c r="E22" s="97">
        <v>0.20648001368870544</v>
      </c>
      <c r="F22" s="97">
        <v>0.30322916811596334</v>
      </c>
      <c r="G22" s="97">
        <v>0.32662921665801664</v>
      </c>
      <c r="H22" s="97">
        <v>0.33343822243434751</v>
      </c>
      <c r="I22" s="5"/>
    </row>
    <row r="23" spans="1:9" x14ac:dyDescent="0.25">
      <c r="A23" s="173"/>
      <c r="B23" s="163"/>
      <c r="C23" s="103" t="s">
        <v>35</v>
      </c>
      <c r="D23" s="100">
        <v>24</v>
      </c>
      <c r="E23" s="101">
        <v>24</v>
      </c>
      <c r="F23" s="101">
        <v>24</v>
      </c>
      <c r="G23" s="101">
        <v>24</v>
      </c>
      <c r="H23" s="101">
        <v>24</v>
      </c>
      <c r="I23" s="5"/>
    </row>
    <row r="24" spans="1:9" x14ac:dyDescent="0.25">
      <c r="A24" s="165" t="s">
        <v>37</v>
      </c>
      <c r="B24" s="165"/>
      <c r="C24" s="165"/>
      <c r="D24" s="165"/>
      <c r="E24" s="165"/>
      <c r="F24" s="165"/>
      <c r="G24" s="165"/>
      <c r="H24" s="165"/>
      <c r="I24" s="5"/>
    </row>
    <row r="25" spans="1:9" x14ac:dyDescent="0.25">
      <c r="A25" s="160" t="s">
        <v>36</v>
      </c>
      <c r="B25" s="160"/>
      <c r="C25" s="160"/>
      <c r="D25" s="160"/>
      <c r="E25" s="160"/>
      <c r="F25" s="160"/>
      <c r="G25" s="160"/>
      <c r="H25" s="160"/>
      <c r="I25" s="5"/>
    </row>
  </sheetData>
  <mergeCells count="12">
    <mergeCell ref="A1:H1"/>
    <mergeCell ref="A2:C2"/>
    <mergeCell ref="A3:A23"/>
    <mergeCell ref="B3:B5"/>
    <mergeCell ref="B6:B8"/>
    <mergeCell ref="A25:H25"/>
    <mergeCell ref="B9:B11"/>
    <mergeCell ref="B12:B14"/>
    <mergeCell ref="B15:B17"/>
    <mergeCell ref="B18:B20"/>
    <mergeCell ref="B21:B23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Demographics</vt:lpstr>
      <vt:lpstr>2. Brain biomarkers</vt:lpstr>
      <vt:lpstr>3. Lower limb biomarkers</vt:lpstr>
      <vt:lpstr>4. Clinical Recovery</vt:lpstr>
      <vt:lpstr>5. Brain MR vs Recovery</vt:lpstr>
      <vt:lpstr>6. Leg MR vs Recovery</vt:lpstr>
      <vt:lpstr>7. Brain MR vs Leg 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Elameer</dc:creator>
  <cp:lastModifiedBy>Mat Elameer</cp:lastModifiedBy>
  <dcterms:created xsi:type="dcterms:W3CDTF">2023-05-15T14:26:12Z</dcterms:created>
  <dcterms:modified xsi:type="dcterms:W3CDTF">2023-09-18T21:11:40Z</dcterms:modified>
</cp:coreProperties>
</file>