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enea\Desktop\Supplement Archaeenpaper\"/>
    </mc:Choice>
  </mc:AlternateContent>
  <bookViews>
    <workbookView xWindow="0" yWindow="0" windowWidth="13860" windowHeight="6525"/>
  </bookViews>
  <sheets>
    <sheet name="archaeal_proteome_eggno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31" i="1" l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AM30" i="1"/>
  <c r="U30" i="1"/>
  <c r="AM29" i="1"/>
  <c r="U29" i="1"/>
  <c r="AM28" i="1"/>
  <c r="U28" i="1"/>
  <c r="AM27" i="1"/>
  <c r="U27" i="1"/>
  <c r="AM26" i="1"/>
  <c r="U26" i="1"/>
  <c r="AM25" i="1"/>
  <c r="U25" i="1"/>
  <c r="AM24" i="1"/>
  <c r="U24" i="1"/>
  <c r="AM23" i="1"/>
  <c r="U23" i="1"/>
  <c r="AM22" i="1"/>
  <c r="U22" i="1"/>
  <c r="AM21" i="1"/>
  <c r="U21" i="1"/>
  <c r="AM20" i="1"/>
  <c r="U20" i="1"/>
  <c r="AM19" i="1"/>
  <c r="U19" i="1"/>
  <c r="AM18" i="1"/>
  <c r="U18" i="1"/>
  <c r="AM17" i="1"/>
  <c r="U17" i="1"/>
  <c r="AM16" i="1"/>
  <c r="U16" i="1"/>
  <c r="AM15" i="1"/>
  <c r="U15" i="1"/>
  <c r="AM14" i="1"/>
  <c r="U14" i="1"/>
  <c r="AM13" i="1"/>
  <c r="U13" i="1"/>
  <c r="AM12" i="1"/>
  <c r="U12" i="1"/>
  <c r="AO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AM9" i="1"/>
  <c r="U9" i="1"/>
  <c r="AM8" i="1"/>
  <c r="U8" i="1"/>
  <c r="AM7" i="1"/>
  <c r="U7" i="1"/>
  <c r="AM6" i="1"/>
  <c r="U6" i="1"/>
  <c r="AM5" i="1"/>
  <c r="AM10" i="1" s="1"/>
  <c r="U5" i="1"/>
  <c r="U10" i="1" s="1"/>
</calcChain>
</file>

<file path=xl/sharedStrings.xml><?xml version="1.0" encoding="utf-8"?>
<sst xmlns="http://schemas.openxmlformats.org/spreadsheetml/2006/main" count="133" uniqueCount="45">
  <si>
    <t>healthy</t>
  </si>
  <si>
    <t>mean healthy</t>
  </si>
  <si>
    <t>sd healthy</t>
  </si>
  <si>
    <t>infected</t>
  </si>
  <si>
    <t>mean infected</t>
  </si>
  <si>
    <t>sd control</t>
  </si>
  <si>
    <t>mean healthy + infected</t>
  </si>
  <si>
    <t>d00</t>
  </si>
  <si>
    <t>d07</t>
  </si>
  <si>
    <t>d21</t>
  </si>
  <si>
    <t>d25</t>
  </si>
  <si>
    <t>d30</t>
  </si>
  <si>
    <t>d04</t>
  </si>
  <si>
    <t>main role</t>
  </si>
  <si>
    <t>cellular processes and signaling</t>
  </si>
  <si>
    <t>information storage and processing</t>
  </si>
  <si>
    <t>metabolism</t>
  </si>
  <si>
    <t>poorly characterized</t>
  </si>
  <si>
    <t>unclassified</t>
  </si>
  <si>
    <t>result</t>
  </si>
  <si>
    <t>sub role</t>
  </si>
  <si>
    <t>Energy production and conversion</t>
  </si>
  <si>
    <t>Amino acid transport and metabolism</t>
  </si>
  <si>
    <t>Function unknown</t>
  </si>
  <si>
    <t>Coenzyme transport and metabolism</t>
  </si>
  <si>
    <t>Translation, ribosomal structure and biogenesis</t>
  </si>
  <si>
    <t>Posttranslational modification, protein turnover, chaperones</t>
  </si>
  <si>
    <t>Carbohydrate transport and metabolism</t>
  </si>
  <si>
    <t>Replication, recombination and repair</t>
  </si>
  <si>
    <t>Transcription</t>
  </si>
  <si>
    <t>Lipid transport and metabolism</t>
  </si>
  <si>
    <t>Nucleotide transport and metabolism</t>
  </si>
  <si>
    <t>Cell wall/membrane/envelope biogenesis</t>
  </si>
  <si>
    <t>Inorganic ion transport and metabolism</t>
  </si>
  <si>
    <t>Defense mechanisms</t>
  </si>
  <si>
    <t>Signal transduction mechanisms</t>
  </si>
  <si>
    <t>Secondary metabolites biosynthesis, transport and catabolism</t>
  </si>
  <si>
    <t>Cell cycle control, cell division, chromosome partitioning</t>
  </si>
  <si>
    <t>Intracellular trafficking, secretion, and vesicular transport</t>
  </si>
  <si>
    <t>day</t>
  </si>
  <si>
    <t>earmark</t>
  </si>
  <si>
    <t>status</t>
  </si>
  <si>
    <t>sex</t>
  </si>
  <si>
    <t>m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</si>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</sst>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1"/>
  <sheetViews>
    <sheetView tabSelected="1" topLeftCell="S1" workbookViewId="0">
      <selection activeCell="AB27" sqref="AB27"/>
    </sheetView>
  </sheetViews>
  <sheetFormatPr baseColWidth="10" defaultRowHeight="15" x14ac:dyDescent="0.25"/>
  <sheetData>
    <row r="1" spans="1:41" x14ac:dyDescent="0.25">
      <c r="A1" s="1" t="s">
        <v>41</v>
      </c>
      <c r="B1" s="1"/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  <c r="T1" s="4" t="s">
        <v>1</v>
      </c>
      <c r="U1" s="5" t="s">
        <v>2</v>
      </c>
      <c r="V1" s="1"/>
      <c r="W1" s="1" t="s">
        <v>3</v>
      </c>
      <c r="X1" s="1" t="s">
        <v>3</v>
      </c>
      <c r="Y1" s="1" t="s">
        <v>3</v>
      </c>
      <c r="Z1" s="1" t="s">
        <v>3</v>
      </c>
      <c r="AA1" s="1" t="s">
        <v>3</v>
      </c>
      <c r="AB1" s="1" t="s">
        <v>3</v>
      </c>
      <c r="AC1" s="1" t="s">
        <v>3</v>
      </c>
      <c r="AD1" s="1" t="s">
        <v>3</v>
      </c>
      <c r="AE1" s="1" t="s">
        <v>3</v>
      </c>
      <c r="AF1" s="1" t="s">
        <v>3</v>
      </c>
      <c r="AG1" s="1" t="s">
        <v>3</v>
      </c>
      <c r="AH1" s="1" t="s">
        <v>3</v>
      </c>
      <c r="AI1" s="1" t="s">
        <v>3</v>
      </c>
      <c r="AJ1" s="1" t="s">
        <v>3</v>
      </c>
      <c r="AK1" s="1" t="s">
        <v>3</v>
      </c>
      <c r="AL1" s="4" t="s">
        <v>4</v>
      </c>
      <c r="AM1" s="5" t="s">
        <v>5</v>
      </c>
      <c r="AN1" s="1"/>
      <c r="AO1" s="6" t="s">
        <v>6</v>
      </c>
    </row>
    <row r="2" spans="1:41" x14ac:dyDescent="0.25">
      <c r="A2" s="1" t="s">
        <v>40</v>
      </c>
      <c r="B2" s="1"/>
      <c r="C2" s="1">
        <v>7444</v>
      </c>
      <c r="D2" s="1">
        <v>7444</v>
      </c>
      <c r="E2" s="1">
        <v>7444</v>
      </c>
      <c r="F2" s="1">
        <v>7444</v>
      </c>
      <c r="G2" s="1">
        <v>7444</v>
      </c>
      <c r="H2" s="1">
        <v>7460</v>
      </c>
      <c r="I2" s="1">
        <v>7460</v>
      </c>
      <c r="J2" s="1">
        <v>7460</v>
      </c>
      <c r="K2" s="1">
        <v>7460</v>
      </c>
      <c r="L2" s="1">
        <v>7460</v>
      </c>
      <c r="M2" s="1">
        <v>7460</v>
      </c>
      <c r="N2" s="1">
        <v>7936</v>
      </c>
      <c r="O2" s="1">
        <v>7936</v>
      </c>
      <c r="P2" s="1">
        <v>7936</v>
      </c>
      <c r="Q2" s="1">
        <v>7936</v>
      </c>
      <c r="R2" s="1">
        <v>7936</v>
      </c>
      <c r="S2" s="1">
        <v>7936</v>
      </c>
      <c r="T2" s="4"/>
      <c r="U2" s="5"/>
      <c r="V2" s="1"/>
      <c r="W2" s="1">
        <v>7367</v>
      </c>
      <c r="X2" s="1">
        <v>7367</v>
      </c>
      <c r="Y2" s="1">
        <v>7367</v>
      </c>
      <c r="Z2" s="1">
        <v>7367</v>
      </c>
      <c r="AA2" s="1">
        <v>7367</v>
      </c>
      <c r="AB2" s="1">
        <v>7402</v>
      </c>
      <c r="AC2" s="1">
        <v>7402</v>
      </c>
      <c r="AD2" s="1">
        <v>7402</v>
      </c>
      <c r="AE2" s="1">
        <v>7402</v>
      </c>
      <c r="AF2" s="1">
        <v>7402</v>
      </c>
      <c r="AG2" s="1">
        <v>7480</v>
      </c>
      <c r="AH2" s="1">
        <v>7480</v>
      </c>
      <c r="AI2" s="1">
        <v>7480</v>
      </c>
      <c r="AJ2" s="1">
        <v>7480</v>
      </c>
      <c r="AK2" s="1">
        <v>7480</v>
      </c>
      <c r="AL2" s="4"/>
      <c r="AM2" s="5"/>
      <c r="AN2" s="1"/>
      <c r="AO2" s="6"/>
    </row>
    <row r="3" spans="1:41" x14ac:dyDescent="0.25">
      <c r="A3" s="1" t="s">
        <v>42</v>
      </c>
      <c r="B3" s="1"/>
      <c r="C3" s="1" t="s">
        <v>43</v>
      </c>
      <c r="D3" s="1" t="s">
        <v>43</v>
      </c>
      <c r="E3" s="1" t="s">
        <v>43</v>
      </c>
      <c r="F3" s="1" t="s">
        <v>43</v>
      </c>
      <c r="G3" s="1" t="s">
        <v>43</v>
      </c>
      <c r="H3" s="1" t="s">
        <v>43</v>
      </c>
      <c r="I3" s="1" t="s">
        <v>43</v>
      </c>
      <c r="J3" s="1" t="s">
        <v>43</v>
      </c>
      <c r="K3" s="1" t="s">
        <v>43</v>
      </c>
      <c r="L3" s="1" t="s">
        <v>43</v>
      </c>
      <c r="M3" s="1" t="s">
        <v>43</v>
      </c>
      <c r="N3" s="1" t="s">
        <v>44</v>
      </c>
      <c r="O3" s="1" t="s">
        <v>44</v>
      </c>
      <c r="P3" s="1" t="s">
        <v>44</v>
      </c>
      <c r="Q3" s="1" t="s">
        <v>44</v>
      </c>
      <c r="R3" s="1" t="s">
        <v>44</v>
      </c>
      <c r="S3" s="1" t="s">
        <v>44</v>
      </c>
      <c r="T3" s="4"/>
      <c r="U3" s="5"/>
      <c r="V3" s="1"/>
      <c r="W3" s="1" t="s">
        <v>43</v>
      </c>
      <c r="X3" s="1" t="s">
        <v>43</v>
      </c>
      <c r="Y3" s="1" t="s">
        <v>43</v>
      </c>
      <c r="Z3" s="1" t="s">
        <v>43</v>
      </c>
      <c r="AA3" s="1" t="s">
        <v>43</v>
      </c>
      <c r="AB3" s="1" t="s">
        <v>44</v>
      </c>
      <c r="AC3" s="1" t="s">
        <v>44</v>
      </c>
      <c r="AD3" s="1" t="s">
        <v>44</v>
      </c>
      <c r="AE3" s="1" t="s">
        <v>44</v>
      </c>
      <c r="AF3" s="1" t="s">
        <v>44</v>
      </c>
      <c r="AG3" s="1" t="s">
        <v>43</v>
      </c>
      <c r="AH3" s="1" t="s">
        <v>43</v>
      </c>
      <c r="AI3" s="1" t="s">
        <v>43</v>
      </c>
      <c r="AJ3" s="1" t="s">
        <v>43</v>
      </c>
      <c r="AK3" s="1" t="s">
        <v>43</v>
      </c>
      <c r="AL3" s="4"/>
      <c r="AM3" s="5"/>
      <c r="AN3" s="1"/>
      <c r="AO3" s="6"/>
    </row>
    <row r="4" spans="1:41" x14ac:dyDescent="0.25">
      <c r="A4" s="1" t="s">
        <v>39</v>
      </c>
      <c r="B4" s="1"/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7</v>
      </c>
      <c r="I4" s="1" t="s">
        <v>12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7</v>
      </c>
      <c r="O4" s="1" t="s">
        <v>12</v>
      </c>
      <c r="P4" s="1" t="s">
        <v>8</v>
      </c>
      <c r="Q4" s="1" t="s">
        <v>9</v>
      </c>
      <c r="R4" s="1" t="s">
        <v>10</v>
      </c>
      <c r="S4" s="1" t="s">
        <v>11</v>
      </c>
      <c r="T4" s="4"/>
      <c r="U4" s="5"/>
      <c r="V4" s="1"/>
      <c r="W4" s="1" t="s">
        <v>7</v>
      </c>
      <c r="X4" s="1" t="s">
        <v>12</v>
      </c>
      <c r="Y4" s="1" t="s">
        <v>8</v>
      </c>
      <c r="Z4" s="1" t="s">
        <v>9</v>
      </c>
      <c r="AA4" s="1" t="s">
        <v>10</v>
      </c>
      <c r="AB4" s="1" t="s">
        <v>7</v>
      </c>
      <c r="AC4" s="1" t="s">
        <v>12</v>
      </c>
      <c r="AD4" s="1" t="s">
        <v>8</v>
      </c>
      <c r="AE4" s="1" t="s">
        <v>9</v>
      </c>
      <c r="AF4" s="1" t="s">
        <v>10</v>
      </c>
      <c r="AG4" s="1" t="s">
        <v>7</v>
      </c>
      <c r="AH4" s="1" t="s">
        <v>12</v>
      </c>
      <c r="AI4" s="1" t="s">
        <v>8</v>
      </c>
      <c r="AJ4" s="1" t="s">
        <v>9</v>
      </c>
      <c r="AK4" s="1" t="s">
        <v>10</v>
      </c>
      <c r="AL4" s="4"/>
      <c r="AM4" s="5"/>
      <c r="AN4" s="1"/>
      <c r="AO4" s="6"/>
    </row>
    <row r="5" spans="1:41" x14ac:dyDescent="0.25">
      <c r="A5" s="3" t="s">
        <v>13</v>
      </c>
      <c r="B5" s="1" t="s">
        <v>14</v>
      </c>
      <c r="C5" s="1">
        <v>4.876909631114603E-2</v>
      </c>
      <c r="D5" s="1">
        <v>0.11177835754334511</v>
      </c>
      <c r="E5" s="1">
        <v>0.11660573368551377</v>
      </c>
      <c r="F5" s="1">
        <v>4.8750899015898672E-2</v>
      </c>
      <c r="G5" s="1">
        <v>8.7155290466452762E-2</v>
      </c>
      <c r="H5" s="1">
        <v>8.5531468915880274E-2</v>
      </c>
      <c r="I5" s="1">
        <v>9.0282399635490382E-2</v>
      </c>
      <c r="J5" s="1">
        <v>0.17367455868710496</v>
      </c>
      <c r="K5" s="1">
        <v>0.110593024453721</v>
      </c>
      <c r="L5" s="1">
        <v>2.9255567156412671E-2</v>
      </c>
      <c r="M5" s="1">
        <v>0.11433410415088995</v>
      </c>
      <c r="N5" s="1">
        <v>8.4616466814885091E-2</v>
      </c>
      <c r="O5" s="1">
        <v>7.8335064496321077E-2</v>
      </c>
      <c r="P5" s="1">
        <v>9.1563786464044797E-2</v>
      </c>
      <c r="Q5" s="1">
        <v>0.11573517872737611</v>
      </c>
      <c r="R5" s="1">
        <v>8.4325604945910085E-2</v>
      </c>
      <c r="S5" s="1">
        <v>7.674137120873073E-2</v>
      </c>
      <c r="T5" s="2">
        <v>8.8271801562015542E-2</v>
      </c>
      <c r="U5" s="2">
        <f>_xlfn.STDEV.P(C5:S5)</f>
        <v>3.1935545556407818E-2</v>
      </c>
      <c r="V5" s="1"/>
      <c r="W5" s="1">
        <v>6.1966351579565267E-2</v>
      </c>
      <c r="X5" s="1">
        <v>7.1061299050899168E-2</v>
      </c>
      <c r="Y5" s="1">
        <v>7.6751760295365068E-2</v>
      </c>
      <c r="Z5" s="1">
        <v>0.11750932701697929</v>
      </c>
      <c r="AA5" s="1">
        <v>5.4742051341295936E-2</v>
      </c>
      <c r="AB5" s="1">
        <v>7.3840902286593887E-2</v>
      </c>
      <c r="AC5" s="1">
        <v>6.0967616374743593E-2</v>
      </c>
      <c r="AD5" s="1">
        <v>8.0294484361730256E-2</v>
      </c>
      <c r="AE5" s="1">
        <v>9.313564473709636E-2</v>
      </c>
      <c r="AF5" s="1">
        <v>4.1675285086623215E-2</v>
      </c>
      <c r="AG5" s="1">
        <v>8.8541426891967756E-2</v>
      </c>
      <c r="AH5" s="1">
        <v>6.148545127271212E-2</v>
      </c>
      <c r="AI5" s="1">
        <v>5.4165574249468607E-2</v>
      </c>
      <c r="AJ5" s="1">
        <v>9.8679961160126395E-2</v>
      </c>
      <c r="AK5" s="1">
        <v>5.2322292652384847E-2</v>
      </c>
      <c r="AL5" s="2">
        <v>7.2600780423079742E-2</v>
      </c>
      <c r="AM5" s="2">
        <f>_xlfn.STDEV.P(W5:AK5)</f>
        <v>1.975035948288072E-2</v>
      </c>
      <c r="AN5" s="1"/>
      <c r="AO5" s="1">
        <v>8.1175737982848245E-2</v>
      </c>
    </row>
    <row r="6" spans="1:41" x14ac:dyDescent="0.25">
      <c r="A6" s="3"/>
      <c r="B6" s="1" t="s">
        <v>15</v>
      </c>
      <c r="C6" s="1">
        <v>0.25674719790280776</v>
      </c>
      <c r="D6" s="1">
        <v>6.1403080799055806E-2</v>
      </c>
      <c r="E6" s="1">
        <v>5.5958678031626415E-2</v>
      </c>
      <c r="F6" s="1">
        <v>0.13966283890262751</v>
      </c>
      <c r="G6" s="1">
        <v>0.15865358853726205</v>
      </c>
      <c r="H6" s="1">
        <v>0.21149688254611532</v>
      </c>
      <c r="I6" s="1">
        <v>6.2735587818934971E-2</v>
      </c>
      <c r="J6" s="1">
        <v>0.12691318814166377</v>
      </c>
      <c r="K6" s="1">
        <v>9.9819893359552297E-2</v>
      </c>
      <c r="L6" s="1">
        <v>9.7644315261069162E-2</v>
      </c>
      <c r="M6" s="1">
        <v>5.2555971749169539E-2</v>
      </c>
      <c r="N6" s="1">
        <v>0.22010241680501441</v>
      </c>
      <c r="O6" s="1">
        <v>7.6832996575564902E-2</v>
      </c>
      <c r="P6" s="1">
        <v>8.3347125452607848E-2</v>
      </c>
      <c r="Q6" s="1">
        <v>0.11093002117241639</v>
      </c>
      <c r="R6" s="1">
        <v>0.11333404065960562</v>
      </c>
      <c r="S6" s="1">
        <v>0.1365451374795971</v>
      </c>
      <c r="T6" s="2">
        <v>0.12826418674390352</v>
      </c>
      <c r="U6" s="2">
        <f>_xlfn.STDEV.P(C6:S6)</f>
        <v>5.8842625712937392E-2</v>
      </c>
      <c r="V6" s="1"/>
      <c r="W6" s="1">
        <v>0.15591663278529971</v>
      </c>
      <c r="X6" s="1">
        <v>0.111516143151977</v>
      </c>
      <c r="Y6" s="1">
        <v>0.11393255907950312</v>
      </c>
      <c r="Z6" s="1">
        <v>7.9597619171419845E-2</v>
      </c>
      <c r="AA6" s="1">
        <v>9.5180565245497423E-2</v>
      </c>
      <c r="AB6" s="1">
        <v>0.20316616674688284</v>
      </c>
      <c r="AC6" s="1">
        <v>0.11588241684609751</v>
      </c>
      <c r="AD6" s="1">
        <v>0.14683883368056849</v>
      </c>
      <c r="AE6" s="1">
        <v>6.4152039492860219E-2</v>
      </c>
      <c r="AF6" s="1">
        <v>6.1970425187110344E-2</v>
      </c>
      <c r="AG6" s="1">
        <v>9.5578577670592302E-2</v>
      </c>
      <c r="AH6" s="1">
        <v>0.13760529908280397</v>
      </c>
      <c r="AI6" s="1">
        <v>0.12518538758219983</v>
      </c>
      <c r="AJ6" s="1">
        <v>4.3075494851184705E-2</v>
      </c>
      <c r="AK6" s="1">
        <v>8.1171181974033974E-2</v>
      </c>
      <c r="AL6" s="2">
        <v>0.10514237779182943</v>
      </c>
      <c r="AM6" s="2">
        <f>_xlfn.STDEV.P(W6:AK6)</f>
        <v>4.0196596449868185E-2</v>
      </c>
      <c r="AN6" s="1"/>
      <c r="AO6" s="1">
        <v>0.11779429936805003</v>
      </c>
    </row>
    <row r="7" spans="1:41" x14ac:dyDescent="0.25">
      <c r="A7" s="3"/>
      <c r="B7" s="1" t="s">
        <v>16</v>
      </c>
      <c r="C7" s="1">
        <v>0.57493308080526873</v>
      </c>
      <c r="D7" s="1">
        <v>0.57985965480430968</v>
      </c>
      <c r="E7" s="1">
        <v>0.70425174129171453</v>
      </c>
      <c r="F7" s="1">
        <v>0.65652061027679764</v>
      </c>
      <c r="G7" s="1">
        <v>0.58574303326826382</v>
      </c>
      <c r="H7" s="1">
        <v>0.56075878235885712</v>
      </c>
      <c r="I7" s="1">
        <v>0.64616210382745454</v>
      </c>
      <c r="J7" s="1">
        <v>0.45625254516770219</v>
      </c>
      <c r="K7" s="1">
        <v>0.67446524036521704</v>
      </c>
      <c r="L7" s="1">
        <v>0.70084668953506479</v>
      </c>
      <c r="M7" s="1">
        <v>0.66937618922672015</v>
      </c>
      <c r="N7" s="1">
        <v>0.57403749038305374</v>
      </c>
      <c r="O7" s="1">
        <v>0.71706032985456869</v>
      </c>
      <c r="P7" s="1">
        <v>0.6628735007303701</v>
      </c>
      <c r="Q7" s="1">
        <v>0.60697212231501452</v>
      </c>
      <c r="R7" s="1">
        <v>0.61650284915261788</v>
      </c>
      <c r="S7" s="1">
        <v>0.65850489993098227</v>
      </c>
      <c r="T7" s="2">
        <v>0.62989519771948121</v>
      </c>
      <c r="U7" s="2">
        <f>_xlfn.STDEV.P(C7:S7)</f>
        <v>6.443498594768253E-2</v>
      </c>
      <c r="V7" s="1"/>
      <c r="W7" s="1">
        <v>0.50711757757283316</v>
      </c>
      <c r="X7" s="1">
        <v>0.69248083193663501</v>
      </c>
      <c r="Y7" s="1">
        <v>0.58750803771017546</v>
      </c>
      <c r="Z7" s="1">
        <v>0.57032318837023199</v>
      </c>
      <c r="AA7" s="1">
        <v>0.68978442683807617</v>
      </c>
      <c r="AB7" s="1">
        <v>0.48572686916493807</v>
      </c>
      <c r="AC7" s="1">
        <v>0.68366774634461214</v>
      </c>
      <c r="AD7" s="1">
        <v>0.49044944413893099</v>
      </c>
      <c r="AE7" s="1">
        <v>0.69671728037125247</v>
      </c>
      <c r="AF7" s="1">
        <v>0.73113568730404155</v>
      </c>
      <c r="AG7" s="1">
        <v>0.57335802091914356</v>
      </c>
      <c r="AH7" s="1">
        <v>0.65328458191709737</v>
      </c>
      <c r="AI7" s="1">
        <v>0.54825193895421365</v>
      </c>
      <c r="AJ7" s="1">
        <v>0.62411897096573044</v>
      </c>
      <c r="AK7" s="1">
        <v>0.70515316045230125</v>
      </c>
      <c r="AL7" s="2">
        <v>0.6240829175210012</v>
      </c>
      <c r="AM7" s="2">
        <f>_xlfn.STDEV.P(W7:AK7)</f>
        <v>8.1217358526071717E-2</v>
      </c>
      <c r="AN7" s="1"/>
      <c r="AO7" s="1">
        <v>0.62726331371762301</v>
      </c>
    </row>
    <row r="8" spans="1:41" x14ac:dyDescent="0.25">
      <c r="A8" s="3"/>
      <c r="B8" s="1" t="s">
        <v>17</v>
      </c>
      <c r="C8" s="1">
        <v>6.5774519168905032E-2</v>
      </c>
      <c r="D8" s="1">
        <v>0.22792023574845904</v>
      </c>
      <c r="E8" s="1">
        <v>0.1002081347998446</v>
      </c>
      <c r="F8" s="1">
        <v>0.15506565180467621</v>
      </c>
      <c r="G8" s="1">
        <v>0.14296247741130472</v>
      </c>
      <c r="H8" s="1">
        <v>0.10722096779099742</v>
      </c>
      <c r="I8" s="1">
        <v>0.16439048242250975</v>
      </c>
      <c r="J8" s="1">
        <v>0.23081764355458778</v>
      </c>
      <c r="K8" s="1">
        <v>0.11512184182150957</v>
      </c>
      <c r="L8" s="1">
        <v>0.15795600038201707</v>
      </c>
      <c r="M8" s="1">
        <v>0.13350357518510253</v>
      </c>
      <c r="N8" s="1">
        <v>7.210383728778845E-2</v>
      </c>
      <c r="O8" s="1">
        <v>9.4463397405529573E-2</v>
      </c>
      <c r="P8" s="1">
        <v>0.12362425781820056</v>
      </c>
      <c r="Q8" s="1">
        <v>0.14204741130530932</v>
      </c>
      <c r="R8" s="1">
        <v>0.16693111365651292</v>
      </c>
      <c r="S8" s="1">
        <v>9.9261149664034723E-2</v>
      </c>
      <c r="T8" s="2">
        <v>0.1279149627242136</v>
      </c>
      <c r="U8" s="2">
        <f>_xlfn.STDEV.P(C8:S8)</f>
        <v>4.5320850088483557E-2</v>
      </c>
      <c r="V8" s="1"/>
      <c r="W8" s="1">
        <v>0.17112893566888898</v>
      </c>
      <c r="X8" s="1">
        <v>0.11978563857723702</v>
      </c>
      <c r="Y8" s="1">
        <v>0.15665351469830771</v>
      </c>
      <c r="Z8" s="1">
        <v>0.18684948487642603</v>
      </c>
      <c r="AA8" s="1">
        <v>0.14313010406759175</v>
      </c>
      <c r="AB8" s="1">
        <v>0.13869489952528652</v>
      </c>
      <c r="AC8" s="1">
        <v>0.12428062952266723</v>
      </c>
      <c r="AD8" s="1">
        <v>0.16867717185867365</v>
      </c>
      <c r="AE8" s="1">
        <v>0.13289479042627653</v>
      </c>
      <c r="AF8" s="1">
        <v>0.16521860242222483</v>
      </c>
      <c r="AG8" s="1">
        <v>0.15032399686048004</v>
      </c>
      <c r="AH8" s="1">
        <v>0.13245806018500908</v>
      </c>
      <c r="AI8" s="1">
        <v>0.22573221759921136</v>
      </c>
      <c r="AJ8" s="1">
        <v>0.17737517506420994</v>
      </c>
      <c r="AK8" s="1">
        <v>0.14413510471972821</v>
      </c>
      <c r="AL8" s="2">
        <v>0.15493753143282751</v>
      </c>
      <c r="AM8" s="2">
        <f>_xlfn.STDEV.P(W8:AK8)</f>
        <v>2.681973072404684E-2</v>
      </c>
      <c r="AN8" s="1"/>
      <c r="AO8" s="1">
        <v>0.14015117017545081</v>
      </c>
    </row>
    <row r="9" spans="1:41" x14ac:dyDescent="0.25">
      <c r="A9" s="3"/>
      <c r="B9" s="1" t="s">
        <v>18</v>
      </c>
      <c r="C9" s="1">
        <v>5.3776105811872442E-2</v>
      </c>
      <c r="D9" s="1">
        <v>1.9038671104830311E-2</v>
      </c>
      <c r="E9" s="1">
        <v>2.2975712191300724E-2</v>
      </c>
      <c r="F9" s="1">
        <v>0</v>
      </c>
      <c r="G9" s="1">
        <v>2.548561031671669E-2</v>
      </c>
      <c r="H9" s="1">
        <v>3.4991898388149895E-2</v>
      </c>
      <c r="I9" s="1">
        <v>3.6429426295610065E-2</v>
      </c>
      <c r="J9" s="1">
        <v>1.2342064448941164E-2</v>
      </c>
      <c r="K9" s="1">
        <v>0</v>
      </c>
      <c r="L9" s="1">
        <v>1.4297427665436306E-2</v>
      </c>
      <c r="M9" s="1">
        <v>3.0230159688117889E-2</v>
      </c>
      <c r="N9" s="1">
        <v>4.9139788709258461E-2</v>
      </c>
      <c r="O9" s="1">
        <v>3.3308211668015772E-2</v>
      </c>
      <c r="P9" s="1">
        <v>3.8591329534776675E-2</v>
      </c>
      <c r="Q9" s="1">
        <v>2.4315266479883628E-2</v>
      </c>
      <c r="R9" s="1">
        <v>1.8906391585353326E-2</v>
      </c>
      <c r="S9" s="1">
        <v>2.8947441716655309E-2</v>
      </c>
      <c r="T9" s="2">
        <v>2.5653851250386026E-2</v>
      </c>
      <c r="U9" s="2">
        <f t="shared" ref="U9" si="0">_xlfn.STDEV.P(C9:S9)</f>
        <v>1.4392818659850211E-2</v>
      </c>
      <c r="V9" s="1"/>
      <c r="W9" s="1">
        <v>0.103870502393413</v>
      </c>
      <c r="X9" s="1">
        <v>5.1560872832518267E-3</v>
      </c>
      <c r="Y9" s="1">
        <v>6.5154128216648871E-2</v>
      </c>
      <c r="Z9" s="1">
        <v>4.572038056494284E-2</v>
      </c>
      <c r="AA9" s="1">
        <v>1.7162852507538802E-2</v>
      </c>
      <c r="AB9" s="1">
        <v>9.8571162276298821E-2</v>
      </c>
      <c r="AC9" s="1">
        <v>1.5201590911879533E-2</v>
      </c>
      <c r="AD9" s="1">
        <v>0.11374006596009655</v>
      </c>
      <c r="AE9" s="1">
        <v>1.3100244972514496E-2</v>
      </c>
      <c r="AF9" s="1">
        <v>0</v>
      </c>
      <c r="AG9" s="1">
        <v>9.2197977657816357E-2</v>
      </c>
      <c r="AH9" s="1">
        <v>1.5166607542377459E-2</v>
      </c>
      <c r="AI9" s="1">
        <v>4.6664881614906534E-2</v>
      </c>
      <c r="AJ9" s="1">
        <v>5.6750397958748582E-2</v>
      </c>
      <c r="AK9" s="1">
        <v>1.7218260201551833E-2</v>
      </c>
      <c r="AL9" s="2">
        <v>4.3236392831261933E-2</v>
      </c>
      <c r="AM9" s="2">
        <f t="shared" ref="AM9" si="1">_xlfn.STDEV.P(W9:AK9)</f>
        <v>3.8059700382585313E-2</v>
      </c>
      <c r="AN9" s="1"/>
      <c r="AO9" s="1">
        <v>3.3615478756028043E-2</v>
      </c>
    </row>
    <row r="10" spans="1:41" x14ac:dyDescent="0.25">
      <c r="A10" s="1"/>
      <c r="B10" s="1" t="s">
        <v>19</v>
      </c>
      <c r="C10" s="1">
        <f>SUM(C5:C9)</f>
        <v>1</v>
      </c>
      <c r="D10" s="1">
        <f t="shared" ref="D10:U10" si="2">SUM(D5:D9)</f>
        <v>1</v>
      </c>
      <c r="E10" s="1">
        <f t="shared" si="2"/>
        <v>1</v>
      </c>
      <c r="F10" s="1">
        <f t="shared" si="2"/>
        <v>1</v>
      </c>
      <c r="G10" s="1">
        <f t="shared" si="2"/>
        <v>1</v>
      </c>
      <c r="H10" s="1">
        <f t="shared" si="2"/>
        <v>1</v>
      </c>
      <c r="I10" s="1">
        <f t="shared" si="2"/>
        <v>0.99999999999999967</v>
      </c>
      <c r="J10" s="1">
        <f t="shared" si="2"/>
        <v>0.99999999999999989</v>
      </c>
      <c r="K10" s="1">
        <f t="shared" si="2"/>
        <v>0.99999999999999989</v>
      </c>
      <c r="L10" s="1">
        <f t="shared" si="2"/>
        <v>1</v>
      </c>
      <c r="M10" s="1">
        <f t="shared" si="2"/>
        <v>1</v>
      </c>
      <c r="N10" s="1">
        <f t="shared" si="2"/>
        <v>1.0000000000000002</v>
      </c>
      <c r="O10" s="1">
        <f t="shared" si="2"/>
        <v>1</v>
      </c>
      <c r="P10" s="1">
        <f t="shared" si="2"/>
        <v>1</v>
      </c>
      <c r="Q10" s="1">
        <f t="shared" si="2"/>
        <v>0.99999999999999989</v>
      </c>
      <c r="R10" s="1">
        <f t="shared" si="2"/>
        <v>0.99999999999999989</v>
      </c>
      <c r="S10" s="1">
        <f t="shared" si="2"/>
        <v>1.0000000000000002</v>
      </c>
      <c r="T10" s="2">
        <f t="shared" si="2"/>
        <v>0.99999999999999989</v>
      </c>
      <c r="U10" s="2">
        <f t="shared" si="2"/>
        <v>0.21492682596536147</v>
      </c>
      <c r="V10" s="1"/>
      <c r="W10" s="1">
        <f t="shared" ref="W10:AM10" si="3">SUM(W5:W9)</f>
        <v>1</v>
      </c>
      <c r="X10" s="1">
        <f t="shared" si="3"/>
        <v>1</v>
      </c>
      <c r="Y10" s="1">
        <f t="shared" si="3"/>
        <v>1.0000000000000002</v>
      </c>
      <c r="Z10" s="1">
        <f t="shared" si="3"/>
        <v>1</v>
      </c>
      <c r="AA10" s="1">
        <f t="shared" si="3"/>
        <v>1</v>
      </c>
      <c r="AB10" s="1">
        <f t="shared" si="3"/>
        <v>1.0000000000000002</v>
      </c>
      <c r="AC10" s="1">
        <f t="shared" si="3"/>
        <v>1</v>
      </c>
      <c r="AD10" s="1">
        <f t="shared" si="3"/>
        <v>0.99999999999999989</v>
      </c>
      <c r="AE10" s="1">
        <f t="shared" si="3"/>
        <v>1</v>
      </c>
      <c r="AF10" s="1">
        <f t="shared" si="3"/>
        <v>1</v>
      </c>
      <c r="AG10" s="1">
        <f t="shared" si="3"/>
        <v>1</v>
      </c>
      <c r="AH10" s="1">
        <f t="shared" si="3"/>
        <v>1</v>
      </c>
      <c r="AI10" s="1">
        <f t="shared" si="3"/>
        <v>1</v>
      </c>
      <c r="AJ10" s="1">
        <f t="shared" si="3"/>
        <v>1</v>
      </c>
      <c r="AK10" s="1">
        <f t="shared" si="3"/>
        <v>1.0000000000000002</v>
      </c>
      <c r="AL10" s="2">
        <f t="shared" si="3"/>
        <v>0.99999999999999978</v>
      </c>
      <c r="AM10" s="2">
        <f t="shared" si="3"/>
        <v>0.20604374556545274</v>
      </c>
      <c r="AN10" s="1"/>
      <c r="AO10" s="1">
        <f t="shared" ref="AO10" si="4">SUM(AO5:AO9)</f>
        <v>1.0000000000000002</v>
      </c>
    </row>
    <row r="11" spans="1:4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2"/>
      <c r="U11" s="2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2"/>
      <c r="AM11" s="2"/>
      <c r="AN11" s="1"/>
      <c r="AO11" s="1"/>
    </row>
    <row r="12" spans="1:41" x14ac:dyDescent="0.25">
      <c r="A12" s="3" t="s">
        <v>20</v>
      </c>
      <c r="B12" s="1" t="s">
        <v>21</v>
      </c>
      <c r="C12" s="1">
        <v>0.21998462287814652</v>
      </c>
      <c r="D12" s="1">
        <v>0.20129909547006059</v>
      </c>
      <c r="E12" s="1">
        <v>0.23793630650436798</v>
      </c>
      <c r="F12" s="1">
        <v>0.23173209713532272</v>
      </c>
      <c r="G12" s="1">
        <v>0.30959999707388336</v>
      </c>
      <c r="H12" s="1">
        <v>0.22867795090830723</v>
      </c>
      <c r="I12" s="1">
        <v>0.21165014896752243</v>
      </c>
      <c r="J12" s="1">
        <v>0.15471664270542271</v>
      </c>
      <c r="K12" s="1">
        <v>0.2631050749217394</v>
      </c>
      <c r="L12" s="1">
        <v>0.17372102148419385</v>
      </c>
      <c r="M12" s="1">
        <v>0.30011060022152575</v>
      </c>
      <c r="N12" s="1">
        <v>0.2959038511133017</v>
      </c>
      <c r="O12" s="1">
        <v>0.26362564947822781</v>
      </c>
      <c r="P12" s="1">
        <v>0.20220161280160351</v>
      </c>
      <c r="Q12" s="1">
        <v>0.27633854592061158</v>
      </c>
      <c r="R12" s="1">
        <v>0.22283682529498283</v>
      </c>
      <c r="S12" s="1">
        <v>0.30309825128362822</v>
      </c>
      <c r="T12" s="2">
        <v>0.24853192890004175</v>
      </c>
      <c r="U12" s="2">
        <f t="shared" ref="U12:U30" si="5">_xlfn.STDEV.P(C12:S12)</f>
        <v>4.4887330994038917E-2</v>
      </c>
      <c r="V12" s="1"/>
      <c r="W12" s="1">
        <v>0.16962172849758822</v>
      </c>
      <c r="X12" s="1">
        <v>0.20263480116223465</v>
      </c>
      <c r="Y12" s="1">
        <v>0.2476241094833726</v>
      </c>
      <c r="Z12" s="1">
        <v>0.1424267253042453</v>
      </c>
      <c r="AA12" s="1">
        <v>0.23104215238038087</v>
      </c>
      <c r="AB12" s="1">
        <v>0.13853246567237434</v>
      </c>
      <c r="AC12" s="1">
        <v>0.2301861439314464</v>
      </c>
      <c r="AD12" s="1">
        <v>0.20055820737975516</v>
      </c>
      <c r="AE12" s="1">
        <v>0.1651823752235819</v>
      </c>
      <c r="AF12" s="1">
        <v>0.22889443617458258</v>
      </c>
      <c r="AG12" s="1">
        <v>0.18872618364146274</v>
      </c>
      <c r="AH12" s="1">
        <v>0.21873171691079563</v>
      </c>
      <c r="AI12" s="1">
        <v>0.24494459687880143</v>
      </c>
      <c r="AJ12" s="1">
        <v>0.16802136987769989</v>
      </c>
      <c r="AK12" s="1">
        <v>0.1717939701656063</v>
      </c>
      <c r="AL12" s="2">
        <v>0.19513581825334117</v>
      </c>
      <c r="AM12" s="2">
        <f t="shared" ref="AM12:AM30" si="6">_xlfn.STDEV.P(W12:AK12)</f>
        <v>3.4981262365555307E-2</v>
      </c>
      <c r="AN12" s="1"/>
      <c r="AO12" s="1">
        <v>0.22435340264639325</v>
      </c>
    </row>
    <row r="13" spans="1:41" x14ac:dyDescent="0.25">
      <c r="A13" s="3"/>
      <c r="B13" s="1" t="s">
        <v>22</v>
      </c>
      <c r="C13" s="1">
        <v>7.6507991633010225E-2</v>
      </c>
      <c r="D13" s="1">
        <v>0.24980918331520857</v>
      </c>
      <c r="E13" s="1">
        <v>0.28257476607126902</v>
      </c>
      <c r="F13" s="1">
        <v>0.17310895539735996</v>
      </c>
      <c r="G13" s="1">
        <v>0.12391604399911192</v>
      </c>
      <c r="H13" s="1">
        <v>0.13560674578033638</v>
      </c>
      <c r="I13" s="1">
        <v>0.22193050029914863</v>
      </c>
      <c r="J13" s="1">
        <v>0.11868838507399564</v>
      </c>
      <c r="K13" s="1">
        <v>0.24283933189495613</v>
      </c>
      <c r="L13" s="1">
        <v>0.28016137682403713</v>
      </c>
      <c r="M13" s="1">
        <v>0.16955002210624631</v>
      </c>
      <c r="N13" s="1">
        <v>8.6966679242241524E-2</v>
      </c>
      <c r="O13" s="1">
        <v>0.18042507405016162</v>
      </c>
      <c r="P13" s="1">
        <v>0.2952105164396015</v>
      </c>
      <c r="Q13" s="1">
        <v>0.13920344080754768</v>
      </c>
      <c r="R13" s="1">
        <v>0.16082612960087711</v>
      </c>
      <c r="S13" s="1">
        <v>0.19121820321572694</v>
      </c>
      <c r="T13" s="2">
        <v>0.18022868944769221</v>
      </c>
      <c r="U13" s="2">
        <f t="shared" si="5"/>
        <v>6.6282393748408205E-2</v>
      </c>
      <c r="V13" s="1"/>
      <c r="W13" s="1">
        <v>0.16447070742852046</v>
      </c>
      <c r="X13" s="1">
        <v>0.32945165887259587</v>
      </c>
      <c r="Y13" s="1">
        <v>0.18068961422255581</v>
      </c>
      <c r="Z13" s="1">
        <v>0.28177338633420895</v>
      </c>
      <c r="AA13" s="1">
        <v>0.27918302006321161</v>
      </c>
      <c r="AB13" s="1">
        <v>0.20075678095950786</v>
      </c>
      <c r="AC13" s="1">
        <v>0.19955457207514271</v>
      </c>
      <c r="AD13" s="1">
        <v>0.14859772896297774</v>
      </c>
      <c r="AE13" s="1">
        <v>0.31377612524313198</v>
      </c>
      <c r="AF13" s="1">
        <v>0.29759246609185547</v>
      </c>
      <c r="AG13" s="1">
        <v>0.1830394769768309</v>
      </c>
      <c r="AH13" s="1">
        <v>0.19383719233634311</v>
      </c>
      <c r="AI13" s="1">
        <v>0.18527456921157093</v>
      </c>
      <c r="AJ13" s="1">
        <v>0.30939007412713859</v>
      </c>
      <c r="AK13" s="1">
        <v>0.27460260462379371</v>
      </c>
      <c r="AL13" s="2">
        <v>0.24062102875114785</v>
      </c>
      <c r="AM13" s="2">
        <f t="shared" si="6"/>
        <v>6.0526976960974074E-2</v>
      </c>
      <c r="AN13" s="1"/>
      <c r="AO13" s="1">
        <v>0.2075752085795699</v>
      </c>
    </row>
    <row r="14" spans="1:41" x14ac:dyDescent="0.25">
      <c r="A14" s="3"/>
      <c r="B14" s="1" t="s">
        <v>23</v>
      </c>
      <c r="C14" s="1">
        <v>6.5774519168905032E-2</v>
      </c>
      <c r="D14" s="1">
        <v>0.22792023574845904</v>
      </c>
      <c r="E14" s="1">
        <v>0.1002081347998446</v>
      </c>
      <c r="F14" s="1">
        <v>0.15506565180467621</v>
      </c>
      <c r="G14" s="1">
        <v>0.14296247741130472</v>
      </c>
      <c r="H14" s="1">
        <v>0.10722096779099742</v>
      </c>
      <c r="I14" s="1">
        <v>0.16439048242250975</v>
      </c>
      <c r="J14" s="1">
        <v>0.23081764355458778</v>
      </c>
      <c r="K14" s="1">
        <v>0.11512184182150957</v>
      </c>
      <c r="L14" s="1">
        <v>0.15795600038201707</v>
      </c>
      <c r="M14" s="1">
        <v>0.13350357518510253</v>
      </c>
      <c r="N14" s="1">
        <v>7.210383728778845E-2</v>
      </c>
      <c r="O14" s="1">
        <v>9.4463397405529573E-2</v>
      </c>
      <c r="P14" s="1">
        <v>0.12362425781820056</v>
      </c>
      <c r="Q14" s="1">
        <v>0.14204741130530932</v>
      </c>
      <c r="R14" s="1">
        <v>0.16693111365651292</v>
      </c>
      <c r="S14" s="1">
        <v>9.9261149664034723E-2</v>
      </c>
      <c r="T14" s="2">
        <v>0.1279149627242136</v>
      </c>
      <c r="U14" s="2">
        <f t="shared" si="5"/>
        <v>4.5320850088483557E-2</v>
      </c>
      <c r="V14" s="1"/>
      <c r="W14" s="1">
        <v>0.17112893566888898</v>
      </c>
      <c r="X14" s="1">
        <v>0.11978563857723702</v>
      </c>
      <c r="Y14" s="1">
        <v>0.15665351469830771</v>
      </c>
      <c r="Z14" s="1">
        <v>0.18684948487642603</v>
      </c>
      <c r="AA14" s="1">
        <v>0.14313010406759175</v>
      </c>
      <c r="AB14" s="1">
        <v>0.13869489952528652</v>
      </c>
      <c r="AC14" s="1">
        <v>0.12428062952266723</v>
      </c>
      <c r="AD14" s="1">
        <v>0.16867717185867365</v>
      </c>
      <c r="AE14" s="1">
        <v>0.13289479042627653</v>
      </c>
      <c r="AF14" s="1">
        <v>0.16521860242222483</v>
      </c>
      <c r="AG14" s="1">
        <v>0.15032399686048004</v>
      </c>
      <c r="AH14" s="1">
        <v>0.13245806018500908</v>
      </c>
      <c r="AI14" s="1">
        <v>0.22573221759921136</v>
      </c>
      <c r="AJ14" s="1">
        <v>0.17737517506420994</v>
      </c>
      <c r="AK14" s="1">
        <v>0.14413510471972821</v>
      </c>
      <c r="AL14" s="2">
        <v>0.15493753143282751</v>
      </c>
      <c r="AM14" s="2">
        <f t="shared" si="6"/>
        <v>2.681973072404684E-2</v>
      </c>
      <c r="AN14" s="1"/>
      <c r="AO14" s="1">
        <v>0.14015117017545081</v>
      </c>
    </row>
    <row r="15" spans="1:41" x14ac:dyDescent="0.25">
      <c r="A15" s="3"/>
      <c r="B15" s="1" t="s">
        <v>24</v>
      </c>
      <c r="C15" s="1">
        <v>0.18784272674889041</v>
      </c>
      <c r="D15" s="1">
        <v>5.1703569455438116E-2</v>
      </c>
      <c r="E15" s="1">
        <v>0.10953140947271651</v>
      </c>
      <c r="F15" s="1">
        <v>0.17542741785005295</v>
      </c>
      <c r="G15" s="1">
        <v>0.1032793075521857</v>
      </c>
      <c r="H15" s="1">
        <v>9.8453572613577525E-2</v>
      </c>
      <c r="I15" s="1">
        <v>0.16427934839359803</v>
      </c>
      <c r="J15" s="1">
        <v>8.3017199724700466E-2</v>
      </c>
      <c r="K15" s="1">
        <v>0.11238633234658037</v>
      </c>
      <c r="L15" s="1">
        <v>0.16955330689869583</v>
      </c>
      <c r="M15" s="1">
        <v>0.12661277726796491</v>
      </c>
      <c r="N15" s="1">
        <v>0.12755510009714541</v>
      </c>
      <c r="O15" s="1">
        <v>0.22320803133330566</v>
      </c>
      <c r="P15" s="1">
        <v>9.5554387845735278E-2</v>
      </c>
      <c r="Q15" s="1">
        <v>0.1397810232964854</v>
      </c>
      <c r="R15" s="1">
        <v>0.10909455906031169</v>
      </c>
      <c r="S15" s="1">
        <v>8.4458066498556458E-2</v>
      </c>
      <c r="T15" s="2">
        <v>0.12782540118955271</v>
      </c>
      <c r="U15" s="2">
        <f t="shared" si="5"/>
        <v>4.2899684743453209E-2</v>
      </c>
      <c r="V15" s="1"/>
      <c r="W15" s="1">
        <v>0.12198145475906638</v>
      </c>
      <c r="X15" s="1">
        <v>5.5435818720254763E-2</v>
      </c>
      <c r="Y15" s="1">
        <v>8.9760248612389834E-2</v>
      </c>
      <c r="Z15" s="1">
        <v>6.5505199114291132E-2</v>
      </c>
      <c r="AA15" s="1">
        <v>0.10690741725778527</v>
      </c>
      <c r="AB15" s="1">
        <v>7.4250350994135406E-2</v>
      </c>
      <c r="AC15" s="1">
        <v>0.18794717142589026</v>
      </c>
      <c r="AD15" s="1">
        <v>7.059927624891614E-2</v>
      </c>
      <c r="AE15" s="1">
        <v>0.11198482679264722</v>
      </c>
      <c r="AF15" s="1">
        <v>8.2412860223943965E-2</v>
      </c>
      <c r="AG15" s="1">
        <v>0.11358073392039522</v>
      </c>
      <c r="AH15" s="1">
        <v>0.1812796620909434</v>
      </c>
      <c r="AI15" s="1">
        <v>3.4541761197428113E-2</v>
      </c>
      <c r="AJ15" s="1">
        <v>5.0607831769439005E-2</v>
      </c>
      <c r="AK15" s="1">
        <v>0.12930961054362972</v>
      </c>
      <c r="AL15" s="2">
        <v>0.10262458211397618</v>
      </c>
      <c r="AM15" s="2">
        <f t="shared" si="6"/>
        <v>4.3099014290907137E-2</v>
      </c>
      <c r="AN15" s="1"/>
      <c r="AO15" s="1">
        <v>0.1164141081524273</v>
      </c>
    </row>
    <row r="16" spans="1:41" x14ac:dyDescent="0.25">
      <c r="A16" s="3"/>
      <c r="B16" s="1" t="s">
        <v>25</v>
      </c>
      <c r="C16" s="1">
        <v>0.21382782749717291</v>
      </c>
      <c r="D16" s="1">
        <v>3.9513715185502278E-2</v>
      </c>
      <c r="E16" s="1">
        <v>3.5576994189078844E-2</v>
      </c>
      <c r="F16" s="1">
        <v>7.3095235260844507E-2</v>
      </c>
      <c r="G16" s="1">
        <v>0.10847054156394678</v>
      </c>
      <c r="H16" s="1">
        <v>0.15580235237399698</v>
      </c>
      <c r="I16" s="1">
        <v>4.7041728266687816E-2</v>
      </c>
      <c r="J16" s="1">
        <v>8.5659209593576841E-2</v>
      </c>
      <c r="K16" s="1">
        <v>4.7218386806631589E-2</v>
      </c>
      <c r="L16" s="1">
        <v>8.3766247127489882E-2</v>
      </c>
      <c r="M16" s="1">
        <v>4.2744880322587414E-2</v>
      </c>
      <c r="N16" s="1">
        <v>0.15112740449465156</v>
      </c>
      <c r="O16" s="1">
        <v>6.2483761657271653E-2</v>
      </c>
      <c r="P16" s="1">
        <v>7.7532731097843754E-2</v>
      </c>
      <c r="Q16" s="1">
        <v>3.7356068450268905E-2</v>
      </c>
      <c r="R16" s="1">
        <v>4.4956573083262889E-2</v>
      </c>
      <c r="S16" s="1">
        <v>8.0932266984285267E-2</v>
      </c>
      <c r="T16" s="2">
        <v>8.5666531024354092E-2</v>
      </c>
      <c r="U16" s="2">
        <f t="shared" si="5"/>
        <v>4.8566462230334825E-2</v>
      </c>
      <c r="V16" s="1"/>
      <c r="W16" s="1">
        <v>8.9757806876859775E-2</v>
      </c>
      <c r="X16" s="1">
        <v>4.8899544556930762E-2</v>
      </c>
      <c r="Y16" s="1">
        <v>6.1699481831865959E-2</v>
      </c>
      <c r="Z16" s="1">
        <v>2.6545223744667907E-2</v>
      </c>
      <c r="AA16" s="1">
        <v>2.5689589353980802E-2</v>
      </c>
      <c r="AB16" s="1">
        <v>7.3655131639332835E-2</v>
      </c>
      <c r="AC16" s="1">
        <v>7.3764145170833226E-2</v>
      </c>
      <c r="AD16" s="1">
        <v>8.0394415900711738E-2</v>
      </c>
      <c r="AE16" s="1">
        <v>2.4215949231390508E-2</v>
      </c>
      <c r="AF16" s="1">
        <v>3.13135239200001E-2</v>
      </c>
      <c r="AG16" s="1">
        <v>5.9824108363249896E-2</v>
      </c>
      <c r="AH16" s="1">
        <v>0.10502809032019561</v>
      </c>
      <c r="AI16" s="1">
        <v>2.7115026675685303E-2</v>
      </c>
      <c r="AJ16" s="1">
        <v>1.9464737354706767E-2</v>
      </c>
      <c r="AK16" s="1">
        <v>1.56782856392268E-2</v>
      </c>
      <c r="AL16" s="2">
        <v>4.8502777493122914E-2</v>
      </c>
      <c r="AM16" s="2">
        <f t="shared" si="6"/>
        <v>2.7891910388385614E-2</v>
      </c>
      <c r="AN16" s="1"/>
      <c r="AO16" s="1">
        <v>6.8838249346978422E-2</v>
      </c>
    </row>
    <row r="17" spans="1:41" x14ac:dyDescent="0.25">
      <c r="A17" s="3"/>
      <c r="B17" s="1" t="s">
        <v>26</v>
      </c>
      <c r="C17" s="1">
        <v>3.7815056706383861E-2</v>
      </c>
      <c r="D17" s="1">
        <v>0.10522100702583022</v>
      </c>
      <c r="E17" s="1">
        <v>8.2640148372264466E-2</v>
      </c>
      <c r="F17" s="1">
        <v>2.996335096922963E-2</v>
      </c>
      <c r="G17" s="1">
        <v>7.584753522648563E-2</v>
      </c>
      <c r="H17" s="1">
        <v>5.2692342478401669E-2</v>
      </c>
      <c r="I17" s="1">
        <v>5.9515985730520443E-2</v>
      </c>
      <c r="J17" s="1">
        <v>0.16324056291030931</v>
      </c>
      <c r="K17" s="1">
        <v>0.10211307669469083</v>
      </c>
      <c r="L17" s="1">
        <v>2.9255567156412671E-2</v>
      </c>
      <c r="M17" s="1">
        <v>9.1869214250156567E-2</v>
      </c>
      <c r="N17" s="1">
        <v>5.4060886936997288E-2</v>
      </c>
      <c r="O17" s="1">
        <v>5.0204667429485872E-2</v>
      </c>
      <c r="P17" s="1">
        <v>9.1563786464044797E-2</v>
      </c>
      <c r="Q17" s="1">
        <v>8.9943730781013906E-2</v>
      </c>
      <c r="R17" s="1">
        <v>6.0979254207230438E-2</v>
      </c>
      <c r="S17" s="1">
        <v>6.615194214426684E-2</v>
      </c>
      <c r="T17" s="2">
        <v>7.0046161213136476E-2</v>
      </c>
      <c r="U17" s="2">
        <f t="shared" si="5"/>
        <v>3.234492581771365E-2</v>
      </c>
      <c r="V17" s="1"/>
      <c r="W17" s="1">
        <v>3.046153077907373E-2</v>
      </c>
      <c r="X17" s="1">
        <v>6.6034518031804129E-2</v>
      </c>
      <c r="Y17" s="1">
        <v>3.3085110136287774E-2</v>
      </c>
      <c r="Z17" s="1">
        <v>8.1560869710805423E-2</v>
      </c>
      <c r="AA17" s="1">
        <v>3.7317207723730018E-2</v>
      </c>
      <c r="AB17" s="1">
        <v>4.4789317878835749E-2</v>
      </c>
      <c r="AC17" s="1">
        <v>5.5506610491540494E-2</v>
      </c>
      <c r="AD17" s="1">
        <v>3.6372747275797652E-2</v>
      </c>
      <c r="AE17" s="1">
        <v>7.0814190368103477E-2</v>
      </c>
      <c r="AF17" s="1">
        <v>3.033196861569935E-2</v>
      </c>
      <c r="AG17" s="1">
        <v>3.7411629191315653E-2</v>
      </c>
      <c r="AH17" s="1">
        <v>5.6966879619231477E-2</v>
      </c>
      <c r="AI17" s="1">
        <v>3.223673911951197E-2</v>
      </c>
      <c r="AJ17" s="1">
        <v>7.3069005824438774E-2</v>
      </c>
      <c r="AK17" s="1">
        <v>3.6627921605071438E-2</v>
      </c>
      <c r="AL17" s="2">
        <v>4.9251459531297101E-2</v>
      </c>
      <c r="AM17" s="2">
        <f t="shared" si="6"/>
        <v>1.6987405609346265E-2</v>
      </c>
      <c r="AN17" s="1"/>
      <c r="AO17" s="1">
        <v>6.0630021451986864E-2</v>
      </c>
    </row>
    <row r="18" spans="1:41" x14ac:dyDescent="0.25">
      <c r="A18" s="3"/>
      <c r="B18" s="1" t="s">
        <v>27</v>
      </c>
      <c r="C18" s="1">
        <v>4.437327225358239E-2</v>
      </c>
      <c r="D18" s="1">
        <v>4.5582633508768892E-2</v>
      </c>
      <c r="E18" s="1">
        <v>3.5711354186822516E-2</v>
      </c>
      <c r="F18" s="1">
        <v>3.5054552368068495E-2</v>
      </c>
      <c r="G18" s="1">
        <v>2.6348672776123013E-2</v>
      </c>
      <c r="H18" s="1">
        <v>3.7178901447893278E-2</v>
      </c>
      <c r="I18" s="1">
        <v>2.7607355456525588E-2</v>
      </c>
      <c r="J18" s="1">
        <v>5.6662298230267971E-2</v>
      </c>
      <c r="K18" s="1">
        <v>2.6678200085307621E-2</v>
      </c>
      <c r="L18" s="1">
        <v>3.2733261162523619E-2</v>
      </c>
      <c r="M18" s="1">
        <v>3.1229955420367991E-2</v>
      </c>
      <c r="N18" s="1">
        <v>2.6387908572805194E-2</v>
      </c>
      <c r="O18" s="1">
        <v>2.5242001663114674E-2</v>
      </c>
      <c r="P18" s="1">
        <v>4.320342494425039E-2</v>
      </c>
      <c r="Q18" s="1">
        <v>3.7793435353828717E-2</v>
      </c>
      <c r="R18" s="1">
        <v>3.5362580192776612E-2</v>
      </c>
      <c r="S18" s="1">
        <v>3.876131798643731E-2</v>
      </c>
      <c r="T18" s="2">
        <v>3.481041331842042E-2</v>
      </c>
      <c r="U18" s="2">
        <f t="shared" si="5"/>
        <v>8.2041040102813715E-3</v>
      </c>
      <c r="V18" s="1"/>
      <c r="W18" s="1">
        <v>2.5474056757473607E-2</v>
      </c>
      <c r="X18" s="1">
        <v>5.4776153433485353E-2</v>
      </c>
      <c r="Y18" s="1">
        <v>5.0175408988703513E-2</v>
      </c>
      <c r="Z18" s="1">
        <v>2.7238066965484663E-2</v>
      </c>
      <c r="AA18" s="1">
        <v>2.7768440426039265E-2</v>
      </c>
      <c r="AB18" s="1">
        <v>3.2126160300739282E-2</v>
      </c>
      <c r="AC18" s="1">
        <v>4.0412850591655385E-2</v>
      </c>
      <c r="AD18" s="1">
        <v>2.5759410093349772E-2</v>
      </c>
      <c r="AE18" s="1">
        <v>5.1886291975149969E-2</v>
      </c>
      <c r="AF18" s="1">
        <v>5.0215310660716904E-2</v>
      </c>
      <c r="AG18" s="1">
        <v>7.1740566000863107E-2</v>
      </c>
      <c r="AH18" s="1">
        <v>3.424368152537173E-2</v>
      </c>
      <c r="AI18" s="1">
        <v>5.8744260257876518E-2</v>
      </c>
      <c r="AJ18" s="1">
        <v>5.1208083706525166E-2</v>
      </c>
      <c r="AK18" s="1">
        <v>5.2577462720559839E-2</v>
      </c>
      <c r="AL18" s="2">
        <v>4.2652020903621933E-2</v>
      </c>
      <c r="AM18" s="2">
        <f t="shared" si="6"/>
        <v>1.3747272331818512E-2</v>
      </c>
      <c r="AN18" s="1"/>
      <c r="AO18" s="1">
        <v>3.8361205924348191E-2</v>
      </c>
    </row>
    <row r="19" spans="1:41" x14ac:dyDescent="0.25">
      <c r="A19" s="3"/>
      <c r="B19" s="1" t="s">
        <v>18</v>
      </c>
      <c r="C19" s="1">
        <v>5.3776105811872442E-2</v>
      </c>
      <c r="D19" s="1">
        <v>1.9038671104830311E-2</v>
      </c>
      <c r="E19" s="1">
        <v>2.2975712191300724E-2</v>
      </c>
      <c r="F19" s="1">
        <v>0</v>
      </c>
      <c r="G19" s="1">
        <v>2.548561031671669E-2</v>
      </c>
      <c r="H19" s="1">
        <v>3.4991898388149895E-2</v>
      </c>
      <c r="I19" s="1">
        <v>3.6429426295610065E-2</v>
      </c>
      <c r="J19" s="1">
        <v>1.2342064448941164E-2</v>
      </c>
      <c r="K19" s="1">
        <v>0</v>
      </c>
      <c r="L19" s="1">
        <v>1.4297427665436306E-2</v>
      </c>
      <c r="M19" s="1">
        <v>3.0230159688117889E-2</v>
      </c>
      <c r="N19" s="1">
        <v>4.9139788709258461E-2</v>
      </c>
      <c r="O19" s="1">
        <v>3.3308211668015772E-2</v>
      </c>
      <c r="P19" s="1">
        <v>3.8591329534776675E-2</v>
      </c>
      <c r="Q19" s="1">
        <v>2.4315266479883628E-2</v>
      </c>
      <c r="R19" s="1">
        <v>1.8906391585353326E-2</v>
      </c>
      <c r="S19" s="1">
        <v>2.8947441716655309E-2</v>
      </c>
      <c r="T19" s="2">
        <v>2.5653851250386026E-2</v>
      </c>
      <c r="U19" s="2">
        <f t="shared" si="5"/>
        <v>1.4392818659850211E-2</v>
      </c>
      <c r="V19" s="1"/>
      <c r="W19" s="1">
        <v>0.103870502393413</v>
      </c>
      <c r="X19" s="1">
        <v>5.1560872832518267E-3</v>
      </c>
      <c r="Y19" s="1">
        <v>6.5154128216648871E-2</v>
      </c>
      <c r="Z19" s="1">
        <v>4.572038056494284E-2</v>
      </c>
      <c r="AA19" s="1">
        <v>1.7162852507538802E-2</v>
      </c>
      <c r="AB19" s="1">
        <v>9.8571162276298821E-2</v>
      </c>
      <c r="AC19" s="1">
        <v>1.5201590911879533E-2</v>
      </c>
      <c r="AD19" s="1">
        <v>0.11374006596009655</v>
      </c>
      <c r="AE19" s="1">
        <v>1.3100244972514496E-2</v>
      </c>
      <c r="AF19" s="1">
        <v>0</v>
      </c>
      <c r="AG19" s="1">
        <v>9.2197977657816357E-2</v>
      </c>
      <c r="AH19" s="1">
        <v>1.5166607542377459E-2</v>
      </c>
      <c r="AI19" s="1">
        <v>4.6664881614906534E-2</v>
      </c>
      <c r="AJ19" s="1">
        <v>5.6750397958748582E-2</v>
      </c>
      <c r="AK19" s="1">
        <v>1.7218260201551833E-2</v>
      </c>
      <c r="AL19" s="2">
        <v>4.3236392831261933E-2</v>
      </c>
      <c r="AM19" s="2">
        <f t="shared" si="6"/>
        <v>3.8059700382585313E-2</v>
      </c>
      <c r="AN19" s="1"/>
      <c r="AO19" s="1">
        <v>3.3615478756028043E-2</v>
      </c>
    </row>
    <row r="20" spans="1:41" x14ac:dyDescent="0.25">
      <c r="A20" s="3"/>
      <c r="B20" s="1" t="s">
        <v>28</v>
      </c>
      <c r="C20" s="1">
        <v>2.984563000423706E-2</v>
      </c>
      <c r="D20" s="1">
        <v>2.1889365613553532E-2</v>
      </c>
      <c r="E20" s="1">
        <v>2.0381683842547575E-2</v>
      </c>
      <c r="F20" s="1">
        <v>2.0718900112614441E-2</v>
      </c>
      <c r="G20" s="1">
        <v>5.0183046973315271E-2</v>
      </c>
      <c r="H20" s="1">
        <v>3.0109118906650249E-2</v>
      </c>
      <c r="I20" s="1">
        <v>5.126545054283959E-3</v>
      </c>
      <c r="J20" s="1">
        <v>4.1253978548086913E-2</v>
      </c>
      <c r="K20" s="1">
        <v>4.0246876720308571E-2</v>
      </c>
      <c r="L20" s="1">
        <v>1.3878068133579276E-2</v>
      </c>
      <c r="M20" s="1">
        <v>2.3539431811030417E-3</v>
      </c>
      <c r="N20" s="1">
        <v>3.3858174066911002E-2</v>
      </c>
      <c r="O20" s="1">
        <v>4.6873109229910144E-3</v>
      </c>
      <c r="P20" s="1">
        <v>5.8143943547640849E-3</v>
      </c>
      <c r="Q20" s="1">
        <v>5.8779724321736337E-2</v>
      </c>
      <c r="R20" s="1">
        <v>1.1403565987545916E-2</v>
      </c>
      <c r="S20" s="1">
        <v>4.8472141950192352E-2</v>
      </c>
      <c r="T20" s="2">
        <v>2.8081197242226488E-2</v>
      </c>
      <c r="U20" s="2">
        <f t="shared" si="5"/>
        <v>1.7125414786452447E-2</v>
      </c>
      <c r="V20" s="1"/>
      <c r="W20" s="1">
        <v>1.8834136675368703E-2</v>
      </c>
      <c r="X20" s="1">
        <v>1.8999298922499536E-2</v>
      </c>
      <c r="Y20" s="1">
        <v>5.2233077247637164E-2</v>
      </c>
      <c r="Z20" s="1">
        <v>2.6828815202179206E-2</v>
      </c>
      <c r="AA20" s="1">
        <v>3.4162860476023703E-2</v>
      </c>
      <c r="AB20" s="1">
        <v>1.847205850989329E-2</v>
      </c>
      <c r="AC20" s="1">
        <v>9.182914349307153E-3</v>
      </c>
      <c r="AD20" s="1">
        <v>3.226735806677853E-2</v>
      </c>
      <c r="AE20" s="1">
        <v>2.1568941819438053E-2</v>
      </c>
      <c r="AF20" s="1">
        <v>1.9703143758453747E-2</v>
      </c>
      <c r="AG20" s="1">
        <v>1.0705681544618435E-2</v>
      </c>
      <c r="AH20" s="1">
        <v>8.8794482267812239E-3</v>
      </c>
      <c r="AI20" s="1">
        <v>6.4985460915153462E-2</v>
      </c>
      <c r="AJ20" s="1">
        <v>1.2542962573225328E-2</v>
      </c>
      <c r="AK20" s="1">
        <v>3.0050729399723353E-2</v>
      </c>
      <c r="AL20" s="2">
        <v>2.4416040208189629E-2</v>
      </c>
      <c r="AM20" s="2">
        <f t="shared" si="6"/>
        <v>1.5342383095176304E-2</v>
      </c>
      <c r="AN20" s="1"/>
      <c r="AO20" s="1">
        <v>2.6421561465427068E-2</v>
      </c>
    </row>
    <row r="21" spans="1:41" x14ac:dyDescent="0.25">
      <c r="A21" s="3"/>
      <c r="B21" s="1" t="s">
        <v>29</v>
      </c>
      <c r="C21" s="1">
        <v>1.3073740401397792E-2</v>
      </c>
      <c r="D21" s="1">
        <v>0</v>
      </c>
      <c r="E21" s="1">
        <v>0</v>
      </c>
      <c r="F21" s="1">
        <v>4.5848703529168568E-2</v>
      </c>
      <c r="G21" s="1">
        <v>0</v>
      </c>
      <c r="H21" s="1">
        <v>2.5585411265468098E-2</v>
      </c>
      <c r="I21" s="1">
        <v>1.0567314497963193E-2</v>
      </c>
      <c r="J21" s="1">
        <v>0</v>
      </c>
      <c r="K21" s="1">
        <v>1.2354629832612136E-2</v>
      </c>
      <c r="L21" s="1">
        <v>0</v>
      </c>
      <c r="M21" s="1">
        <v>7.4571482454790748E-3</v>
      </c>
      <c r="N21" s="1">
        <v>3.511683824345186E-2</v>
      </c>
      <c r="O21" s="1">
        <v>9.6619239953022375E-3</v>
      </c>
      <c r="P21" s="1">
        <v>0</v>
      </c>
      <c r="Q21" s="1">
        <v>1.4794228400411146E-2</v>
      </c>
      <c r="R21" s="1">
        <v>5.6973901588796803E-2</v>
      </c>
      <c r="S21" s="1">
        <v>7.1407285451194902E-3</v>
      </c>
      <c r="T21" s="2">
        <v>1.4516458477322955E-2</v>
      </c>
      <c r="U21" s="2">
        <f t="shared" si="5"/>
        <v>1.6701313918414881E-2</v>
      </c>
      <c r="V21" s="1"/>
      <c r="W21" s="1">
        <v>4.7324689233071232E-2</v>
      </c>
      <c r="X21" s="1">
        <v>4.3617299672546704E-2</v>
      </c>
      <c r="Y21" s="1">
        <v>0</v>
      </c>
      <c r="Z21" s="1">
        <v>2.6223580224572735E-2</v>
      </c>
      <c r="AA21" s="1">
        <v>3.5328115415492918E-2</v>
      </c>
      <c r="AB21" s="1">
        <v>0.11103897659765673</v>
      </c>
      <c r="AC21" s="1">
        <v>3.2935357325957142E-2</v>
      </c>
      <c r="AD21" s="1">
        <v>3.4177059713078231E-2</v>
      </c>
      <c r="AE21" s="1">
        <v>1.8367148442031651E-2</v>
      </c>
      <c r="AF21" s="1">
        <v>1.0953757508656502E-2</v>
      </c>
      <c r="AG21" s="1">
        <v>2.5048787762723974E-2</v>
      </c>
      <c r="AH21" s="1">
        <v>2.3697760535827127E-2</v>
      </c>
      <c r="AI21" s="1">
        <v>3.3084899991361043E-2</v>
      </c>
      <c r="AJ21" s="1">
        <v>1.106779492325261E-2</v>
      </c>
      <c r="AK21" s="1">
        <v>3.544216693508382E-2</v>
      </c>
      <c r="AL21" s="2">
        <v>3.2223560090516884E-2</v>
      </c>
      <c r="AM21" s="2">
        <f t="shared" si="6"/>
        <v>2.4336053921280763E-2</v>
      </c>
      <c r="AN21" s="1"/>
      <c r="AO21" s="1">
        <v>2.2534488555644536E-2</v>
      </c>
    </row>
    <row r="22" spans="1:41" x14ac:dyDescent="0.25">
      <c r="A22" s="3"/>
      <c r="B22" s="1" t="s">
        <v>30</v>
      </c>
      <c r="C22" s="1">
        <v>5.7001934403562941E-3</v>
      </c>
      <c r="D22" s="1">
        <v>1.8823363843096155E-2</v>
      </c>
      <c r="E22" s="1">
        <v>2.190333764613997E-2</v>
      </c>
      <c r="F22" s="1">
        <v>0</v>
      </c>
      <c r="G22" s="1">
        <v>7.6809861505096593E-3</v>
      </c>
      <c r="H22" s="1">
        <v>1.0540844735834625E-2</v>
      </c>
      <c r="I22" s="1">
        <v>5.1750213055446141E-3</v>
      </c>
      <c r="J22" s="1">
        <v>1.1177718746210893E-2</v>
      </c>
      <c r="K22" s="1">
        <v>1.9357878852036881E-2</v>
      </c>
      <c r="L22" s="1">
        <v>1.862921612562583E-2</v>
      </c>
      <c r="M22" s="1">
        <v>1.8067094432148999E-2</v>
      </c>
      <c r="N22" s="1">
        <v>1.1495391557555405E-2</v>
      </c>
      <c r="O22" s="1">
        <v>4.7316338070452291E-3</v>
      </c>
      <c r="P22" s="1">
        <v>8.4963861169967698E-3</v>
      </c>
      <c r="Q22" s="1">
        <v>4.590358718632238E-3</v>
      </c>
      <c r="R22" s="1">
        <v>2.4634589049240256E-2</v>
      </c>
      <c r="S22" s="1">
        <v>1.0084528430661153E-2</v>
      </c>
      <c r="T22" s="2">
        <v>1.1958274531283744E-2</v>
      </c>
      <c r="U22" s="2">
        <f t="shared" si="5"/>
        <v>6.9210722199704892E-3</v>
      </c>
      <c r="V22" s="1"/>
      <c r="W22" s="1">
        <v>0</v>
      </c>
      <c r="X22" s="1">
        <v>2.3742948505797529E-2</v>
      </c>
      <c r="Y22" s="1">
        <v>0</v>
      </c>
      <c r="Z22" s="1">
        <v>2.3143408637966167E-2</v>
      </c>
      <c r="AA22" s="1">
        <v>2.9288596335060414E-2</v>
      </c>
      <c r="AB22" s="1">
        <v>0</v>
      </c>
      <c r="AC22" s="1">
        <v>1.0326070607345129E-2</v>
      </c>
      <c r="AD22" s="1">
        <v>1.600848568590835E-2</v>
      </c>
      <c r="AE22" s="1">
        <v>3.2361542966318185E-2</v>
      </c>
      <c r="AF22" s="1">
        <v>3.7966913451271324E-2</v>
      </c>
      <c r="AG22" s="1">
        <v>0</v>
      </c>
      <c r="AH22" s="1">
        <v>1.1919321803354697E-2</v>
      </c>
      <c r="AI22" s="1">
        <v>1.5496919640771179E-2</v>
      </c>
      <c r="AJ22" s="1">
        <v>2.5500783857009844E-2</v>
      </c>
      <c r="AK22" s="1">
        <v>4.3717935082297994E-2</v>
      </c>
      <c r="AL22" s="2">
        <v>1.9928175101240574E-2</v>
      </c>
      <c r="AM22" s="2">
        <f t="shared" si="6"/>
        <v>1.3932099314078574E-2</v>
      </c>
      <c r="AN22" s="1"/>
      <c r="AO22" s="1">
        <v>1.5567160044400742E-2</v>
      </c>
    </row>
    <row r="23" spans="1:41" x14ac:dyDescent="0.25">
      <c r="A23" s="3"/>
      <c r="B23" s="1" t="s">
        <v>31</v>
      </c>
      <c r="C23" s="1">
        <v>2.4241207245703333E-2</v>
      </c>
      <c r="D23" s="1">
        <v>7.4628198540092148E-3</v>
      </c>
      <c r="E23" s="1">
        <v>5.1682559717625247E-3</v>
      </c>
      <c r="F23" s="1">
        <v>4.1197587525993534E-2</v>
      </c>
      <c r="G23" s="1">
        <v>4.3138226816714035E-3</v>
      </c>
      <c r="H23" s="1">
        <v>3.2421014749695887E-2</v>
      </c>
      <c r="I23" s="1">
        <v>6.1662280589451415E-3</v>
      </c>
      <c r="J23" s="1">
        <v>2.3749540498630668E-2</v>
      </c>
      <c r="K23" s="1">
        <v>0</v>
      </c>
      <c r="L23" s="1">
        <v>2.2159253146453964E-2</v>
      </c>
      <c r="M23" s="1">
        <v>1.7205155858481265E-2</v>
      </c>
      <c r="N23" s="1">
        <v>1.3026361510530908E-2</v>
      </c>
      <c r="O23" s="1">
        <v>1.1275831121466363E-2</v>
      </c>
      <c r="P23" s="1">
        <v>1.0748212281635149E-2</v>
      </c>
      <c r="Q23" s="1">
        <v>5.4695811012655509E-3</v>
      </c>
      <c r="R23" s="1">
        <v>5.8605159897208207E-2</v>
      </c>
      <c r="S23" s="1">
        <v>2.0641861618691346E-2</v>
      </c>
      <c r="T23" s="2">
        <v>1.7540178679701899E-2</v>
      </c>
      <c r="U23" s="2">
        <f t="shared" si="5"/>
        <v>1.4749094826010254E-2</v>
      </c>
      <c r="V23" s="1"/>
      <c r="W23" s="1">
        <v>1.0842641303238788E-2</v>
      </c>
      <c r="X23" s="1">
        <v>7.1427311585359433E-3</v>
      </c>
      <c r="Y23" s="1">
        <v>9.4996821364861841E-3</v>
      </c>
      <c r="Z23" s="1">
        <v>7.3315532309039524E-3</v>
      </c>
      <c r="AA23" s="1">
        <v>1.0487531689498175E-2</v>
      </c>
      <c r="AB23" s="1">
        <v>1.2595490196088134E-2</v>
      </c>
      <c r="AC23" s="1">
        <v>8.6672767782653808E-3</v>
      </c>
      <c r="AD23" s="1">
        <v>1.9110352622821538E-2</v>
      </c>
      <c r="AE23" s="1">
        <v>1.0270125234577075E-2</v>
      </c>
      <c r="AF23" s="1">
        <v>1.278344974284191E-2</v>
      </c>
      <c r="AG23" s="1">
        <v>0</v>
      </c>
      <c r="AH23" s="1">
        <v>3.5857598399225703E-3</v>
      </c>
      <c r="AI23" s="1">
        <v>9.2498317677654224E-3</v>
      </c>
      <c r="AJ23" s="1">
        <v>6.4582678616752287E-3</v>
      </c>
      <c r="AK23" s="1">
        <v>1.052138911189042E-2</v>
      </c>
      <c r="AL23" s="2">
        <v>9.2508746766469634E-3</v>
      </c>
      <c r="AM23" s="2">
        <f t="shared" si="6"/>
        <v>4.1760367387697114E-3</v>
      </c>
      <c r="AN23" s="1"/>
      <c r="AO23" s="1">
        <v>1.3786662701947403E-2</v>
      </c>
    </row>
    <row r="24" spans="1:41" x14ac:dyDescent="0.25">
      <c r="A24" s="3"/>
      <c r="B24" s="1" t="s">
        <v>32</v>
      </c>
      <c r="C24" s="1">
        <v>1.0954039604762173E-2</v>
      </c>
      <c r="D24" s="1">
        <v>6.5573505175149146E-3</v>
      </c>
      <c r="E24" s="1">
        <v>1.5814073658930592E-2</v>
      </c>
      <c r="F24" s="1">
        <v>8.5279131133575957E-3</v>
      </c>
      <c r="G24" s="1">
        <v>5.4560743213252372E-3</v>
      </c>
      <c r="H24" s="1">
        <v>2.0818698659632862E-2</v>
      </c>
      <c r="I24" s="1">
        <v>9.4492709845268412E-3</v>
      </c>
      <c r="J24" s="1">
        <v>1.0433995776795638E-2</v>
      </c>
      <c r="K24" s="1">
        <v>6.9286099736946202E-3</v>
      </c>
      <c r="L24" s="1">
        <v>0</v>
      </c>
      <c r="M24" s="1">
        <v>1.6562252920928174E-2</v>
      </c>
      <c r="N24" s="1">
        <v>2.0896262367049258E-2</v>
      </c>
      <c r="O24" s="1">
        <v>8.6396726510893813E-3</v>
      </c>
      <c r="P24" s="1">
        <v>0</v>
      </c>
      <c r="Q24" s="1">
        <v>8.4393192937053125E-3</v>
      </c>
      <c r="R24" s="1">
        <v>1.0597213117905041E-2</v>
      </c>
      <c r="S24" s="1">
        <v>1.0589429064463899E-2</v>
      </c>
      <c r="T24" s="2">
        <v>1.0538653875467048E-2</v>
      </c>
      <c r="U24" s="2">
        <f t="shared" si="5"/>
        <v>5.7553308543399082E-3</v>
      </c>
      <c r="V24" s="1"/>
      <c r="W24" s="1">
        <v>9.4689091231677219E-3</v>
      </c>
      <c r="X24" s="1">
        <v>0</v>
      </c>
      <c r="Y24" s="1">
        <v>1.4265408960810343E-2</v>
      </c>
      <c r="Z24" s="1">
        <v>2.1606305530271389E-2</v>
      </c>
      <c r="AA24" s="1">
        <v>1.2726332021716445E-2</v>
      </c>
      <c r="AB24" s="1">
        <v>2.9051584407758131E-2</v>
      </c>
      <c r="AC24" s="1">
        <v>0</v>
      </c>
      <c r="AD24" s="1">
        <v>1.4348743022820857E-2</v>
      </c>
      <c r="AE24" s="1">
        <v>1.5133182332842625E-2</v>
      </c>
      <c r="AF24" s="1">
        <v>5.6162122647123412E-3</v>
      </c>
      <c r="AG24" s="1">
        <v>2.2850114238134933E-2</v>
      </c>
      <c r="AH24" s="1">
        <v>0</v>
      </c>
      <c r="AI24" s="1">
        <v>1.3890215597748081E-2</v>
      </c>
      <c r="AJ24" s="1">
        <v>1.9998360482015049E-2</v>
      </c>
      <c r="AK24" s="1">
        <v>1.2767417075046493E-2</v>
      </c>
      <c r="AL24" s="2">
        <v>1.2900050607049889E-2</v>
      </c>
      <c r="AM24" s="2">
        <f t="shared" si="6"/>
        <v>8.4059061735175106E-3</v>
      </c>
      <c r="AN24" s="1"/>
      <c r="AO24" s="1">
        <v>1.1607928251041512E-2</v>
      </c>
    </row>
    <row r="25" spans="1:41" x14ac:dyDescent="0.25">
      <c r="A25" s="3"/>
      <c r="B25" s="1" t="s">
        <v>33</v>
      </c>
      <c r="C25" s="1">
        <v>1.6283066605579568E-2</v>
      </c>
      <c r="D25" s="1">
        <v>5.1789893577281936E-3</v>
      </c>
      <c r="E25" s="1">
        <v>1.1426311438635975E-2</v>
      </c>
      <c r="F25" s="1">
        <v>0</v>
      </c>
      <c r="G25" s="1">
        <v>1.0604203034778692E-2</v>
      </c>
      <c r="H25" s="1">
        <v>1.7879752123212203E-2</v>
      </c>
      <c r="I25" s="1">
        <v>9.3535013461701361E-3</v>
      </c>
      <c r="J25" s="1">
        <v>8.2407601884738595E-3</v>
      </c>
      <c r="K25" s="1">
        <v>1.0098422264596655E-2</v>
      </c>
      <c r="L25" s="1">
        <v>3.8892538935344514E-3</v>
      </c>
      <c r="M25" s="1">
        <v>6.6005839199848688E-3</v>
      </c>
      <c r="N25" s="1">
        <v>1.270219828947349E-2</v>
      </c>
      <c r="O25" s="1">
        <v>8.5521084012472864E-3</v>
      </c>
      <c r="P25" s="1">
        <v>7.4589603005474287E-3</v>
      </c>
      <c r="Q25" s="1">
        <v>3.7957371166433521E-3</v>
      </c>
      <c r="R25" s="1">
        <v>5.1430060572213096E-3</v>
      </c>
      <c r="S25" s="1">
        <v>1.0242670897280818E-2</v>
      </c>
      <c r="T25" s="2">
        <v>9.0003116527884331E-3</v>
      </c>
      <c r="U25" s="2">
        <f t="shared" si="5"/>
        <v>4.3905844642622522E-3</v>
      </c>
      <c r="V25" s="1"/>
      <c r="W25" s="1">
        <v>3.7622457072289234E-3</v>
      </c>
      <c r="X25" s="1">
        <v>1.9296720083730946E-2</v>
      </c>
      <c r="Y25" s="1">
        <v>9.7589742666675042E-3</v>
      </c>
      <c r="Z25" s="1">
        <v>2.2904848783131738E-2</v>
      </c>
      <c r="AA25" s="1">
        <v>0</v>
      </c>
      <c r="AB25" s="1">
        <v>1.4728289740193112E-2</v>
      </c>
      <c r="AC25" s="1">
        <v>6.5736609348668214E-3</v>
      </c>
      <c r="AD25" s="1">
        <v>9.8159831452023817E-3</v>
      </c>
      <c r="AE25" s="1">
        <v>1.1255992935846264E-2</v>
      </c>
      <c r="AF25" s="1">
        <v>1.4131234871098044E-2</v>
      </c>
      <c r="AG25" s="1">
        <v>1.6271060379591598E-2</v>
      </c>
      <c r="AH25" s="1">
        <v>9.6872474103662527E-3</v>
      </c>
      <c r="AI25" s="1">
        <v>0</v>
      </c>
      <c r="AJ25" s="1">
        <v>1.2932559766242685E-2</v>
      </c>
      <c r="AK25" s="1">
        <v>1.1630680583196334E-2</v>
      </c>
      <c r="AL25" s="2">
        <v>1.0699603688327373E-2</v>
      </c>
      <c r="AM25" s="2">
        <f t="shared" si="6"/>
        <v>6.2426126714743386E-3</v>
      </c>
      <c r="AN25" s="1"/>
      <c r="AO25" s="1">
        <v>9.7697755069209059E-3</v>
      </c>
    </row>
    <row r="26" spans="1:41" x14ac:dyDescent="0.25">
      <c r="A26" s="3"/>
      <c r="B26" s="1" t="s">
        <v>34</v>
      </c>
      <c r="C26" s="1">
        <v>0</v>
      </c>
      <c r="D26" s="1">
        <v>0</v>
      </c>
      <c r="E26" s="1">
        <v>9.0293654915228321E-3</v>
      </c>
      <c r="F26" s="1">
        <v>1.025963493331144E-2</v>
      </c>
      <c r="G26" s="1">
        <v>5.8516809186419027E-3</v>
      </c>
      <c r="H26" s="1">
        <v>5.5613992153994134E-3</v>
      </c>
      <c r="I26" s="1">
        <v>7.4027711188940342E-3</v>
      </c>
      <c r="J26" s="1">
        <v>0</v>
      </c>
      <c r="K26" s="1">
        <v>0</v>
      </c>
      <c r="L26" s="1">
        <v>0</v>
      </c>
      <c r="M26" s="1">
        <v>5.9026369798051859E-3</v>
      </c>
      <c r="N26" s="1">
        <v>4.4690024197873313E-3</v>
      </c>
      <c r="O26" s="1">
        <v>6.7685136009871588E-3</v>
      </c>
      <c r="P26" s="1">
        <v>0</v>
      </c>
      <c r="Q26" s="1">
        <v>9.555805114662452E-3</v>
      </c>
      <c r="R26" s="1">
        <v>1.2749137620774611E-2</v>
      </c>
      <c r="S26" s="1">
        <v>0</v>
      </c>
      <c r="T26" s="2">
        <v>4.6333645983053845E-3</v>
      </c>
      <c r="U26" s="2">
        <f t="shared" si="5"/>
        <v>4.2528698393193452E-3</v>
      </c>
      <c r="V26" s="1"/>
      <c r="W26" s="1">
        <v>3.0163233860930781E-3</v>
      </c>
      <c r="X26" s="1">
        <v>0</v>
      </c>
      <c r="Y26" s="1">
        <v>9.962375762362051E-3</v>
      </c>
      <c r="Z26" s="1">
        <v>4.0791417604409868E-3</v>
      </c>
      <c r="AA26" s="1">
        <v>2.9175351478219857E-3</v>
      </c>
      <c r="AB26" s="1">
        <v>0</v>
      </c>
      <c r="AC26" s="1">
        <v>2.4111569228260012E-3</v>
      </c>
      <c r="AD26" s="1">
        <v>1.0020572848883247E-2</v>
      </c>
      <c r="AE26" s="1">
        <v>0</v>
      </c>
      <c r="AF26" s="1">
        <v>3.5562384972342149E-3</v>
      </c>
      <c r="AG26" s="1">
        <v>3.8709844107370967E-3</v>
      </c>
      <c r="AH26" s="1">
        <v>1.995051013785918E-3</v>
      </c>
      <c r="AI26" s="1">
        <v>5.1464367580256291E-3</v>
      </c>
      <c r="AJ26" s="1">
        <v>3.5932617966445948E-3</v>
      </c>
      <c r="AK26" s="1">
        <v>2.9269539722669188E-3</v>
      </c>
      <c r="AL26" s="2">
        <v>3.3750343796605884E-3</v>
      </c>
      <c r="AM26" s="2">
        <f t="shared" si="6"/>
        <v>2.9270203511970578E-3</v>
      </c>
      <c r="AN26" s="1"/>
      <c r="AO26" s="1">
        <v>4.0635745919026904E-3</v>
      </c>
    </row>
    <row r="27" spans="1:41" x14ac:dyDescent="0.25">
      <c r="A27" s="3"/>
      <c r="B27" s="1" t="s">
        <v>35</v>
      </c>
      <c r="C27" s="1">
        <v>0</v>
      </c>
      <c r="D27" s="1">
        <v>0</v>
      </c>
      <c r="E27" s="1">
        <v>9.122146162795889E-3</v>
      </c>
      <c r="F27" s="1">
        <v>0</v>
      </c>
      <c r="G27" s="1">
        <v>0</v>
      </c>
      <c r="H27" s="1">
        <v>0</v>
      </c>
      <c r="I27" s="1">
        <v>3.8830805027578784E-3</v>
      </c>
      <c r="J27" s="1">
        <v>0</v>
      </c>
      <c r="K27" s="1">
        <v>1.5513377853355647E-3</v>
      </c>
      <c r="L27" s="1">
        <v>0</v>
      </c>
      <c r="M27" s="1">
        <v>0</v>
      </c>
      <c r="N27" s="1">
        <v>0</v>
      </c>
      <c r="O27" s="1">
        <v>3.5503844134210333E-3</v>
      </c>
      <c r="P27" s="1">
        <v>0</v>
      </c>
      <c r="Q27" s="1">
        <v>7.7963235379944372E-3</v>
      </c>
      <c r="R27" s="1">
        <v>0</v>
      </c>
      <c r="S27" s="1">
        <v>0</v>
      </c>
      <c r="T27" s="2">
        <v>1.5831613714832322E-3</v>
      </c>
      <c r="U27" s="2">
        <f t="shared" si="5"/>
        <v>2.8140092847136386E-3</v>
      </c>
      <c r="V27" s="1"/>
      <c r="W27" s="1">
        <v>9.3983512454714185E-3</v>
      </c>
      <c r="X27" s="1">
        <v>5.0267810190950434E-3</v>
      </c>
      <c r="Y27" s="1">
        <v>1.9438865435904916E-2</v>
      </c>
      <c r="Z27" s="1">
        <v>2.2923867692729014E-3</v>
      </c>
      <c r="AA27" s="1">
        <v>1.7809764480274902E-3</v>
      </c>
      <c r="AB27" s="1">
        <v>0</v>
      </c>
      <c r="AC27" s="1">
        <v>3.0498489603770916E-3</v>
      </c>
      <c r="AD27" s="1">
        <v>1.95524212142285E-2</v>
      </c>
      <c r="AE27" s="1">
        <v>1.6056010551271269E-3</v>
      </c>
      <c r="AF27" s="1">
        <v>2.1708657089773132E-3</v>
      </c>
      <c r="AG27" s="1">
        <v>1.2061329804883496E-2</v>
      </c>
      <c r="AH27" s="1">
        <v>2.5235206396947243E-3</v>
      </c>
      <c r="AI27" s="1">
        <v>2.8921827741829236E-3</v>
      </c>
      <c r="AJ27" s="1">
        <v>2.0193330570279825E-3</v>
      </c>
      <c r="AK27" s="1">
        <v>0</v>
      </c>
      <c r="AL27" s="2">
        <v>4.7228937966222817E-3</v>
      </c>
      <c r="AM27" s="2">
        <f t="shared" si="6"/>
        <v>6.2969178769328501E-3</v>
      </c>
      <c r="AN27" s="1"/>
      <c r="AO27" s="1">
        <v>3.0048773345230798E-3</v>
      </c>
    </row>
    <row r="28" spans="1:41" x14ac:dyDescent="0.25">
      <c r="A28" s="3"/>
      <c r="B28" s="1" t="s">
        <v>36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2">
        <v>0</v>
      </c>
      <c r="U28" s="2">
        <f t="shared" si="5"/>
        <v>0</v>
      </c>
      <c r="V28" s="1"/>
      <c r="W28" s="1">
        <v>1.0964743119716703E-2</v>
      </c>
      <c r="X28" s="1">
        <v>0</v>
      </c>
      <c r="Y28" s="1">
        <v>0</v>
      </c>
      <c r="Z28" s="1">
        <v>0</v>
      </c>
      <c r="AA28" s="1">
        <v>5.1072686861004992E-3</v>
      </c>
      <c r="AB28" s="1">
        <v>1.2737331301899935E-2</v>
      </c>
      <c r="AC28" s="1">
        <v>0</v>
      </c>
      <c r="AD28" s="1">
        <v>0</v>
      </c>
      <c r="AE28" s="1">
        <v>0</v>
      </c>
      <c r="AF28" s="1">
        <v>7.1390160877313411E-3</v>
      </c>
      <c r="AG28" s="1">
        <v>0</v>
      </c>
      <c r="AH28" s="1">
        <v>0</v>
      </c>
      <c r="AI28" s="1">
        <v>0</v>
      </c>
      <c r="AJ28" s="1">
        <v>0</v>
      </c>
      <c r="AK28" s="1">
        <v>1.0999507621326876E-2</v>
      </c>
      <c r="AL28" s="2">
        <v>3.1708140326992553E-3</v>
      </c>
      <c r="AM28" s="2">
        <f t="shared" si="6"/>
        <v>4.7156757440398999E-3</v>
      </c>
      <c r="AN28" s="1"/>
      <c r="AO28" s="1">
        <v>1.4357901616153291E-3</v>
      </c>
    </row>
    <row r="29" spans="1:41" x14ac:dyDescent="0.25">
      <c r="A29" s="3"/>
      <c r="B29" s="1" t="s">
        <v>37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6.4590285624463364E-3</v>
      </c>
      <c r="I29" s="1">
        <v>1.0031291298791181E-2</v>
      </c>
      <c r="J29" s="1">
        <v>0</v>
      </c>
      <c r="K29" s="1">
        <v>0</v>
      </c>
      <c r="L29" s="1">
        <v>0</v>
      </c>
      <c r="M29" s="1">
        <v>0</v>
      </c>
      <c r="N29" s="1">
        <v>5.1903150910512291E-3</v>
      </c>
      <c r="O29" s="1">
        <v>9.1718264013376394E-3</v>
      </c>
      <c r="P29" s="1">
        <v>0</v>
      </c>
      <c r="Q29" s="1">
        <v>0</v>
      </c>
      <c r="R29" s="1">
        <v>0</v>
      </c>
      <c r="S29" s="1">
        <v>0</v>
      </c>
      <c r="T29" s="2">
        <v>1.470460503623403E-3</v>
      </c>
      <c r="U29" s="2">
        <f t="shared" si="5"/>
        <v>3.4077335514420401E-3</v>
      </c>
      <c r="V29" s="1"/>
      <c r="W29" s="1">
        <v>9.6212370457593194E-3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1.2347369246896575E-2</v>
      </c>
      <c r="AH29" s="1">
        <v>0</v>
      </c>
      <c r="AI29" s="1">
        <v>0</v>
      </c>
      <c r="AJ29" s="1">
        <v>0</v>
      </c>
      <c r="AK29" s="1">
        <v>0</v>
      </c>
      <c r="AL29" s="2">
        <v>1.2191505909435137E-3</v>
      </c>
      <c r="AM29" s="2">
        <f t="shared" si="6"/>
        <v>3.7669712453297496E-3</v>
      </c>
      <c r="AN29" s="1"/>
      <c r="AO29" s="1">
        <v>1.3566637635998248E-3</v>
      </c>
    </row>
    <row r="30" spans="1:41" x14ac:dyDescent="0.25">
      <c r="A30" s="3"/>
      <c r="B30" s="1" t="s">
        <v>38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2">
        <v>0</v>
      </c>
      <c r="U30" s="2">
        <f t="shared" si="5"/>
        <v>0</v>
      </c>
      <c r="V30" s="1"/>
      <c r="W30" s="1">
        <v>0</v>
      </c>
      <c r="X30" s="1">
        <v>0</v>
      </c>
      <c r="Y30" s="1">
        <v>0</v>
      </c>
      <c r="Z30" s="1">
        <v>7.9706232461885934E-3</v>
      </c>
      <c r="AA30" s="1">
        <v>0</v>
      </c>
      <c r="AB30" s="1">
        <v>0</v>
      </c>
      <c r="AC30" s="1">
        <v>0</v>
      </c>
      <c r="AD30" s="1">
        <v>0</v>
      </c>
      <c r="AE30" s="1">
        <v>5.5826709810231374E-3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2">
        <v>1.1321915175063577E-3</v>
      </c>
      <c r="AM30" s="2">
        <f t="shared" si="6"/>
        <v>2.3445103433967487E-3</v>
      </c>
      <c r="AN30" s="1"/>
      <c r="AO30" s="1">
        <v>5.1267258979427553E-4</v>
      </c>
    </row>
    <row r="31" spans="1:41" x14ac:dyDescent="0.25">
      <c r="A31" s="1"/>
      <c r="B31" s="1" t="s">
        <v>19</v>
      </c>
      <c r="C31" s="1">
        <f>SUM(C12:C30)</f>
        <v>0.99999999999999978</v>
      </c>
      <c r="D31" s="1">
        <f t="shared" ref="D31:AO31" si="7">SUM(D12:D30)</f>
        <v>1</v>
      </c>
      <c r="E31" s="1">
        <f t="shared" si="7"/>
        <v>1</v>
      </c>
      <c r="F31" s="1">
        <f t="shared" si="7"/>
        <v>1.0000000000000002</v>
      </c>
      <c r="G31" s="1">
        <f t="shared" si="7"/>
        <v>0.99999999999999967</v>
      </c>
      <c r="H31" s="1">
        <f t="shared" si="7"/>
        <v>1.0000000000000002</v>
      </c>
      <c r="I31" s="1">
        <f t="shared" si="7"/>
        <v>0.99999999999999989</v>
      </c>
      <c r="J31" s="1">
        <f t="shared" si="7"/>
        <v>0.99999999999999978</v>
      </c>
      <c r="K31" s="1">
        <f t="shared" si="7"/>
        <v>0.99999999999999989</v>
      </c>
      <c r="L31" s="1">
        <f t="shared" si="7"/>
        <v>0.99999999999999989</v>
      </c>
      <c r="M31" s="1">
        <f t="shared" si="7"/>
        <v>1</v>
      </c>
      <c r="N31" s="1">
        <f t="shared" si="7"/>
        <v>1.0000000000000002</v>
      </c>
      <c r="O31" s="1">
        <f t="shared" si="7"/>
        <v>0.99999999999999989</v>
      </c>
      <c r="P31" s="1">
        <f t="shared" si="7"/>
        <v>0.99999999999999967</v>
      </c>
      <c r="Q31" s="1">
        <f t="shared" si="7"/>
        <v>0.99999999999999989</v>
      </c>
      <c r="R31" s="1">
        <f t="shared" si="7"/>
        <v>0.99999999999999978</v>
      </c>
      <c r="S31" s="1">
        <f t="shared" si="7"/>
        <v>1</v>
      </c>
      <c r="T31" s="2">
        <f t="shared" si="7"/>
        <v>0.99999999999999978</v>
      </c>
      <c r="U31" s="2"/>
      <c r="V31" s="1"/>
      <c r="W31" s="1">
        <f t="shared" si="7"/>
        <v>1</v>
      </c>
      <c r="X31" s="1">
        <f t="shared" si="7"/>
        <v>1</v>
      </c>
      <c r="Y31" s="1">
        <f t="shared" si="7"/>
        <v>1.0000000000000002</v>
      </c>
      <c r="Z31" s="1">
        <f t="shared" si="7"/>
        <v>1</v>
      </c>
      <c r="AA31" s="1">
        <f t="shared" si="7"/>
        <v>1</v>
      </c>
      <c r="AB31" s="1">
        <f t="shared" si="7"/>
        <v>1.0000000000000002</v>
      </c>
      <c r="AC31" s="1">
        <f t="shared" si="7"/>
        <v>0.99999999999999989</v>
      </c>
      <c r="AD31" s="1">
        <f t="shared" si="7"/>
        <v>1</v>
      </c>
      <c r="AE31" s="1">
        <f t="shared" si="7"/>
        <v>1</v>
      </c>
      <c r="AF31" s="1">
        <f t="shared" si="7"/>
        <v>0.99999999999999989</v>
      </c>
      <c r="AG31" s="1">
        <f t="shared" si="7"/>
        <v>1</v>
      </c>
      <c r="AH31" s="1">
        <f t="shared" si="7"/>
        <v>1</v>
      </c>
      <c r="AI31" s="1">
        <f t="shared" si="7"/>
        <v>0.99999999999999978</v>
      </c>
      <c r="AJ31" s="1">
        <f t="shared" si="7"/>
        <v>1</v>
      </c>
      <c r="AK31" s="1">
        <f t="shared" si="7"/>
        <v>1.0000000000000002</v>
      </c>
      <c r="AL31" s="2">
        <f t="shared" si="7"/>
        <v>0.99999999999999978</v>
      </c>
      <c r="AM31" s="2"/>
      <c r="AN31" s="1"/>
      <c r="AO31" s="1">
        <f t="shared" si="7"/>
        <v>1</v>
      </c>
    </row>
  </sheetData>
  <mergeCells count="7">
    <mergeCell ref="AO1:AO4"/>
    <mergeCell ref="A5:A9"/>
    <mergeCell ref="A12:A30"/>
    <mergeCell ref="T1:T4"/>
    <mergeCell ref="U1:U4"/>
    <mergeCell ref="AL1:AL4"/>
    <mergeCell ref="AM1:AM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archaeal_proteome_eggnog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Meene</dc:creator>
  <cp:lastModifiedBy>Alexander Meene</cp:lastModifiedBy>
  <dcterms:created xsi:type="dcterms:W3CDTF">2022-04-25T12:20:52Z</dcterms:created>
  <dcterms:modified xsi:type="dcterms:W3CDTF">2023-07-27T06:42:16Z</dcterms:modified>
</cp:coreProperties>
</file>