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28140" windowHeight="14760"/>
  </bookViews>
  <sheets>
    <sheet name="Legend" sheetId="6" r:id="rId1"/>
    <sheet name="A CK-induced" sheetId="1" r:id="rId2"/>
    <sheet name="B least likely" sheetId="2" r:id="rId3"/>
    <sheet name="C Summary" sheetId="3" r:id="rId4"/>
    <sheet name="D Summary transposed" sheetId="5" r:id="rId5"/>
  </sheets>
  <calcPr calcId="145621"/>
</workbook>
</file>

<file path=xl/calcChain.xml><?xml version="1.0" encoding="utf-8"?>
<calcChain xmlns="http://schemas.openxmlformats.org/spreadsheetml/2006/main">
  <c r="Z1" i="3" l="1"/>
  <c r="Y9" i="3"/>
  <c r="Y4" i="3"/>
  <c r="Y3" i="3"/>
  <c r="Y2" i="3"/>
  <c r="Y1" i="3"/>
  <c r="X9" i="3"/>
  <c r="X4" i="3"/>
  <c r="X3" i="3"/>
  <c r="X2" i="3"/>
  <c r="X1" i="3"/>
  <c r="W9" i="3"/>
  <c r="W1" i="3"/>
  <c r="V9" i="3"/>
  <c r="V4" i="3"/>
  <c r="V3" i="3"/>
  <c r="V2" i="3"/>
  <c r="V1" i="3"/>
  <c r="U9" i="3"/>
  <c r="U1" i="3"/>
  <c r="T9" i="3"/>
  <c r="T4" i="3"/>
  <c r="T3" i="3"/>
  <c r="T2" i="3"/>
  <c r="T1" i="3"/>
  <c r="S9" i="3"/>
  <c r="S4" i="3"/>
  <c r="S3" i="3"/>
  <c r="S2" i="3"/>
  <c r="S1" i="3"/>
  <c r="R9" i="3"/>
  <c r="R4" i="3"/>
  <c r="R3" i="3"/>
  <c r="R2" i="3"/>
  <c r="R1" i="3"/>
  <c r="Q9" i="3"/>
  <c r="Q4" i="3"/>
  <c r="Q3" i="3"/>
  <c r="Q2" i="3"/>
  <c r="Q1" i="3"/>
  <c r="P9" i="3"/>
  <c r="P4" i="3"/>
  <c r="P3" i="3"/>
  <c r="P2" i="3"/>
  <c r="P1" i="3"/>
  <c r="O9" i="3"/>
  <c r="O4" i="3"/>
  <c r="O3" i="3"/>
  <c r="O2" i="3"/>
  <c r="O1" i="3"/>
  <c r="N9" i="3"/>
  <c r="N4" i="3"/>
  <c r="N3" i="3"/>
  <c r="N2" i="3"/>
  <c r="N1" i="3"/>
  <c r="M9" i="3"/>
  <c r="M4" i="3"/>
  <c r="M3" i="3"/>
  <c r="M2" i="3"/>
  <c r="M1" i="3"/>
  <c r="L9" i="3"/>
  <c r="L4" i="3"/>
  <c r="L3" i="3"/>
  <c r="L2" i="3"/>
  <c r="L1" i="3"/>
  <c r="K9" i="3"/>
  <c r="K4" i="3"/>
  <c r="K3" i="3"/>
  <c r="K2" i="3"/>
  <c r="K1" i="3"/>
  <c r="J9" i="3"/>
  <c r="J4" i="3"/>
  <c r="J3" i="3"/>
  <c r="J2" i="3"/>
  <c r="J1" i="3"/>
  <c r="I9" i="3"/>
  <c r="I4" i="3"/>
  <c r="I3" i="3"/>
  <c r="I2" i="3"/>
  <c r="I1" i="3"/>
  <c r="H9" i="3"/>
  <c r="H4" i="3"/>
  <c r="H3" i="3"/>
  <c r="H2" i="3"/>
  <c r="H1" i="3"/>
  <c r="G9" i="3"/>
  <c r="G4" i="3"/>
  <c r="G3" i="3"/>
  <c r="G2" i="3"/>
  <c r="G1" i="3"/>
  <c r="F9" i="3"/>
  <c r="F4" i="3"/>
  <c r="F3" i="3"/>
  <c r="F2" i="3"/>
  <c r="F1" i="3"/>
  <c r="E9" i="3"/>
  <c r="E4" i="3"/>
  <c r="E3" i="3"/>
  <c r="E2" i="3"/>
  <c r="E1" i="3"/>
  <c r="D9" i="3"/>
  <c r="D4" i="3"/>
  <c r="D3" i="3"/>
  <c r="D2" i="3"/>
  <c r="D1" i="3"/>
  <c r="C9" i="3"/>
  <c r="C4" i="3"/>
  <c r="C3" i="3"/>
  <c r="C2" i="3"/>
  <c r="C1" i="3"/>
  <c r="B9" i="3"/>
  <c r="B4" i="3"/>
  <c r="B3" i="3"/>
  <c r="B2" i="3"/>
  <c r="B1" i="3"/>
  <c r="Y72" i="1" l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Z72" i="1" l="1"/>
  <c r="H108" i="2"/>
  <c r="H7" i="3" s="1"/>
  <c r="H107" i="2"/>
  <c r="H6" i="3" s="1"/>
  <c r="H8" i="3" s="1"/>
  <c r="H106" i="2"/>
  <c r="H5" i="3" s="1"/>
  <c r="G108" i="2"/>
  <c r="G7" i="3" s="1"/>
  <c r="G107" i="2"/>
  <c r="G6" i="3" s="1"/>
  <c r="G8" i="3" s="1"/>
  <c r="G106" i="2"/>
  <c r="G5" i="3" s="1"/>
  <c r="F108" i="2"/>
  <c r="F7" i="3" s="1"/>
  <c r="F107" i="2"/>
  <c r="F6" i="3" s="1"/>
  <c r="F8" i="3" s="1"/>
  <c r="F106" i="2"/>
  <c r="F5" i="3" s="1"/>
  <c r="E108" i="2"/>
  <c r="E7" i="3" s="1"/>
  <c r="E107" i="2"/>
  <c r="E6" i="3" s="1"/>
  <c r="E8" i="3" s="1"/>
  <c r="E106" i="2"/>
  <c r="E5" i="3" s="1"/>
  <c r="D108" i="2"/>
  <c r="D7" i="3" s="1"/>
  <c r="D107" i="2"/>
  <c r="D6" i="3" s="1"/>
  <c r="D8" i="3" s="1"/>
  <c r="D106" i="2"/>
  <c r="D5" i="3" s="1"/>
  <c r="C108" i="2"/>
  <c r="C7" i="3" s="1"/>
  <c r="C107" i="2"/>
  <c r="C6" i="3" s="1"/>
  <c r="C8" i="3" s="1"/>
  <c r="C106" i="2"/>
  <c r="C5" i="3" s="1"/>
  <c r="B108" i="2"/>
  <c r="B7" i="3" s="1"/>
  <c r="B107" i="2"/>
  <c r="B6" i="3" s="1"/>
  <c r="B8" i="3" s="1"/>
  <c r="B106" i="2"/>
  <c r="B5" i="3" s="1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Y108" i="2"/>
  <c r="Y7" i="3" s="1"/>
  <c r="Y107" i="2"/>
  <c r="Y6" i="3" s="1"/>
  <c r="Y8" i="3" s="1"/>
  <c r="Y106" i="2"/>
  <c r="Y5" i="3" s="1"/>
  <c r="X108" i="2"/>
  <c r="X7" i="3" s="1"/>
  <c r="X107" i="2"/>
  <c r="X6" i="3" s="1"/>
  <c r="X8" i="3" s="1"/>
  <c r="X106" i="2"/>
  <c r="X5" i="3" s="1"/>
  <c r="W108" i="2"/>
  <c r="W7" i="3" s="1"/>
  <c r="W107" i="2"/>
  <c r="W6" i="3" s="1"/>
  <c r="W106" i="2"/>
  <c r="W5" i="3" s="1"/>
  <c r="V108" i="2"/>
  <c r="V7" i="3" s="1"/>
  <c r="V107" i="2"/>
  <c r="V6" i="3" s="1"/>
  <c r="V8" i="3" s="1"/>
  <c r="V106" i="2"/>
  <c r="V5" i="3" s="1"/>
  <c r="U108" i="2"/>
  <c r="U7" i="3" s="1"/>
  <c r="U107" i="2"/>
  <c r="U6" i="3" s="1"/>
  <c r="U106" i="2"/>
  <c r="U5" i="3" s="1"/>
  <c r="T108" i="2"/>
  <c r="T7" i="3" s="1"/>
  <c r="T107" i="2"/>
  <c r="T6" i="3" s="1"/>
  <c r="T8" i="3" s="1"/>
  <c r="T106" i="2"/>
  <c r="T5" i="3" s="1"/>
  <c r="S108" i="2"/>
  <c r="S7" i="3" s="1"/>
  <c r="S107" i="2"/>
  <c r="S6" i="3" s="1"/>
  <c r="S8" i="3" s="1"/>
  <c r="S106" i="2"/>
  <c r="S5" i="3" s="1"/>
  <c r="R108" i="2"/>
  <c r="R7" i="3" s="1"/>
  <c r="R107" i="2"/>
  <c r="R6" i="3" s="1"/>
  <c r="R8" i="3" s="1"/>
  <c r="R106" i="2"/>
  <c r="R5" i="3" s="1"/>
  <c r="Q108" i="2"/>
  <c r="Q7" i="3" s="1"/>
  <c r="Q107" i="2"/>
  <c r="Q6" i="3" s="1"/>
  <c r="Q8" i="3" s="1"/>
  <c r="Q106" i="2"/>
  <c r="Q5" i="3" s="1"/>
  <c r="P108" i="2"/>
  <c r="P7" i="3" s="1"/>
  <c r="P107" i="2"/>
  <c r="P6" i="3" s="1"/>
  <c r="P8" i="3" s="1"/>
  <c r="P106" i="2"/>
  <c r="P5" i="3" s="1"/>
  <c r="O108" i="2"/>
  <c r="O7" i="3" s="1"/>
  <c r="O107" i="2"/>
  <c r="O6" i="3" s="1"/>
  <c r="O8" i="3" s="1"/>
  <c r="O106" i="2"/>
  <c r="O5" i="3" s="1"/>
  <c r="N108" i="2"/>
  <c r="N7" i="3" s="1"/>
  <c r="N107" i="2"/>
  <c r="N6" i="3" s="1"/>
  <c r="N8" i="3" s="1"/>
  <c r="N106" i="2"/>
  <c r="N5" i="3" s="1"/>
  <c r="M108" i="2"/>
  <c r="M7" i="3" s="1"/>
  <c r="M107" i="2"/>
  <c r="M6" i="3" s="1"/>
  <c r="M8" i="3" s="1"/>
  <c r="M106" i="2"/>
  <c r="M5" i="3" s="1"/>
  <c r="L108" i="2"/>
  <c r="L7" i="3" s="1"/>
  <c r="L107" i="2"/>
  <c r="L6" i="3" s="1"/>
  <c r="L8" i="3" s="1"/>
  <c r="L106" i="2"/>
  <c r="L5" i="3" s="1"/>
  <c r="K108" i="2"/>
  <c r="K7" i="3" s="1"/>
  <c r="K107" i="2"/>
  <c r="K6" i="3" s="1"/>
  <c r="K8" i="3" s="1"/>
  <c r="K106" i="2"/>
  <c r="K5" i="3" s="1"/>
  <c r="J108" i="2"/>
  <c r="J7" i="3" s="1"/>
  <c r="J107" i="2"/>
  <c r="J6" i="3" s="1"/>
  <c r="J8" i="3" s="1"/>
  <c r="J106" i="2"/>
  <c r="J5" i="3" s="1"/>
  <c r="I108" i="2"/>
  <c r="I7" i="3" s="1"/>
  <c r="I107" i="2"/>
  <c r="I6" i="3" s="1"/>
  <c r="I8" i="3" s="1"/>
  <c r="I106" i="2"/>
  <c r="I5" i="3" s="1"/>
  <c r="W70" i="1"/>
  <c r="W4" i="3" s="1"/>
  <c r="W69" i="1"/>
  <c r="W3" i="3" s="1"/>
  <c r="W8" i="3" s="1"/>
  <c r="W68" i="1"/>
  <c r="W2" i="3" s="1"/>
  <c r="U70" i="1"/>
  <c r="U4" i="3" s="1"/>
  <c r="U69" i="1"/>
  <c r="U3" i="3" s="1"/>
  <c r="U8" i="3" s="1"/>
  <c r="U68" i="1"/>
  <c r="U2" i="3" s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Z108" i="2" l="1"/>
  <c r="Z7" i="3" s="1"/>
  <c r="Z70" i="1"/>
  <c r="Z4" i="3" s="1"/>
  <c r="Z9" i="3"/>
  <c r="Z107" i="2"/>
  <c r="Z6" i="3" s="1"/>
  <c r="Z69" i="1"/>
  <c r="Z3" i="3" s="1"/>
  <c r="Z8" i="3" s="1"/>
  <c r="Z68" i="1"/>
  <c r="Z2" i="3" s="1"/>
  <c r="Z106" i="2"/>
  <c r="Z5" i="3" s="1"/>
</calcChain>
</file>

<file path=xl/sharedStrings.xml><?xml version="1.0" encoding="utf-8"?>
<sst xmlns="http://schemas.openxmlformats.org/spreadsheetml/2006/main" count="278" uniqueCount="214">
  <si>
    <t>CATATATA</t>
  </si>
  <si>
    <t>TATATATA</t>
  </si>
  <si>
    <t>TATATATG</t>
  </si>
  <si>
    <t>TATATTCC</t>
  </si>
  <si>
    <t>TATATTTA</t>
  </si>
  <si>
    <t>TGTATTTC</t>
  </si>
  <si>
    <t>AAGATCAC</t>
  </si>
  <si>
    <t>ACGATCCA</t>
  </si>
  <si>
    <t>CACATGCA</t>
  </si>
  <si>
    <t>CATATCGA</t>
  </si>
  <si>
    <t>CCCATATC</t>
  </si>
  <si>
    <t>CCTATTTA</t>
  </si>
  <si>
    <t>AAGATCTT</t>
  </si>
  <si>
    <t>ATAATGTC</t>
  </si>
  <si>
    <t>ATCATAGA</t>
  </si>
  <si>
    <t>ATGATACG</t>
  </si>
  <si>
    <t>GAAATAGA</t>
  </si>
  <si>
    <t>CAAATAAC</t>
  </si>
  <si>
    <t>AACATAAT</t>
  </si>
  <si>
    <t>AGTATAAA</t>
  </si>
  <si>
    <t>TGTATTAA</t>
  </si>
  <si>
    <t>AATATCAT</t>
  </si>
  <si>
    <t>GATATGAA</t>
  </si>
  <si>
    <t>Summe</t>
  </si>
  <si>
    <t>Gene name</t>
  </si>
  <si>
    <t>AT1G03850</t>
  </si>
  <si>
    <t>AT1G04250</t>
  </si>
  <si>
    <t>AT1G10470</t>
  </si>
  <si>
    <t>AT1G12740</t>
  </si>
  <si>
    <t>AT1G13420</t>
  </si>
  <si>
    <t>AT1G16530</t>
  </si>
  <si>
    <t>AT1G17190</t>
  </si>
  <si>
    <t>AT1G19050</t>
  </si>
  <si>
    <t>AT1G28100</t>
  </si>
  <si>
    <t>AT1G31320</t>
  </si>
  <si>
    <t>AT1G58170</t>
  </si>
  <si>
    <t>AT1G59940</t>
  </si>
  <si>
    <t>AT1G66800</t>
  </si>
  <si>
    <t>AT1G67110</t>
  </si>
  <si>
    <t>AT1G69040</t>
  </si>
  <si>
    <t>AT1G69530</t>
  </si>
  <si>
    <t>AT1G72140</t>
  </si>
  <si>
    <t>AT1G75440</t>
  </si>
  <si>
    <t>AT1G75450</t>
  </si>
  <si>
    <t>AT1G78120</t>
  </si>
  <si>
    <t>AT2G01830</t>
  </si>
  <si>
    <t>AT2G01890</t>
  </si>
  <si>
    <t>AT2G17500</t>
  </si>
  <si>
    <t>AT2G25160</t>
  </si>
  <si>
    <t>AT2G34610</t>
  </si>
  <si>
    <t>AT2G35980</t>
  </si>
  <si>
    <t>AT2G38750</t>
  </si>
  <si>
    <t>AT2G38760</t>
  </si>
  <si>
    <t>AT2G40670</t>
  </si>
  <si>
    <t>AT2G41310</t>
  </si>
  <si>
    <t>AT2G46310</t>
  </si>
  <si>
    <t>AT2G46660</t>
  </si>
  <si>
    <t>AT3G29250</t>
  </si>
  <si>
    <t>AT3G29575</t>
  </si>
  <si>
    <t>AT3G44990</t>
  </si>
  <si>
    <t>AT3G45070</t>
  </si>
  <si>
    <t>AT3G45700</t>
  </si>
  <si>
    <t>AT3G48100</t>
  </si>
  <si>
    <t>AT3G50300</t>
  </si>
  <si>
    <t>AT3G54720</t>
  </si>
  <si>
    <t>AT3G57010</t>
  </si>
  <si>
    <t>AT3G57040</t>
  </si>
  <si>
    <t>AT3G62930</t>
  </si>
  <si>
    <t>AT4G03610</t>
  </si>
  <si>
    <t>AT4G11190</t>
  </si>
  <si>
    <t>AT4G15660</t>
  </si>
  <si>
    <t>AT4G15680</t>
  </si>
  <si>
    <t>AT4G19030</t>
  </si>
  <si>
    <t>AT4G23750</t>
  </si>
  <si>
    <t>AT4G29690</t>
  </si>
  <si>
    <t>AT4G29700</t>
  </si>
  <si>
    <t>AT4G29740</t>
  </si>
  <si>
    <t>AT5G05860</t>
  </si>
  <si>
    <t>AT5G14070</t>
  </si>
  <si>
    <t>AT5G19110</t>
  </si>
  <si>
    <t>AT5G19260</t>
  </si>
  <si>
    <t>AT5G26260</t>
  </si>
  <si>
    <t>AT5G42590</t>
  </si>
  <si>
    <t>AT5G47950</t>
  </si>
  <si>
    <t>AT5G47980</t>
  </si>
  <si>
    <t>AT5G47990</t>
  </si>
  <si>
    <t>AT5G48000</t>
  </si>
  <si>
    <t>AT5G48010</t>
  </si>
  <si>
    <t>AT5G60890</t>
  </si>
  <si>
    <t>AT5G62920</t>
  </si>
  <si>
    <t>Sum</t>
  </si>
  <si>
    <t>Average</t>
  </si>
  <si>
    <t>SD</t>
  </si>
  <si>
    <t>AAGATTTT</t>
  </si>
  <si>
    <t>AT1G01340</t>
  </si>
  <si>
    <t>AT1G02840</t>
  </si>
  <si>
    <t>AT1G04120</t>
  </si>
  <si>
    <t>AT1G04410</t>
  </si>
  <si>
    <t>AT1G07830</t>
  </si>
  <si>
    <t>AT1G09810</t>
  </si>
  <si>
    <t>AT1G13570</t>
  </si>
  <si>
    <t>AT1G15200</t>
  </si>
  <si>
    <t>AT1G19920</t>
  </si>
  <si>
    <t>AT1G23260</t>
  </si>
  <si>
    <t>AT1G32050</t>
  </si>
  <si>
    <t>AT1G32210</t>
  </si>
  <si>
    <t>AT1G32440</t>
  </si>
  <si>
    <t>AT1G33110</t>
  </si>
  <si>
    <t>AT1G33990</t>
  </si>
  <si>
    <t>AT1G44760</t>
  </si>
  <si>
    <t>AT1G45130</t>
  </si>
  <si>
    <t>AT1G47250</t>
  </si>
  <si>
    <t>AT1G49480</t>
  </si>
  <si>
    <t>AT1G62970</t>
  </si>
  <si>
    <t>AT1G63900</t>
  </si>
  <si>
    <t>AT1G64385</t>
  </si>
  <si>
    <t>AT1G68450</t>
  </si>
  <si>
    <t>AT1G68940</t>
  </si>
  <si>
    <t>AT1G70290</t>
  </si>
  <si>
    <t>AT1G70580</t>
  </si>
  <si>
    <t>AT1G72180</t>
  </si>
  <si>
    <t>AT1G73600</t>
  </si>
  <si>
    <t>AT1G73650</t>
  </si>
  <si>
    <t>AT1G73720</t>
  </si>
  <si>
    <t>AT1G74010</t>
  </si>
  <si>
    <t>AT1G74330</t>
  </si>
  <si>
    <t>AT1G76980</t>
  </si>
  <si>
    <t>AT2G01260</t>
  </si>
  <si>
    <t>AT2G17120</t>
  </si>
  <si>
    <t>AT2G17280</t>
  </si>
  <si>
    <t>AT2G26830</t>
  </si>
  <si>
    <t>AT2G36130</t>
  </si>
  <si>
    <t>AT2G38140</t>
  </si>
  <si>
    <t>AT2G38880</t>
  </si>
  <si>
    <t>AT2G43610</t>
  </si>
  <si>
    <t>AT2G44100</t>
  </si>
  <si>
    <t>AT2G44180</t>
  </si>
  <si>
    <t>AT2G45470</t>
  </si>
  <si>
    <t>AT2G45790</t>
  </si>
  <si>
    <t>AT2G47730</t>
  </si>
  <si>
    <t>AT3G01590</t>
  </si>
  <si>
    <t>AT3G09880</t>
  </si>
  <si>
    <t>AT3G09900</t>
  </si>
  <si>
    <t>AT3G13225</t>
  </si>
  <si>
    <t>AT3G15060</t>
  </si>
  <si>
    <t>AT3G19460</t>
  </si>
  <si>
    <t>AT3G27300</t>
  </si>
  <si>
    <t>AT3G29390</t>
  </si>
  <si>
    <t>AT3G44330</t>
  </si>
  <si>
    <t>AT3G48690</t>
  </si>
  <si>
    <t>AT3G48890</t>
  </si>
  <si>
    <t>AT3G49560</t>
  </si>
  <si>
    <t>AT3G51660</t>
  </si>
  <si>
    <t>AT3G55380</t>
  </si>
  <si>
    <t>AT3G59280</t>
  </si>
  <si>
    <t>AT4G01870</t>
  </si>
  <si>
    <t>AT4G02195</t>
  </si>
  <si>
    <t>AT4G02480</t>
  </si>
  <si>
    <t>AT4G08310</t>
  </si>
  <si>
    <t>AT4G12570</t>
  </si>
  <si>
    <t>AT4G13720</t>
  </si>
  <si>
    <t>AT4G14950</t>
  </si>
  <si>
    <t>AT4G15610</t>
  </si>
  <si>
    <t>AT4G18360</t>
  </si>
  <si>
    <t>AT4G21160</t>
  </si>
  <si>
    <t>AT4G29390</t>
  </si>
  <si>
    <t>AT4G30140</t>
  </si>
  <si>
    <t>AT4G30260</t>
  </si>
  <si>
    <t>AT4G35080</t>
  </si>
  <si>
    <t>AT4G35570</t>
  </si>
  <si>
    <t>AT4G39080</t>
  </si>
  <si>
    <t>AT5G08415</t>
  </si>
  <si>
    <t>AT5G08570</t>
  </si>
  <si>
    <t>AT5G09320</t>
  </si>
  <si>
    <t>AT5G09770</t>
  </si>
  <si>
    <t>AT5G19440</t>
  </si>
  <si>
    <t>AT5G19500</t>
  </si>
  <si>
    <t>AT5G19550</t>
  </si>
  <si>
    <t>AT5G20950</t>
  </si>
  <si>
    <t>AT5G23740</t>
  </si>
  <si>
    <t>AT5G28830</t>
  </si>
  <si>
    <t>AT5G43600</t>
  </si>
  <si>
    <t>AT5G43830</t>
  </si>
  <si>
    <t>AT5G47660</t>
  </si>
  <si>
    <t>AT5G53650</t>
  </si>
  <si>
    <t>AT5G58380</t>
  </si>
  <si>
    <t>AT5G59090</t>
  </si>
  <si>
    <t>AT5G59480</t>
  </si>
  <si>
    <t>AT5G59540</t>
  </si>
  <si>
    <t>AT5G61060</t>
  </si>
  <si>
    <t>AT5G63510</t>
  </si>
  <si>
    <t>AT5G63870</t>
  </si>
  <si>
    <t>AT5G64220</t>
  </si>
  <si>
    <t>AT5G64240</t>
  </si>
  <si>
    <t>AT5G64480</t>
  </si>
  <si>
    <t>AT5G66490</t>
  </si>
  <si>
    <t>AT5G66870</t>
  </si>
  <si>
    <t>Test</t>
  </si>
  <si>
    <t>Motif</t>
  </si>
  <si>
    <t>Sum CK-induced</t>
  </si>
  <si>
    <t>Average CK-induced</t>
  </si>
  <si>
    <t>SD CK-induced</t>
  </si>
  <si>
    <t>Sum least likely</t>
  </si>
  <si>
    <t>Average least likely</t>
  </si>
  <si>
    <t>SD least likely</t>
  </si>
  <si>
    <t>Enrichment</t>
  </si>
  <si>
    <t>p-value</t>
  </si>
  <si>
    <t>NaN</t>
  </si>
  <si>
    <t>A Motif counts for promoters of the advanced core set of cytokinin-induced genes</t>
  </si>
  <si>
    <t>B Motif counts for promoters of the control set of least likely cytokinin-induced genes</t>
  </si>
  <si>
    <t>C Summary of the results from A and B</t>
  </si>
  <si>
    <t>D Same as C, but transposed to facilitate further analysis</t>
  </si>
  <si>
    <t>Supplementary Table 8</t>
  </si>
  <si>
    <t>Summary of the analyses shown in Supplemental Table 6 and Supplemental Table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</si>
</sst>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/>
  </sheetViews>
  <sheetFormatPr baseColWidth="10" defaultRowHeight="15" x14ac:dyDescent="0.25"/>
  <sheetData>
    <row r="1" spans="1:1" x14ac:dyDescent="0.25">
      <c r="A1" s="1" t="s">
        <v>212</v>
      </c>
    </row>
    <row r="2" spans="1:1" x14ac:dyDescent="0.25">
      <c r="A2" t="s">
        <v>213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sheetData>
    <row r="1" spans="1:26" x14ac:dyDescent="0.25">
      <c r="A1" t="s">
        <v>24</v>
      </c>
      <c r="B1" t="s">
        <v>93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90</v>
      </c>
    </row>
    <row r="2" spans="1:26" x14ac:dyDescent="0.25">
      <c r="A2" t="s">
        <v>25</v>
      </c>
      <c r="B2">
        <v>0</v>
      </c>
      <c r="C2">
        <v>2</v>
      </c>
      <c r="D2">
        <v>1</v>
      </c>
      <c r="E2">
        <v>2</v>
      </c>
      <c r="F2">
        <v>0</v>
      </c>
      <c r="G2">
        <v>1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f t="shared" ref="Z2:Z33" si="0">SUM(B2:Y2)</f>
        <v>6</v>
      </c>
    </row>
    <row r="3" spans="1:26" x14ac:dyDescent="0.25">
      <c r="A3" t="s">
        <v>26</v>
      </c>
      <c r="B3">
        <v>1</v>
      </c>
      <c r="C3">
        <v>0</v>
      </c>
      <c r="D3">
        <v>0</v>
      </c>
      <c r="E3">
        <v>0</v>
      </c>
      <c r="F3">
        <v>0</v>
      </c>
      <c r="G3">
        <v>3</v>
      </c>
      <c r="H3">
        <v>0</v>
      </c>
      <c r="I3">
        <v>0</v>
      </c>
      <c r="J3">
        <v>0</v>
      </c>
      <c r="K3">
        <v>1</v>
      </c>
      <c r="L3">
        <v>0</v>
      </c>
      <c r="M3">
        <v>1</v>
      </c>
      <c r="N3">
        <v>0</v>
      </c>
      <c r="O3">
        <v>0</v>
      </c>
      <c r="P3">
        <v>1</v>
      </c>
      <c r="Q3">
        <v>0</v>
      </c>
      <c r="R3">
        <v>0</v>
      </c>
      <c r="S3">
        <v>0</v>
      </c>
      <c r="T3">
        <v>0</v>
      </c>
      <c r="U3">
        <v>0</v>
      </c>
      <c r="V3">
        <v>1</v>
      </c>
      <c r="W3">
        <v>0</v>
      </c>
      <c r="X3">
        <v>0</v>
      </c>
      <c r="Y3">
        <v>0</v>
      </c>
      <c r="Z3">
        <f t="shared" si="0"/>
        <v>8</v>
      </c>
    </row>
    <row r="4" spans="1:26" x14ac:dyDescent="0.25">
      <c r="A4" t="s">
        <v>27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</v>
      </c>
      <c r="R4">
        <v>0</v>
      </c>
      <c r="S4">
        <v>0</v>
      </c>
      <c r="T4">
        <v>0</v>
      </c>
      <c r="U4">
        <v>1</v>
      </c>
      <c r="V4">
        <v>0</v>
      </c>
      <c r="W4">
        <v>2</v>
      </c>
      <c r="X4">
        <v>1</v>
      </c>
      <c r="Y4">
        <v>0</v>
      </c>
      <c r="Z4">
        <f t="shared" si="0"/>
        <v>6</v>
      </c>
    </row>
    <row r="5" spans="1:26" x14ac:dyDescent="0.25">
      <c r="A5" t="s">
        <v>28</v>
      </c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1</v>
      </c>
      <c r="N5">
        <v>1</v>
      </c>
      <c r="O5">
        <v>1</v>
      </c>
      <c r="P5">
        <v>1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f t="shared" si="0"/>
        <v>5</v>
      </c>
    </row>
    <row r="6" spans="1:26" x14ac:dyDescent="0.25">
      <c r="A6" t="s">
        <v>29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2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1</v>
      </c>
      <c r="X6">
        <v>0</v>
      </c>
      <c r="Y6">
        <v>1</v>
      </c>
      <c r="Z6">
        <f t="shared" si="0"/>
        <v>5</v>
      </c>
    </row>
    <row r="7" spans="1:26" x14ac:dyDescent="0.25">
      <c r="A7" t="s">
        <v>30</v>
      </c>
      <c r="B7">
        <v>0</v>
      </c>
      <c r="C7">
        <v>2</v>
      </c>
      <c r="D7">
        <v>3</v>
      </c>
      <c r="E7">
        <v>2</v>
      </c>
      <c r="F7">
        <v>0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2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</v>
      </c>
      <c r="W7">
        <v>0</v>
      </c>
      <c r="X7">
        <v>0</v>
      </c>
      <c r="Y7">
        <v>1</v>
      </c>
      <c r="Z7">
        <f t="shared" si="0"/>
        <v>12</v>
      </c>
    </row>
    <row r="8" spans="1:26" x14ac:dyDescent="0.25">
      <c r="A8" t="s">
        <v>31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0</v>
      </c>
      <c r="V8">
        <v>0</v>
      </c>
      <c r="W8">
        <v>0</v>
      </c>
      <c r="X8">
        <v>1</v>
      </c>
      <c r="Y8">
        <v>0</v>
      </c>
      <c r="Z8">
        <f t="shared" si="0"/>
        <v>2</v>
      </c>
    </row>
    <row r="9" spans="1:26" x14ac:dyDescent="0.25">
      <c r="A9" t="s">
        <v>32</v>
      </c>
      <c r="B9">
        <v>3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2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v>1</v>
      </c>
      <c r="W9">
        <v>0</v>
      </c>
      <c r="X9">
        <v>0</v>
      </c>
      <c r="Y9">
        <v>0</v>
      </c>
      <c r="Z9">
        <f t="shared" si="0"/>
        <v>7</v>
      </c>
    </row>
    <row r="10" spans="1:26" x14ac:dyDescent="0.25">
      <c r="A10" t="s">
        <v>33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f t="shared" si="0"/>
        <v>1</v>
      </c>
    </row>
    <row r="11" spans="1:26" x14ac:dyDescent="0.25">
      <c r="A11" t="s">
        <v>34</v>
      </c>
      <c r="B11">
        <v>0</v>
      </c>
      <c r="C11">
        <v>0</v>
      </c>
      <c r="D11">
        <v>0</v>
      </c>
      <c r="E11">
        <v>0</v>
      </c>
      <c r="F11">
        <v>0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1</v>
      </c>
      <c r="W11">
        <v>0</v>
      </c>
      <c r="X11">
        <v>0</v>
      </c>
      <c r="Y11">
        <v>0</v>
      </c>
      <c r="Z11">
        <f t="shared" si="0"/>
        <v>2</v>
      </c>
    </row>
    <row r="12" spans="1:26" x14ac:dyDescent="0.25">
      <c r="A12" t="s">
        <v>35</v>
      </c>
      <c r="B12">
        <v>0</v>
      </c>
      <c r="C12">
        <v>0</v>
      </c>
      <c r="D12">
        <v>0</v>
      </c>
      <c r="E12">
        <v>0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f t="shared" si="0"/>
        <v>1</v>
      </c>
    </row>
    <row r="13" spans="1:26" x14ac:dyDescent="0.25">
      <c r="A13" t="s">
        <v>36</v>
      </c>
      <c r="B13">
        <v>1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f t="shared" si="0"/>
        <v>1</v>
      </c>
    </row>
    <row r="14" spans="1:26" x14ac:dyDescent="0.25">
      <c r="A14" t="s">
        <v>37</v>
      </c>
      <c r="B14">
        <v>1</v>
      </c>
      <c r="C14">
        <v>1</v>
      </c>
      <c r="D14">
        <v>0</v>
      </c>
      <c r="E14">
        <v>1</v>
      </c>
      <c r="F14">
        <v>0</v>
      </c>
      <c r="G14"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</v>
      </c>
      <c r="T14">
        <v>0</v>
      </c>
      <c r="U14">
        <v>1</v>
      </c>
      <c r="V14">
        <v>0</v>
      </c>
      <c r="W14">
        <v>0</v>
      </c>
      <c r="X14">
        <v>0</v>
      </c>
      <c r="Y14">
        <v>0</v>
      </c>
      <c r="Z14">
        <f t="shared" si="0"/>
        <v>6</v>
      </c>
    </row>
    <row r="15" spans="1:26" x14ac:dyDescent="0.25">
      <c r="A15" t="s">
        <v>38</v>
      </c>
      <c r="B15">
        <v>1</v>
      </c>
      <c r="C15">
        <v>1</v>
      </c>
      <c r="D15">
        <v>0</v>
      </c>
      <c r="E15">
        <v>1</v>
      </c>
      <c r="F15">
        <v>0</v>
      </c>
      <c r="G15">
        <v>2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</v>
      </c>
      <c r="V15">
        <v>1</v>
      </c>
      <c r="W15">
        <v>0</v>
      </c>
      <c r="X15">
        <v>0</v>
      </c>
      <c r="Y15">
        <v>0</v>
      </c>
      <c r="Z15">
        <f t="shared" si="0"/>
        <v>7</v>
      </c>
    </row>
    <row r="16" spans="1:26" x14ac:dyDescent="0.25">
      <c r="A16" t="s">
        <v>39</v>
      </c>
      <c r="B16">
        <v>0</v>
      </c>
      <c r="C16">
        <v>4</v>
      </c>
      <c r="D16">
        <v>4</v>
      </c>
      <c r="E16">
        <v>4</v>
      </c>
      <c r="F16">
        <v>2</v>
      </c>
      <c r="G16">
        <v>1</v>
      </c>
      <c r="H16">
        <v>0</v>
      </c>
      <c r="I16">
        <v>0</v>
      </c>
      <c r="J16">
        <v>1</v>
      </c>
      <c r="K16">
        <v>0</v>
      </c>
      <c r="L16">
        <v>0</v>
      </c>
      <c r="M16">
        <v>0</v>
      </c>
      <c r="N16">
        <v>0</v>
      </c>
      <c r="O16">
        <v>1</v>
      </c>
      <c r="P16">
        <v>0</v>
      </c>
      <c r="Q16">
        <v>0</v>
      </c>
      <c r="R16">
        <v>0</v>
      </c>
      <c r="S16">
        <v>1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f t="shared" si="0"/>
        <v>18</v>
      </c>
    </row>
    <row r="17" spans="1:26" x14ac:dyDescent="0.25">
      <c r="A17" t="s">
        <v>40</v>
      </c>
      <c r="B17">
        <v>0</v>
      </c>
      <c r="C17">
        <v>0</v>
      </c>
      <c r="D17">
        <v>0</v>
      </c>
      <c r="E17">
        <v>0</v>
      </c>
      <c r="F17">
        <v>0</v>
      </c>
      <c r="G17">
        <v>1</v>
      </c>
      <c r="H17">
        <v>0</v>
      </c>
      <c r="I17">
        <v>0</v>
      </c>
      <c r="J17">
        <v>0</v>
      </c>
      <c r="K17">
        <v>0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1</v>
      </c>
      <c r="Y17">
        <v>0</v>
      </c>
      <c r="Z17">
        <f t="shared" si="0"/>
        <v>3</v>
      </c>
    </row>
    <row r="18" spans="1:26" x14ac:dyDescent="0.25">
      <c r="A18" t="s">
        <v>41</v>
      </c>
      <c r="B18">
        <v>0</v>
      </c>
      <c r="C18">
        <v>0</v>
      </c>
      <c r="D18">
        <v>0</v>
      </c>
      <c r="E18">
        <v>0</v>
      </c>
      <c r="F18">
        <v>0</v>
      </c>
      <c r="G18">
        <v>2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1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f t="shared" si="0"/>
        <v>3</v>
      </c>
    </row>
    <row r="19" spans="1:26" x14ac:dyDescent="0.25">
      <c r="A19" t="s">
        <v>42</v>
      </c>
      <c r="B19">
        <v>1</v>
      </c>
      <c r="C19">
        <v>1</v>
      </c>
      <c r="D19">
        <v>1</v>
      </c>
      <c r="E19">
        <v>1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f t="shared" si="0"/>
        <v>5</v>
      </c>
    </row>
    <row r="20" spans="1:26" x14ac:dyDescent="0.25">
      <c r="A20" t="s">
        <v>43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0</v>
      </c>
      <c r="K20">
        <v>0</v>
      </c>
      <c r="L20">
        <v>0</v>
      </c>
      <c r="M20">
        <v>0</v>
      </c>
      <c r="N20">
        <v>1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1</v>
      </c>
      <c r="Z20">
        <f t="shared" si="0"/>
        <v>3</v>
      </c>
    </row>
    <row r="21" spans="1:26" x14ac:dyDescent="0.25">
      <c r="A21" t="s">
        <v>44</v>
      </c>
      <c r="B21">
        <v>1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</v>
      </c>
      <c r="R21">
        <v>0</v>
      </c>
      <c r="S21">
        <v>1</v>
      </c>
      <c r="T21">
        <v>1</v>
      </c>
      <c r="U21">
        <v>0</v>
      </c>
      <c r="V21">
        <v>0</v>
      </c>
      <c r="W21">
        <v>2</v>
      </c>
      <c r="X21">
        <v>0</v>
      </c>
      <c r="Y21">
        <v>0</v>
      </c>
      <c r="Z21">
        <f t="shared" si="0"/>
        <v>6</v>
      </c>
    </row>
    <row r="22" spans="1:26" x14ac:dyDescent="0.25">
      <c r="A22" t="s">
        <v>45</v>
      </c>
      <c r="B22">
        <v>1</v>
      </c>
      <c r="C22">
        <v>1</v>
      </c>
      <c r="D22">
        <v>3</v>
      </c>
      <c r="E22">
        <v>1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1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1</v>
      </c>
      <c r="Z22">
        <f t="shared" si="0"/>
        <v>8</v>
      </c>
    </row>
    <row r="23" spans="1:26" x14ac:dyDescent="0.25">
      <c r="A23" t="s">
        <v>46</v>
      </c>
      <c r="B23">
        <v>0</v>
      </c>
      <c r="C23">
        <v>1</v>
      </c>
      <c r="D23">
        <v>0</v>
      </c>
      <c r="E23">
        <v>1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f t="shared" si="0"/>
        <v>2</v>
      </c>
    </row>
    <row r="24" spans="1:26" x14ac:dyDescent="0.25">
      <c r="A24" t="s">
        <v>47</v>
      </c>
      <c r="B24">
        <v>0</v>
      </c>
      <c r="C24">
        <v>1</v>
      </c>
      <c r="D24">
        <v>1</v>
      </c>
      <c r="E24">
        <v>1</v>
      </c>
      <c r="F24">
        <v>0</v>
      </c>
      <c r="G24">
        <v>0</v>
      </c>
      <c r="H24">
        <v>2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1</v>
      </c>
      <c r="W24">
        <v>0</v>
      </c>
      <c r="X24">
        <v>0</v>
      </c>
      <c r="Y24">
        <v>0</v>
      </c>
      <c r="Z24">
        <f t="shared" si="0"/>
        <v>6</v>
      </c>
    </row>
    <row r="25" spans="1:26" x14ac:dyDescent="0.25">
      <c r="A25" t="s">
        <v>48</v>
      </c>
      <c r="B25">
        <v>1</v>
      </c>
      <c r="C25">
        <v>2</v>
      </c>
      <c r="D25">
        <v>1</v>
      </c>
      <c r="E25">
        <v>2</v>
      </c>
      <c r="F25">
        <v>0</v>
      </c>
      <c r="G25">
        <v>0</v>
      </c>
      <c r="H25">
        <v>0</v>
      </c>
      <c r="I25">
        <v>0</v>
      </c>
      <c r="J25">
        <v>1</v>
      </c>
      <c r="K25">
        <v>0</v>
      </c>
      <c r="L25">
        <v>0</v>
      </c>
      <c r="M25">
        <v>1</v>
      </c>
      <c r="N25">
        <v>0</v>
      </c>
      <c r="O25">
        <v>0</v>
      </c>
      <c r="P25">
        <v>1</v>
      </c>
      <c r="Q25">
        <v>0</v>
      </c>
      <c r="R25">
        <v>0</v>
      </c>
      <c r="S25">
        <v>0</v>
      </c>
      <c r="T25">
        <v>0</v>
      </c>
      <c r="U25">
        <v>0</v>
      </c>
      <c r="V25">
        <v>1</v>
      </c>
      <c r="W25">
        <v>0</v>
      </c>
      <c r="X25">
        <v>0</v>
      </c>
      <c r="Y25">
        <v>0</v>
      </c>
      <c r="Z25">
        <f t="shared" si="0"/>
        <v>10</v>
      </c>
    </row>
    <row r="26" spans="1:26" x14ac:dyDescent="0.25">
      <c r="A26" t="s">
        <v>49</v>
      </c>
      <c r="B26">
        <v>0</v>
      </c>
      <c r="C26">
        <v>3</v>
      </c>
      <c r="D26">
        <v>0</v>
      </c>
      <c r="E26">
        <v>3</v>
      </c>
      <c r="F26">
        <v>0</v>
      </c>
      <c r="G26">
        <v>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1</v>
      </c>
      <c r="R26">
        <v>0</v>
      </c>
      <c r="S26">
        <v>0</v>
      </c>
      <c r="T26">
        <v>0</v>
      </c>
      <c r="U26">
        <v>0</v>
      </c>
      <c r="V26">
        <v>0</v>
      </c>
      <c r="W26">
        <v>1</v>
      </c>
      <c r="X26">
        <v>0</v>
      </c>
      <c r="Y26">
        <v>0</v>
      </c>
      <c r="Z26">
        <f t="shared" si="0"/>
        <v>9</v>
      </c>
    </row>
    <row r="27" spans="1:26" x14ac:dyDescent="0.25">
      <c r="A27" t="s">
        <v>50</v>
      </c>
      <c r="B27">
        <v>0</v>
      </c>
      <c r="C27">
        <v>0</v>
      </c>
      <c r="D27">
        <v>0</v>
      </c>
      <c r="E27">
        <v>0</v>
      </c>
      <c r="F27">
        <v>0</v>
      </c>
      <c r="G27">
        <v>1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1</v>
      </c>
      <c r="V27">
        <v>0</v>
      </c>
      <c r="W27">
        <v>0</v>
      </c>
      <c r="X27">
        <v>0</v>
      </c>
      <c r="Y27">
        <v>0</v>
      </c>
      <c r="Z27">
        <f t="shared" si="0"/>
        <v>2</v>
      </c>
    </row>
    <row r="28" spans="1:26" x14ac:dyDescent="0.25">
      <c r="A28" t="s">
        <v>51</v>
      </c>
      <c r="B28">
        <v>0</v>
      </c>
      <c r="C28">
        <v>1</v>
      </c>
      <c r="D28">
        <v>5</v>
      </c>
      <c r="E28">
        <v>1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1</v>
      </c>
      <c r="T28">
        <v>1</v>
      </c>
      <c r="U28">
        <v>0</v>
      </c>
      <c r="V28">
        <v>1</v>
      </c>
      <c r="W28">
        <v>0</v>
      </c>
      <c r="X28">
        <v>1</v>
      </c>
      <c r="Y28">
        <v>1</v>
      </c>
      <c r="Z28">
        <f t="shared" si="0"/>
        <v>12</v>
      </c>
    </row>
    <row r="29" spans="1:26" x14ac:dyDescent="0.25">
      <c r="A29" t="s">
        <v>52</v>
      </c>
      <c r="B29">
        <v>0</v>
      </c>
      <c r="C29">
        <v>0</v>
      </c>
      <c r="D29">
        <v>0</v>
      </c>
      <c r="E29">
        <v>0</v>
      </c>
      <c r="F29">
        <v>0</v>
      </c>
      <c r="G29">
        <v>2</v>
      </c>
      <c r="H29">
        <v>0</v>
      </c>
      <c r="I29">
        <v>1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1</v>
      </c>
      <c r="S29">
        <v>1</v>
      </c>
      <c r="T29">
        <v>0</v>
      </c>
      <c r="U29">
        <v>0</v>
      </c>
      <c r="V29">
        <v>0</v>
      </c>
      <c r="W29">
        <v>0</v>
      </c>
      <c r="X29">
        <v>2</v>
      </c>
      <c r="Y29">
        <v>1</v>
      </c>
      <c r="Z29">
        <f t="shared" si="0"/>
        <v>8</v>
      </c>
    </row>
    <row r="30" spans="1:26" x14ac:dyDescent="0.25">
      <c r="A30" t="s">
        <v>53</v>
      </c>
      <c r="B30">
        <v>1</v>
      </c>
      <c r="C30">
        <v>0</v>
      </c>
      <c r="D30">
        <v>1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1</v>
      </c>
      <c r="Z30">
        <f t="shared" si="0"/>
        <v>3</v>
      </c>
    </row>
    <row r="31" spans="1:26" x14ac:dyDescent="0.25">
      <c r="A31" t="s">
        <v>54</v>
      </c>
      <c r="B31">
        <v>2</v>
      </c>
      <c r="C31">
        <v>0</v>
      </c>
      <c r="D31">
        <v>3</v>
      </c>
      <c r="E31">
        <v>0</v>
      </c>
      <c r="F31">
        <v>0</v>
      </c>
      <c r="G31">
        <v>0</v>
      </c>
      <c r="H31">
        <v>0</v>
      </c>
      <c r="I31">
        <v>0</v>
      </c>
      <c r="J31">
        <v>1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</v>
      </c>
      <c r="S31">
        <v>0</v>
      </c>
      <c r="T31">
        <v>0</v>
      </c>
      <c r="U31">
        <v>0</v>
      </c>
      <c r="V31">
        <v>1</v>
      </c>
      <c r="W31">
        <v>0</v>
      </c>
      <c r="X31">
        <v>0</v>
      </c>
      <c r="Y31">
        <v>0</v>
      </c>
      <c r="Z31">
        <f t="shared" si="0"/>
        <v>9</v>
      </c>
    </row>
    <row r="32" spans="1:26" x14ac:dyDescent="0.25">
      <c r="A32" t="s">
        <v>55</v>
      </c>
      <c r="B32">
        <v>0</v>
      </c>
      <c r="C32">
        <v>0</v>
      </c>
      <c r="D32">
        <v>0</v>
      </c>
      <c r="E32">
        <v>0</v>
      </c>
      <c r="F32">
        <v>0</v>
      </c>
      <c r="G32">
        <v>1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1</v>
      </c>
      <c r="Q32">
        <v>0</v>
      </c>
      <c r="R32">
        <v>1</v>
      </c>
      <c r="S32">
        <v>0</v>
      </c>
      <c r="T32">
        <v>0</v>
      </c>
      <c r="U32">
        <v>1</v>
      </c>
      <c r="V32">
        <v>0</v>
      </c>
      <c r="W32">
        <v>0</v>
      </c>
      <c r="X32">
        <v>0</v>
      </c>
      <c r="Y32">
        <v>0</v>
      </c>
      <c r="Z32">
        <f t="shared" si="0"/>
        <v>4</v>
      </c>
    </row>
    <row r="33" spans="1:26" x14ac:dyDescent="0.25">
      <c r="A33" t="s">
        <v>56</v>
      </c>
      <c r="B33">
        <v>0</v>
      </c>
      <c r="C33">
        <v>1</v>
      </c>
      <c r="D33">
        <v>1</v>
      </c>
      <c r="E33">
        <v>1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f t="shared" si="0"/>
        <v>4</v>
      </c>
    </row>
    <row r="34" spans="1:26" x14ac:dyDescent="0.25">
      <c r="A34" t="s">
        <v>57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1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1</v>
      </c>
      <c r="X34">
        <v>0</v>
      </c>
      <c r="Y34">
        <v>0</v>
      </c>
      <c r="Z34">
        <f t="shared" ref="Z34:Z66" si="1">SUM(B34:Y34)</f>
        <v>2</v>
      </c>
    </row>
    <row r="35" spans="1:26" x14ac:dyDescent="0.25">
      <c r="A35" t="s">
        <v>58</v>
      </c>
      <c r="B35">
        <v>0</v>
      </c>
      <c r="C35">
        <v>0</v>
      </c>
      <c r="D35">
        <v>0</v>
      </c>
      <c r="E35">
        <v>0</v>
      </c>
      <c r="F35">
        <v>0</v>
      </c>
      <c r="G35">
        <v>1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f t="shared" si="1"/>
        <v>2</v>
      </c>
    </row>
    <row r="36" spans="1:26" x14ac:dyDescent="0.25">
      <c r="A36" t="s">
        <v>59</v>
      </c>
      <c r="B36">
        <v>0</v>
      </c>
      <c r="C36">
        <v>1</v>
      </c>
      <c r="D36">
        <v>3</v>
      </c>
      <c r="E36">
        <v>1</v>
      </c>
      <c r="F36">
        <v>1</v>
      </c>
      <c r="G36">
        <v>1</v>
      </c>
      <c r="H36">
        <v>0</v>
      </c>
      <c r="I36">
        <v>0</v>
      </c>
      <c r="J36">
        <v>0</v>
      </c>
      <c r="K36">
        <v>1</v>
      </c>
      <c r="L36">
        <v>0</v>
      </c>
      <c r="M36">
        <v>0</v>
      </c>
      <c r="N36">
        <v>0</v>
      </c>
      <c r="O36">
        <v>0</v>
      </c>
      <c r="P36">
        <v>1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1</v>
      </c>
      <c r="Y36">
        <v>0</v>
      </c>
      <c r="Z36">
        <f t="shared" si="1"/>
        <v>10</v>
      </c>
    </row>
    <row r="37" spans="1:26" x14ac:dyDescent="0.25">
      <c r="A37" t="s">
        <v>60</v>
      </c>
      <c r="B37">
        <v>0</v>
      </c>
      <c r="C37">
        <v>0</v>
      </c>
      <c r="D37">
        <v>1</v>
      </c>
      <c r="E37">
        <v>0</v>
      </c>
      <c r="F37">
        <v>0</v>
      </c>
      <c r="G37">
        <v>0</v>
      </c>
      <c r="H37">
        <v>1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0</v>
      </c>
      <c r="S37">
        <v>0</v>
      </c>
      <c r="T37">
        <v>2</v>
      </c>
      <c r="U37">
        <v>1</v>
      </c>
      <c r="V37">
        <v>0</v>
      </c>
      <c r="W37">
        <v>0</v>
      </c>
      <c r="X37">
        <v>1</v>
      </c>
      <c r="Y37">
        <v>0</v>
      </c>
      <c r="Z37">
        <f t="shared" si="1"/>
        <v>7</v>
      </c>
    </row>
    <row r="38" spans="1:26" x14ac:dyDescent="0.25">
      <c r="A38" t="s">
        <v>61</v>
      </c>
      <c r="B38">
        <v>0</v>
      </c>
      <c r="C38">
        <v>0</v>
      </c>
      <c r="D38">
        <v>2</v>
      </c>
      <c r="E38">
        <v>0</v>
      </c>
      <c r="F38">
        <v>0</v>
      </c>
      <c r="G38">
        <v>0</v>
      </c>
      <c r="H38">
        <v>1</v>
      </c>
      <c r="I38">
        <v>1</v>
      </c>
      <c r="J38">
        <v>0</v>
      </c>
      <c r="K38">
        <v>0</v>
      </c>
      <c r="L38">
        <v>0</v>
      </c>
      <c r="M38">
        <v>1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1</v>
      </c>
      <c r="W38">
        <v>0</v>
      </c>
      <c r="X38">
        <v>1</v>
      </c>
      <c r="Y38">
        <v>1</v>
      </c>
      <c r="Z38">
        <f t="shared" si="1"/>
        <v>8</v>
      </c>
    </row>
    <row r="39" spans="1:26" x14ac:dyDescent="0.25">
      <c r="A39" t="s">
        <v>62</v>
      </c>
      <c r="B39">
        <v>1</v>
      </c>
      <c r="C39">
        <v>0</v>
      </c>
      <c r="D39">
        <v>0</v>
      </c>
      <c r="E39">
        <v>0</v>
      </c>
      <c r="F39">
        <v>0</v>
      </c>
      <c r="G39">
        <v>0</v>
      </c>
      <c r="H39">
        <v>1</v>
      </c>
      <c r="I39">
        <v>0</v>
      </c>
      <c r="J39">
        <v>0</v>
      </c>
      <c r="K39">
        <v>0</v>
      </c>
      <c r="L39">
        <v>0</v>
      </c>
      <c r="M39">
        <v>1</v>
      </c>
      <c r="N39">
        <v>0</v>
      </c>
      <c r="O39">
        <v>0</v>
      </c>
      <c r="P39">
        <v>0</v>
      </c>
      <c r="Q39">
        <v>0</v>
      </c>
      <c r="R39">
        <v>1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f t="shared" si="1"/>
        <v>4</v>
      </c>
    </row>
    <row r="40" spans="1:26" x14ac:dyDescent="0.25">
      <c r="A40" t="s">
        <v>63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1</v>
      </c>
      <c r="V40">
        <v>0</v>
      </c>
      <c r="W40">
        <v>0</v>
      </c>
      <c r="X40">
        <v>0</v>
      </c>
      <c r="Y40">
        <v>0</v>
      </c>
      <c r="Z40">
        <f t="shared" si="1"/>
        <v>1</v>
      </c>
    </row>
    <row r="41" spans="1:26" x14ac:dyDescent="0.25">
      <c r="A41" t="s">
        <v>64</v>
      </c>
      <c r="B41">
        <v>0</v>
      </c>
      <c r="C41">
        <v>1</v>
      </c>
      <c r="D41">
        <v>3</v>
      </c>
      <c r="E41">
        <v>1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f t="shared" si="1"/>
        <v>5</v>
      </c>
    </row>
    <row r="42" spans="1:26" x14ac:dyDescent="0.25">
      <c r="A42" t="s">
        <v>65</v>
      </c>
      <c r="B42">
        <v>3</v>
      </c>
      <c r="C42">
        <v>0</v>
      </c>
      <c r="D42">
        <v>7</v>
      </c>
      <c r="E42">
        <v>0</v>
      </c>
      <c r="F42">
        <v>0</v>
      </c>
      <c r="G42">
        <v>2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1</v>
      </c>
      <c r="V42">
        <v>0</v>
      </c>
      <c r="W42">
        <v>1</v>
      </c>
      <c r="X42">
        <v>0</v>
      </c>
      <c r="Y42">
        <v>0</v>
      </c>
      <c r="Z42">
        <f t="shared" si="1"/>
        <v>14</v>
      </c>
    </row>
    <row r="43" spans="1:26" x14ac:dyDescent="0.25">
      <c r="A43" t="s">
        <v>66</v>
      </c>
      <c r="B43">
        <v>2</v>
      </c>
      <c r="C43">
        <v>0</v>
      </c>
      <c r="D43">
        <v>1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f t="shared" si="1"/>
        <v>3</v>
      </c>
    </row>
    <row r="44" spans="1:26" x14ac:dyDescent="0.25">
      <c r="A44" t="s">
        <v>67</v>
      </c>
      <c r="B44">
        <v>1</v>
      </c>
      <c r="C44">
        <v>0</v>
      </c>
      <c r="D44">
        <v>0</v>
      </c>
      <c r="E44">
        <v>0</v>
      </c>
      <c r="F44">
        <v>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1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f t="shared" si="1"/>
        <v>3</v>
      </c>
    </row>
    <row r="45" spans="1:26" x14ac:dyDescent="0.25">
      <c r="A45" t="s">
        <v>68</v>
      </c>
      <c r="B45">
        <v>2</v>
      </c>
      <c r="C45">
        <v>0</v>
      </c>
      <c r="D45">
        <v>1</v>
      </c>
      <c r="E45">
        <v>0</v>
      </c>
      <c r="F45">
        <v>1</v>
      </c>
      <c r="G45">
        <v>1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1</v>
      </c>
      <c r="S45">
        <v>0</v>
      </c>
      <c r="T45">
        <v>0</v>
      </c>
      <c r="U45">
        <v>0</v>
      </c>
      <c r="V45">
        <v>0</v>
      </c>
      <c r="W45">
        <v>0</v>
      </c>
      <c r="X45">
        <v>1</v>
      </c>
      <c r="Y45">
        <v>0</v>
      </c>
      <c r="Z45">
        <f t="shared" si="1"/>
        <v>7</v>
      </c>
    </row>
    <row r="46" spans="1:26" x14ac:dyDescent="0.25">
      <c r="A46" t="s">
        <v>69</v>
      </c>
      <c r="B46">
        <v>1</v>
      </c>
      <c r="C46">
        <v>0</v>
      </c>
      <c r="D46">
        <v>1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1</v>
      </c>
      <c r="P46">
        <v>0</v>
      </c>
      <c r="Q46">
        <v>1</v>
      </c>
      <c r="R46">
        <v>0</v>
      </c>
      <c r="S46">
        <v>0</v>
      </c>
      <c r="T46">
        <v>1</v>
      </c>
      <c r="U46">
        <v>0</v>
      </c>
      <c r="V46">
        <v>0</v>
      </c>
      <c r="W46">
        <v>0</v>
      </c>
      <c r="X46">
        <v>1</v>
      </c>
      <c r="Y46">
        <v>1</v>
      </c>
      <c r="Z46">
        <f t="shared" si="1"/>
        <v>7</v>
      </c>
    </row>
    <row r="47" spans="1:26" x14ac:dyDescent="0.25">
      <c r="A47" t="s">
        <v>70</v>
      </c>
      <c r="B47">
        <v>0</v>
      </c>
      <c r="C47">
        <v>0</v>
      </c>
      <c r="D47">
        <v>1</v>
      </c>
      <c r="E47">
        <v>0</v>
      </c>
      <c r="F47">
        <v>0</v>
      </c>
      <c r="G47">
        <v>0</v>
      </c>
      <c r="H47">
        <v>1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1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1</v>
      </c>
      <c r="X47">
        <v>0</v>
      </c>
      <c r="Y47">
        <v>0</v>
      </c>
      <c r="Z47">
        <f t="shared" si="1"/>
        <v>4</v>
      </c>
    </row>
    <row r="48" spans="1:26" x14ac:dyDescent="0.25">
      <c r="A48" t="s">
        <v>71</v>
      </c>
      <c r="B48">
        <v>1</v>
      </c>
      <c r="C48">
        <v>0</v>
      </c>
      <c r="D48">
        <v>1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1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f t="shared" si="1"/>
        <v>3</v>
      </c>
    </row>
    <row r="49" spans="1:26" x14ac:dyDescent="0.25">
      <c r="A49" t="s">
        <v>72</v>
      </c>
      <c r="B49">
        <v>0</v>
      </c>
      <c r="C49">
        <v>0</v>
      </c>
      <c r="D49">
        <v>2</v>
      </c>
      <c r="E49">
        <v>0</v>
      </c>
      <c r="F49">
        <v>0</v>
      </c>
      <c r="G49">
        <v>0</v>
      </c>
      <c r="H49">
        <v>1</v>
      </c>
      <c r="I49">
        <v>0</v>
      </c>
      <c r="J49">
        <v>0</v>
      </c>
      <c r="K49">
        <v>1</v>
      </c>
      <c r="L49">
        <v>1</v>
      </c>
      <c r="M49">
        <v>0</v>
      </c>
      <c r="N49">
        <v>1</v>
      </c>
      <c r="O49">
        <v>0</v>
      </c>
      <c r="P49">
        <v>0</v>
      </c>
      <c r="Q49">
        <v>0</v>
      </c>
      <c r="R49">
        <v>1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f t="shared" si="1"/>
        <v>7</v>
      </c>
    </row>
    <row r="50" spans="1:26" x14ac:dyDescent="0.25">
      <c r="A50" t="s">
        <v>73</v>
      </c>
      <c r="B50">
        <v>0</v>
      </c>
      <c r="C50">
        <v>1</v>
      </c>
      <c r="D50">
        <v>1</v>
      </c>
      <c r="E50">
        <v>1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f t="shared" si="1"/>
        <v>3</v>
      </c>
    </row>
    <row r="51" spans="1:26" x14ac:dyDescent="0.25">
      <c r="A51" t="s">
        <v>74</v>
      </c>
      <c r="B51">
        <v>0</v>
      </c>
      <c r="C51">
        <v>0</v>
      </c>
      <c r="D51">
        <v>4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1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1</v>
      </c>
      <c r="X51">
        <v>0</v>
      </c>
      <c r="Y51">
        <v>1</v>
      </c>
      <c r="Z51">
        <f t="shared" si="1"/>
        <v>7</v>
      </c>
    </row>
    <row r="52" spans="1:26" x14ac:dyDescent="0.25">
      <c r="A52" t="s">
        <v>75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f t="shared" si="1"/>
        <v>0</v>
      </c>
    </row>
    <row r="53" spans="1:26" x14ac:dyDescent="0.25">
      <c r="A53" t="s">
        <v>76</v>
      </c>
      <c r="B53">
        <v>0</v>
      </c>
      <c r="C53">
        <v>2</v>
      </c>
      <c r="D53">
        <v>9</v>
      </c>
      <c r="E53">
        <v>2</v>
      </c>
      <c r="F53">
        <v>0</v>
      </c>
      <c r="G53">
        <v>0</v>
      </c>
      <c r="H53">
        <v>0</v>
      </c>
      <c r="I53">
        <v>0</v>
      </c>
      <c r="J53">
        <v>0</v>
      </c>
      <c r="K53">
        <v>1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f t="shared" si="1"/>
        <v>14</v>
      </c>
    </row>
    <row r="54" spans="1:26" x14ac:dyDescent="0.25">
      <c r="A54" t="s">
        <v>77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1</v>
      </c>
      <c r="K54">
        <v>0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2</v>
      </c>
      <c r="X54">
        <v>0</v>
      </c>
      <c r="Y54">
        <v>0</v>
      </c>
      <c r="Z54">
        <f t="shared" si="1"/>
        <v>4</v>
      </c>
    </row>
    <row r="55" spans="1:26" x14ac:dyDescent="0.25">
      <c r="A55" t="s">
        <v>78</v>
      </c>
      <c r="B55">
        <v>1</v>
      </c>
      <c r="C55">
        <v>2</v>
      </c>
      <c r="D55">
        <v>4</v>
      </c>
      <c r="E55">
        <v>2</v>
      </c>
      <c r="F55">
        <v>2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1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1</v>
      </c>
      <c r="Y55">
        <v>0</v>
      </c>
      <c r="Z55">
        <f t="shared" si="1"/>
        <v>13</v>
      </c>
    </row>
    <row r="56" spans="1:26" x14ac:dyDescent="0.25">
      <c r="A56" t="s">
        <v>79</v>
      </c>
      <c r="B56">
        <v>0</v>
      </c>
      <c r="C56">
        <v>1</v>
      </c>
      <c r="D56">
        <v>1</v>
      </c>
      <c r="E56">
        <v>1</v>
      </c>
      <c r="F56">
        <v>0</v>
      </c>
      <c r="G56">
        <v>0</v>
      </c>
      <c r="H56">
        <v>0</v>
      </c>
      <c r="I56">
        <v>0</v>
      </c>
      <c r="J56">
        <v>0</v>
      </c>
      <c r="K56">
        <v>1</v>
      </c>
      <c r="L56">
        <v>0</v>
      </c>
      <c r="M56">
        <v>0</v>
      </c>
      <c r="N56">
        <v>0</v>
      </c>
      <c r="O56">
        <v>1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f t="shared" si="1"/>
        <v>5</v>
      </c>
    </row>
    <row r="57" spans="1:26" x14ac:dyDescent="0.25">
      <c r="A57" t="s">
        <v>80</v>
      </c>
      <c r="B57">
        <v>1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f t="shared" si="1"/>
        <v>1</v>
      </c>
    </row>
    <row r="58" spans="1:26" x14ac:dyDescent="0.25">
      <c r="A58" t="s">
        <v>81</v>
      </c>
      <c r="B58">
        <v>0</v>
      </c>
      <c r="C58">
        <v>1</v>
      </c>
      <c r="D58">
        <v>0</v>
      </c>
      <c r="E58">
        <v>1</v>
      </c>
      <c r="F58">
        <v>0</v>
      </c>
      <c r="G58">
        <v>0</v>
      </c>
      <c r="H58">
        <v>1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1</v>
      </c>
      <c r="Z58">
        <f t="shared" si="1"/>
        <v>4</v>
      </c>
    </row>
    <row r="59" spans="1:26" x14ac:dyDescent="0.25">
      <c r="A59" t="s">
        <v>82</v>
      </c>
      <c r="B59">
        <v>0</v>
      </c>
      <c r="C59">
        <v>1</v>
      </c>
      <c r="D59">
        <v>0</v>
      </c>
      <c r="E59">
        <v>1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1</v>
      </c>
      <c r="U59">
        <v>0</v>
      </c>
      <c r="V59">
        <v>0</v>
      </c>
      <c r="W59">
        <v>0</v>
      </c>
      <c r="X59">
        <v>0</v>
      </c>
      <c r="Y59">
        <v>0</v>
      </c>
      <c r="Z59">
        <f t="shared" si="1"/>
        <v>3</v>
      </c>
    </row>
    <row r="60" spans="1:26" x14ac:dyDescent="0.25">
      <c r="A60" t="s">
        <v>83</v>
      </c>
      <c r="B60">
        <v>0</v>
      </c>
      <c r="C60">
        <v>0</v>
      </c>
      <c r="D60">
        <v>2</v>
      </c>
      <c r="E60">
        <v>0</v>
      </c>
      <c r="F60">
        <v>0</v>
      </c>
      <c r="G60">
        <v>1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1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f t="shared" si="1"/>
        <v>4</v>
      </c>
    </row>
    <row r="61" spans="1:26" x14ac:dyDescent="0.25">
      <c r="A61" t="s">
        <v>84</v>
      </c>
      <c r="B61">
        <v>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1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1</v>
      </c>
      <c r="U61">
        <v>1</v>
      </c>
      <c r="V61">
        <v>0</v>
      </c>
      <c r="W61">
        <v>0</v>
      </c>
      <c r="X61">
        <v>0</v>
      </c>
      <c r="Y61">
        <v>0</v>
      </c>
      <c r="Z61">
        <f t="shared" si="1"/>
        <v>4</v>
      </c>
    </row>
    <row r="62" spans="1:26" x14ac:dyDescent="0.25">
      <c r="A62" t="s">
        <v>85</v>
      </c>
      <c r="B62">
        <v>0</v>
      </c>
      <c r="C62">
        <v>0</v>
      </c>
      <c r="D62">
        <v>0</v>
      </c>
      <c r="E62">
        <v>0</v>
      </c>
      <c r="F62">
        <v>0</v>
      </c>
      <c r="G62">
        <v>2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1</v>
      </c>
      <c r="R62">
        <v>0</v>
      </c>
      <c r="S62">
        <v>0</v>
      </c>
      <c r="T62">
        <v>0</v>
      </c>
      <c r="U62">
        <v>2</v>
      </c>
      <c r="V62">
        <v>1</v>
      </c>
      <c r="W62">
        <v>0</v>
      </c>
      <c r="X62">
        <v>0</v>
      </c>
      <c r="Y62">
        <v>0</v>
      </c>
      <c r="Z62">
        <f t="shared" si="1"/>
        <v>6</v>
      </c>
    </row>
    <row r="63" spans="1:26" x14ac:dyDescent="0.25">
      <c r="A63" t="s">
        <v>86</v>
      </c>
      <c r="B63">
        <v>0</v>
      </c>
      <c r="C63">
        <v>1</v>
      </c>
      <c r="D63">
        <v>3</v>
      </c>
      <c r="E63">
        <v>1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1</v>
      </c>
      <c r="W63">
        <v>0</v>
      </c>
      <c r="X63">
        <v>0</v>
      </c>
      <c r="Y63">
        <v>0</v>
      </c>
      <c r="Z63">
        <f t="shared" si="1"/>
        <v>6</v>
      </c>
    </row>
    <row r="64" spans="1:26" x14ac:dyDescent="0.25">
      <c r="A64" t="s">
        <v>87</v>
      </c>
      <c r="B64">
        <v>0</v>
      </c>
      <c r="C64">
        <v>1</v>
      </c>
      <c r="D64">
        <v>0</v>
      </c>
      <c r="E64">
        <v>1</v>
      </c>
      <c r="F64">
        <v>0</v>
      </c>
      <c r="G64">
        <v>0</v>
      </c>
      <c r="H64">
        <v>0</v>
      </c>
      <c r="I64">
        <v>0</v>
      </c>
      <c r="J64">
        <v>0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1</v>
      </c>
      <c r="V64">
        <v>1</v>
      </c>
      <c r="W64">
        <v>1</v>
      </c>
      <c r="X64">
        <v>0</v>
      </c>
      <c r="Y64">
        <v>1</v>
      </c>
      <c r="Z64">
        <f t="shared" si="1"/>
        <v>7</v>
      </c>
    </row>
    <row r="65" spans="1:26" x14ac:dyDescent="0.25">
      <c r="A65" t="s">
        <v>88</v>
      </c>
      <c r="B65">
        <v>1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1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1</v>
      </c>
      <c r="Q65">
        <v>0</v>
      </c>
      <c r="R65">
        <v>0</v>
      </c>
      <c r="S65">
        <v>0</v>
      </c>
      <c r="T65">
        <v>1</v>
      </c>
      <c r="U65">
        <v>0</v>
      </c>
      <c r="V65">
        <v>0</v>
      </c>
      <c r="W65">
        <v>0</v>
      </c>
      <c r="X65">
        <v>0</v>
      </c>
      <c r="Y65">
        <v>0</v>
      </c>
      <c r="Z65">
        <f t="shared" si="1"/>
        <v>4</v>
      </c>
    </row>
    <row r="66" spans="1:26" x14ac:dyDescent="0.25">
      <c r="A66" t="s">
        <v>89</v>
      </c>
      <c r="B66">
        <v>2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f t="shared" si="1"/>
        <v>2</v>
      </c>
    </row>
    <row r="68" spans="1:26" x14ac:dyDescent="0.25">
      <c r="A68" t="s">
        <v>90</v>
      </c>
      <c r="B68">
        <v>34</v>
      </c>
      <c r="C68">
        <v>33</v>
      </c>
      <c r="D68">
        <v>71</v>
      </c>
      <c r="E68">
        <v>33</v>
      </c>
      <c r="F68">
        <v>8</v>
      </c>
      <c r="G68">
        <v>25</v>
      </c>
      <c r="H68">
        <v>9</v>
      </c>
      <c r="I68">
        <v>6</v>
      </c>
      <c r="J68">
        <v>1</v>
      </c>
      <c r="K68">
        <v>7</v>
      </c>
      <c r="L68">
        <v>6</v>
      </c>
      <c r="M68">
        <v>6</v>
      </c>
      <c r="N68">
        <v>6</v>
      </c>
      <c r="O68">
        <v>9</v>
      </c>
      <c r="P68">
        <v>8</v>
      </c>
      <c r="Q68">
        <v>7</v>
      </c>
      <c r="R68">
        <v>7</v>
      </c>
      <c r="S68">
        <v>7</v>
      </c>
      <c r="T68">
        <v>10</v>
      </c>
      <c r="U68">
        <f t="shared" ref="U68" si="2">SUM(U2:U66)</f>
        <v>12</v>
      </c>
      <c r="V68">
        <v>13</v>
      </c>
      <c r="W68">
        <f t="shared" ref="W68" si="3">SUM(W2:W66)</f>
        <v>13</v>
      </c>
      <c r="X68">
        <v>12</v>
      </c>
      <c r="Y68">
        <v>12</v>
      </c>
      <c r="Z68">
        <f>SUM(Z2:Z66)</f>
        <v>358</v>
      </c>
    </row>
    <row r="69" spans="1:26" x14ac:dyDescent="0.25">
      <c r="A69" t="s">
        <v>91</v>
      </c>
      <c r="B69">
        <v>0.52307692307692311</v>
      </c>
      <c r="C69">
        <v>0.50769230769230766</v>
      </c>
      <c r="D69">
        <v>1.0923076923076922</v>
      </c>
      <c r="E69">
        <v>0.50769230769230766</v>
      </c>
      <c r="F69">
        <v>0.12307692307692308</v>
      </c>
      <c r="G69">
        <v>0.38461538461538464</v>
      </c>
      <c r="H69">
        <v>0.13846153846153847</v>
      </c>
      <c r="I69">
        <v>9.2307692307692313E-2</v>
      </c>
      <c r="J69">
        <v>1.5384615384615385E-2</v>
      </c>
      <c r="K69">
        <v>0.1076923076923077</v>
      </c>
      <c r="L69">
        <v>9.2307692307692313E-2</v>
      </c>
      <c r="M69">
        <v>9.2307692307692313E-2</v>
      </c>
      <c r="N69">
        <v>9.2307692307692313E-2</v>
      </c>
      <c r="O69">
        <v>0.13846153846153847</v>
      </c>
      <c r="P69">
        <v>0.12307692307692308</v>
      </c>
      <c r="Q69">
        <v>0.1076923076923077</v>
      </c>
      <c r="R69">
        <v>0.1076923076923077</v>
      </c>
      <c r="S69">
        <v>0.1076923076923077</v>
      </c>
      <c r="T69">
        <v>0.15384615384615385</v>
      </c>
      <c r="U69">
        <f t="shared" ref="U69" si="4">AVERAGE(U2:U66)</f>
        <v>0.18461538461538463</v>
      </c>
      <c r="V69">
        <v>0.2</v>
      </c>
      <c r="W69">
        <f t="shared" ref="W69" si="5">AVERAGE(W2:W66)</f>
        <v>0.2</v>
      </c>
      <c r="X69">
        <v>0.18461538461538463</v>
      </c>
      <c r="Y69">
        <v>0.18461538461538463</v>
      </c>
      <c r="Z69">
        <f>AVERAGE(Z2:Z66)</f>
        <v>5.5076923076923077</v>
      </c>
    </row>
    <row r="70" spans="1:26" x14ac:dyDescent="0.25">
      <c r="A70" t="s">
        <v>92</v>
      </c>
      <c r="B70">
        <v>0.7464313520435818</v>
      </c>
      <c r="C70">
        <v>0.82505154940257985</v>
      </c>
      <c r="D70">
        <v>1.7778385919907347</v>
      </c>
      <c r="E70">
        <v>0.82505154940257985</v>
      </c>
      <c r="F70">
        <v>0.41166425108491239</v>
      </c>
      <c r="G70">
        <v>0.69486706403915166</v>
      </c>
      <c r="H70">
        <v>0.38737471729274375</v>
      </c>
      <c r="I70">
        <v>0.33846153846153848</v>
      </c>
      <c r="J70">
        <v>0.12307692307692307</v>
      </c>
      <c r="K70">
        <v>0.30999141045553669</v>
      </c>
      <c r="L70">
        <v>0.28945981111118124</v>
      </c>
      <c r="M70">
        <v>0.28945981111118124</v>
      </c>
      <c r="N70">
        <v>0.28945981111118124</v>
      </c>
      <c r="O70">
        <v>0.42523922957185395</v>
      </c>
      <c r="P70">
        <v>0.3285254846778865</v>
      </c>
      <c r="Q70">
        <v>0.30999141045553669</v>
      </c>
      <c r="R70">
        <v>0.30999141045553669</v>
      </c>
      <c r="S70">
        <v>0.30999141045553669</v>
      </c>
      <c r="T70">
        <v>0.40118168647400915</v>
      </c>
      <c r="U70">
        <f t="shared" ref="U70" si="6">_xlfn.STDEV.P(U2:U66)</f>
        <v>0.42579546163378607</v>
      </c>
      <c r="V70">
        <v>0.4</v>
      </c>
      <c r="W70">
        <f t="shared" ref="W70" si="7">_xlfn.STDEV.P(W2:W66)</f>
        <v>0.50230239130198484</v>
      </c>
      <c r="X70">
        <v>0.42579546163378607</v>
      </c>
      <c r="Y70">
        <v>0.387985237320569</v>
      </c>
      <c r="Z70">
        <f>_xlfn.STDEV.P(Z2:Z66)</f>
        <v>3.6082089182353529</v>
      </c>
    </row>
    <row r="72" spans="1:26" x14ac:dyDescent="0.25">
      <c r="A72" t="s">
        <v>197</v>
      </c>
      <c r="B72">
        <f>IF(B1='B least likely'!B1,0,1)</f>
        <v>0</v>
      </c>
      <c r="C72">
        <f>IF(C1='B least likely'!C1,0,1)</f>
        <v>0</v>
      </c>
      <c r="D72">
        <f>IF(D1='B least likely'!D1,0,1)</f>
        <v>0</v>
      </c>
      <c r="E72">
        <f>IF(E1='B least likely'!E1,0,1)</f>
        <v>0</v>
      </c>
      <c r="F72">
        <f>IF(F1='B least likely'!F1,0,1)</f>
        <v>0</v>
      </c>
      <c r="G72">
        <f>IF(G1='B least likely'!G1,0,1)</f>
        <v>0</v>
      </c>
      <c r="H72">
        <f>IF(H1='B least likely'!H1,0,1)</f>
        <v>0</v>
      </c>
      <c r="I72">
        <f>IF(I1='B least likely'!I1,0,1)</f>
        <v>0</v>
      </c>
      <c r="J72">
        <f>IF(J1='B least likely'!J1,0,1)</f>
        <v>0</v>
      </c>
      <c r="K72">
        <f>IF(K1='B least likely'!K1,0,1)</f>
        <v>0</v>
      </c>
      <c r="L72">
        <f>IF(L1='B least likely'!L1,0,1)</f>
        <v>0</v>
      </c>
      <c r="M72">
        <f>IF(M1='B least likely'!M1,0,1)</f>
        <v>0</v>
      </c>
      <c r="N72">
        <f>IF(N1='B least likely'!N1,0,1)</f>
        <v>0</v>
      </c>
      <c r="O72">
        <f>IF(O1='B least likely'!O1,0,1)</f>
        <v>0</v>
      </c>
      <c r="P72">
        <f>IF(P1='B least likely'!P1,0,1)</f>
        <v>0</v>
      </c>
      <c r="Q72">
        <f>IF(Q1='B least likely'!Q1,0,1)</f>
        <v>0</v>
      </c>
      <c r="R72">
        <f>IF(R1='B least likely'!R1,0,1)</f>
        <v>0</v>
      </c>
      <c r="S72">
        <f>IF(S1='B least likely'!S1,0,1)</f>
        <v>0</v>
      </c>
      <c r="T72">
        <f>IF(T1='B least likely'!T1,0,1)</f>
        <v>0</v>
      </c>
      <c r="U72">
        <f>IF(U1='B least likely'!U1,0,1)</f>
        <v>0</v>
      </c>
      <c r="V72">
        <f>IF(V1='B least likely'!V1,0,1)</f>
        <v>0</v>
      </c>
      <c r="W72">
        <f>IF(W1='B least likely'!W1,0,1)</f>
        <v>0</v>
      </c>
      <c r="X72">
        <f>IF(X1='B least likely'!X1,0,1)</f>
        <v>0</v>
      </c>
      <c r="Y72">
        <f>IF(Y1='B least likely'!Y1,0,1)</f>
        <v>0</v>
      </c>
      <c r="Z72" t="str">
        <f>IF(SUM(B72:Y72)&gt;0,"FEHLER!!!","OK")</f>
        <v>OK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zoomScaleNormal="100" workbookViewId="0">
      <pane xSplit="1" ySplit="1" topLeftCell="B2" activePane="bottomRight" state="frozenSplit"/>
      <selection pane="topRight" activeCell="B1" sqref="B1:B1048576"/>
      <selection pane="bottomLeft" activeCell="A2" sqref="A2"/>
      <selection pane="bottomRight" activeCell="B2" sqref="B2"/>
    </sheetView>
  </sheetViews>
  <sheetFormatPr baseColWidth="10" defaultRowHeight="15" x14ac:dyDescent="0.25"/>
  <sheetData>
    <row r="1" spans="1:26" x14ac:dyDescent="0.25">
      <c r="A1" t="s">
        <v>24</v>
      </c>
      <c r="B1" t="s">
        <v>93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90</v>
      </c>
    </row>
    <row r="2" spans="1:26" x14ac:dyDescent="0.25">
      <c r="A2" t="s">
        <v>94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f>SUM(A2:Y2)</f>
        <v>1</v>
      </c>
    </row>
    <row r="3" spans="1:26" x14ac:dyDescent="0.25">
      <c r="A3" t="s">
        <v>95</v>
      </c>
      <c r="B3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f t="shared" ref="Z3:Z66" si="0">SUM(A3:Y3)</f>
        <v>1</v>
      </c>
    </row>
    <row r="4" spans="1:26" x14ac:dyDescent="0.25">
      <c r="A4" t="s">
        <v>96</v>
      </c>
      <c r="B4">
        <v>0</v>
      </c>
      <c r="C4">
        <v>1</v>
      </c>
      <c r="D4">
        <v>2</v>
      </c>
      <c r="E4"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f t="shared" si="0"/>
        <v>4</v>
      </c>
    </row>
    <row r="5" spans="1:26" x14ac:dyDescent="0.25">
      <c r="A5" t="s">
        <v>97</v>
      </c>
      <c r="B5">
        <v>0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1</v>
      </c>
      <c r="W5">
        <v>0</v>
      </c>
      <c r="X5">
        <v>0</v>
      </c>
      <c r="Y5">
        <v>0</v>
      </c>
      <c r="Z5">
        <f t="shared" si="0"/>
        <v>2</v>
      </c>
    </row>
    <row r="6" spans="1:26" x14ac:dyDescent="0.25">
      <c r="A6" t="s">
        <v>98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2</v>
      </c>
      <c r="Z6">
        <f t="shared" si="0"/>
        <v>4</v>
      </c>
    </row>
    <row r="7" spans="1:26" x14ac:dyDescent="0.25">
      <c r="A7" t="s">
        <v>99</v>
      </c>
      <c r="B7">
        <v>0</v>
      </c>
      <c r="C7">
        <v>0</v>
      </c>
      <c r="D7">
        <v>3</v>
      </c>
      <c r="E7">
        <v>0</v>
      </c>
      <c r="F7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f t="shared" si="0"/>
        <v>4</v>
      </c>
    </row>
    <row r="8" spans="1:26" x14ac:dyDescent="0.25">
      <c r="A8" t="s">
        <v>100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f t="shared" si="0"/>
        <v>0</v>
      </c>
    </row>
    <row r="9" spans="1:26" x14ac:dyDescent="0.25">
      <c r="A9" t="s">
        <v>101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f t="shared" si="0"/>
        <v>1</v>
      </c>
    </row>
    <row r="10" spans="1:26" x14ac:dyDescent="0.25">
      <c r="A10" t="s">
        <v>102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f t="shared" si="0"/>
        <v>0</v>
      </c>
    </row>
    <row r="11" spans="1:26" x14ac:dyDescent="0.25">
      <c r="A11" t="s">
        <v>103</v>
      </c>
      <c r="B11">
        <v>1</v>
      </c>
      <c r="C11">
        <v>0</v>
      </c>
      <c r="D11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f t="shared" si="0"/>
        <v>2</v>
      </c>
    </row>
    <row r="12" spans="1:26" x14ac:dyDescent="0.25">
      <c r="A12" t="s">
        <v>104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1</v>
      </c>
      <c r="W12">
        <v>0</v>
      </c>
      <c r="X12">
        <v>0</v>
      </c>
      <c r="Y12">
        <v>0</v>
      </c>
      <c r="Z12">
        <f t="shared" si="0"/>
        <v>2</v>
      </c>
    </row>
    <row r="13" spans="1:26" x14ac:dyDescent="0.25">
      <c r="A13" t="s">
        <v>105</v>
      </c>
      <c r="B13">
        <v>0</v>
      </c>
      <c r="C13">
        <v>1</v>
      </c>
      <c r="D13">
        <v>0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f t="shared" si="0"/>
        <v>2</v>
      </c>
    </row>
    <row r="14" spans="1:26" x14ac:dyDescent="0.25">
      <c r="A14" t="s">
        <v>106</v>
      </c>
      <c r="B14">
        <v>0</v>
      </c>
      <c r="C14">
        <v>1</v>
      </c>
      <c r="D14">
        <v>0</v>
      </c>
      <c r="E14">
        <v>1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f t="shared" si="0"/>
        <v>3</v>
      </c>
    </row>
    <row r="15" spans="1:26" x14ac:dyDescent="0.25">
      <c r="A15" t="s">
        <v>107</v>
      </c>
      <c r="B15">
        <v>1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f t="shared" si="0"/>
        <v>1</v>
      </c>
    </row>
    <row r="16" spans="1:26" x14ac:dyDescent="0.25">
      <c r="A16" t="s">
        <v>108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  <c r="H16">
        <v>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f t="shared" si="0"/>
        <v>2</v>
      </c>
    </row>
    <row r="17" spans="1:26" x14ac:dyDescent="0.25">
      <c r="A17" t="s">
        <v>109</v>
      </c>
      <c r="B17">
        <v>2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f t="shared" si="0"/>
        <v>2</v>
      </c>
    </row>
    <row r="18" spans="1:26" x14ac:dyDescent="0.25">
      <c r="A18" t="s">
        <v>110</v>
      </c>
      <c r="B18">
        <v>1</v>
      </c>
      <c r="C18">
        <v>1</v>
      </c>
      <c r="D18">
        <v>8</v>
      </c>
      <c r="E18">
        <v>1</v>
      </c>
      <c r="F18">
        <v>0</v>
      </c>
      <c r="G18">
        <v>1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f t="shared" si="0"/>
        <v>12</v>
      </c>
    </row>
    <row r="19" spans="1:26" x14ac:dyDescent="0.25">
      <c r="A19" t="s">
        <v>111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1</v>
      </c>
      <c r="Y19">
        <v>0</v>
      </c>
      <c r="Z19">
        <f t="shared" si="0"/>
        <v>1</v>
      </c>
    </row>
    <row r="20" spans="1:26" x14ac:dyDescent="0.25">
      <c r="A20" t="s">
        <v>112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f t="shared" si="0"/>
        <v>0</v>
      </c>
    </row>
    <row r="21" spans="1:26" x14ac:dyDescent="0.25">
      <c r="A21" t="s">
        <v>113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1</v>
      </c>
      <c r="X21">
        <v>0</v>
      </c>
      <c r="Y21">
        <v>0</v>
      </c>
      <c r="Z21">
        <f t="shared" si="0"/>
        <v>1</v>
      </c>
    </row>
    <row r="22" spans="1:26" x14ac:dyDescent="0.25">
      <c r="A22" t="s">
        <v>114</v>
      </c>
      <c r="B22">
        <v>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f t="shared" si="0"/>
        <v>1</v>
      </c>
    </row>
    <row r="23" spans="1:26" x14ac:dyDescent="0.25">
      <c r="A23" t="s">
        <v>115</v>
      </c>
      <c r="B23">
        <v>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f t="shared" si="0"/>
        <v>1</v>
      </c>
    </row>
    <row r="24" spans="1:26" x14ac:dyDescent="0.25">
      <c r="A24" t="s">
        <v>116</v>
      </c>
      <c r="B24">
        <v>2</v>
      </c>
      <c r="C24">
        <v>1</v>
      </c>
      <c r="D24">
        <v>1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1</v>
      </c>
      <c r="W24">
        <v>0</v>
      </c>
      <c r="X24">
        <v>0</v>
      </c>
      <c r="Y24">
        <v>0</v>
      </c>
      <c r="Z24">
        <f t="shared" si="0"/>
        <v>6</v>
      </c>
    </row>
    <row r="25" spans="1:26" x14ac:dyDescent="0.25">
      <c r="A25" t="s">
        <v>117</v>
      </c>
      <c r="B25">
        <v>1</v>
      </c>
      <c r="C25">
        <v>0</v>
      </c>
      <c r="D25">
        <v>1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f t="shared" si="0"/>
        <v>2</v>
      </c>
    </row>
    <row r="26" spans="1:26" x14ac:dyDescent="0.25">
      <c r="A26" t="s">
        <v>118</v>
      </c>
      <c r="B26">
        <v>0</v>
      </c>
      <c r="C26">
        <v>1</v>
      </c>
      <c r="D26">
        <v>0</v>
      </c>
      <c r="E26">
        <v>1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f t="shared" si="0"/>
        <v>2</v>
      </c>
    </row>
    <row r="27" spans="1:26" x14ac:dyDescent="0.25">
      <c r="A27" t="s">
        <v>119</v>
      </c>
      <c r="B27">
        <v>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f t="shared" si="0"/>
        <v>1</v>
      </c>
    </row>
    <row r="28" spans="1:26" x14ac:dyDescent="0.25">
      <c r="A28" t="s">
        <v>120</v>
      </c>
      <c r="B28">
        <v>0</v>
      </c>
      <c r="C28">
        <v>0</v>
      </c>
      <c r="D28">
        <v>1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1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f t="shared" si="0"/>
        <v>2</v>
      </c>
    </row>
    <row r="29" spans="1:26" x14ac:dyDescent="0.25">
      <c r="A29" t="s">
        <v>121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f t="shared" si="0"/>
        <v>0</v>
      </c>
    </row>
    <row r="30" spans="1:26" x14ac:dyDescent="0.25">
      <c r="A30" t="s">
        <v>122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f t="shared" si="0"/>
        <v>0</v>
      </c>
    </row>
    <row r="31" spans="1:26" x14ac:dyDescent="0.25">
      <c r="A31" t="s">
        <v>123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1</v>
      </c>
      <c r="Z31">
        <f t="shared" si="0"/>
        <v>1</v>
      </c>
    </row>
    <row r="32" spans="1:26" x14ac:dyDescent="0.25">
      <c r="A32" t="s">
        <v>124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f t="shared" si="0"/>
        <v>0</v>
      </c>
    </row>
    <row r="33" spans="1:26" x14ac:dyDescent="0.25">
      <c r="A33" t="s">
        <v>125</v>
      </c>
      <c r="B33">
        <v>0</v>
      </c>
      <c r="C33">
        <v>0</v>
      </c>
      <c r="D33">
        <v>1</v>
      </c>
      <c r="E33">
        <v>0</v>
      </c>
      <c r="F33">
        <v>1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1</v>
      </c>
      <c r="X33">
        <v>0</v>
      </c>
      <c r="Y33">
        <v>0</v>
      </c>
      <c r="Z33">
        <f t="shared" si="0"/>
        <v>3</v>
      </c>
    </row>
    <row r="34" spans="1:26" x14ac:dyDescent="0.25">
      <c r="A34" t="s">
        <v>126</v>
      </c>
      <c r="B34">
        <v>1</v>
      </c>
      <c r="C34">
        <v>1</v>
      </c>
      <c r="D34">
        <v>1</v>
      </c>
      <c r="E34">
        <v>1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f t="shared" si="0"/>
        <v>4</v>
      </c>
    </row>
    <row r="35" spans="1:26" x14ac:dyDescent="0.25">
      <c r="A35" t="s">
        <v>127</v>
      </c>
      <c r="B35">
        <v>0</v>
      </c>
      <c r="C35">
        <v>1</v>
      </c>
      <c r="D35">
        <v>0</v>
      </c>
      <c r="E35">
        <v>1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f t="shared" si="0"/>
        <v>2</v>
      </c>
    </row>
    <row r="36" spans="1:26" x14ac:dyDescent="0.25">
      <c r="A36" t="s">
        <v>128</v>
      </c>
      <c r="B36">
        <v>0</v>
      </c>
      <c r="C36">
        <v>1</v>
      </c>
      <c r="D36">
        <v>2</v>
      </c>
      <c r="E36">
        <v>1</v>
      </c>
      <c r="F36">
        <v>0</v>
      </c>
      <c r="G36">
        <v>1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1</v>
      </c>
      <c r="Y36">
        <v>0</v>
      </c>
      <c r="Z36">
        <f t="shared" si="0"/>
        <v>6</v>
      </c>
    </row>
    <row r="37" spans="1:26" x14ac:dyDescent="0.25">
      <c r="A37" t="s">
        <v>129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1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f t="shared" si="0"/>
        <v>1</v>
      </c>
    </row>
    <row r="38" spans="1:26" x14ac:dyDescent="0.25">
      <c r="A38" t="s">
        <v>130</v>
      </c>
      <c r="B38">
        <v>1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f t="shared" si="0"/>
        <v>1</v>
      </c>
    </row>
    <row r="39" spans="1:26" x14ac:dyDescent="0.25">
      <c r="A39" t="s">
        <v>131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f t="shared" si="0"/>
        <v>0</v>
      </c>
    </row>
    <row r="40" spans="1:26" x14ac:dyDescent="0.25">
      <c r="A40" t="s">
        <v>132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f t="shared" si="0"/>
        <v>0</v>
      </c>
    </row>
    <row r="41" spans="1:26" x14ac:dyDescent="0.25">
      <c r="A41" t="s">
        <v>133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1</v>
      </c>
      <c r="Q41">
        <v>1</v>
      </c>
      <c r="R41">
        <v>0</v>
      </c>
      <c r="S41">
        <v>0</v>
      </c>
      <c r="T41">
        <v>0</v>
      </c>
      <c r="U41">
        <v>1</v>
      </c>
      <c r="V41">
        <v>0</v>
      </c>
      <c r="W41">
        <v>0</v>
      </c>
      <c r="X41">
        <v>0</v>
      </c>
      <c r="Y41">
        <v>0</v>
      </c>
      <c r="Z41">
        <f t="shared" si="0"/>
        <v>3</v>
      </c>
    </row>
    <row r="42" spans="1:26" x14ac:dyDescent="0.25">
      <c r="A42" t="s">
        <v>134</v>
      </c>
      <c r="B42">
        <v>2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1</v>
      </c>
      <c r="V42">
        <v>1</v>
      </c>
      <c r="W42">
        <v>0</v>
      </c>
      <c r="X42">
        <v>1</v>
      </c>
      <c r="Y42">
        <v>0</v>
      </c>
      <c r="Z42">
        <f t="shared" si="0"/>
        <v>5</v>
      </c>
    </row>
    <row r="43" spans="1:26" x14ac:dyDescent="0.25">
      <c r="A43" t="s">
        <v>135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f t="shared" si="0"/>
        <v>0</v>
      </c>
    </row>
    <row r="44" spans="1:26" x14ac:dyDescent="0.25">
      <c r="A44" t="s">
        <v>136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f t="shared" si="0"/>
        <v>0</v>
      </c>
    </row>
    <row r="45" spans="1:26" x14ac:dyDescent="0.25">
      <c r="A45" t="s">
        <v>137</v>
      </c>
      <c r="B45">
        <v>0</v>
      </c>
      <c r="C45">
        <v>0</v>
      </c>
      <c r="D45">
        <v>0</v>
      </c>
      <c r="E45">
        <v>0</v>
      </c>
      <c r="F45">
        <v>0</v>
      </c>
      <c r="G45">
        <v>2</v>
      </c>
      <c r="H45">
        <v>1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f t="shared" si="0"/>
        <v>3</v>
      </c>
    </row>
    <row r="46" spans="1:26" x14ac:dyDescent="0.25">
      <c r="A46" t="s">
        <v>138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f t="shared" si="0"/>
        <v>0</v>
      </c>
    </row>
    <row r="47" spans="1:26" x14ac:dyDescent="0.25">
      <c r="A47" t="s">
        <v>139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f t="shared" si="0"/>
        <v>0</v>
      </c>
    </row>
    <row r="48" spans="1:26" x14ac:dyDescent="0.25">
      <c r="A48" t="s">
        <v>140</v>
      </c>
      <c r="B48">
        <v>0</v>
      </c>
      <c r="C48">
        <v>1</v>
      </c>
      <c r="D48">
        <v>0</v>
      </c>
      <c r="E48">
        <v>1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1</v>
      </c>
      <c r="X48">
        <v>0</v>
      </c>
      <c r="Y48">
        <v>0</v>
      </c>
      <c r="Z48">
        <f t="shared" si="0"/>
        <v>3</v>
      </c>
    </row>
    <row r="49" spans="1:26" x14ac:dyDescent="0.25">
      <c r="A49" t="s">
        <v>141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f t="shared" si="0"/>
        <v>0</v>
      </c>
    </row>
    <row r="50" spans="1:26" x14ac:dyDescent="0.25">
      <c r="A50" t="s">
        <v>142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f t="shared" si="0"/>
        <v>0</v>
      </c>
    </row>
    <row r="51" spans="1:26" x14ac:dyDescent="0.25">
      <c r="A51" t="s">
        <v>143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f t="shared" si="0"/>
        <v>0</v>
      </c>
    </row>
    <row r="52" spans="1:26" x14ac:dyDescent="0.25">
      <c r="A52" t="s">
        <v>144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1</v>
      </c>
      <c r="V52">
        <v>0</v>
      </c>
      <c r="W52">
        <v>0</v>
      </c>
      <c r="X52">
        <v>0</v>
      </c>
      <c r="Y52">
        <v>0</v>
      </c>
      <c r="Z52">
        <f t="shared" si="0"/>
        <v>1</v>
      </c>
    </row>
    <row r="53" spans="1:26" x14ac:dyDescent="0.25">
      <c r="A53" t="s">
        <v>145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f t="shared" si="0"/>
        <v>0</v>
      </c>
    </row>
    <row r="54" spans="1:26" x14ac:dyDescent="0.25">
      <c r="A54" t="s">
        <v>146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f t="shared" si="0"/>
        <v>0</v>
      </c>
    </row>
    <row r="55" spans="1:26" x14ac:dyDescent="0.25">
      <c r="A55" t="s">
        <v>147</v>
      </c>
      <c r="B55">
        <v>1</v>
      </c>
      <c r="C55">
        <v>1</v>
      </c>
      <c r="D55">
        <v>0</v>
      </c>
      <c r="E55">
        <v>1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f t="shared" si="0"/>
        <v>3</v>
      </c>
    </row>
    <row r="56" spans="1:26" x14ac:dyDescent="0.25">
      <c r="A56" t="s">
        <v>148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1</v>
      </c>
      <c r="U56">
        <v>0</v>
      </c>
      <c r="V56">
        <v>0</v>
      </c>
      <c r="W56">
        <v>0</v>
      </c>
      <c r="X56">
        <v>0</v>
      </c>
      <c r="Y56">
        <v>0</v>
      </c>
      <c r="Z56">
        <f t="shared" si="0"/>
        <v>1</v>
      </c>
    </row>
    <row r="57" spans="1:26" x14ac:dyDescent="0.25">
      <c r="A57" t="s">
        <v>149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f t="shared" si="0"/>
        <v>0</v>
      </c>
    </row>
    <row r="58" spans="1:26" x14ac:dyDescent="0.25">
      <c r="A58" t="s">
        <v>150</v>
      </c>
      <c r="B58">
        <v>0</v>
      </c>
      <c r="C58">
        <v>1</v>
      </c>
      <c r="D58">
        <v>1</v>
      </c>
      <c r="E58">
        <v>1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f t="shared" si="0"/>
        <v>3</v>
      </c>
    </row>
    <row r="59" spans="1:26" x14ac:dyDescent="0.25">
      <c r="A59" t="s">
        <v>151</v>
      </c>
      <c r="B59">
        <v>0</v>
      </c>
      <c r="C59">
        <v>1</v>
      </c>
      <c r="D59">
        <v>0</v>
      </c>
      <c r="E59">
        <v>1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1</v>
      </c>
      <c r="Y59">
        <v>0</v>
      </c>
      <c r="Z59">
        <f t="shared" si="0"/>
        <v>3</v>
      </c>
    </row>
    <row r="60" spans="1:26" x14ac:dyDescent="0.25">
      <c r="A60" t="s">
        <v>152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f t="shared" si="0"/>
        <v>0</v>
      </c>
    </row>
    <row r="61" spans="1:26" x14ac:dyDescent="0.25">
      <c r="A61" t="s">
        <v>153</v>
      </c>
      <c r="B61">
        <v>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f t="shared" si="0"/>
        <v>1</v>
      </c>
    </row>
    <row r="62" spans="1:26" x14ac:dyDescent="0.25">
      <c r="A62" t="s">
        <v>154</v>
      </c>
      <c r="B62">
        <v>0</v>
      </c>
      <c r="C62">
        <v>0</v>
      </c>
      <c r="D62">
        <v>0</v>
      </c>
      <c r="E62">
        <v>0</v>
      </c>
      <c r="F62">
        <v>0</v>
      </c>
      <c r="G62">
        <v>1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f t="shared" si="0"/>
        <v>1</v>
      </c>
    </row>
    <row r="63" spans="1:26" x14ac:dyDescent="0.25">
      <c r="A63" t="s">
        <v>155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f t="shared" si="0"/>
        <v>0</v>
      </c>
    </row>
    <row r="64" spans="1:26" x14ac:dyDescent="0.25">
      <c r="A64" t="s">
        <v>156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1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f t="shared" si="0"/>
        <v>1</v>
      </c>
    </row>
    <row r="65" spans="1:26" x14ac:dyDescent="0.25">
      <c r="A65" t="s">
        <v>157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f t="shared" si="0"/>
        <v>0</v>
      </c>
    </row>
    <row r="66" spans="1:26" x14ac:dyDescent="0.25">
      <c r="A66" t="s">
        <v>158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f t="shared" si="0"/>
        <v>0</v>
      </c>
    </row>
    <row r="67" spans="1:26" x14ac:dyDescent="0.25">
      <c r="A67" t="s">
        <v>159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1</v>
      </c>
      <c r="W67">
        <v>0</v>
      </c>
      <c r="X67">
        <v>0</v>
      </c>
      <c r="Y67">
        <v>0</v>
      </c>
      <c r="Z67">
        <f t="shared" ref="Z67:Z104" si="1">SUM(A67:Y67)</f>
        <v>1</v>
      </c>
    </row>
    <row r="68" spans="1:26" x14ac:dyDescent="0.25">
      <c r="A68" t="s">
        <v>160</v>
      </c>
      <c r="B68">
        <v>1</v>
      </c>
      <c r="C68">
        <v>0</v>
      </c>
      <c r="D68">
        <v>0</v>
      </c>
      <c r="E68">
        <v>0</v>
      </c>
      <c r="F68">
        <v>0</v>
      </c>
      <c r="G68">
        <v>2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f t="shared" si="1"/>
        <v>3</v>
      </c>
    </row>
    <row r="69" spans="1:26" x14ac:dyDescent="0.25">
      <c r="A69" t="s">
        <v>161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1</v>
      </c>
      <c r="X69">
        <v>0</v>
      </c>
      <c r="Y69">
        <v>0</v>
      </c>
      <c r="Z69">
        <f t="shared" si="1"/>
        <v>1</v>
      </c>
    </row>
    <row r="70" spans="1:26" x14ac:dyDescent="0.25">
      <c r="A70" t="s">
        <v>162</v>
      </c>
      <c r="B70">
        <v>0</v>
      </c>
      <c r="C70">
        <v>1</v>
      </c>
      <c r="D70">
        <v>0</v>
      </c>
      <c r="E70">
        <v>1</v>
      </c>
      <c r="F70">
        <v>0</v>
      </c>
      <c r="G70">
        <v>0</v>
      </c>
      <c r="H70">
        <v>1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f t="shared" si="1"/>
        <v>3</v>
      </c>
    </row>
    <row r="71" spans="1:26" x14ac:dyDescent="0.25">
      <c r="A71" t="s">
        <v>163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f t="shared" si="1"/>
        <v>0</v>
      </c>
    </row>
    <row r="72" spans="1:26" x14ac:dyDescent="0.25">
      <c r="A72" t="s">
        <v>164</v>
      </c>
      <c r="B72">
        <v>0</v>
      </c>
      <c r="C72">
        <v>1</v>
      </c>
      <c r="D72">
        <v>1</v>
      </c>
      <c r="E72">
        <v>1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f t="shared" si="1"/>
        <v>3</v>
      </c>
    </row>
    <row r="73" spans="1:26" x14ac:dyDescent="0.25">
      <c r="A73" t="s">
        <v>165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f t="shared" si="1"/>
        <v>0</v>
      </c>
    </row>
    <row r="74" spans="1:26" x14ac:dyDescent="0.25">
      <c r="A74" t="s">
        <v>166</v>
      </c>
      <c r="B74">
        <v>1</v>
      </c>
      <c r="C74">
        <v>1</v>
      </c>
      <c r="D74">
        <v>0</v>
      </c>
      <c r="E74">
        <v>1</v>
      </c>
      <c r="F74">
        <v>0</v>
      </c>
      <c r="G74">
        <v>1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f t="shared" si="1"/>
        <v>4</v>
      </c>
    </row>
    <row r="75" spans="1:26" x14ac:dyDescent="0.25">
      <c r="A75" t="s">
        <v>167</v>
      </c>
      <c r="B75">
        <v>0</v>
      </c>
      <c r="C75">
        <v>0</v>
      </c>
      <c r="D75">
        <v>2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f t="shared" si="1"/>
        <v>2</v>
      </c>
    </row>
    <row r="76" spans="1:26" x14ac:dyDescent="0.25">
      <c r="A76" t="s">
        <v>168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1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1</v>
      </c>
      <c r="Z76">
        <f t="shared" si="1"/>
        <v>2</v>
      </c>
    </row>
    <row r="77" spans="1:26" x14ac:dyDescent="0.25">
      <c r="A77" t="s">
        <v>169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f t="shared" si="1"/>
        <v>0</v>
      </c>
    </row>
    <row r="78" spans="1:26" x14ac:dyDescent="0.25">
      <c r="A78" t="s">
        <v>170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f t="shared" si="1"/>
        <v>1</v>
      </c>
    </row>
    <row r="79" spans="1:26" x14ac:dyDescent="0.25">
      <c r="A79" t="s">
        <v>171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f t="shared" si="1"/>
        <v>0</v>
      </c>
    </row>
    <row r="80" spans="1:26" x14ac:dyDescent="0.25">
      <c r="A80" t="s">
        <v>172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f t="shared" si="1"/>
        <v>0</v>
      </c>
    </row>
    <row r="81" spans="1:26" x14ac:dyDescent="0.25">
      <c r="A81" t="s">
        <v>173</v>
      </c>
      <c r="B81">
        <v>1</v>
      </c>
      <c r="C81">
        <v>0</v>
      </c>
      <c r="D81">
        <v>1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1</v>
      </c>
      <c r="X81">
        <v>0</v>
      </c>
      <c r="Y81">
        <v>0</v>
      </c>
      <c r="Z81">
        <f t="shared" si="1"/>
        <v>3</v>
      </c>
    </row>
    <row r="82" spans="1:26" x14ac:dyDescent="0.25">
      <c r="A82" t="s">
        <v>174</v>
      </c>
      <c r="B82">
        <v>1</v>
      </c>
      <c r="C82">
        <v>1</v>
      </c>
      <c r="D82">
        <v>0</v>
      </c>
      <c r="E82">
        <v>1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f t="shared" si="1"/>
        <v>3</v>
      </c>
    </row>
    <row r="83" spans="1:26" x14ac:dyDescent="0.25">
      <c r="A83" t="s">
        <v>175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f t="shared" si="1"/>
        <v>0</v>
      </c>
    </row>
    <row r="84" spans="1:26" x14ac:dyDescent="0.25">
      <c r="A84" t="s">
        <v>176</v>
      </c>
      <c r="B84">
        <v>0</v>
      </c>
      <c r="C84">
        <v>0</v>
      </c>
      <c r="D84">
        <v>1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f t="shared" si="1"/>
        <v>1</v>
      </c>
    </row>
    <row r="85" spans="1:26" x14ac:dyDescent="0.25">
      <c r="A85" t="s">
        <v>177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1</v>
      </c>
      <c r="Z85">
        <f t="shared" si="1"/>
        <v>1</v>
      </c>
    </row>
    <row r="86" spans="1:26" x14ac:dyDescent="0.25">
      <c r="A86" t="s">
        <v>178</v>
      </c>
      <c r="B86">
        <v>0</v>
      </c>
      <c r="C86">
        <v>0</v>
      </c>
      <c r="D86">
        <v>2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1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1</v>
      </c>
      <c r="Y86">
        <v>0</v>
      </c>
      <c r="Z86">
        <f t="shared" si="1"/>
        <v>4</v>
      </c>
    </row>
    <row r="87" spans="1:26" x14ac:dyDescent="0.25">
      <c r="A87" t="s">
        <v>179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f t="shared" si="1"/>
        <v>1</v>
      </c>
    </row>
    <row r="88" spans="1:26" x14ac:dyDescent="0.25">
      <c r="A88" t="s">
        <v>180</v>
      </c>
      <c r="B88">
        <v>0</v>
      </c>
      <c r="C88">
        <v>0</v>
      </c>
      <c r="D88">
        <v>0</v>
      </c>
      <c r="E88">
        <v>0</v>
      </c>
      <c r="F88">
        <v>0</v>
      </c>
      <c r="G88">
        <v>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1</v>
      </c>
      <c r="R88">
        <v>0</v>
      </c>
      <c r="S88">
        <v>0</v>
      </c>
      <c r="T88">
        <v>0</v>
      </c>
      <c r="U88">
        <v>2</v>
      </c>
      <c r="V88">
        <v>0</v>
      </c>
      <c r="W88">
        <v>0</v>
      </c>
      <c r="X88">
        <v>0</v>
      </c>
      <c r="Y88">
        <v>0</v>
      </c>
      <c r="Z88">
        <f t="shared" si="1"/>
        <v>4</v>
      </c>
    </row>
    <row r="89" spans="1:26" x14ac:dyDescent="0.25">
      <c r="A89" t="s">
        <v>181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1</v>
      </c>
      <c r="X89">
        <v>0</v>
      </c>
      <c r="Y89">
        <v>0</v>
      </c>
      <c r="Z89">
        <f t="shared" si="1"/>
        <v>1</v>
      </c>
    </row>
    <row r="90" spans="1:26" x14ac:dyDescent="0.25">
      <c r="A90" t="s">
        <v>182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f t="shared" si="1"/>
        <v>0</v>
      </c>
    </row>
    <row r="91" spans="1:26" x14ac:dyDescent="0.25">
      <c r="A91" t="s">
        <v>183</v>
      </c>
      <c r="B91">
        <v>0</v>
      </c>
      <c r="C91">
        <v>0</v>
      </c>
      <c r="D91">
        <v>0</v>
      </c>
      <c r="E91">
        <v>0</v>
      </c>
      <c r="F91">
        <v>0</v>
      </c>
      <c r="G91">
        <v>1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f t="shared" si="1"/>
        <v>1</v>
      </c>
    </row>
    <row r="92" spans="1:26" x14ac:dyDescent="0.25">
      <c r="A92" t="s">
        <v>184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f t="shared" si="1"/>
        <v>0</v>
      </c>
    </row>
    <row r="93" spans="1:26" x14ac:dyDescent="0.25">
      <c r="A93" t="s">
        <v>185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1</v>
      </c>
      <c r="Y93">
        <v>0</v>
      </c>
      <c r="Z93">
        <f t="shared" si="1"/>
        <v>1</v>
      </c>
    </row>
    <row r="94" spans="1:26" x14ac:dyDescent="0.25">
      <c r="A94" t="s">
        <v>186</v>
      </c>
      <c r="B94">
        <v>0</v>
      </c>
      <c r="C94">
        <v>0</v>
      </c>
      <c r="D94">
        <v>0</v>
      </c>
      <c r="E94">
        <v>0</v>
      </c>
      <c r="F94">
        <v>1</v>
      </c>
      <c r="G94">
        <v>1</v>
      </c>
      <c r="H94">
        <v>0</v>
      </c>
      <c r="I94">
        <v>0</v>
      </c>
      <c r="J94">
        <v>0</v>
      </c>
      <c r="K94">
        <v>0</v>
      </c>
      <c r="L94">
        <v>0</v>
      </c>
      <c r="M94">
        <v>1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f t="shared" si="1"/>
        <v>3</v>
      </c>
    </row>
    <row r="95" spans="1:26" x14ac:dyDescent="0.25">
      <c r="A95" t="s">
        <v>187</v>
      </c>
      <c r="B95">
        <v>0</v>
      </c>
      <c r="C95">
        <v>0</v>
      </c>
      <c r="D95">
        <v>3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f t="shared" si="1"/>
        <v>3</v>
      </c>
    </row>
    <row r="96" spans="1:26" x14ac:dyDescent="0.25">
      <c r="A96" t="s">
        <v>188</v>
      </c>
      <c r="B96">
        <v>0</v>
      </c>
      <c r="C96">
        <v>1</v>
      </c>
      <c r="D96">
        <v>2</v>
      </c>
      <c r="E96">
        <v>1</v>
      </c>
      <c r="F96">
        <v>0</v>
      </c>
      <c r="G96">
        <v>1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f t="shared" si="1"/>
        <v>5</v>
      </c>
    </row>
    <row r="97" spans="1:26" x14ac:dyDescent="0.25">
      <c r="A97" t="s">
        <v>189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f t="shared" si="1"/>
        <v>0</v>
      </c>
    </row>
    <row r="98" spans="1:26" x14ac:dyDescent="0.25">
      <c r="A98" t="s">
        <v>190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1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f t="shared" si="1"/>
        <v>1</v>
      </c>
    </row>
    <row r="99" spans="1:26" x14ac:dyDescent="0.25">
      <c r="A99" t="s">
        <v>191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f t="shared" si="1"/>
        <v>0</v>
      </c>
    </row>
    <row r="100" spans="1:26" x14ac:dyDescent="0.25">
      <c r="A100" t="s">
        <v>192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f t="shared" si="1"/>
        <v>0</v>
      </c>
    </row>
    <row r="101" spans="1:26" x14ac:dyDescent="0.25">
      <c r="A101" t="s">
        <v>193</v>
      </c>
      <c r="B101">
        <v>0</v>
      </c>
      <c r="C101">
        <v>0</v>
      </c>
      <c r="D101">
        <v>1</v>
      </c>
      <c r="E101">
        <v>0</v>
      </c>
      <c r="F101">
        <v>0</v>
      </c>
      <c r="G101">
        <v>1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f t="shared" si="1"/>
        <v>2</v>
      </c>
    </row>
    <row r="102" spans="1:26" x14ac:dyDescent="0.25">
      <c r="A102" t="s">
        <v>194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1</v>
      </c>
      <c r="Z102">
        <f t="shared" si="1"/>
        <v>1</v>
      </c>
    </row>
    <row r="103" spans="1:26" x14ac:dyDescent="0.25">
      <c r="A103" t="s">
        <v>195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f t="shared" si="1"/>
        <v>0</v>
      </c>
    </row>
    <row r="104" spans="1:26" x14ac:dyDescent="0.25">
      <c r="A104" t="s">
        <v>196</v>
      </c>
      <c r="B104">
        <v>1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1</v>
      </c>
      <c r="W104">
        <v>0</v>
      </c>
      <c r="X104">
        <v>0</v>
      </c>
      <c r="Y104">
        <v>0</v>
      </c>
      <c r="Z104">
        <f t="shared" si="1"/>
        <v>2</v>
      </c>
    </row>
    <row r="106" spans="1:26" x14ac:dyDescent="0.25">
      <c r="A106" t="s">
        <v>23</v>
      </c>
      <c r="B106">
        <f t="shared" ref="B106:H106" si="2">SUM(B2:B104)</f>
        <v>24</v>
      </c>
      <c r="C106">
        <f t="shared" si="2"/>
        <v>18</v>
      </c>
      <c r="D106">
        <f t="shared" si="2"/>
        <v>36</v>
      </c>
      <c r="E106">
        <f t="shared" si="2"/>
        <v>18</v>
      </c>
      <c r="F106">
        <f t="shared" si="2"/>
        <v>2</v>
      </c>
      <c r="G106">
        <f t="shared" si="2"/>
        <v>15</v>
      </c>
      <c r="H106">
        <f t="shared" si="2"/>
        <v>4</v>
      </c>
      <c r="I106">
        <f t="shared" ref="I106:Y106" si="3">SUM(I2:I104)</f>
        <v>0</v>
      </c>
      <c r="J106">
        <f t="shared" si="3"/>
        <v>0</v>
      </c>
      <c r="K106">
        <f t="shared" si="3"/>
        <v>1</v>
      </c>
      <c r="L106">
        <f t="shared" si="3"/>
        <v>1</v>
      </c>
      <c r="M106">
        <f t="shared" si="3"/>
        <v>1</v>
      </c>
      <c r="N106">
        <f t="shared" si="3"/>
        <v>1</v>
      </c>
      <c r="O106">
        <f t="shared" si="3"/>
        <v>2</v>
      </c>
      <c r="P106">
        <f t="shared" si="3"/>
        <v>2</v>
      </c>
      <c r="Q106">
        <f t="shared" si="3"/>
        <v>2</v>
      </c>
      <c r="R106">
        <f t="shared" si="3"/>
        <v>2</v>
      </c>
      <c r="S106">
        <f t="shared" si="3"/>
        <v>2</v>
      </c>
      <c r="T106">
        <f t="shared" si="3"/>
        <v>3</v>
      </c>
      <c r="U106">
        <f t="shared" si="3"/>
        <v>5</v>
      </c>
      <c r="V106">
        <f t="shared" si="3"/>
        <v>6</v>
      </c>
      <c r="W106">
        <f t="shared" si="3"/>
        <v>6</v>
      </c>
      <c r="X106">
        <f t="shared" si="3"/>
        <v>6</v>
      </c>
      <c r="Y106">
        <f t="shared" si="3"/>
        <v>6</v>
      </c>
      <c r="Z106">
        <f>SUM(Z2:Z104)</f>
        <v>163</v>
      </c>
    </row>
    <row r="107" spans="1:26" x14ac:dyDescent="0.25">
      <c r="A107" t="s">
        <v>91</v>
      </c>
      <c r="B107">
        <f t="shared" ref="B107:H107" si="4">AVERAGE(B2:B104)</f>
        <v>0.23300970873786409</v>
      </c>
      <c r="C107">
        <f t="shared" si="4"/>
        <v>0.17475728155339806</v>
      </c>
      <c r="D107">
        <f t="shared" si="4"/>
        <v>0.34951456310679613</v>
      </c>
      <c r="E107">
        <f t="shared" si="4"/>
        <v>0.17475728155339806</v>
      </c>
      <c r="F107">
        <f t="shared" si="4"/>
        <v>1.9417475728155338E-2</v>
      </c>
      <c r="G107">
        <f t="shared" si="4"/>
        <v>0.14563106796116504</v>
      </c>
      <c r="H107">
        <f t="shared" si="4"/>
        <v>3.8834951456310676E-2</v>
      </c>
      <c r="I107">
        <f t="shared" ref="I107:Y107" si="5">AVERAGE(I2:I104)</f>
        <v>0</v>
      </c>
      <c r="J107">
        <f t="shared" si="5"/>
        <v>0</v>
      </c>
      <c r="K107">
        <f t="shared" si="5"/>
        <v>9.7087378640776691E-3</v>
      </c>
      <c r="L107">
        <f t="shared" si="5"/>
        <v>9.7087378640776691E-3</v>
      </c>
      <c r="M107">
        <f t="shared" si="5"/>
        <v>9.7087378640776691E-3</v>
      </c>
      <c r="N107">
        <f t="shared" si="5"/>
        <v>9.7087378640776691E-3</v>
      </c>
      <c r="O107">
        <f t="shared" si="5"/>
        <v>1.9417475728155338E-2</v>
      </c>
      <c r="P107">
        <f t="shared" si="5"/>
        <v>1.9417475728155338E-2</v>
      </c>
      <c r="Q107">
        <f t="shared" si="5"/>
        <v>1.9417475728155338E-2</v>
      </c>
      <c r="R107">
        <f t="shared" si="5"/>
        <v>1.9417475728155338E-2</v>
      </c>
      <c r="S107">
        <f t="shared" si="5"/>
        <v>1.9417475728155338E-2</v>
      </c>
      <c r="T107">
        <f t="shared" si="5"/>
        <v>2.9126213592233011E-2</v>
      </c>
      <c r="U107">
        <f t="shared" si="5"/>
        <v>4.8543689320388349E-2</v>
      </c>
      <c r="V107">
        <f t="shared" si="5"/>
        <v>5.8252427184466021E-2</v>
      </c>
      <c r="W107">
        <f t="shared" si="5"/>
        <v>5.8252427184466021E-2</v>
      </c>
      <c r="X107">
        <f t="shared" si="5"/>
        <v>5.8252427184466021E-2</v>
      </c>
      <c r="Y107">
        <f t="shared" si="5"/>
        <v>5.8252427184466021E-2</v>
      </c>
      <c r="Z107">
        <f>AVERAGE(Z2:Z104)</f>
        <v>1.5825242718446602</v>
      </c>
    </row>
    <row r="108" spans="1:26" x14ac:dyDescent="0.25">
      <c r="A108" t="s">
        <v>92</v>
      </c>
      <c r="B108">
        <f t="shared" ref="B108:H108" si="6">_xlfn.STDEV.P(B2:B104)</f>
        <v>0.48679421890181257</v>
      </c>
      <c r="C108">
        <f t="shared" si="6"/>
        <v>0.37975936340986305</v>
      </c>
      <c r="D108">
        <f t="shared" si="6"/>
        <v>0.99228810669135792</v>
      </c>
      <c r="E108">
        <f t="shared" si="6"/>
        <v>0.37975936340986305</v>
      </c>
      <c r="F108">
        <f t="shared" si="6"/>
        <v>0.13798709129662035</v>
      </c>
      <c r="G108">
        <f t="shared" si="6"/>
        <v>0.40405149605213225</v>
      </c>
      <c r="H108">
        <f t="shared" si="6"/>
        <v>0.19320144409837281</v>
      </c>
      <c r="I108">
        <f t="shared" ref="I108:Y108" si="7">_xlfn.STDEV.P(I2:I104)</f>
        <v>0</v>
      </c>
      <c r="J108">
        <f t="shared" si="7"/>
        <v>0</v>
      </c>
      <c r="K108">
        <f t="shared" si="7"/>
        <v>9.8053446003515315E-2</v>
      </c>
      <c r="L108">
        <f t="shared" si="7"/>
        <v>9.8053446003515315E-2</v>
      </c>
      <c r="M108">
        <f t="shared" si="7"/>
        <v>9.8053446003515315E-2</v>
      </c>
      <c r="N108">
        <f t="shared" si="7"/>
        <v>9.8053446003515315E-2</v>
      </c>
      <c r="O108">
        <f t="shared" si="7"/>
        <v>0.13798709129662035</v>
      </c>
      <c r="P108">
        <f t="shared" si="7"/>
        <v>0.13798709129662035</v>
      </c>
      <c r="Q108">
        <f t="shared" si="7"/>
        <v>0.13798709129662035</v>
      </c>
      <c r="R108">
        <f t="shared" si="7"/>
        <v>0.13798709129662035</v>
      </c>
      <c r="S108">
        <f t="shared" si="7"/>
        <v>0.13798709129662035</v>
      </c>
      <c r="T108">
        <f t="shared" si="7"/>
        <v>0.16816027257950264</v>
      </c>
      <c r="U108">
        <f t="shared" si="7"/>
        <v>0.25613409627714406</v>
      </c>
      <c r="V108">
        <f t="shared" si="7"/>
        <v>0.23422015692844309</v>
      </c>
      <c r="W108">
        <f t="shared" si="7"/>
        <v>0.23422015692844309</v>
      </c>
      <c r="X108">
        <f t="shared" si="7"/>
        <v>0.23422015692844309</v>
      </c>
      <c r="Y108">
        <f t="shared" si="7"/>
        <v>0.2725372591770524</v>
      </c>
      <c r="Z108">
        <f>_xlfn.STDEV.P(Z2:Z104)</f>
        <v>1.8143134883136642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/>
  </sheetViews>
  <sheetFormatPr baseColWidth="10" defaultRowHeight="15" x14ac:dyDescent="0.25"/>
  <sheetData>
    <row r="1" spans="1:26" x14ac:dyDescent="0.25">
      <c r="A1" t="s">
        <v>198</v>
      </c>
      <c r="B1" t="str">
        <f>'A CK-induced'!B1</f>
        <v>AAGATTTT</v>
      </c>
      <c r="C1" t="str">
        <f>'A CK-induced'!C1</f>
        <v>CATATATA</v>
      </c>
      <c r="D1" t="str">
        <f>'A CK-induced'!D1</f>
        <v>TATATATA</v>
      </c>
      <c r="E1" t="str">
        <f>'A CK-induced'!E1</f>
        <v>TATATATG</v>
      </c>
      <c r="F1" t="str">
        <f>'A CK-induced'!F1</f>
        <v>TATATTCC</v>
      </c>
      <c r="G1" t="str">
        <f>'A CK-induced'!G1</f>
        <v>TATATTTA</v>
      </c>
      <c r="H1" t="str">
        <f>'A CK-induced'!H1</f>
        <v>TGTATTTC</v>
      </c>
      <c r="I1" t="str">
        <f>'A CK-induced'!I1</f>
        <v>AAGATCAC</v>
      </c>
      <c r="J1" t="str">
        <f>'A CK-induced'!J1</f>
        <v>ACGATCCA</v>
      </c>
      <c r="K1" t="str">
        <f>'A CK-induced'!K1</f>
        <v>CACATGCA</v>
      </c>
      <c r="L1" t="str">
        <f>'A CK-induced'!L1</f>
        <v>CATATCGA</v>
      </c>
      <c r="M1" t="str">
        <f>'A CK-induced'!M1</f>
        <v>CCCATATC</v>
      </c>
      <c r="N1" t="str">
        <f>'A CK-induced'!N1</f>
        <v>CCTATTTA</v>
      </c>
      <c r="O1" t="str">
        <f>'A CK-induced'!O1</f>
        <v>AAGATCTT</v>
      </c>
      <c r="P1" t="str">
        <f>'A CK-induced'!P1</f>
        <v>ATAATGTC</v>
      </c>
      <c r="Q1" t="str">
        <f>'A CK-induced'!Q1</f>
        <v>ATCATAGA</v>
      </c>
      <c r="R1" t="str">
        <f>'A CK-induced'!R1</f>
        <v>ATGATACG</v>
      </c>
      <c r="S1" t="str">
        <f>'A CK-induced'!S1</f>
        <v>GAAATAGA</v>
      </c>
      <c r="T1" t="str">
        <f>'A CK-induced'!T1</f>
        <v>CAAATAAC</v>
      </c>
      <c r="U1" t="str">
        <f>'A CK-induced'!U1</f>
        <v>AACATAAT</v>
      </c>
      <c r="V1" t="str">
        <f>'A CK-induced'!V1</f>
        <v>AGTATAAA</v>
      </c>
      <c r="W1" t="str">
        <f>'A CK-induced'!W1</f>
        <v>TGTATTAA</v>
      </c>
      <c r="X1" t="str">
        <f>'A CK-induced'!X1</f>
        <v>AATATCAT</v>
      </c>
      <c r="Y1" t="str">
        <f>'A CK-induced'!Y1</f>
        <v>GATATGAA</v>
      </c>
      <c r="Z1" t="str">
        <f>'A CK-induced'!Z1</f>
        <v>Sum</v>
      </c>
    </row>
    <row r="2" spans="1:26" x14ac:dyDescent="0.25">
      <c r="A2" t="s">
        <v>199</v>
      </c>
      <c r="B2">
        <f>'A CK-induced'!B68</f>
        <v>34</v>
      </c>
      <c r="C2">
        <f>'A CK-induced'!C68</f>
        <v>33</v>
      </c>
      <c r="D2">
        <f>'A CK-induced'!D68</f>
        <v>71</v>
      </c>
      <c r="E2">
        <f>'A CK-induced'!E68</f>
        <v>33</v>
      </c>
      <c r="F2">
        <f>'A CK-induced'!F68</f>
        <v>8</v>
      </c>
      <c r="G2">
        <f>'A CK-induced'!G68</f>
        <v>25</v>
      </c>
      <c r="H2">
        <f>'A CK-induced'!H68</f>
        <v>9</v>
      </c>
      <c r="I2">
        <f>'A CK-induced'!I68</f>
        <v>6</v>
      </c>
      <c r="J2">
        <f>'A CK-induced'!J68</f>
        <v>1</v>
      </c>
      <c r="K2">
        <f>'A CK-induced'!K68</f>
        <v>7</v>
      </c>
      <c r="L2">
        <f>'A CK-induced'!L68</f>
        <v>6</v>
      </c>
      <c r="M2">
        <f>'A CK-induced'!M68</f>
        <v>6</v>
      </c>
      <c r="N2">
        <f>'A CK-induced'!N68</f>
        <v>6</v>
      </c>
      <c r="O2">
        <f>'A CK-induced'!O68</f>
        <v>9</v>
      </c>
      <c r="P2">
        <f>'A CK-induced'!P68</f>
        <v>8</v>
      </c>
      <c r="Q2">
        <f>'A CK-induced'!Q68</f>
        <v>7</v>
      </c>
      <c r="R2">
        <f>'A CK-induced'!R68</f>
        <v>7</v>
      </c>
      <c r="S2">
        <f>'A CK-induced'!S68</f>
        <v>7</v>
      </c>
      <c r="T2">
        <f>'A CK-induced'!T68</f>
        <v>10</v>
      </c>
      <c r="U2">
        <f>'A CK-induced'!U68</f>
        <v>12</v>
      </c>
      <c r="V2">
        <f>'A CK-induced'!V68</f>
        <v>13</v>
      </c>
      <c r="W2">
        <f>'A CK-induced'!W68</f>
        <v>13</v>
      </c>
      <c r="X2">
        <f>'A CK-induced'!X68</f>
        <v>12</v>
      </c>
      <c r="Y2">
        <f>'A CK-induced'!Y68</f>
        <v>12</v>
      </c>
      <c r="Z2">
        <f>'A CK-induced'!Z68</f>
        <v>358</v>
      </c>
    </row>
    <row r="3" spans="1:26" x14ac:dyDescent="0.25">
      <c r="A3" t="s">
        <v>200</v>
      </c>
      <c r="B3">
        <f>'A CK-induced'!B69</f>
        <v>0.52307692307692311</v>
      </c>
      <c r="C3">
        <f>'A CK-induced'!C69</f>
        <v>0.50769230769230766</v>
      </c>
      <c r="D3">
        <f>'A CK-induced'!D69</f>
        <v>1.0923076923076922</v>
      </c>
      <c r="E3">
        <f>'A CK-induced'!E69</f>
        <v>0.50769230769230766</v>
      </c>
      <c r="F3">
        <f>'A CK-induced'!F69</f>
        <v>0.12307692307692308</v>
      </c>
      <c r="G3">
        <f>'A CK-induced'!G69</f>
        <v>0.38461538461538464</v>
      </c>
      <c r="H3">
        <f>'A CK-induced'!H69</f>
        <v>0.13846153846153847</v>
      </c>
      <c r="I3">
        <f>'A CK-induced'!I69</f>
        <v>9.2307692307692313E-2</v>
      </c>
      <c r="J3">
        <f>'A CK-induced'!J69</f>
        <v>1.5384615384615385E-2</v>
      </c>
      <c r="K3">
        <f>'A CK-induced'!K69</f>
        <v>0.1076923076923077</v>
      </c>
      <c r="L3">
        <f>'A CK-induced'!L69</f>
        <v>9.2307692307692313E-2</v>
      </c>
      <c r="M3">
        <f>'A CK-induced'!M69</f>
        <v>9.2307692307692313E-2</v>
      </c>
      <c r="N3">
        <f>'A CK-induced'!N69</f>
        <v>9.2307692307692313E-2</v>
      </c>
      <c r="O3">
        <f>'A CK-induced'!O69</f>
        <v>0.13846153846153847</v>
      </c>
      <c r="P3">
        <f>'A CK-induced'!P69</f>
        <v>0.12307692307692308</v>
      </c>
      <c r="Q3">
        <f>'A CK-induced'!Q69</f>
        <v>0.1076923076923077</v>
      </c>
      <c r="R3">
        <f>'A CK-induced'!R69</f>
        <v>0.1076923076923077</v>
      </c>
      <c r="S3">
        <f>'A CK-induced'!S69</f>
        <v>0.1076923076923077</v>
      </c>
      <c r="T3">
        <f>'A CK-induced'!T69</f>
        <v>0.15384615384615385</v>
      </c>
      <c r="U3">
        <f>'A CK-induced'!U69</f>
        <v>0.18461538461538463</v>
      </c>
      <c r="V3">
        <f>'A CK-induced'!V69</f>
        <v>0.2</v>
      </c>
      <c r="W3">
        <f>'A CK-induced'!W69</f>
        <v>0.2</v>
      </c>
      <c r="X3">
        <f>'A CK-induced'!X69</f>
        <v>0.18461538461538463</v>
      </c>
      <c r="Y3">
        <f>'A CK-induced'!Y69</f>
        <v>0.18461538461538463</v>
      </c>
      <c r="Z3">
        <f>'A CK-induced'!Z69</f>
        <v>5.5076923076923077</v>
      </c>
    </row>
    <row r="4" spans="1:26" x14ac:dyDescent="0.25">
      <c r="A4" t="s">
        <v>201</v>
      </c>
      <c r="B4">
        <f>'A CK-induced'!B70</f>
        <v>0.7464313520435818</v>
      </c>
      <c r="C4">
        <f>'A CK-induced'!C70</f>
        <v>0.82505154940257985</v>
      </c>
      <c r="D4">
        <f>'A CK-induced'!D70</f>
        <v>1.7778385919907347</v>
      </c>
      <c r="E4">
        <f>'A CK-induced'!E70</f>
        <v>0.82505154940257985</v>
      </c>
      <c r="F4">
        <f>'A CK-induced'!F70</f>
        <v>0.41166425108491239</v>
      </c>
      <c r="G4">
        <f>'A CK-induced'!G70</f>
        <v>0.69486706403915166</v>
      </c>
      <c r="H4">
        <f>'A CK-induced'!H70</f>
        <v>0.38737471729274375</v>
      </c>
      <c r="I4">
        <f>'A CK-induced'!I70</f>
        <v>0.33846153846153848</v>
      </c>
      <c r="J4">
        <f>'A CK-induced'!J70</f>
        <v>0.12307692307692307</v>
      </c>
      <c r="K4">
        <f>'A CK-induced'!K70</f>
        <v>0.30999141045553669</v>
      </c>
      <c r="L4">
        <f>'A CK-induced'!L70</f>
        <v>0.28945981111118124</v>
      </c>
      <c r="M4">
        <f>'A CK-induced'!M70</f>
        <v>0.28945981111118124</v>
      </c>
      <c r="N4">
        <f>'A CK-induced'!N70</f>
        <v>0.28945981111118124</v>
      </c>
      <c r="O4">
        <f>'A CK-induced'!O70</f>
        <v>0.42523922957185395</v>
      </c>
      <c r="P4">
        <f>'A CK-induced'!P70</f>
        <v>0.3285254846778865</v>
      </c>
      <c r="Q4">
        <f>'A CK-induced'!Q70</f>
        <v>0.30999141045553669</v>
      </c>
      <c r="R4">
        <f>'A CK-induced'!R70</f>
        <v>0.30999141045553669</v>
      </c>
      <c r="S4">
        <f>'A CK-induced'!S70</f>
        <v>0.30999141045553669</v>
      </c>
      <c r="T4">
        <f>'A CK-induced'!T70</f>
        <v>0.40118168647400915</v>
      </c>
      <c r="U4">
        <f>'A CK-induced'!U70</f>
        <v>0.42579546163378607</v>
      </c>
      <c r="V4">
        <f>'A CK-induced'!V70</f>
        <v>0.4</v>
      </c>
      <c r="W4">
        <f>'A CK-induced'!W70</f>
        <v>0.50230239130198484</v>
      </c>
      <c r="X4">
        <f>'A CK-induced'!X70</f>
        <v>0.42579546163378607</v>
      </c>
      <c r="Y4">
        <f>'A CK-induced'!Y70</f>
        <v>0.387985237320569</v>
      </c>
      <c r="Z4">
        <f>'A CK-induced'!Z70</f>
        <v>3.6082089182353529</v>
      </c>
    </row>
    <row r="5" spans="1:26" x14ac:dyDescent="0.25">
      <c r="A5" t="s">
        <v>202</v>
      </c>
      <c r="B5">
        <f>'B least likely'!B106</f>
        <v>24</v>
      </c>
      <c r="C5">
        <f>'B least likely'!C106</f>
        <v>18</v>
      </c>
      <c r="D5">
        <f>'B least likely'!D106</f>
        <v>36</v>
      </c>
      <c r="E5">
        <f>'B least likely'!E106</f>
        <v>18</v>
      </c>
      <c r="F5">
        <f>'B least likely'!F106</f>
        <v>2</v>
      </c>
      <c r="G5">
        <f>'B least likely'!G106</f>
        <v>15</v>
      </c>
      <c r="H5">
        <f>'B least likely'!H106</f>
        <v>4</v>
      </c>
      <c r="I5">
        <f>'B least likely'!I106</f>
        <v>0</v>
      </c>
      <c r="J5">
        <f>'B least likely'!J106</f>
        <v>0</v>
      </c>
      <c r="K5">
        <f>'B least likely'!K106</f>
        <v>1</v>
      </c>
      <c r="L5">
        <f>'B least likely'!L106</f>
        <v>1</v>
      </c>
      <c r="M5">
        <f>'B least likely'!M106</f>
        <v>1</v>
      </c>
      <c r="N5">
        <f>'B least likely'!N106</f>
        <v>1</v>
      </c>
      <c r="O5">
        <f>'B least likely'!O106</f>
        <v>2</v>
      </c>
      <c r="P5">
        <f>'B least likely'!P106</f>
        <v>2</v>
      </c>
      <c r="Q5">
        <f>'B least likely'!Q106</f>
        <v>2</v>
      </c>
      <c r="R5">
        <f>'B least likely'!R106</f>
        <v>2</v>
      </c>
      <c r="S5">
        <f>'B least likely'!S106</f>
        <v>2</v>
      </c>
      <c r="T5">
        <f>'B least likely'!T106</f>
        <v>3</v>
      </c>
      <c r="U5">
        <f>'B least likely'!U106</f>
        <v>5</v>
      </c>
      <c r="V5">
        <f>'B least likely'!V106</f>
        <v>6</v>
      </c>
      <c r="W5">
        <f>'B least likely'!W106</f>
        <v>6</v>
      </c>
      <c r="X5">
        <f>'B least likely'!X106</f>
        <v>6</v>
      </c>
      <c r="Y5">
        <f>'B least likely'!Y106</f>
        <v>6</v>
      </c>
      <c r="Z5">
        <f>'B least likely'!Z106</f>
        <v>163</v>
      </c>
    </row>
    <row r="6" spans="1:26" x14ac:dyDescent="0.25">
      <c r="A6" t="s">
        <v>203</v>
      </c>
      <c r="B6">
        <f>'B least likely'!B107</f>
        <v>0.23300970873786409</v>
      </c>
      <c r="C6">
        <f>'B least likely'!C107</f>
        <v>0.17475728155339806</v>
      </c>
      <c r="D6">
        <f>'B least likely'!D107</f>
        <v>0.34951456310679613</v>
      </c>
      <c r="E6">
        <f>'B least likely'!E107</f>
        <v>0.17475728155339806</v>
      </c>
      <c r="F6">
        <f>'B least likely'!F107</f>
        <v>1.9417475728155338E-2</v>
      </c>
      <c r="G6">
        <f>'B least likely'!G107</f>
        <v>0.14563106796116504</v>
      </c>
      <c r="H6">
        <f>'B least likely'!H107</f>
        <v>3.8834951456310676E-2</v>
      </c>
      <c r="I6">
        <f>'B least likely'!I107</f>
        <v>0</v>
      </c>
      <c r="J6">
        <f>'B least likely'!J107</f>
        <v>0</v>
      </c>
      <c r="K6">
        <f>'B least likely'!K107</f>
        <v>9.7087378640776691E-3</v>
      </c>
      <c r="L6">
        <f>'B least likely'!L107</f>
        <v>9.7087378640776691E-3</v>
      </c>
      <c r="M6">
        <f>'B least likely'!M107</f>
        <v>9.7087378640776691E-3</v>
      </c>
      <c r="N6">
        <f>'B least likely'!N107</f>
        <v>9.7087378640776691E-3</v>
      </c>
      <c r="O6">
        <f>'B least likely'!O107</f>
        <v>1.9417475728155338E-2</v>
      </c>
      <c r="P6">
        <f>'B least likely'!P107</f>
        <v>1.9417475728155338E-2</v>
      </c>
      <c r="Q6">
        <f>'B least likely'!Q107</f>
        <v>1.9417475728155338E-2</v>
      </c>
      <c r="R6">
        <f>'B least likely'!R107</f>
        <v>1.9417475728155338E-2</v>
      </c>
      <c r="S6">
        <f>'B least likely'!S107</f>
        <v>1.9417475728155338E-2</v>
      </c>
      <c r="T6">
        <f>'B least likely'!T107</f>
        <v>2.9126213592233011E-2</v>
      </c>
      <c r="U6">
        <f>'B least likely'!U107</f>
        <v>4.8543689320388349E-2</v>
      </c>
      <c r="V6">
        <f>'B least likely'!V107</f>
        <v>5.8252427184466021E-2</v>
      </c>
      <c r="W6">
        <f>'B least likely'!W107</f>
        <v>5.8252427184466021E-2</v>
      </c>
      <c r="X6">
        <f>'B least likely'!X107</f>
        <v>5.8252427184466021E-2</v>
      </c>
      <c r="Y6">
        <f>'B least likely'!Y107</f>
        <v>5.8252427184466021E-2</v>
      </c>
      <c r="Z6">
        <f>'B least likely'!Z107</f>
        <v>1.5825242718446602</v>
      </c>
    </row>
    <row r="7" spans="1:26" x14ac:dyDescent="0.25">
      <c r="A7" t="s">
        <v>204</v>
      </c>
      <c r="B7">
        <f>'B least likely'!B108</f>
        <v>0.48679421890181257</v>
      </c>
      <c r="C7">
        <f>'B least likely'!C108</f>
        <v>0.37975936340986305</v>
      </c>
      <c r="D7">
        <f>'B least likely'!D108</f>
        <v>0.99228810669135792</v>
      </c>
      <c r="E7">
        <f>'B least likely'!E108</f>
        <v>0.37975936340986305</v>
      </c>
      <c r="F7">
        <f>'B least likely'!F108</f>
        <v>0.13798709129662035</v>
      </c>
      <c r="G7">
        <f>'B least likely'!G108</f>
        <v>0.40405149605213225</v>
      </c>
      <c r="H7">
        <f>'B least likely'!H108</f>
        <v>0.19320144409837281</v>
      </c>
      <c r="I7">
        <f>'B least likely'!I108</f>
        <v>0</v>
      </c>
      <c r="J7">
        <f>'B least likely'!J108</f>
        <v>0</v>
      </c>
      <c r="K7">
        <f>'B least likely'!K108</f>
        <v>9.8053446003515315E-2</v>
      </c>
      <c r="L7">
        <f>'B least likely'!L108</f>
        <v>9.8053446003515315E-2</v>
      </c>
      <c r="M7">
        <f>'B least likely'!M108</f>
        <v>9.8053446003515315E-2</v>
      </c>
      <c r="N7">
        <f>'B least likely'!N108</f>
        <v>9.8053446003515315E-2</v>
      </c>
      <c r="O7">
        <f>'B least likely'!O108</f>
        <v>0.13798709129662035</v>
      </c>
      <c r="P7">
        <f>'B least likely'!P108</f>
        <v>0.13798709129662035</v>
      </c>
      <c r="Q7">
        <f>'B least likely'!Q108</f>
        <v>0.13798709129662035</v>
      </c>
      <c r="R7">
        <f>'B least likely'!R108</f>
        <v>0.13798709129662035</v>
      </c>
      <c r="S7">
        <f>'B least likely'!S108</f>
        <v>0.13798709129662035</v>
      </c>
      <c r="T7">
        <f>'B least likely'!T108</f>
        <v>0.16816027257950264</v>
      </c>
      <c r="U7">
        <f>'B least likely'!U108</f>
        <v>0.25613409627714406</v>
      </c>
      <c r="V7">
        <f>'B least likely'!V108</f>
        <v>0.23422015692844309</v>
      </c>
      <c r="W7">
        <f>'B least likely'!W108</f>
        <v>0.23422015692844309</v>
      </c>
      <c r="X7">
        <f>'B least likely'!X108</f>
        <v>0.23422015692844309</v>
      </c>
      <c r="Y7">
        <f>'B least likely'!Y108</f>
        <v>0.2725372591770524</v>
      </c>
      <c r="Z7">
        <f>'B least likely'!Z108</f>
        <v>1.8143134883136642</v>
      </c>
    </row>
    <row r="8" spans="1:26" x14ac:dyDescent="0.25">
      <c r="A8" t="s">
        <v>205</v>
      </c>
      <c r="B8">
        <f>IF(B6=0,"NaN",B3/B6)</f>
        <v>2.2448717948717949</v>
      </c>
      <c r="C8">
        <f t="shared" ref="C8:Z8" si="0">IF(C6=0,"NaN",C3/C6)</f>
        <v>2.905128205128205</v>
      </c>
      <c r="D8">
        <f t="shared" si="0"/>
        <v>3.1252136752136748</v>
      </c>
      <c r="E8">
        <f t="shared" si="0"/>
        <v>2.905128205128205</v>
      </c>
      <c r="F8">
        <f t="shared" si="0"/>
        <v>6.338461538461539</v>
      </c>
      <c r="G8">
        <f t="shared" si="0"/>
        <v>2.6410256410256414</v>
      </c>
      <c r="H8">
        <f t="shared" si="0"/>
        <v>3.565384615384616</v>
      </c>
      <c r="I8" t="str">
        <f t="shared" si="0"/>
        <v>NaN</v>
      </c>
      <c r="J8" t="str">
        <f t="shared" si="0"/>
        <v>NaN</v>
      </c>
      <c r="K8">
        <f t="shared" si="0"/>
        <v>11.092307692307694</v>
      </c>
      <c r="L8">
        <f t="shared" si="0"/>
        <v>9.5076923076923094</v>
      </c>
      <c r="M8">
        <f t="shared" si="0"/>
        <v>9.5076923076923094</v>
      </c>
      <c r="N8">
        <f t="shared" si="0"/>
        <v>9.5076923076923094</v>
      </c>
      <c r="O8">
        <f t="shared" si="0"/>
        <v>7.1307692307692321</v>
      </c>
      <c r="P8">
        <f t="shared" si="0"/>
        <v>6.338461538461539</v>
      </c>
      <c r="Q8">
        <f t="shared" si="0"/>
        <v>5.5461538461538469</v>
      </c>
      <c r="R8">
        <f t="shared" si="0"/>
        <v>5.5461538461538469</v>
      </c>
      <c r="S8">
        <f t="shared" si="0"/>
        <v>5.5461538461538469</v>
      </c>
      <c r="T8">
        <f t="shared" si="0"/>
        <v>5.2820512820512819</v>
      </c>
      <c r="U8">
        <f t="shared" si="0"/>
        <v>3.8030769230769232</v>
      </c>
      <c r="V8">
        <f t="shared" si="0"/>
        <v>3.4333333333333336</v>
      </c>
      <c r="W8">
        <f t="shared" si="0"/>
        <v>3.4333333333333336</v>
      </c>
      <c r="X8">
        <f t="shared" si="0"/>
        <v>3.1692307692307695</v>
      </c>
      <c r="Y8">
        <f t="shared" si="0"/>
        <v>3.1692307692307695</v>
      </c>
      <c r="Z8">
        <f t="shared" si="0"/>
        <v>3.4803209060877771</v>
      </c>
    </row>
    <row r="9" spans="1:26" x14ac:dyDescent="0.25">
      <c r="A9" t="s">
        <v>206</v>
      </c>
      <c r="B9">
        <f>_xlfn.T.TEST('A CK-induced'!B2:B66,'B least likely'!B2:B104,2,3)</f>
        <v>6.855442792638014E-3</v>
      </c>
      <c r="C9">
        <f>_xlfn.T.TEST('A CK-induced'!C2:C66,'B least likely'!C2:C104,2,3)</f>
        <v>3.2503398232612752E-3</v>
      </c>
      <c r="D9">
        <f>_xlfn.T.TEST('A CK-induced'!D2:D66,'B least likely'!D2:D104,2,3)</f>
        <v>2.9488088552525036E-3</v>
      </c>
      <c r="E9">
        <f>_xlfn.T.TEST('A CK-induced'!E2:E66,'B least likely'!E2:E104,2,3)</f>
        <v>3.2503398232612752E-3</v>
      </c>
      <c r="F9">
        <f>_xlfn.T.TEST('A CK-induced'!F2:F66,'B least likely'!F2:F104,2,3)</f>
        <v>5.5377710678000375E-2</v>
      </c>
      <c r="G9">
        <f>_xlfn.T.TEST('A CK-induced'!G2:G66,'B least likely'!G2:G104,2,3)</f>
        <v>1.4236350892394167E-2</v>
      </c>
      <c r="H9">
        <f>_xlfn.T.TEST('A CK-induced'!H2:H66,'B least likely'!H2:H104,2,3)</f>
        <v>5.9073256142283273E-2</v>
      </c>
      <c r="I9">
        <f>_xlfn.T.TEST('A CK-induced'!I2:I66,'B least likely'!I2:I104,2,3)</f>
        <v>3.2801809741708633E-2</v>
      </c>
      <c r="J9">
        <f>_xlfn.T.TEST('A CK-induced'!J2:J66,'B least likely'!J2:J104,2,3)</f>
        <v>4.4608105607260189E-2</v>
      </c>
      <c r="K9">
        <f>_xlfn.T.TEST('A CK-induced'!K2:K66,'B least likely'!K2:K104,2,3)</f>
        <v>1.6592279024325401E-2</v>
      </c>
      <c r="L9">
        <f>_xlfn.T.TEST('A CK-induced'!L2:L66,'B least likely'!L2:L104,2,3)</f>
        <v>3.0602138591018173E-2</v>
      </c>
      <c r="M9">
        <f>_xlfn.T.TEST('A CK-induced'!M2:M66,'B least likely'!M2:M104,2,3)</f>
        <v>3.0602138591017989E-2</v>
      </c>
      <c r="N9">
        <f>_xlfn.T.TEST('A CK-induced'!N2:N66,'B least likely'!N2:N104,2,3)</f>
        <v>3.0602138591018173E-2</v>
      </c>
      <c r="O9">
        <f>_xlfn.T.TEST('A CK-induced'!O2:O66,'B least likely'!O2:O104,2,3)</f>
        <v>3.3356358301254364E-2</v>
      </c>
      <c r="P9">
        <f>_xlfn.T.TEST('A CK-induced'!P2:P66,'B least likely'!P2:P104,2,3)</f>
        <v>1.9000843439275189E-2</v>
      </c>
      <c r="Q9">
        <f>_xlfn.T.TEST('A CK-induced'!Q2:Q66,'B least likely'!Q2:Q104,2,3)</f>
        <v>3.4695159503117974E-2</v>
      </c>
      <c r="R9">
        <f>_xlfn.T.TEST('A CK-induced'!R2:R66,'B least likely'!R2:R104,2,3)</f>
        <v>3.4695159503117995E-2</v>
      </c>
      <c r="S9">
        <f>_xlfn.T.TEST('A CK-induced'!S2:S66,'B least likely'!S2:S104,2,3)</f>
        <v>3.4695159503117939E-2</v>
      </c>
      <c r="T9">
        <f>_xlfn.T.TEST('A CK-induced'!T2:T66,'B least likely'!T2:T104,2,3)</f>
        <v>2.074743628047112E-2</v>
      </c>
      <c r="U9">
        <f>_xlfn.T.TEST('A CK-induced'!U2:U66,'B least likely'!U2:U104,2,3)</f>
        <v>2.3210924254896521E-2</v>
      </c>
      <c r="V9">
        <f>_xlfn.T.TEST('A CK-induced'!V2:V66,'B least likely'!V2:V104,2,3)</f>
        <v>1.1723323368598626E-2</v>
      </c>
      <c r="W9">
        <f>_xlfn.T.TEST('A CK-induced'!W2:W66,'B least likely'!W2:W104,2,3)</f>
        <v>3.7238302906410045E-2</v>
      </c>
      <c r="X9">
        <f>_xlfn.T.TEST('A CK-induced'!X2:X66,'B least likely'!X2:X104,2,3)</f>
        <v>3.2176661954830051E-2</v>
      </c>
      <c r="Y9">
        <f>_xlfn.T.TEST('A CK-induced'!Y2:Y66,'B least likely'!Y2:Y104,2,3)</f>
        <v>2.4854983424127272E-2</v>
      </c>
      <c r="Z9">
        <f>_xlfn.T.TEST('A CK-induced'!Z2:Z66,'B least likely'!Z2:Z104,2,3)</f>
        <v>3.9323286496294082E-12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/>
  </sheetViews>
  <sheetFormatPr baseColWidth="10" defaultRowHeight="15" x14ac:dyDescent="0.25"/>
  <sheetData>
    <row r="1" spans="1:9" x14ac:dyDescent="0.25">
      <c r="A1" t="s">
        <v>198</v>
      </c>
      <c r="B1" t="s">
        <v>199</v>
      </c>
      <c r="C1" t="s">
        <v>200</v>
      </c>
      <c r="D1" t="s">
        <v>201</v>
      </c>
      <c r="E1" t="s">
        <v>202</v>
      </c>
      <c r="F1" t="s">
        <v>203</v>
      </c>
      <c r="G1" t="s">
        <v>204</v>
      </c>
      <c r="H1" t="s">
        <v>205</v>
      </c>
      <c r="I1" t="s">
        <v>206</v>
      </c>
    </row>
    <row r="2" spans="1:9" x14ac:dyDescent="0.25">
      <c r="A2" t="s">
        <v>18</v>
      </c>
      <c r="B2">
        <v>12</v>
      </c>
      <c r="C2">
        <v>0.18461538461538463</v>
      </c>
      <c r="D2">
        <v>0.42579546163378607</v>
      </c>
      <c r="E2">
        <v>5</v>
      </c>
      <c r="F2">
        <v>4.8543689320388349E-2</v>
      </c>
      <c r="G2">
        <v>0.25613409627714406</v>
      </c>
      <c r="H2">
        <v>3.8030769230769232</v>
      </c>
      <c r="I2">
        <v>2.3210924254896521E-2</v>
      </c>
    </row>
    <row r="3" spans="1:9" x14ac:dyDescent="0.25">
      <c r="A3" t="s">
        <v>6</v>
      </c>
      <c r="B3">
        <v>6</v>
      </c>
      <c r="C3">
        <v>9.2307692307692313E-2</v>
      </c>
      <c r="D3">
        <v>0.33846153846153848</v>
      </c>
      <c r="E3">
        <v>0</v>
      </c>
      <c r="F3">
        <v>0</v>
      </c>
      <c r="G3">
        <v>0</v>
      </c>
      <c r="H3" t="s">
        <v>207</v>
      </c>
      <c r="I3">
        <v>3.2801809741708633E-2</v>
      </c>
    </row>
    <row r="4" spans="1:9" x14ac:dyDescent="0.25">
      <c r="A4" t="s">
        <v>12</v>
      </c>
      <c r="B4">
        <v>9</v>
      </c>
      <c r="C4">
        <v>0.13846153846153847</v>
      </c>
      <c r="D4">
        <v>0.42523922957185395</v>
      </c>
      <c r="E4">
        <v>2</v>
      </c>
      <c r="F4">
        <v>1.9417475728155338E-2</v>
      </c>
      <c r="G4">
        <v>0.13798709129662035</v>
      </c>
      <c r="H4">
        <v>7.1307692307692321</v>
      </c>
      <c r="I4">
        <v>3.3356358301254364E-2</v>
      </c>
    </row>
    <row r="5" spans="1:9" x14ac:dyDescent="0.25">
      <c r="A5" t="s">
        <v>93</v>
      </c>
      <c r="B5">
        <v>34</v>
      </c>
      <c r="C5">
        <v>0.52307692307692311</v>
      </c>
      <c r="D5">
        <v>0.7464313520435818</v>
      </c>
      <c r="E5">
        <v>24</v>
      </c>
      <c r="F5">
        <v>0.23300970873786409</v>
      </c>
      <c r="G5">
        <v>0.48679421890181257</v>
      </c>
      <c r="H5">
        <v>2.2448717948717949</v>
      </c>
      <c r="I5">
        <v>6.855442792638014E-3</v>
      </c>
    </row>
    <row r="6" spans="1:9" x14ac:dyDescent="0.25">
      <c r="A6" t="s">
        <v>21</v>
      </c>
      <c r="B6">
        <v>12</v>
      </c>
      <c r="C6">
        <v>0.18461538461538463</v>
      </c>
      <c r="D6">
        <v>0.42579546163378607</v>
      </c>
      <c r="E6">
        <v>6</v>
      </c>
      <c r="F6">
        <v>5.8252427184466021E-2</v>
      </c>
      <c r="G6">
        <v>0.23422015692844309</v>
      </c>
      <c r="H6">
        <v>3.1692307692307695</v>
      </c>
      <c r="I6">
        <v>3.2176661954830051E-2</v>
      </c>
    </row>
    <row r="7" spans="1:9" x14ac:dyDescent="0.25">
      <c r="A7" t="s">
        <v>7</v>
      </c>
      <c r="B7">
        <v>1</v>
      </c>
      <c r="C7">
        <v>1.5384615384615385E-2</v>
      </c>
      <c r="D7">
        <v>0.12307692307692307</v>
      </c>
      <c r="E7">
        <v>0</v>
      </c>
      <c r="F7">
        <v>0</v>
      </c>
      <c r="G7">
        <v>0</v>
      </c>
      <c r="H7" t="s">
        <v>207</v>
      </c>
      <c r="I7">
        <v>4.4608105607260189E-2</v>
      </c>
    </row>
    <row r="8" spans="1:9" x14ac:dyDescent="0.25">
      <c r="A8" t="s">
        <v>19</v>
      </c>
      <c r="B8">
        <v>13</v>
      </c>
      <c r="C8">
        <v>0.2</v>
      </c>
      <c r="D8">
        <v>0.4</v>
      </c>
      <c r="E8">
        <v>6</v>
      </c>
      <c r="F8">
        <v>5.8252427184466021E-2</v>
      </c>
      <c r="G8">
        <v>0.23422015692844309</v>
      </c>
      <c r="H8">
        <v>3.4333333333333336</v>
      </c>
      <c r="I8">
        <v>1.1723323368598626E-2</v>
      </c>
    </row>
    <row r="9" spans="1:9" x14ac:dyDescent="0.25">
      <c r="A9" t="s">
        <v>13</v>
      </c>
      <c r="B9">
        <v>8</v>
      </c>
      <c r="C9">
        <v>0.12307692307692308</v>
      </c>
      <c r="D9">
        <v>0.3285254846778865</v>
      </c>
      <c r="E9">
        <v>2</v>
      </c>
      <c r="F9">
        <v>1.9417475728155338E-2</v>
      </c>
      <c r="G9">
        <v>0.13798709129662035</v>
      </c>
      <c r="H9">
        <v>6.338461538461539</v>
      </c>
      <c r="I9">
        <v>1.9000843439275189E-2</v>
      </c>
    </row>
    <row r="10" spans="1:9" x14ac:dyDescent="0.25">
      <c r="A10" t="s">
        <v>14</v>
      </c>
      <c r="B10">
        <v>7</v>
      </c>
      <c r="C10">
        <v>0.1076923076923077</v>
      </c>
      <c r="D10">
        <v>0.30999141045553669</v>
      </c>
      <c r="E10">
        <v>2</v>
      </c>
      <c r="F10">
        <v>1.9417475728155338E-2</v>
      </c>
      <c r="G10">
        <v>0.13798709129662035</v>
      </c>
      <c r="H10">
        <v>5.5461538461538469</v>
      </c>
      <c r="I10">
        <v>3.4695159503117974E-2</v>
      </c>
    </row>
    <row r="11" spans="1:9" x14ac:dyDescent="0.25">
      <c r="A11" t="s">
        <v>15</v>
      </c>
      <c r="B11">
        <v>7</v>
      </c>
      <c r="C11">
        <v>0.1076923076923077</v>
      </c>
      <c r="D11">
        <v>0.30999141045553669</v>
      </c>
      <c r="E11">
        <v>2</v>
      </c>
      <c r="F11">
        <v>1.9417475728155338E-2</v>
      </c>
      <c r="G11">
        <v>0.13798709129662035</v>
      </c>
      <c r="H11">
        <v>5.5461538461538469</v>
      </c>
      <c r="I11">
        <v>3.4695159503117995E-2</v>
      </c>
    </row>
    <row r="12" spans="1:9" x14ac:dyDescent="0.25">
      <c r="A12" t="s">
        <v>17</v>
      </c>
      <c r="B12">
        <v>10</v>
      </c>
      <c r="C12">
        <v>0.15384615384615385</v>
      </c>
      <c r="D12">
        <v>0.40118168647400915</v>
      </c>
      <c r="E12">
        <v>3</v>
      </c>
      <c r="F12">
        <v>2.9126213592233011E-2</v>
      </c>
      <c r="G12">
        <v>0.16816027257950264</v>
      </c>
      <c r="H12">
        <v>5.2820512820512819</v>
      </c>
      <c r="I12">
        <v>2.074743628047112E-2</v>
      </c>
    </row>
    <row r="13" spans="1:9" x14ac:dyDescent="0.25">
      <c r="A13" t="s">
        <v>8</v>
      </c>
      <c r="B13">
        <v>7</v>
      </c>
      <c r="C13">
        <v>0.1076923076923077</v>
      </c>
      <c r="D13">
        <v>0.30999141045553669</v>
      </c>
      <c r="E13">
        <v>1</v>
      </c>
      <c r="F13">
        <v>9.7087378640776691E-3</v>
      </c>
      <c r="G13">
        <v>9.8053446003515315E-2</v>
      </c>
      <c r="H13">
        <v>11.092307692307694</v>
      </c>
      <c r="I13">
        <v>1.6592279024325401E-2</v>
      </c>
    </row>
    <row r="14" spans="1:9" x14ac:dyDescent="0.25">
      <c r="A14" t="s">
        <v>0</v>
      </c>
      <c r="B14">
        <v>33</v>
      </c>
      <c r="C14">
        <v>0.50769230769230766</v>
      </c>
      <c r="D14">
        <v>0.82505154940257985</v>
      </c>
      <c r="E14">
        <v>18</v>
      </c>
      <c r="F14">
        <v>0.17475728155339806</v>
      </c>
      <c r="G14">
        <v>0.37975936340986305</v>
      </c>
      <c r="H14">
        <v>2.905128205128205</v>
      </c>
      <c r="I14">
        <v>3.2503398232612752E-3</v>
      </c>
    </row>
    <row r="15" spans="1:9" x14ac:dyDescent="0.25">
      <c r="A15" t="s">
        <v>9</v>
      </c>
      <c r="B15">
        <v>6</v>
      </c>
      <c r="C15">
        <v>9.2307692307692313E-2</v>
      </c>
      <c r="D15">
        <v>0.28945981111118124</v>
      </c>
      <c r="E15">
        <v>1</v>
      </c>
      <c r="F15">
        <v>9.7087378640776691E-3</v>
      </c>
      <c r="G15">
        <v>9.8053446003515315E-2</v>
      </c>
      <c r="H15">
        <v>9.5076923076923094</v>
      </c>
      <c r="I15">
        <v>3.0602138591018173E-2</v>
      </c>
    </row>
    <row r="16" spans="1:9" x14ac:dyDescent="0.25">
      <c r="A16" t="s">
        <v>10</v>
      </c>
      <c r="B16">
        <v>6</v>
      </c>
      <c r="C16">
        <v>9.2307692307692313E-2</v>
      </c>
      <c r="D16">
        <v>0.28945981111118124</v>
      </c>
      <c r="E16">
        <v>1</v>
      </c>
      <c r="F16">
        <v>9.7087378640776691E-3</v>
      </c>
      <c r="G16">
        <v>9.8053446003515315E-2</v>
      </c>
      <c r="H16">
        <v>9.5076923076923094</v>
      </c>
      <c r="I16">
        <v>3.0602138591017989E-2</v>
      </c>
    </row>
    <row r="17" spans="1:9" x14ac:dyDescent="0.25">
      <c r="A17" t="s">
        <v>11</v>
      </c>
      <c r="B17">
        <v>6</v>
      </c>
      <c r="C17">
        <v>9.2307692307692313E-2</v>
      </c>
      <c r="D17">
        <v>0.28945981111118124</v>
      </c>
      <c r="E17">
        <v>1</v>
      </c>
      <c r="F17">
        <v>9.7087378640776691E-3</v>
      </c>
      <c r="G17">
        <v>9.8053446003515315E-2</v>
      </c>
      <c r="H17">
        <v>9.5076923076923094</v>
      </c>
      <c r="I17">
        <v>3.0602138591018173E-2</v>
      </c>
    </row>
    <row r="18" spans="1:9" x14ac:dyDescent="0.25">
      <c r="A18" t="s">
        <v>16</v>
      </c>
      <c r="B18">
        <v>7</v>
      </c>
      <c r="C18">
        <v>0.1076923076923077</v>
      </c>
      <c r="D18">
        <v>0.30999141045553669</v>
      </c>
      <c r="E18">
        <v>2</v>
      </c>
      <c r="F18">
        <v>1.9417475728155338E-2</v>
      </c>
      <c r="G18">
        <v>0.13798709129662035</v>
      </c>
      <c r="H18">
        <v>5.5461538461538469</v>
      </c>
      <c r="I18">
        <v>3.4695159503117939E-2</v>
      </c>
    </row>
    <row r="19" spans="1:9" x14ac:dyDescent="0.25">
      <c r="A19" t="s">
        <v>22</v>
      </c>
      <c r="B19">
        <v>12</v>
      </c>
      <c r="C19">
        <v>0.18461538461538463</v>
      </c>
      <c r="D19">
        <v>0.387985237320569</v>
      </c>
      <c r="E19">
        <v>6</v>
      </c>
      <c r="F19">
        <v>5.8252427184466021E-2</v>
      </c>
      <c r="G19">
        <v>0.2725372591770524</v>
      </c>
      <c r="H19">
        <v>3.1692307692307695</v>
      </c>
      <c r="I19">
        <v>2.4854983424127272E-2</v>
      </c>
    </row>
    <row r="20" spans="1:9" x14ac:dyDescent="0.25">
      <c r="A20" t="s">
        <v>1</v>
      </c>
      <c r="B20">
        <v>71</v>
      </c>
      <c r="C20">
        <v>1.0923076923076922</v>
      </c>
      <c r="D20">
        <v>1.7778385919907347</v>
      </c>
      <c r="E20">
        <v>36</v>
      </c>
      <c r="F20">
        <v>0.34951456310679613</v>
      </c>
      <c r="G20">
        <v>0.99228810669135792</v>
      </c>
      <c r="H20">
        <v>3.1252136752136748</v>
      </c>
      <c r="I20">
        <v>2.9488088552525036E-3</v>
      </c>
    </row>
    <row r="21" spans="1:9" x14ac:dyDescent="0.25">
      <c r="A21" t="s">
        <v>2</v>
      </c>
      <c r="B21">
        <v>33</v>
      </c>
      <c r="C21">
        <v>0.50769230769230766</v>
      </c>
      <c r="D21">
        <v>0.82505154940257985</v>
      </c>
      <c r="E21">
        <v>18</v>
      </c>
      <c r="F21">
        <v>0.17475728155339806</v>
      </c>
      <c r="G21">
        <v>0.37975936340986305</v>
      </c>
      <c r="H21">
        <v>2.905128205128205</v>
      </c>
      <c r="I21">
        <v>3.2503398232612752E-3</v>
      </c>
    </row>
    <row r="22" spans="1:9" x14ac:dyDescent="0.25">
      <c r="A22" t="s">
        <v>3</v>
      </c>
      <c r="B22">
        <v>8</v>
      </c>
      <c r="C22">
        <v>0.12307692307692308</v>
      </c>
      <c r="D22">
        <v>0.41166425108491239</v>
      </c>
      <c r="E22">
        <v>2</v>
      </c>
      <c r="F22">
        <v>1.9417475728155338E-2</v>
      </c>
      <c r="G22">
        <v>0.13798709129662035</v>
      </c>
      <c r="H22">
        <v>6.338461538461539</v>
      </c>
      <c r="I22">
        <v>5.5377710678000375E-2</v>
      </c>
    </row>
    <row r="23" spans="1:9" x14ac:dyDescent="0.25">
      <c r="A23" t="s">
        <v>4</v>
      </c>
      <c r="B23">
        <v>25</v>
      </c>
      <c r="C23">
        <v>0.38461538461538464</v>
      </c>
      <c r="D23">
        <v>0.69486706403915166</v>
      </c>
      <c r="E23">
        <v>15</v>
      </c>
      <c r="F23">
        <v>0.14563106796116504</v>
      </c>
      <c r="G23">
        <v>0.40405149605213225</v>
      </c>
      <c r="H23">
        <v>2.6410256410256414</v>
      </c>
      <c r="I23">
        <v>1.4236350892394167E-2</v>
      </c>
    </row>
    <row r="24" spans="1:9" x14ac:dyDescent="0.25">
      <c r="A24" t="s">
        <v>20</v>
      </c>
      <c r="B24">
        <v>13</v>
      </c>
      <c r="C24">
        <v>0.2</v>
      </c>
      <c r="D24">
        <v>0.50230239130198484</v>
      </c>
      <c r="E24">
        <v>6</v>
      </c>
      <c r="F24">
        <v>5.8252427184466021E-2</v>
      </c>
      <c r="G24">
        <v>0.23422015692844309</v>
      </c>
      <c r="H24">
        <v>3.4333333333333336</v>
      </c>
      <c r="I24">
        <v>3.7238302906410045E-2</v>
      </c>
    </row>
    <row r="25" spans="1:9" x14ac:dyDescent="0.25">
      <c r="A25" t="s">
        <v>5</v>
      </c>
      <c r="B25">
        <v>9</v>
      </c>
      <c r="C25">
        <v>0.13846153846153847</v>
      </c>
      <c r="D25">
        <v>0.38737471729274375</v>
      </c>
      <c r="E25">
        <v>4</v>
      </c>
      <c r="F25">
        <v>3.8834951456310676E-2</v>
      </c>
      <c r="G25">
        <v>0.19320144409837281</v>
      </c>
      <c r="H25">
        <v>3.565384615384616</v>
      </c>
      <c r="I25">
        <v>5.9073256142283273E-2</v>
      </c>
    </row>
    <row r="26" spans="1:9" x14ac:dyDescent="0.25">
      <c r="A26" t="s">
        <v>90</v>
      </c>
      <c r="B26">
        <v>358</v>
      </c>
      <c r="C26">
        <v>5.5076923076923077</v>
      </c>
      <c r="D26">
        <v>3.6082089182353529</v>
      </c>
      <c r="E26">
        <v>163</v>
      </c>
      <c r="F26">
        <v>1.5825242718446602</v>
      </c>
      <c r="G26">
        <v>1.8143134883136642</v>
      </c>
      <c r="H26">
        <v>3.4803209060877771</v>
      </c>
      <c r="I26">
        <v>3.9323286496294082E-12</v>
      </c>
    </row>
  </sheetData>
  <sortState ref="A2:I26">
    <sortCondition ref="A1"/>
  </sortState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25EE384B7A58499F7B801D4EF867A9" ma:contentTypeVersion="7" ma:contentTypeDescription="Create a new document." ma:contentTypeScope="" ma:versionID="8bd2f08048968a5021e9a78c5cf4dda9">
  <xsd:schema xmlns:xsd="http://www.w3.org/2001/XMLSchema" xmlns:p="http://schemas.microsoft.com/office/2006/metadata/properties" xmlns:ns2="370fed10-a368-469c-a864-2e77a9536334" targetNamespace="http://schemas.microsoft.com/office/2006/metadata/properties" ma:root="true" ma:fieldsID="492a4b7200d5cf5d898dd4e8a312dbd3" ns2:_="">
    <xsd:import namespace="370fed10-a368-469c-a864-2e77a9536334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370fed10-a368-469c-a864-2e77a9536334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FileFormat xmlns="370fed10-a368-469c-a864-2e77a9536334">XLSX</FileFormat>
    <StageName xmlns="370fed10-a368-469c-a864-2e77a9536334" xsi:nil="true"/>
    <Checked_x0020_Out_x0020_To xmlns="370fed10-a368-469c-a864-2e77a9536334">
      <UserInfo>
        <DisplayName/>
        <AccountId xsi:nil="true"/>
        <AccountType/>
      </UserInfo>
    </Checked_x0020_Out_x0020_To>
    <DocumentId xmlns="370fed10-a368-469c-a864-2e77a9536334">Table 8.XLSX</DocumentId>
    <DocumentType xmlns="370fed10-a368-469c-a864-2e77a9536334">Table</DocumentType>
    <TitleName xmlns="370fed10-a368-469c-a864-2e77a9536334">Table 8.XLSX</TitleName>
    <IsDeleted xmlns="370fed10-a368-469c-a864-2e77a9536334">false</IsDeleted>
  </documentManagement>
</p:properties>
</file>

<file path=customXml/itemProps1.xml><?xml version="1.0" encoding="utf-8"?>
<ds:datastoreItem xmlns:ds="http://schemas.openxmlformats.org/officeDocument/2006/customXml" ds:itemID="{24D8F8A5-9A25-4BF8-AFE5-CD5E0B316FB1}"/>
</file>

<file path=customXml/itemProps2.xml><?xml version="1.0" encoding="utf-8"?>
<ds:datastoreItem xmlns:ds="http://schemas.openxmlformats.org/officeDocument/2006/customXml" ds:itemID="{C15343BD-BEAB-4E73-AE54-28E7222D5283}"/>
</file>

<file path=customXml/itemProps3.xml><?xml version="1.0" encoding="utf-8"?>
<ds:datastoreItem xmlns:ds="http://schemas.openxmlformats.org/officeDocument/2006/customXml" ds:itemID="{DD4099D7-255C-402F-9009-ECF5734EA5A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Legend</vt:lpstr>
      <vt:lpstr>A CK-induced</vt:lpstr>
      <vt:lpstr>B least likely</vt:lpstr>
      <vt:lpstr>C Summary</vt:lpstr>
      <vt:lpstr>D Summary transposed</vt:lpstr>
    </vt:vector>
  </TitlesOfParts>
  <Company>FU Berlin — Applied Genetics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Wolfram Brenner</dc:creator>
  <cp:lastModifiedBy>Wolfram Brenner</cp:lastModifiedBy>
  <dcterms:created xsi:type="dcterms:W3CDTF">2014-06-03T16:21:08Z</dcterms:created>
  <dcterms:modified xsi:type="dcterms:W3CDTF">2014-12-18T17:55:07Z</dcterms:modified>
</cp:coreProperties>
</file>