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nuscripts\WGS\Submissions\Frontiers\Revised Figures and Tables\"/>
    </mc:Choice>
  </mc:AlternateContent>
  <bookViews>
    <workbookView xWindow="0" yWindow="0" windowWidth="28800" windowHeight="12300" tabRatio="500"/>
  </bookViews>
  <sheets>
    <sheet name="EMS codon frequency table" sheetId="5" r:id="rId1"/>
    <sheet name="EMS codon data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68" i="8" l="1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E68" i="8" l="1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AC9" i="5" l="1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8" i="5"/>
</calcChain>
</file>

<file path=xl/sharedStrings.xml><?xml version="1.0" encoding="utf-8"?>
<sst xmlns="http://schemas.openxmlformats.org/spreadsheetml/2006/main" count="438" uniqueCount="158">
  <si>
    <t>EMS</t>
  </si>
  <si>
    <t>AAA</t>
  </si>
  <si>
    <t>AAC</t>
  </si>
  <si>
    <t>AAG</t>
  </si>
  <si>
    <t>ACA</t>
  </si>
  <si>
    <t>ACC</t>
  </si>
  <si>
    <t>ACG</t>
  </si>
  <si>
    <t>AGA</t>
  </si>
  <si>
    <t>AGC</t>
  </si>
  <si>
    <t>AGG</t>
  </si>
  <si>
    <t>CAA</t>
  </si>
  <si>
    <t>CAC</t>
  </si>
  <si>
    <t>CAG</t>
  </si>
  <si>
    <t>CCA</t>
  </si>
  <si>
    <t>CCC</t>
  </si>
  <si>
    <t>CCG</t>
  </si>
  <si>
    <t>CGA</t>
  </si>
  <si>
    <t>CGC</t>
  </si>
  <si>
    <t>CGG</t>
  </si>
  <si>
    <t>GAA</t>
  </si>
  <si>
    <t>GAC</t>
  </si>
  <si>
    <t>GAG</t>
  </si>
  <si>
    <t>GCA</t>
  </si>
  <si>
    <t>GCC</t>
  </si>
  <si>
    <t>GCG</t>
  </si>
  <si>
    <t>GGA</t>
  </si>
  <si>
    <t>GGC</t>
  </si>
  <si>
    <t>GGG</t>
  </si>
  <si>
    <t>Total</t>
  </si>
  <si>
    <t>Trp</t>
  </si>
  <si>
    <t>UGG</t>
  </si>
  <si>
    <t>Met</t>
  </si>
  <si>
    <t>AUG</t>
  </si>
  <si>
    <t>Glu</t>
  </si>
  <si>
    <t>Lys</t>
  </si>
  <si>
    <t>Phe</t>
  </si>
  <si>
    <t>UUU</t>
  </si>
  <si>
    <t>UUC</t>
  </si>
  <si>
    <t>Gln</t>
  </si>
  <si>
    <t>Asp</t>
  </si>
  <si>
    <t>GAU</t>
  </si>
  <si>
    <t>Tyr</t>
  </si>
  <si>
    <t>UAU</t>
  </si>
  <si>
    <t>UAC</t>
  </si>
  <si>
    <t>Asn</t>
  </si>
  <si>
    <t>AAU</t>
  </si>
  <si>
    <t>His</t>
  </si>
  <si>
    <t>CAU</t>
  </si>
  <si>
    <t>Cys</t>
  </si>
  <si>
    <t>UGU</t>
  </si>
  <si>
    <t>UGC</t>
  </si>
  <si>
    <t>Ile</t>
  </si>
  <si>
    <t>AUU</t>
  </si>
  <si>
    <t>AUC</t>
  </si>
  <si>
    <t>AUA</t>
  </si>
  <si>
    <t>Gly</t>
  </si>
  <si>
    <t>GGU</t>
  </si>
  <si>
    <t>Pro</t>
  </si>
  <si>
    <t>CCU</t>
  </si>
  <si>
    <t>Ala</t>
  </si>
  <si>
    <t>GCU</t>
  </si>
  <si>
    <t>Val</t>
  </si>
  <si>
    <t>GUU</t>
  </si>
  <si>
    <t>GUC</t>
  </si>
  <si>
    <t>GUA</t>
  </si>
  <si>
    <t>GUG</t>
  </si>
  <si>
    <t>Thr</t>
  </si>
  <si>
    <t>ACU</t>
  </si>
  <si>
    <t>Leu</t>
  </si>
  <si>
    <t>UUA</t>
  </si>
  <si>
    <t>UUG</t>
  </si>
  <si>
    <t>CUU</t>
  </si>
  <si>
    <t>CUC</t>
  </si>
  <si>
    <t>CUA</t>
  </si>
  <si>
    <t>CUG</t>
  </si>
  <si>
    <t>Ser</t>
  </si>
  <si>
    <t>UCU</t>
  </si>
  <si>
    <t>UCC</t>
  </si>
  <si>
    <t>UCA</t>
  </si>
  <si>
    <t>UCG</t>
  </si>
  <si>
    <t>AGU</t>
  </si>
  <si>
    <t>Arg</t>
  </si>
  <si>
    <t>CGU</t>
  </si>
  <si>
    <t>Stop</t>
  </si>
  <si>
    <t>UGA</t>
  </si>
  <si>
    <t>UAA</t>
  </si>
  <si>
    <t>UAG</t>
  </si>
  <si>
    <t>Amino acid</t>
  </si>
  <si>
    <t>Codon</t>
  </si>
  <si>
    <t>GAA$</t>
  </si>
  <si>
    <t>GAG#</t>
  </si>
  <si>
    <t>AAA$</t>
  </si>
  <si>
    <t>AAG#</t>
  </si>
  <si>
    <t>UUU$</t>
  </si>
  <si>
    <t>UUC#</t>
  </si>
  <si>
    <t>CAA$</t>
  </si>
  <si>
    <t>CAG#</t>
  </si>
  <si>
    <t>GAU$</t>
  </si>
  <si>
    <t>GAC#</t>
  </si>
  <si>
    <t>UAU$</t>
  </si>
  <si>
    <t>UAC#</t>
  </si>
  <si>
    <t>AAU$</t>
  </si>
  <si>
    <t>AAC#</t>
  </si>
  <si>
    <t>CAU$</t>
  </si>
  <si>
    <t>CAC#</t>
  </si>
  <si>
    <t>UGU$</t>
  </si>
  <si>
    <t>UGC#</t>
  </si>
  <si>
    <t>AUU$</t>
  </si>
  <si>
    <t>AUC#</t>
  </si>
  <si>
    <t>AUA#</t>
  </si>
  <si>
    <t>GGC#</t>
  </si>
  <si>
    <t>GGA$</t>
  </si>
  <si>
    <t>CCU$</t>
  </si>
  <si>
    <t>CCA$</t>
  </si>
  <si>
    <t>CCG#</t>
  </si>
  <si>
    <t>GCU$</t>
  </si>
  <si>
    <t>GCA$</t>
  </si>
  <si>
    <t>GCG#</t>
  </si>
  <si>
    <t>GUU$</t>
  </si>
  <si>
    <t>GUC#</t>
  </si>
  <si>
    <t>GUA#</t>
  </si>
  <si>
    <t>ACU$</t>
  </si>
  <si>
    <t>ACG#</t>
  </si>
  <si>
    <t>UUA#</t>
  </si>
  <si>
    <t>UUG$</t>
  </si>
  <si>
    <t>CUU$</t>
  </si>
  <si>
    <t>CUA#</t>
  </si>
  <si>
    <t>UCU$</t>
  </si>
  <si>
    <t>UCA$</t>
  </si>
  <si>
    <t>UCG#</t>
  </si>
  <si>
    <t>AGU$</t>
  </si>
  <si>
    <t>AGC#</t>
  </si>
  <si>
    <t>CGC#</t>
  </si>
  <si>
    <t>CGA#</t>
  </si>
  <si>
    <t>AGA$</t>
  </si>
  <si>
    <t>Native</t>
  </si>
  <si>
    <t>Second letter</t>
  </si>
  <si>
    <t>U</t>
  </si>
  <si>
    <t>C</t>
  </si>
  <si>
    <t>A</t>
  </si>
  <si>
    <t>G</t>
  </si>
  <si>
    <t>EMS/Native</t>
  </si>
  <si>
    <t>First letter</t>
  </si>
  <si>
    <t>Third letter</t>
  </si>
  <si>
    <t>Frequency per thousand mutated codon/Frequency per thousand native codons used for amino acids as per codon usage table</t>
  </si>
  <si>
    <t>Notes 1</t>
  </si>
  <si>
    <t>Notes 2</t>
  </si>
  <si>
    <t>EMS= Number Mutation per 1000 mutated codons</t>
  </si>
  <si>
    <t>Native= Tomato codon usage frequency per 1000 codons</t>
  </si>
  <si>
    <t>EMS mutations</t>
  </si>
  <si>
    <t>For calculation of ratio the total number of  5,20,359 mutated codons are taken as denominator. The total number of a given mutated codon is used as numerator. The ratio obtained is multiplied by 1000 to get number of mutations in a given codon per 1000 mutated codons.</t>
  </si>
  <si>
    <r>
      <t>Ratio = Total Mutations in a codon / total number of mutations x10</t>
    </r>
    <r>
      <rPr>
        <b/>
        <vertAlign val="superscript"/>
        <sz val="12"/>
        <color rgb="FF000000"/>
        <rFont val="Times New Roman"/>
        <family val="1"/>
      </rPr>
      <t>-3</t>
    </r>
  </si>
  <si>
    <t>EMS/tomato  ratio</t>
  </si>
  <si>
    <t xml:space="preserve">Tomato  codon data are from https://solgenomics.net/documents/misc/codon_usage/codon_usage_data/l_esculentum_codon_usage_table.txt </t>
  </si>
  <si>
    <r>
      <t>Total  number of mutations x 10</t>
    </r>
    <r>
      <rPr>
        <b/>
        <vertAlign val="superscript"/>
        <sz val="12"/>
        <color rgb="FF000000"/>
        <rFont val="Times New Roman"/>
        <family val="1"/>
      </rPr>
      <t>-3</t>
    </r>
  </si>
  <si>
    <t xml:space="preserve">The data used for calculating codon using frequency in mutagenized population </t>
  </si>
  <si>
    <t>The most preferred codon as per tomato codon usage table taken from Solanaceae Genome Network (SGN) is marked with $ dollar sign, and least preferred codon is marked as # hashtag after the codon letter.</t>
  </si>
  <si>
    <r>
      <t xml:space="preserve">Table S12: </t>
    </r>
    <r>
      <rPr>
        <sz val="12"/>
        <color rgb="FF000000"/>
        <rFont val="Times New Roman"/>
        <family val="1"/>
      </rPr>
      <t>The frequency of individual mutated codons in the mutagenized population compared with codon usage frequency in tomato.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</si>
</sst>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7" fillId="0" borderId="0" xfId="0" applyFont="1"/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9" xfId="0" applyFont="1" applyBorder="1"/>
    <xf numFmtId="0" fontId="7" fillId="0" borderId="8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 wrapText="1"/>
    </xf>
    <xf numFmtId="0" fontId="8" fillId="0" borderId="13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wrapText="1"/>
    </xf>
    <xf numFmtId="0" fontId="7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D7D31"/>
      <rgbColor rgb="FF59595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417823</xdr:colOff>
      <xdr:row>3</xdr:row>
      <xdr:rowOff>0</xdr:rowOff>
    </xdr:from>
    <xdr:to>
      <xdr:col>45</xdr:col>
      <xdr:colOff>90611</xdr:colOff>
      <xdr:row>4</xdr:row>
      <xdr:rowOff>64532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3963623" y="409575"/>
          <a:ext cx="5768788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/>
            <a:t>Codon usage table of tomato (SGN)</a:t>
          </a:r>
        </a:p>
      </xdr:txBody>
    </xdr:sp>
    <xdr:clientData/>
  </xdr:twoCellAnchor>
  <xdr:twoCellAnchor editAs="oneCell">
    <xdr:from>
      <xdr:col>33</xdr:col>
      <xdr:colOff>140347</xdr:colOff>
      <xdr:row>4</xdr:row>
      <xdr:rowOff>183629</xdr:rowOff>
    </xdr:from>
    <xdr:to>
      <xdr:col>45</xdr:col>
      <xdr:colOff>196119</xdr:colOff>
      <xdr:row>26</xdr:row>
      <xdr:rowOff>11392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66947" y="898004"/>
          <a:ext cx="7370972" cy="4843204"/>
        </a:xfrm>
        <a:prstGeom prst="rect">
          <a:avLst/>
        </a:prstGeom>
      </xdr:spPr>
    </xdr:pic>
    <xdr:clientData/>
  </xdr:twoCellAnchor>
  <xdr:twoCellAnchor>
    <xdr:from>
      <xdr:col>31</xdr:col>
      <xdr:colOff>0</xdr:colOff>
      <xdr:row>28</xdr:row>
      <xdr:rowOff>124057</xdr:rowOff>
    </xdr:from>
    <xdr:to>
      <xdr:col>49</xdr:col>
      <xdr:colOff>23446</xdr:colOff>
      <xdr:row>31</xdr:row>
      <xdr:rowOff>170313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1107400" y="6000982"/>
          <a:ext cx="10996246" cy="64633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Tomato  codon data are from https://solgenomics.net/documents/misc/codon_usage/codon_usage_data/l_esculentum_codon_usage_table.txt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27</xdr:row>
      <xdr:rowOff>124057</xdr:rowOff>
    </xdr:from>
    <xdr:to>
      <xdr:col>55</xdr:col>
      <xdr:colOff>23446</xdr:colOff>
      <xdr:row>29</xdr:row>
      <xdr:rowOff>98148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5355550" y="7324957"/>
          <a:ext cx="10996246" cy="37414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74"/>
  <sheetViews>
    <sheetView tabSelected="1" zoomScale="90" zoomScaleNormal="90" workbookViewId="0">
      <selection activeCell="H2" sqref="H2:AE2"/>
    </sheetView>
  </sheetViews>
  <sheetFormatPr defaultColWidth="9.140625" defaultRowHeight="15.75" x14ac:dyDescent="0.25"/>
  <cols>
    <col min="1" max="1" width="4.140625" style="10" customWidth="1"/>
    <col min="2" max="4" width="9.140625" style="10" hidden="1" customWidth="1"/>
    <col min="5" max="5" width="13.140625" style="11" hidden="1" customWidth="1"/>
    <col min="6" max="7" width="9.140625" style="10" hidden="1" customWidth="1"/>
    <col min="8" max="11" width="9.140625" style="10"/>
    <col min="12" max="12" width="7" style="10" customWidth="1"/>
    <col min="13" max="13" width="9.28515625" style="10" bestFit="1" customWidth="1"/>
    <col min="14" max="14" width="9.5703125" style="10" customWidth="1"/>
    <col min="15" max="16" width="9.140625" style="10"/>
    <col min="17" max="17" width="7.5703125" style="10" customWidth="1"/>
    <col min="18" max="18" width="9.28515625" style="10" bestFit="1" customWidth="1"/>
    <col min="19" max="19" width="7.7109375" style="10" customWidth="1"/>
    <col min="20" max="21" width="9.140625" style="10"/>
    <col min="22" max="22" width="8.7109375" style="10" customWidth="1"/>
    <col min="23" max="23" width="9.28515625" style="10" bestFit="1" customWidth="1"/>
    <col min="24" max="24" width="8" style="10" customWidth="1"/>
    <col min="25" max="26" width="9.140625" style="10"/>
    <col min="27" max="27" width="7.85546875" style="10" customWidth="1"/>
    <col min="28" max="28" width="9.28515625" style="10" bestFit="1" customWidth="1"/>
    <col min="29" max="29" width="8.5703125" style="10" customWidth="1"/>
    <col min="30" max="16384" width="9.140625" style="10"/>
  </cols>
  <sheetData>
    <row r="2" spans="2:31" s="41" customFormat="1" x14ac:dyDescent="0.25">
      <c r="E2" s="42"/>
      <c r="H2" s="64" t="s">
        <v>157</v>
      </c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2:31" ht="16.5" thickBot="1" x14ac:dyDescent="0.3">
      <c r="B3" s="43"/>
      <c r="C3" s="43"/>
      <c r="D3" s="44"/>
      <c r="E3" s="44"/>
    </row>
    <row r="4" spans="2:31" ht="24" customHeight="1" thickBot="1" x14ac:dyDescent="0.3">
      <c r="B4" s="45"/>
      <c r="C4" s="45" t="s">
        <v>29</v>
      </c>
      <c r="D4" s="11" t="s">
        <v>30</v>
      </c>
      <c r="E4" s="11">
        <v>0.7652059792985576</v>
      </c>
      <c r="H4" s="43"/>
      <c r="I4" s="43"/>
      <c r="J4" s="68" t="s">
        <v>144</v>
      </c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70"/>
      <c r="AD4" s="43"/>
      <c r="AE4" s="43"/>
    </row>
    <row r="5" spans="2:31" ht="24" customHeight="1" thickBot="1" x14ac:dyDescent="0.3">
      <c r="B5" s="45"/>
      <c r="C5" s="45" t="s">
        <v>31</v>
      </c>
      <c r="D5" s="11" t="s">
        <v>32</v>
      </c>
      <c r="E5" s="11">
        <v>0.72687780949679437</v>
      </c>
      <c r="H5" s="43"/>
      <c r="I5" s="43"/>
      <c r="J5" s="68" t="s">
        <v>136</v>
      </c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2"/>
      <c r="AD5" s="43"/>
      <c r="AE5" s="43"/>
    </row>
    <row r="6" spans="2:31" ht="16.5" thickBot="1" x14ac:dyDescent="0.3">
      <c r="B6" s="63"/>
      <c r="C6" s="63" t="s">
        <v>33</v>
      </c>
      <c r="D6" s="11" t="s">
        <v>89</v>
      </c>
      <c r="E6" s="11">
        <v>0.77574832332390586</v>
      </c>
      <c r="H6" s="43"/>
      <c r="I6" s="43"/>
      <c r="J6" s="73" t="s">
        <v>137</v>
      </c>
      <c r="K6" s="74"/>
      <c r="L6" s="74"/>
      <c r="M6" s="74"/>
      <c r="N6" s="75"/>
      <c r="O6" s="73" t="s">
        <v>138</v>
      </c>
      <c r="P6" s="74"/>
      <c r="Q6" s="74"/>
      <c r="R6" s="74"/>
      <c r="S6" s="75"/>
      <c r="T6" s="73" t="s">
        <v>139</v>
      </c>
      <c r="U6" s="74"/>
      <c r="V6" s="74"/>
      <c r="W6" s="74"/>
      <c r="X6" s="75"/>
      <c r="Y6" s="68" t="s">
        <v>140</v>
      </c>
      <c r="Z6" s="71"/>
      <c r="AA6" s="71"/>
      <c r="AB6" s="71"/>
      <c r="AC6" s="72"/>
      <c r="AD6" s="43"/>
      <c r="AE6" s="43"/>
    </row>
    <row r="7" spans="2:31" ht="32.25" thickBot="1" x14ac:dyDescent="0.3">
      <c r="B7" s="63"/>
      <c r="C7" s="63"/>
      <c r="D7" s="11" t="s">
        <v>90</v>
      </c>
      <c r="E7" s="11">
        <v>0.7348621948745867</v>
      </c>
      <c r="H7" s="43"/>
      <c r="I7" s="43"/>
      <c r="J7" s="46" t="s">
        <v>87</v>
      </c>
      <c r="K7" s="47" t="s">
        <v>88</v>
      </c>
      <c r="L7" s="48" t="s">
        <v>0</v>
      </c>
      <c r="M7" s="46" t="s">
        <v>135</v>
      </c>
      <c r="N7" s="46" t="s">
        <v>141</v>
      </c>
      <c r="O7" s="49" t="s">
        <v>87</v>
      </c>
      <c r="P7" s="46" t="s">
        <v>88</v>
      </c>
      <c r="Q7" s="48" t="s">
        <v>0</v>
      </c>
      <c r="R7" s="46" t="s">
        <v>135</v>
      </c>
      <c r="S7" s="46" t="s">
        <v>141</v>
      </c>
      <c r="T7" s="49" t="s">
        <v>87</v>
      </c>
      <c r="U7" s="46" t="s">
        <v>88</v>
      </c>
      <c r="V7" s="46" t="s">
        <v>0</v>
      </c>
      <c r="W7" s="46" t="s">
        <v>135</v>
      </c>
      <c r="X7" s="46" t="s">
        <v>141</v>
      </c>
      <c r="Y7" s="49" t="s">
        <v>87</v>
      </c>
      <c r="Z7" s="46" t="s">
        <v>88</v>
      </c>
      <c r="AA7" s="46" t="s">
        <v>0</v>
      </c>
      <c r="AB7" s="46" t="s">
        <v>135</v>
      </c>
      <c r="AC7" s="46" t="s">
        <v>141</v>
      </c>
      <c r="AD7" s="43"/>
      <c r="AE7" s="43"/>
    </row>
    <row r="8" spans="2:31" ht="23.25" customHeight="1" thickBot="1" x14ac:dyDescent="0.3">
      <c r="B8" s="63"/>
      <c r="C8" s="63" t="s">
        <v>34</v>
      </c>
      <c r="D8" s="11" t="s">
        <v>91</v>
      </c>
      <c r="E8" s="11">
        <v>0.82629176093885126</v>
      </c>
      <c r="H8" s="78" t="s">
        <v>142</v>
      </c>
      <c r="I8" s="76" t="s">
        <v>137</v>
      </c>
      <c r="J8" s="76" t="s">
        <v>35</v>
      </c>
      <c r="K8" s="15" t="s">
        <v>36</v>
      </c>
      <c r="L8" s="11">
        <v>20.653049144917258</v>
      </c>
      <c r="M8" s="15">
        <v>24.7</v>
      </c>
      <c r="N8" s="50">
        <f>L8/M8</f>
        <v>0.83615583582660968</v>
      </c>
      <c r="O8" s="76" t="s">
        <v>75</v>
      </c>
      <c r="P8" s="15" t="s">
        <v>76</v>
      </c>
      <c r="Q8" s="11">
        <v>20.649205644564617</v>
      </c>
      <c r="R8" s="15">
        <v>23.5</v>
      </c>
      <c r="S8" s="50">
        <f>Q8/R8</f>
        <v>0.87868960189636669</v>
      </c>
      <c r="T8" s="76" t="s">
        <v>41</v>
      </c>
      <c r="U8" s="15" t="s">
        <v>42</v>
      </c>
      <c r="V8" s="15">
        <v>16.598156272880836</v>
      </c>
      <c r="W8" s="15">
        <v>17.399999999999999</v>
      </c>
      <c r="X8" s="50">
        <f>V8/W8</f>
        <v>0.95391702717705962</v>
      </c>
      <c r="Y8" s="76" t="s">
        <v>48</v>
      </c>
      <c r="Z8" s="15" t="s">
        <v>49</v>
      </c>
      <c r="AA8" s="15">
        <v>13.575243245528567</v>
      </c>
      <c r="AB8" s="15">
        <v>10.9</v>
      </c>
      <c r="AC8" s="50">
        <f>AA8/AB8</f>
        <v>1.2454351601402354</v>
      </c>
      <c r="AD8" s="47" t="s">
        <v>137</v>
      </c>
      <c r="AE8" s="78" t="s">
        <v>143</v>
      </c>
    </row>
    <row r="9" spans="2:31" ht="16.5" thickBot="1" x14ac:dyDescent="0.3">
      <c r="B9" s="63"/>
      <c r="C9" s="63"/>
      <c r="D9" s="11" t="s">
        <v>92</v>
      </c>
      <c r="E9" s="11">
        <v>0.71979484190324561</v>
      </c>
      <c r="H9" s="79"/>
      <c r="I9" s="77"/>
      <c r="J9" s="77"/>
      <c r="K9" s="43" t="s">
        <v>37</v>
      </c>
      <c r="L9" s="11">
        <v>14.097959293487763</v>
      </c>
      <c r="M9" s="43">
        <v>16.8</v>
      </c>
      <c r="N9" s="50">
        <f t="shared" ref="N9:N23" si="0">L9/M9</f>
        <v>0.83916424365998588</v>
      </c>
      <c r="O9" s="77"/>
      <c r="P9" s="43" t="s">
        <v>77</v>
      </c>
      <c r="Q9" s="11">
        <v>12.143539364169737</v>
      </c>
      <c r="R9" s="43">
        <v>10.5</v>
      </c>
      <c r="S9" s="50">
        <f t="shared" ref="S9:S23" si="1">Q9/R9</f>
        <v>1.1565275584923558</v>
      </c>
      <c r="T9" s="77"/>
      <c r="U9" s="43" t="s">
        <v>43</v>
      </c>
      <c r="V9" s="43">
        <v>11.636197317621104</v>
      </c>
      <c r="W9" s="43">
        <v>11.3</v>
      </c>
      <c r="X9" s="50">
        <f t="shared" ref="X9:X23" si="2">V9/W9</f>
        <v>1.0297519750107171</v>
      </c>
      <c r="Y9" s="77"/>
      <c r="Z9" s="43" t="s">
        <v>50</v>
      </c>
      <c r="AA9" s="43">
        <v>8.0290722366673766</v>
      </c>
      <c r="AB9" s="43">
        <v>7.9</v>
      </c>
      <c r="AC9" s="50">
        <f t="shared" ref="AC9:AC23" si="3">AA9/AB9</f>
        <v>1.016338257805997</v>
      </c>
      <c r="AD9" s="51" t="s">
        <v>138</v>
      </c>
      <c r="AE9" s="79"/>
    </row>
    <row r="10" spans="2:31" ht="16.5" thickBot="1" x14ac:dyDescent="0.3">
      <c r="B10" s="63"/>
      <c r="C10" s="63" t="s">
        <v>35</v>
      </c>
      <c r="D10" s="11" t="s">
        <v>93</v>
      </c>
      <c r="E10" s="11">
        <v>0.83615583582660968</v>
      </c>
      <c r="H10" s="79"/>
      <c r="I10" s="77"/>
      <c r="J10" s="77" t="s">
        <v>68</v>
      </c>
      <c r="K10" s="43" t="s">
        <v>69</v>
      </c>
      <c r="L10" s="43">
        <v>18.079825658824003</v>
      </c>
      <c r="M10" s="43">
        <v>14.4</v>
      </c>
      <c r="N10" s="50">
        <f t="shared" si="0"/>
        <v>1.2555434485294446</v>
      </c>
      <c r="O10" s="77"/>
      <c r="P10" s="43" t="s">
        <v>78</v>
      </c>
      <c r="Q10" s="11">
        <v>20.947076921894308</v>
      </c>
      <c r="R10" s="43">
        <v>22</v>
      </c>
      <c r="S10" s="50">
        <f t="shared" si="1"/>
        <v>0.95213986008610485</v>
      </c>
      <c r="T10" s="77" t="s">
        <v>83</v>
      </c>
      <c r="U10" s="43" t="s">
        <v>85</v>
      </c>
      <c r="V10" s="43">
        <v>2.2311519547081917</v>
      </c>
      <c r="W10" s="43">
        <v>1.2</v>
      </c>
      <c r="X10" s="50">
        <f t="shared" si="2"/>
        <v>1.8592932955901598</v>
      </c>
      <c r="Y10" s="39" t="s">
        <v>83</v>
      </c>
      <c r="Z10" s="43" t="s">
        <v>84</v>
      </c>
      <c r="AA10" s="43">
        <v>2.288804459997809</v>
      </c>
      <c r="AB10" s="43">
        <v>2.2000000000000002</v>
      </c>
      <c r="AC10" s="50">
        <f t="shared" si="3"/>
        <v>1.0403656636353678</v>
      </c>
      <c r="AD10" s="51" t="s">
        <v>139</v>
      </c>
      <c r="AE10" s="79"/>
    </row>
    <row r="11" spans="2:31" ht="16.5" thickBot="1" x14ac:dyDescent="0.3">
      <c r="B11" s="63"/>
      <c r="C11" s="63"/>
      <c r="D11" s="11" t="s">
        <v>94</v>
      </c>
      <c r="E11" s="11">
        <v>0.83916424365998588</v>
      </c>
      <c r="H11" s="79"/>
      <c r="I11" s="73"/>
      <c r="J11" s="73"/>
      <c r="K11" s="52" t="s">
        <v>70</v>
      </c>
      <c r="L11" s="52">
        <v>22.690104331817071</v>
      </c>
      <c r="M11" s="52">
        <v>22.8</v>
      </c>
      <c r="N11" s="50">
        <f t="shared" si="0"/>
        <v>0.99518001455338034</v>
      </c>
      <c r="O11" s="73"/>
      <c r="P11" s="52" t="s">
        <v>79</v>
      </c>
      <c r="Q11" s="11">
        <v>13.55410399358904</v>
      </c>
      <c r="R11" s="52">
        <v>6.4</v>
      </c>
      <c r="S11" s="50">
        <f t="shared" si="1"/>
        <v>2.1178287489982872</v>
      </c>
      <c r="T11" s="73"/>
      <c r="U11" s="52" t="s">
        <v>86</v>
      </c>
      <c r="V11" s="52">
        <v>1.6354094000488124</v>
      </c>
      <c r="W11" s="52">
        <v>0.9</v>
      </c>
      <c r="X11" s="50">
        <f t="shared" si="2"/>
        <v>1.8171215556097915</v>
      </c>
      <c r="Y11" s="40" t="s">
        <v>29</v>
      </c>
      <c r="Z11" s="52" t="s">
        <v>30</v>
      </c>
      <c r="AA11" s="52">
        <v>10.10071892674096</v>
      </c>
      <c r="AB11" s="52">
        <v>13.2</v>
      </c>
      <c r="AC11" s="50">
        <f t="shared" si="3"/>
        <v>0.7652059792985576</v>
      </c>
      <c r="AD11" s="53" t="s">
        <v>140</v>
      </c>
      <c r="AE11" s="79"/>
    </row>
    <row r="12" spans="2:31" ht="16.5" thickBot="1" x14ac:dyDescent="0.3">
      <c r="B12" s="63"/>
      <c r="C12" s="63" t="s">
        <v>38</v>
      </c>
      <c r="D12" s="11" t="s">
        <v>95</v>
      </c>
      <c r="E12" s="11">
        <v>0.86311265946581572</v>
      </c>
      <c r="H12" s="79"/>
      <c r="I12" s="76" t="s">
        <v>138</v>
      </c>
      <c r="J12" s="76" t="s">
        <v>68</v>
      </c>
      <c r="K12" s="15" t="s">
        <v>71</v>
      </c>
      <c r="L12" s="15">
        <v>17.191977077363894</v>
      </c>
      <c r="M12" s="15">
        <v>24.1</v>
      </c>
      <c r="N12" s="50">
        <f t="shared" si="0"/>
        <v>0.71336004470389602</v>
      </c>
      <c r="O12" s="76" t="s">
        <v>57</v>
      </c>
      <c r="P12" s="15" t="s">
        <v>58</v>
      </c>
      <c r="Q12" s="15">
        <v>15.931308961697596</v>
      </c>
      <c r="R12" s="15">
        <v>18.8</v>
      </c>
      <c r="S12" s="50">
        <f t="shared" si="1"/>
        <v>0.84741005115412738</v>
      </c>
      <c r="T12" s="76" t="s">
        <v>46</v>
      </c>
      <c r="U12" s="15" t="s">
        <v>47</v>
      </c>
      <c r="V12" s="15">
        <v>17.916476893836755</v>
      </c>
      <c r="W12" s="15">
        <v>15.9</v>
      </c>
      <c r="X12" s="50">
        <f t="shared" si="2"/>
        <v>1.126822446153255</v>
      </c>
      <c r="Y12" s="76" t="s">
        <v>81</v>
      </c>
      <c r="Z12" s="15" t="s">
        <v>82</v>
      </c>
      <c r="AA12" s="11">
        <v>13.165910457972284</v>
      </c>
      <c r="AB12" s="15">
        <v>7.5</v>
      </c>
      <c r="AC12" s="50">
        <f t="shared" si="3"/>
        <v>1.755454727729638</v>
      </c>
      <c r="AD12" s="47" t="s">
        <v>137</v>
      </c>
      <c r="AE12" s="79"/>
    </row>
    <row r="13" spans="2:31" ht="16.5" thickBot="1" x14ac:dyDescent="0.3">
      <c r="B13" s="63"/>
      <c r="C13" s="63"/>
      <c r="D13" s="11" t="s">
        <v>96</v>
      </c>
      <c r="E13" s="11">
        <v>0.91994430518411074</v>
      </c>
      <c r="H13" s="79"/>
      <c r="I13" s="77"/>
      <c r="J13" s="77"/>
      <c r="K13" s="43" t="s">
        <v>72</v>
      </c>
      <c r="L13" s="43">
        <v>10.252537190670287</v>
      </c>
      <c r="M13" s="43">
        <v>11.5</v>
      </c>
      <c r="N13" s="50">
        <f t="shared" si="0"/>
        <v>0.89152497310176404</v>
      </c>
      <c r="O13" s="77"/>
      <c r="P13" s="43" t="s">
        <v>14</v>
      </c>
      <c r="Q13" s="43">
        <v>7.7254357088087255</v>
      </c>
      <c r="R13" s="43">
        <v>7.2</v>
      </c>
      <c r="S13" s="50">
        <f t="shared" si="1"/>
        <v>1.0729771817789897</v>
      </c>
      <c r="T13" s="77"/>
      <c r="U13" s="43" t="s">
        <v>11</v>
      </c>
      <c r="V13" s="43">
        <v>10.387059703012728</v>
      </c>
      <c r="W13" s="43">
        <v>9.3000000000000007</v>
      </c>
      <c r="X13" s="50">
        <f t="shared" si="2"/>
        <v>1.1168881401088955</v>
      </c>
      <c r="Y13" s="77"/>
      <c r="Z13" s="43" t="s">
        <v>17</v>
      </c>
      <c r="AA13" s="11">
        <v>6.2360793221602773</v>
      </c>
      <c r="AB13" s="43">
        <v>4.2</v>
      </c>
      <c r="AC13" s="50">
        <f t="shared" si="3"/>
        <v>1.4847807909905422</v>
      </c>
      <c r="AD13" s="51" t="s">
        <v>138</v>
      </c>
      <c r="AE13" s="79"/>
    </row>
    <row r="14" spans="2:31" ht="16.5" thickBot="1" x14ac:dyDescent="0.3">
      <c r="B14" s="63"/>
      <c r="C14" s="63" t="s">
        <v>39</v>
      </c>
      <c r="D14" s="11" t="s">
        <v>97</v>
      </c>
      <c r="E14" s="11">
        <v>1.2884541549129163</v>
      </c>
      <c r="H14" s="79"/>
      <c r="I14" s="77"/>
      <c r="J14" s="77"/>
      <c r="K14" s="43" t="s">
        <v>73</v>
      </c>
      <c r="L14" s="43">
        <v>13.342711474193777</v>
      </c>
      <c r="M14" s="43">
        <v>10.3</v>
      </c>
      <c r="N14" s="50">
        <f t="shared" si="0"/>
        <v>1.2954088809896871</v>
      </c>
      <c r="O14" s="77"/>
      <c r="P14" s="43" t="s">
        <v>13</v>
      </c>
      <c r="Q14" s="43">
        <v>17.314969088648411</v>
      </c>
      <c r="R14" s="43">
        <v>18.600000000000001</v>
      </c>
      <c r="S14" s="50">
        <f t="shared" si="1"/>
        <v>0.93091231659400053</v>
      </c>
      <c r="T14" s="77" t="s">
        <v>38</v>
      </c>
      <c r="U14" s="43" t="s">
        <v>10</v>
      </c>
      <c r="V14" s="43">
        <v>18.815855976354783</v>
      </c>
      <c r="W14" s="43">
        <v>21.8</v>
      </c>
      <c r="X14" s="50">
        <f t="shared" si="2"/>
        <v>0.86311265946581572</v>
      </c>
      <c r="Y14" s="77"/>
      <c r="Z14" s="43" t="s">
        <v>18</v>
      </c>
      <c r="AA14" s="11">
        <v>8.1424554970702907</v>
      </c>
      <c r="AB14" s="43">
        <v>6.4</v>
      </c>
      <c r="AC14" s="50">
        <f t="shared" si="3"/>
        <v>1.2722586714172328</v>
      </c>
      <c r="AD14" s="51" t="s">
        <v>139</v>
      </c>
      <c r="AE14" s="79"/>
    </row>
    <row r="15" spans="2:31" ht="16.5" thickBot="1" x14ac:dyDescent="0.3">
      <c r="B15" s="63"/>
      <c r="C15" s="63"/>
      <c r="D15" s="11" t="s">
        <v>98</v>
      </c>
      <c r="E15" s="11">
        <v>1.0291346561114163</v>
      </c>
      <c r="H15" s="79"/>
      <c r="I15" s="73"/>
      <c r="J15" s="73"/>
      <c r="K15" s="52" t="s">
        <v>74</v>
      </c>
      <c r="L15" s="52">
        <v>14.805163358373736</v>
      </c>
      <c r="M15" s="52">
        <v>11.5</v>
      </c>
      <c r="N15" s="50">
        <f t="shared" si="0"/>
        <v>1.2874055094238031</v>
      </c>
      <c r="O15" s="73"/>
      <c r="P15" s="52" t="s">
        <v>15</v>
      </c>
      <c r="Q15" s="52">
        <v>10.146840930972655</v>
      </c>
      <c r="R15" s="52">
        <v>5.4</v>
      </c>
      <c r="S15" s="50">
        <f t="shared" si="1"/>
        <v>1.8790446168467878</v>
      </c>
      <c r="T15" s="73"/>
      <c r="U15" s="52" t="s">
        <v>12</v>
      </c>
      <c r="V15" s="52">
        <v>14.167142299835305</v>
      </c>
      <c r="W15" s="52">
        <v>15.4</v>
      </c>
      <c r="X15" s="50">
        <f t="shared" si="2"/>
        <v>0.91994430518411074</v>
      </c>
      <c r="Y15" s="73"/>
      <c r="Z15" s="52" t="s">
        <v>16</v>
      </c>
      <c r="AA15" s="11">
        <v>12.539419900491774</v>
      </c>
      <c r="AB15" s="52">
        <v>4.4000000000000004</v>
      </c>
      <c r="AC15" s="50">
        <f t="shared" si="3"/>
        <v>2.8498681592026758</v>
      </c>
      <c r="AD15" s="53" t="s">
        <v>140</v>
      </c>
      <c r="AE15" s="79"/>
    </row>
    <row r="16" spans="2:31" ht="16.5" thickBot="1" x14ac:dyDescent="0.3">
      <c r="B16" s="63"/>
      <c r="C16" s="63" t="s">
        <v>41</v>
      </c>
      <c r="D16" s="11" t="s">
        <v>99</v>
      </c>
      <c r="E16" s="11">
        <v>0.95391702717705962</v>
      </c>
      <c r="H16" s="79"/>
      <c r="I16" s="76" t="s">
        <v>139</v>
      </c>
      <c r="J16" s="76" t="s">
        <v>51</v>
      </c>
      <c r="K16" s="15" t="s">
        <v>52</v>
      </c>
      <c r="L16" s="15">
        <v>24.45234924350304</v>
      </c>
      <c r="M16" s="15">
        <v>26.6</v>
      </c>
      <c r="N16" s="50">
        <f t="shared" si="0"/>
        <v>0.9192612497557533</v>
      </c>
      <c r="O16" s="76" t="s">
        <v>66</v>
      </c>
      <c r="P16" s="15" t="s">
        <v>67</v>
      </c>
      <c r="Q16" s="15">
        <v>22.763130838517252</v>
      </c>
      <c r="R16" s="15">
        <v>18.8</v>
      </c>
      <c r="S16" s="50">
        <f t="shared" si="1"/>
        <v>1.2108048318360241</v>
      </c>
      <c r="T16" s="76" t="s">
        <v>44</v>
      </c>
      <c r="U16" s="15" t="s">
        <v>45</v>
      </c>
      <c r="V16" s="15">
        <v>25.643834352821798</v>
      </c>
      <c r="W16" s="15">
        <v>28.8</v>
      </c>
      <c r="X16" s="50">
        <f t="shared" si="2"/>
        <v>0.89041091502853464</v>
      </c>
      <c r="Y16" s="76" t="s">
        <v>75</v>
      </c>
      <c r="Z16" s="15" t="s">
        <v>80</v>
      </c>
      <c r="AA16" s="15">
        <v>18.333496682098318</v>
      </c>
      <c r="AB16" s="15">
        <v>15.2</v>
      </c>
      <c r="AC16" s="50">
        <f t="shared" si="3"/>
        <v>1.2061510975064684</v>
      </c>
      <c r="AD16" s="47" t="s">
        <v>137</v>
      </c>
      <c r="AE16" s="79"/>
    </row>
    <row r="17" spans="2:31" ht="16.5" thickBot="1" x14ac:dyDescent="0.3">
      <c r="B17" s="63"/>
      <c r="C17" s="63"/>
      <c r="D17" s="11" t="s">
        <v>100</v>
      </c>
      <c r="E17" s="11">
        <v>1.0297519750107171</v>
      </c>
      <c r="H17" s="79"/>
      <c r="I17" s="77"/>
      <c r="J17" s="77"/>
      <c r="K17" s="43" t="s">
        <v>53</v>
      </c>
      <c r="L17" s="43">
        <v>15.967822215047686</v>
      </c>
      <c r="M17" s="43">
        <v>13.5</v>
      </c>
      <c r="N17" s="50">
        <f t="shared" si="0"/>
        <v>1.182801645559088</v>
      </c>
      <c r="O17" s="77"/>
      <c r="P17" s="43" t="s">
        <v>5</v>
      </c>
      <c r="Q17" s="43">
        <v>10.223710938025478</v>
      </c>
      <c r="R17" s="43">
        <v>9.8000000000000007</v>
      </c>
      <c r="S17" s="50">
        <f t="shared" si="1"/>
        <v>1.0432358100025998</v>
      </c>
      <c r="T17" s="77"/>
      <c r="U17" s="43" t="s">
        <v>2</v>
      </c>
      <c r="V17" s="43">
        <v>18.116338912174093</v>
      </c>
      <c r="W17" s="43">
        <v>16.899999999999999</v>
      </c>
      <c r="X17" s="50">
        <f t="shared" si="2"/>
        <v>1.0719727166966919</v>
      </c>
      <c r="Y17" s="77"/>
      <c r="Z17" s="43" t="s">
        <v>8</v>
      </c>
      <c r="AA17" s="43">
        <v>10.763722737571561</v>
      </c>
      <c r="AB17" s="43">
        <v>10.1</v>
      </c>
      <c r="AC17" s="50">
        <f t="shared" si="3"/>
        <v>1.0657151225318378</v>
      </c>
      <c r="AD17" s="51" t="s">
        <v>138</v>
      </c>
      <c r="AE17" s="79"/>
    </row>
    <row r="18" spans="2:31" ht="16.5" thickBot="1" x14ac:dyDescent="0.3">
      <c r="B18" s="63"/>
      <c r="C18" s="63" t="s">
        <v>44</v>
      </c>
      <c r="D18" s="11" t="s">
        <v>101</v>
      </c>
      <c r="E18" s="11">
        <v>0.89041091502853464</v>
      </c>
      <c r="H18" s="79"/>
      <c r="I18" s="77"/>
      <c r="J18" s="77"/>
      <c r="K18" s="43" t="s">
        <v>54</v>
      </c>
      <c r="L18" s="43">
        <v>20.378238869703416</v>
      </c>
      <c r="M18" s="43">
        <v>14</v>
      </c>
      <c r="N18" s="50">
        <f t="shared" si="0"/>
        <v>1.4555884906931011</v>
      </c>
      <c r="O18" s="77"/>
      <c r="P18" s="43" t="s">
        <v>4</v>
      </c>
      <c r="Q18" s="43">
        <v>21.696559490659332</v>
      </c>
      <c r="R18" s="43">
        <v>18</v>
      </c>
      <c r="S18" s="50">
        <f t="shared" si="1"/>
        <v>1.2053644161477406</v>
      </c>
      <c r="T18" s="77" t="s">
        <v>34</v>
      </c>
      <c r="U18" s="43" t="s">
        <v>1</v>
      </c>
      <c r="V18" s="43">
        <v>26.1108196456677</v>
      </c>
      <c r="W18" s="43">
        <v>31.6</v>
      </c>
      <c r="X18" s="50">
        <f t="shared" si="2"/>
        <v>0.82629176093885126</v>
      </c>
      <c r="Y18" s="77" t="s">
        <v>81</v>
      </c>
      <c r="Z18" s="43" t="s">
        <v>7</v>
      </c>
      <c r="AA18" s="43">
        <v>15.748742694947142</v>
      </c>
      <c r="AB18" s="43">
        <v>17.7</v>
      </c>
      <c r="AC18" s="50">
        <f t="shared" si="3"/>
        <v>0.88975947429079905</v>
      </c>
      <c r="AD18" s="51" t="s">
        <v>139</v>
      </c>
      <c r="AE18" s="79"/>
    </row>
    <row r="19" spans="2:31" ht="16.5" thickBot="1" x14ac:dyDescent="0.3">
      <c r="B19" s="63"/>
      <c r="C19" s="63"/>
      <c r="D19" s="11" t="s">
        <v>102</v>
      </c>
      <c r="E19" s="11">
        <v>1.0719727166966919</v>
      </c>
      <c r="H19" s="79"/>
      <c r="I19" s="73"/>
      <c r="J19" s="40" t="s">
        <v>31</v>
      </c>
      <c r="K19" s="52" t="s">
        <v>32</v>
      </c>
      <c r="L19" s="52">
        <v>20.207203104010883</v>
      </c>
      <c r="M19" s="52">
        <v>27.8</v>
      </c>
      <c r="N19" s="50">
        <f t="shared" si="0"/>
        <v>0.72687780949679437</v>
      </c>
      <c r="O19" s="73"/>
      <c r="P19" s="52" t="s">
        <v>6</v>
      </c>
      <c r="Q19" s="52">
        <v>12.441410641499425</v>
      </c>
      <c r="R19" s="52">
        <v>5.2</v>
      </c>
      <c r="S19" s="50">
        <f t="shared" si="1"/>
        <v>2.3925789695191204</v>
      </c>
      <c r="T19" s="73"/>
      <c r="U19" s="52" t="s">
        <v>3</v>
      </c>
      <c r="V19" s="52">
        <v>20.874050415194123</v>
      </c>
      <c r="W19" s="52">
        <v>29</v>
      </c>
      <c r="X19" s="50">
        <f t="shared" si="2"/>
        <v>0.71979484190324561</v>
      </c>
      <c r="Y19" s="73"/>
      <c r="Z19" s="52" t="s">
        <v>9</v>
      </c>
      <c r="AA19" s="52">
        <v>11.459396301399609</v>
      </c>
      <c r="AB19" s="52">
        <v>11.7</v>
      </c>
      <c r="AC19" s="50">
        <f t="shared" si="3"/>
        <v>0.97943558131620601</v>
      </c>
      <c r="AD19" s="53" t="s">
        <v>140</v>
      </c>
      <c r="AE19" s="79"/>
    </row>
    <row r="20" spans="2:31" ht="16.5" thickBot="1" x14ac:dyDescent="0.3">
      <c r="B20" s="63"/>
      <c r="C20" s="63" t="s">
        <v>46</v>
      </c>
      <c r="D20" s="11" t="s">
        <v>103</v>
      </c>
      <c r="E20" s="11">
        <v>1.126822446153255</v>
      </c>
      <c r="H20" s="79"/>
      <c r="I20" s="77" t="s">
        <v>140</v>
      </c>
      <c r="J20" s="76" t="s">
        <v>61</v>
      </c>
      <c r="K20" s="15" t="s">
        <v>62</v>
      </c>
      <c r="L20" s="15">
        <v>25.320980323199944</v>
      </c>
      <c r="M20" s="15">
        <v>25.6</v>
      </c>
      <c r="N20" s="50">
        <f t="shared" si="0"/>
        <v>0.98910079387499772</v>
      </c>
      <c r="O20" s="76" t="s">
        <v>59</v>
      </c>
      <c r="P20" s="15" t="s">
        <v>60</v>
      </c>
      <c r="Q20" s="15">
        <v>23.831623936551495</v>
      </c>
      <c r="R20" s="15">
        <v>28</v>
      </c>
      <c r="S20" s="50">
        <f t="shared" si="1"/>
        <v>0.85112942630541055</v>
      </c>
      <c r="T20" s="76" t="s">
        <v>39</v>
      </c>
      <c r="U20" s="15" t="s">
        <v>40</v>
      </c>
      <c r="V20" s="15">
        <v>28.088300577101577</v>
      </c>
      <c r="W20" s="15">
        <v>36.299999999999997</v>
      </c>
      <c r="X20" s="50">
        <f t="shared" si="2"/>
        <v>0.77378238504412067</v>
      </c>
      <c r="Y20" s="76" t="s">
        <v>55</v>
      </c>
      <c r="Z20" s="15" t="s">
        <v>56</v>
      </c>
      <c r="AA20" s="15">
        <v>19.073370499981742</v>
      </c>
      <c r="AB20" s="15">
        <v>20.100000000000001</v>
      </c>
      <c r="AC20" s="50">
        <f t="shared" si="3"/>
        <v>0.94892390547172834</v>
      </c>
      <c r="AD20" s="47" t="s">
        <v>137</v>
      </c>
      <c r="AE20" s="79"/>
    </row>
    <row r="21" spans="2:31" ht="16.5" thickBot="1" x14ac:dyDescent="0.3">
      <c r="B21" s="63"/>
      <c r="C21" s="63"/>
      <c r="D21" s="11" t="s">
        <v>104</v>
      </c>
      <c r="E21" s="11">
        <v>1.1168881401088955</v>
      </c>
      <c r="H21" s="79"/>
      <c r="I21" s="77"/>
      <c r="J21" s="77"/>
      <c r="K21" s="43" t="s">
        <v>63</v>
      </c>
      <c r="L21" s="43">
        <v>14.388143570112172</v>
      </c>
      <c r="M21" s="43">
        <v>9.9</v>
      </c>
      <c r="N21" s="50">
        <f t="shared" si="0"/>
        <v>1.4533478353648659</v>
      </c>
      <c r="O21" s="77"/>
      <c r="P21" s="43" t="s">
        <v>23</v>
      </c>
      <c r="Q21" s="43">
        <v>12.155069865227659</v>
      </c>
      <c r="R21" s="43">
        <v>9.8000000000000007</v>
      </c>
      <c r="S21" s="50">
        <f t="shared" si="1"/>
        <v>1.2403132515538426</v>
      </c>
      <c r="T21" s="77"/>
      <c r="U21" s="43" t="s">
        <v>20</v>
      </c>
      <c r="V21" s="43">
        <v>15.848673704115811</v>
      </c>
      <c r="W21" s="43">
        <v>14.4</v>
      </c>
      <c r="X21" s="50">
        <f t="shared" si="2"/>
        <v>1.1006023405635978</v>
      </c>
      <c r="Y21" s="77"/>
      <c r="Z21" s="43" t="s">
        <v>26</v>
      </c>
      <c r="AA21" s="43">
        <v>12.474080394496875</v>
      </c>
      <c r="AB21" s="43">
        <v>9.3000000000000007</v>
      </c>
      <c r="AC21" s="50">
        <f t="shared" si="3"/>
        <v>1.3412989671502016</v>
      </c>
      <c r="AD21" s="51" t="s">
        <v>138</v>
      </c>
      <c r="AE21" s="79"/>
    </row>
    <row r="22" spans="2:31" ht="16.5" thickBot="1" x14ac:dyDescent="0.3">
      <c r="B22" s="63"/>
      <c r="C22" s="63" t="s">
        <v>48</v>
      </c>
      <c r="D22" s="11" t="s">
        <v>105</v>
      </c>
      <c r="E22" s="11">
        <v>1.2454351601402354</v>
      </c>
      <c r="H22" s="79"/>
      <c r="I22" s="77"/>
      <c r="J22" s="77"/>
      <c r="K22" s="43" t="s">
        <v>64</v>
      </c>
      <c r="L22" s="43">
        <v>14.956981622303063</v>
      </c>
      <c r="M22" s="43">
        <v>11.3</v>
      </c>
      <c r="N22" s="50">
        <f t="shared" si="0"/>
        <v>1.323626692239209</v>
      </c>
      <c r="O22" s="77"/>
      <c r="P22" s="43" t="s">
        <v>22</v>
      </c>
      <c r="Q22" s="43">
        <v>19.184832010208336</v>
      </c>
      <c r="R22" s="43">
        <v>21</v>
      </c>
      <c r="S22" s="50">
        <f t="shared" si="1"/>
        <v>0.91356342905753984</v>
      </c>
      <c r="T22" s="77" t="s">
        <v>33</v>
      </c>
      <c r="U22" s="43" t="s">
        <v>19</v>
      </c>
      <c r="V22" s="43">
        <v>27.073616484004312</v>
      </c>
      <c r="W22" s="43">
        <v>34.9</v>
      </c>
      <c r="X22" s="50">
        <f t="shared" si="2"/>
        <v>0.77574832332390586</v>
      </c>
      <c r="Y22" s="77"/>
      <c r="Z22" s="43" t="s">
        <v>25</v>
      </c>
      <c r="AA22" s="43">
        <v>17.193898827540217</v>
      </c>
      <c r="AB22" s="43">
        <v>22</v>
      </c>
      <c r="AC22" s="50">
        <f t="shared" si="3"/>
        <v>0.78154085579728261</v>
      </c>
      <c r="AD22" s="51" t="s">
        <v>139</v>
      </c>
      <c r="AE22" s="79"/>
    </row>
    <row r="23" spans="2:31" ht="16.5" thickBot="1" x14ac:dyDescent="0.3">
      <c r="B23" s="63"/>
      <c r="C23" s="63"/>
      <c r="D23" s="11" t="s">
        <v>106</v>
      </c>
      <c r="E23" s="11">
        <v>1.016338257805997</v>
      </c>
      <c r="H23" s="80"/>
      <c r="I23" s="73"/>
      <c r="J23" s="73"/>
      <c r="K23" s="52" t="s">
        <v>65</v>
      </c>
      <c r="L23" s="52">
        <v>15.523897924317634</v>
      </c>
      <c r="M23" s="52">
        <v>15.2</v>
      </c>
      <c r="N23" s="54">
        <f t="shared" si="0"/>
        <v>1.0213090739682655</v>
      </c>
      <c r="O23" s="73"/>
      <c r="P23" s="52" t="s">
        <v>24</v>
      </c>
      <c r="Q23" s="52">
        <v>12.058982356411631</v>
      </c>
      <c r="R23" s="52">
        <v>5.4</v>
      </c>
      <c r="S23" s="54">
        <f t="shared" si="1"/>
        <v>2.2331448808169685</v>
      </c>
      <c r="T23" s="73"/>
      <c r="U23" s="52" t="s">
        <v>21</v>
      </c>
      <c r="V23" s="52">
        <v>18.738985969301961</v>
      </c>
      <c r="W23" s="52">
        <v>25.5</v>
      </c>
      <c r="X23" s="54">
        <f t="shared" si="2"/>
        <v>0.7348621948745867</v>
      </c>
      <c r="Y23" s="73"/>
      <c r="Z23" s="52" t="s">
        <v>27</v>
      </c>
      <c r="AA23" s="52">
        <v>11.916772843363908</v>
      </c>
      <c r="AB23" s="52">
        <v>10.6</v>
      </c>
      <c r="AC23" s="54">
        <f t="shared" si="3"/>
        <v>1.1242238531475386</v>
      </c>
      <c r="AD23" s="53" t="s">
        <v>140</v>
      </c>
      <c r="AE23" s="80"/>
    </row>
    <row r="24" spans="2:31" x14ac:dyDescent="0.25">
      <c r="B24" s="63"/>
      <c r="C24" s="63" t="s">
        <v>51</v>
      </c>
      <c r="D24" s="11" t="s">
        <v>107</v>
      </c>
      <c r="E24" s="11">
        <v>0.9192612497557533</v>
      </c>
    </row>
    <row r="25" spans="2:31" ht="20.25" x14ac:dyDescent="0.3">
      <c r="B25" s="63"/>
      <c r="C25" s="63"/>
      <c r="D25" s="11"/>
      <c r="H25" s="81"/>
      <c r="I25" s="82"/>
      <c r="J25" s="82"/>
      <c r="K25" s="82"/>
      <c r="L25" s="82"/>
      <c r="M25" s="82"/>
    </row>
    <row r="26" spans="2:31" x14ac:dyDescent="0.25">
      <c r="B26" s="63"/>
      <c r="C26" s="63"/>
      <c r="D26" s="11" t="s">
        <v>108</v>
      </c>
      <c r="E26" s="11">
        <v>1.182801645559088</v>
      </c>
    </row>
    <row r="27" spans="2:31" x14ac:dyDescent="0.25">
      <c r="B27" s="63"/>
      <c r="C27" s="63"/>
      <c r="D27" s="11" t="s">
        <v>109</v>
      </c>
      <c r="E27" s="11">
        <v>1.4555884906931011</v>
      </c>
    </row>
    <row r="28" spans="2:31" x14ac:dyDescent="0.25">
      <c r="B28" s="63"/>
      <c r="C28" s="63" t="s">
        <v>55</v>
      </c>
      <c r="D28" s="11" t="s">
        <v>56</v>
      </c>
      <c r="E28" s="11">
        <v>0.94892390547172834</v>
      </c>
    </row>
    <row r="29" spans="2:31" x14ac:dyDescent="0.25">
      <c r="B29" s="63"/>
      <c r="C29" s="63"/>
      <c r="D29" s="11" t="s">
        <v>110</v>
      </c>
      <c r="E29" s="11">
        <v>1.3412989671502016</v>
      </c>
    </row>
    <row r="30" spans="2:31" x14ac:dyDescent="0.25">
      <c r="B30" s="63"/>
      <c r="C30" s="63"/>
      <c r="D30" s="11" t="s">
        <v>111</v>
      </c>
      <c r="E30" s="11">
        <v>0.78154085579728261</v>
      </c>
    </row>
    <row r="31" spans="2:31" x14ac:dyDescent="0.25">
      <c r="B31" s="63"/>
      <c r="C31" s="63"/>
      <c r="D31" s="11" t="s">
        <v>27</v>
      </c>
      <c r="E31" s="11">
        <v>1.1242238531475386</v>
      </c>
    </row>
    <row r="32" spans="2:31" x14ac:dyDescent="0.25">
      <c r="B32" s="63"/>
      <c r="C32" s="63" t="s">
        <v>57</v>
      </c>
      <c r="D32" s="11" t="s">
        <v>112</v>
      </c>
      <c r="E32" s="11">
        <v>0.84741005115412738</v>
      </c>
    </row>
    <row r="33" spans="2:5" x14ac:dyDescent="0.25">
      <c r="B33" s="63"/>
      <c r="C33" s="63"/>
      <c r="D33" s="11" t="s">
        <v>14</v>
      </c>
      <c r="E33" s="11">
        <v>1.0729771817789897</v>
      </c>
    </row>
    <row r="34" spans="2:5" x14ac:dyDescent="0.25">
      <c r="B34" s="63"/>
      <c r="C34" s="63"/>
      <c r="D34" s="11" t="s">
        <v>113</v>
      </c>
      <c r="E34" s="11">
        <v>0.93091231659400053</v>
      </c>
    </row>
    <row r="35" spans="2:5" x14ac:dyDescent="0.25">
      <c r="B35" s="63"/>
      <c r="C35" s="63"/>
      <c r="D35" s="11" t="s">
        <v>114</v>
      </c>
      <c r="E35" s="11">
        <v>1.8790446168467878</v>
      </c>
    </row>
    <row r="36" spans="2:5" x14ac:dyDescent="0.25">
      <c r="B36" s="67"/>
      <c r="C36" s="67" t="s">
        <v>59</v>
      </c>
      <c r="D36" s="11" t="s">
        <v>115</v>
      </c>
      <c r="E36" s="11">
        <v>0.85112942630541055</v>
      </c>
    </row>
    <row r="37" spans="2:5" x14ac:dyDescent="0.25">
      <c r="B37" s="67"/>
      <c r="C37" s="67"/>
      <c r="D37" s="11" t="s">
        <v>23</v>
      </c>
      <c r="E37" s="11">
        <v>1.2403132515538426</v>
      </c>
    </row>
    <row r="38" spans="2:5" x14ac:dyDescent="0.25">
      <c r="B38" s="67"/>
      <c r="C38" s="67"/>
      <c r="D38" s="11" t="s">
        <v>116</v>
      </c>
      <c r="E38" s="11">
        <v>0.91356342905753984</v>
      </c>
    </row>
    <row r="39" spans="2:5" x14ac:dyDescent="0.25">
      <c r="B39" s="67"/>
      <c r="C39" s="67"/>
      <c r="D39" s="11" t="s">
        <v>117</v>
      </c>
      <c r="E39" s="11">
        <v>2.2331448808169685</v>
      </c>
    </row>
    <row r="40" spans="2:5" x14ac:dyDescent="0.25">
      <c r="B40" s="63"/>
      <c r="C40" s="63" t="s">
        <v>61</v>
      </c>
      <c r="D40" s="11" t="s">
        <v>118</v>
      </c>
      <c r="E40" s="11">
        <v>0.98910079387499772</v>
      </c>
    </row>
    <row r="41" spans="2:5" x14ac:dyDescent="0.25">
      <c r="B41" s="63"/>
      <c r="C41" s="63"/>
      <c r="D41" s="11" t="s">
        <v>119</v>
      </c>
      <c r="E41" s="11">
        <v>1.4533478353648659</v>
      </c>
    </row>
    <row r="42" spans="2:5" x14ac:dyDescent="0.25">
      <c r="B42" s="63"/>
      <c r="C42" s="63"/>
      <c r="D42" s="11" t="s">
        <v>120</v>
      </c>
      <c r="E42" s="11">
        <v>1.323626692239209</v>
      </c>
    </row>
    <row r="43" spans="2:5" x14ac:dyDescent="0.25">
      <c r="B43" s="63"/>
      <c r="C43" s="63"/>
      <c r="D43" s="11" t="s">
        <v>65</v>
      </c>
      <c r="E43" s="11">
        <v>1.0213090739682655</v>
      </c>
    </row>
    <row r="44" spans="2:5" x14ac:dyDescent="0.25">
      <c r="B44" s="63"/>
      <c r="C44" s="63" t="s">
        <v>66</v>
      </c>
      <c r="D44" s="11" t="s">
        <v>121</v>
      </c>
      <c r="E44" s="11">
        <v>1.2108048318360241</v>
      </c>
    </row>
    <row r="45" spans="2:5" x14ac:dyDescent="0.25">
      <c r="B45" s="63"/>
      <c r="C45" s="63"/>
      <c r="D45" s="11" t="s">
        <v>5</v>
      </c>
      <c r="E45" s="11">
        <v>1.0432358100025998</v>
      </c>
    </row>
    <row r="46" spans="2:5" x14ac:dyDescent="0.25">
      <c r="B46" s="63"/>
      <c r="C46" s="63"/>
      <c r="D46" s="11" t="s">
        <v>4</v>
      </c>
      <c r="E46" s="11">
        <v>1.2053644161477406</v>
      </c>
    </row>
    <row r="47" spans="2:5" x14ac:dyDescent="0.25">
      <c r="B47" s="63"/>
      <c r="C47" s="63"/>
      <c r="D47" s="11" t="s">
        <v>122</v>
      </c>
      <c r="E47" s="11">
        <v>2.3925789695191204</v>
      </c>
    </row>
    <row r="48" spans="2:5" x14ac:dyDescent="0.25">
      <c r="B48" s="63"/>
      <c r="C48" s="63" t="s">
        <v>68</v>
      </c>
      <c r="D48" s="11" t="s">
        <v>123</v>
      </c>
      <c r="E48" s="11">
        <v>1.2555434485294446</v>
      </c>
    </row>
    <row r="49" spans="2:22" x14ac:dyDescent="0.25">
      <c r="B49" s="63"/>
      <c r="C49" s="63"/>
      <c r="D49" s="11" t="s">
        <v>124</v>
      </c>
      <c r="E49" s="11">
        <v>0.99518001455338034</v>
      </c>
    </row>
    <row r="50" spans="2:22" x14ac:dyDescent="0.25">
      <c r="B50" s="63"/>
      <c r="C50" s="63"/>
      <c r="D50" s="11" t="s">
        <v>125</v>
      </c>
      <c r="E50" s="11">
        <v>0.71336004470389602</v>
      </c>
    </row>
    <row r="51" spans="2:22" x14ac:dyDescent="0.25">
      <c r="B51" s="63"/>
      <c r="C51" s="63"/>
      <c r="D51" s="11" t="s">
        <v>72</v>
      </c>
      <c r="E51" s="11">
        <v>0.89152497310176404</v>
      </c>
    </row>
    <row r="52" spans="2:22" x14ac:dyDescent="0.25">
      <c r="B52" s="63"/>
      <c r="C52" s="63"/>
      <c r="D52" s="11" t="s">
        <v>126</v>
      </c>
      <c r="E52" s="11">
        <v>1.2954088809896871</v>
      </c>
    </row>
    <row r="53" spans="2:22" x14ac:dyDescent="0.25">
      <c r="B53" s="63"/>
      <c r="C53" s="63"/>
      <c r="D53" s="11" t="s">
        <v>74</v>
      </c>
      <c r="E53" s="11">
        <v>1.2874055094238031</v>
      </c>
    </row>
    <row r="54" spans="2:22" x14ac:dyDescent="0.25">
      <c r="B54" s="63"/>
      <c r="C54" s="63" t="s">
        <v>75</v>
      </c>
      <c r="D54" s="11" t="s">
        <v>127</v>
      </c>
      <c r="E54" s="11">
        <v>0.87868960189636669</v>
      </c>
    </row>
    <row r="55" spans="2:22" x14ac:dyDescent="0.25">
      <c r="B55" s="63"/>
      <c r="C55" s="63"/>
      <c r="D55" s="11" t="s">
        <v>77</v>
      </c>
      <c r="E55" s="11">
        <v>1.1565275584923558</v>
      </c>
    </row>
    <row r="56" spans="2:22" ht="27.75" customHeight="1" x14ac:dyDescent="0.25">
      <c r="B56" s="63"/>
      <c r="C56" s="63"/>
      <c r="D56" s="11" t="s">
        <v>128</v>
      </c>
      <c r="E56" s="11">
        <v>0.95213986008610485</v>
      </c>
      <c r="H56" s="66" t="s">
        <v>153</v>
      </c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</row>
    <row r="57" spans="2:22" x14ac:dyDescent="0.25">
      <c r="B57" s="63"/>
      <c r="C57" s="63"/>
      <c r="D57" s="11" t="s">
        <v>129</v>
      </c>
      <c r="E57" s="11">
        <v>2.1178287489982872</v>
      </c>
    </row>
    <row r="58" spans="2:22" x14ac:dyDescent="0.25">
      <c r="B58" s="63"/>
      <c r="C58" s="63"/>
      <c r="D58" s="11" t="s">
        <v>130</v>
      </c>
      <c r="E58" s="11">
        <v>1.2061510975064684</v>
      </c>
    </row>
    <row r="59" spans="2:22" x14ac:dyDescent="0.25">
      <c r="B59" s="63"/>
      <c r="C59" s="63"/>
      <c r="D59" s="11" t="s">
        <v>131</v>
      </c>
      <c r="E59" s="11">
        <v>1.0657151225318378</v>
      </c>
    </row>
    <row r="60" spans="2:22" x14ac:dyDescent="0.25">
      <c r="B60" s="63"/>
      <c r="C60" s="63" t="s">
        <v>81</v>
      </c>
      <c r="D60" s="11" t="s">
        <v>82</v>
      </c>
      <c r="E60" s="11">
        <v>1.755454727729638</v>
      </c>
    </row>
    <row r="61" spans="2:22" x14ac:dyDescent="0.25">
      <c r="B61" s="63"/>
      <c r="C61" s="63"/>
      <c r="D61" s="11" t="s">
        <v>132</v>
      </c>
      <c r="E61" s="11">
        <v>1.4847807909905422</v>
      </c>
    </row>
    <row r="62" spans="2:22" x14ac:dyDescent="0.25">
      <c r="B62" s="63"/>
      <c r="C62" s="63"/>
      <c r="D62" s="11" t="s">
        <v>18</v>
      </c>
      <c r="E62" s="11">
        <v>1.2722586714172328</v>
      </c>
    </row>
    <row r="63" spans="2:22" x14ac:dyDescent="0.25">
      <c r="B63" s="63"/>
      <c r="C63" s="63"/>
      <c r="D63" s="11" t="s">
        <v>133</v>
      </c>
      <c r="E63" s="11">
        <v>2.8498681592026758</v>
      </c>
    </row>
    <row r="64" spans="2:22" x14ac:dyDescent="0.25">
      <c r="B64" s="63"/>
      <c r="C64" s="63"/>
      <c r="D64" s="11" t="s">
        <v>134</v>
      </c>
      <c r="E64" s="11">
        <v>0.88975947429079905</v>
      </c>
    </row>
    <row r="65" spans="2:5" x14ac:dyDescent="0.25">
      <c r="B65" s="63"/>
      <c r="C65" s="63"/>
      <c r="D65" s="11" t="s">
        <v>9</v>
      </c>
      <c r="E65" s="11">
        <v>0.97943558131620601</v>
      </c>
    </row>
    <row r="66" spans="2:5" x14ac:dyDescent="0.25">
      <c r="B66" s="63"/>
      <c r="C66" s="63" t="s">
        <v>83</v>
      </c>
      <c r="D66" s="11" t="s">
        <v>84</v>
      </c>
      <c r="E66" s="11">
        <v>1.0403656636353678</v>
      </c>
    </row>
    <row r="67" spans="2:5" x14ac:dyDescent="0.25">
      <c r="B67" s="63"/>
      <c r="C67" s="63"/>
      <c r="D67" s="11" t="s">
        <v>85</v>
      </c>
      <c r="E67" s="11">
        <v>1.8592932955901598</v>
      </c>
    </row>
    <row r="68" spans="2:5" x14ac:dyDescent="0.25">
      <c r="B68" s="63"/>
      <c r="C68" s="63"/>
      <c r="D68" s="11" t="s">
        <v>86</v>
      </c>
      <c r="E68" s="11">
        <v>1.8171215556097915</v>
      </c>
    </row>
    <row r="71" spans="2:5" ht="17.25" customHeight="1" x14ac:dyDescent="0.25"/>
    <row r="72" spans="2:5" s="26" customFormat="1" ht="51" customHeight="1" x14ac:dyDescent="0.25">
      <c r="E72" s="27"/>
    </row>
    <row r="73" spans="2:5" s="26" customFormat="1" x14ac:dyDescent="0.25">
      <c r="E73" s="27"/>
    </row>
    <row r="74" spans="2:5" s="38" customFormat="1" ht="49.5" customHeight="1" x14ac:dyDescent="0.25">
      <c r="E74" s="55"/>
    </row>
  </sheetData>
  <mergeCells count="75">
    <mergeCell ref="H25:M25"/>
    <mergeCell ref="AE8:AE23"/>
    <mergeCell ref="J10:J11"/>
    <mergeCell ref="T10:T11"/>
    <mergeCell ref="J12:J15"/>
    <mergeCell ref="O12:O15"/>
    <mergeCell ref="T12:T13"/>
    <mergeCell ref="Y12:Y15"/>
    <mergeCell ref="T14:T15"/>
    <mergeCell ref="Y16:Y17"/>
    <mergeCell ref="T18:T19"/>
    <mergeCell ref="Y18:Y19"/>
    <mergeCell ref="J20:J23"/>
    <mergeCell ref="Y20:Y23"/>
    <mergeCell ref="T22:T23"/>
    <mergeCell ref="I12:I15"/>
    <mergeCell ref="Y8:Y9"/>
    <mergeCell ref="J16:J18"/>
    <mergeCell ref="H8:H23"/>
    <mergeCell ref="I8:I11"/>
    <mergeCell ref="J8:J9"/>
    <mergeCell ref="O8:O11"/>
    <mergeCell ref="T8:T9"/>
    <mergeCell ref="I16:I19"/>
    <mergeCell ref="I20:I23"/>
    <mergeCell ref="O20:O23"/>
    <mergeCell ref="T20:T21"/>
    <mergeCell ref="O16:O19"/>
    <mergeCell ref="T16:T17"/>
    <mergeCell ref="J4:AC4"/>
    <mergeCell ref="J5:AC5"/>
    <mergeCell ref="J6:N6"/>
    <mergeCell ref="O6:S6"/>
    <mergeCell ref="T6:X6"/>
    <mergeCell ref="Y6:AC6"/>
    <mergeCell ref="B36:B39"/>
    <mergeCell ref="C66:C68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7"/>
    <mergeCell ref="C28:C31"/>
    <mergeCell ref="C32:C35"/>
    <mergeCell ref="C36:C39"/>
    <mergeCell ref="C40:C43"/>
    <mergeCell ref="C48:C53"/>
    <mergeCell ref="C54:C59"/>
    <mergeCell ref="C60:C65"/>
    <mergeCell ref="B44:B47"/>
    <mergeCell ref="B48:B53"/>
    <mergeCell ref="B54:B59"/>
    <mergeCell ref="B60:B65"/>
    <mergeCell ref="C44:C47"/>
    <mergeCell ref="B66:B68"/>
    <mergeCell ref="H2:AE2"/>
    <mergeCell ref="H56:V56"/>
    <mergeCell ref="B40:B43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7"/>
    <mergeCell ref="B28:B31"/>
    <mergeCell ref="B32:B3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73"/>
  <sheetViews>
    <sheetView zoomScaleNormal="100" workbookViewId="0">
      <selection activeCell="P61" sqref="P61"/>
    </sheetView>
  </sheetViews>
  <sheetFormatPr defaultColWidth="9.140625" defaultRowHeight="15.75" x14ac:dyDescent="0.25"/>
  <cols>
    <col min="1" max="1" width="9.140625" style="4"/>
    <col min="2" max="2" width="8.5703125" style="10" customWidth="1"/>
    <col min="3" max="3" width="10.7109375" style="10" customWidth="1"/>
    <col min="4" max="4" width="11.28515625" style="10" customWidth="1"/>
    <col min="5" max="5" width="24.5703125" style="10" customWidth="1"/>
    <col min="6" max="7" width="10.140625" style="10" customWidth="1"/>
    <col min="8" max="10" width="9.140625" style="4" hidden="1" customWidth="1"/>
    <col min="11" max="11" width="13.140625" style="3" hidden="1" customWidth="1"/>
    <col min="12" max="13" width="9.140625" style="4" hidden="1" customWidth="1"/>
    <col min="14" max="18" width="17" style="4" customWidth="1"/>
    <col min="19" max="19" width="9.28515625" style="4" bestFit="1" customWidth="1"/>
    <col min="20" max="20" width="9.5703125" style="4" customWidth="1"/>
    <col min="21" max="22" width="9.140625" style="4"/>
    <col min="23" max="23" width="7.5703125" style="4" customWidth="1"/>
    <col min="24" max="24" width="9.28515625" style="4" bestFit="1" customWidth="1"/>
    <col min="25" max="25" width="7.7109375" style="4" customWidth="1"/>
    <col min="26" max="27" width="9.140625" style="4"/>
    <col min="28" max="28" width="8.7109375" style="4" customWidth="1"/>
    <col min="29" max="29" width="9.28515625" style="4" bestFit="1" customWidth="1"/>
    <col min="30" max="30" width="8" style="4" customWidth="1"/>
    <col min="31" max="32" width="9.140625" style="4"/>
    <col min="33" max="33" width="7.85546875" style="4" customWidth="1"/>
    <col min="34" max="34" width="9.28515625" style="4" bestFit="1" customWidth="1"/>
    <col min="35" max="35" width="8.5703125" style="4" customWidth="1"/>
    <col min="36" max="16384" width="9.140625" style="4"/>
  </cols>
  <sheetData>
    <row r="2" spans="2:37" x14ac:dyDescent="0.25">
      <c r="B2" s="82" t="s">
        <v>155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2:37" ht="16.5" thickBot="1" x14ac:dyDescent="0.3">
      <c r="H3" s="1"/>
      <c r="I3" s="1"/>
      <c r="J3" s="2"/>
      <c r="K3" s="2"/>
    </row>
    <row r="4" spans="2:37" s="59" customFormat="1" ht="69.75" customHeight="1" thickBot="1" x14ac:dyDescent="0.3">
      <c r="B4" s="56" t="s">
        <v>88</v>
      </c>
      <c r="C4" s="57" t="s">
        <v>149</v>
      </c>
      <c r="D4" s="57" t="s">
        <v>154</v>
      </c>
      <c r="E4" s="58" t="s">
        <v>151</v>
      </c>
      <c r="F4" s="60"/>
      <c r="G4" s="60"/>
      <c r="H4" s="5"/>
      <c r="I4" s="5"/>
      <c r="J4" s="1"/>
      <c r="K4" s="1"/>
      <c r="N4" s="12" t="s">
        <v>87</v>
      </c>
      <c r="O4" s="61" t="s">
        <v>88</v>
      </c>
      <c r="P4" s="61" t="s">
        <v>147</v>
      </c>
      <c r="Q4" s="61" t="s">
        <v>148</v>
      </c>
      <c r="R4" s="62" t="s">
        <v>152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2:37" ht="24" customHeight="1" x14ac:dyDescent="0.25">
      <c r="B5" s="16" t="s">
        <v>1</v>
      </c>
      <c r="C5" s="17">
        <v>13587</v>
      </c>
      <c r="D5" s="17">
        <v>520.35900000000004</v>
      </c>
      <c r="E5" s="18">
        <f>C5/D5</f>
        <v>26.1108196456677</v>
      </c>
      <c r="H5" s="5"/>
      <c r="I5" s="5"/>
      <c r="J5" s="3"/>
      <c r="N5" s="14" t="s">
        <v>29</v>
      </c>
      <c r="O5" s="15" t="s">
        <v>30</v>
      </c>
      <c r="P5" s="30">
        <v>10.10071892674096</v>
      </c>
      <c r="Q5" s="30">
        <v>13.2</v>
      </c>
      <c r="R5" s="31">
        <f>P5/Q5</f>
        <v>0.7652059792985576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1"/>
      <c r="AK5" s="1"/>
    </row>
    <row r="6" spans="2:37" x14ac:dyDescent="0.25">
      <c r="B6" s="19" t="s">
        <v>2</v>
      </c>
      <c r="C6" s="10">
        <v>9427</v>
      </c>
      <c r="D6" s="10">
        <v>520.35900000000004</v>
      </c>
      <c r="E6" s="20">
        <f t="shared" ref="E6:E68" si="0">C6/D6</f>
        <v>18.116338912174093</v>
      </c>
      <c r="H6" s="5"/>
      <c r="I6" s="5"/>
      <c r="J6" s="3"/>
      <c r="N6" s="39" t="s">
        <v>31</v>
      </c>
      <c r="O6" s="28" t="s">
        <v>32</v>
      </c>
      <c r="P6" s="32">
        <v>20.207203104010883</v>
      </c>
      <c r="Q6" s="33">
        <v>27.8</v>
      </c>
      <c r="R6" s="34">
        <f t="shared" ref="R6" si="1">P6/Q6</f>
        <v>0.72687780949679437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1"/>
      <c r="AK6" s="1"/>
    </row>
    <row r="7" spans="2:37" ht="15.75" customHeight="1" x14ac:dyDescent="0.25">
      <c r="B7" s="19" t="s">
        <v>3</v>
      </c>
      <c r="C7" s="10">
        <v>10862</v>
      </c>
      <c r="D7" s="10">
        <v>520.35900000000004</v>
      </c>
      <c r="E7" s="20">
        <f t="shared" si="0"/>
        <v>20.874050415194123</v>
      </c>
      <c r="H7" s="5"/>
      <c r="I7" s="5"/>
      <c r="J7" s="3"/>
      <c r="N7" s="77" t="s">
        <v>33</v>
      </c>
      <c r="O7" s="28" t="s">
        <v>89</v>
      </c>
      <c r="P7" s="32">
        <v>27.073616484004312</v>
      </c>
      <c r="Q7" s="33">
        <v>34.9</v>
      </c>
      <c r="R7" s="34">
        <f>P7/Q7</f>
        <v>0.77574832332390586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"/>
      <c r="AK7" s="1"/>
    </row>
    <row r="8" spans="2:37" ht="23.25" customHeight="1" x14ac:dyDescent="0.25">
      <c r="B8" s="19" t="s">
        <v>45</v>
      </c>
      <c r="C8" s="10">
        <v>13344</v>
      </c>
      <c r="D8" s="10">
        <v>520.35900000000004</v>
      </c>
      <c r="E8" s="20">
        <f t="shared" si="0"/>
        <v>25.643834352821798</v>
      </c>
      <c r="H8" s="5"/>
      <c r="I8" s="5"/>
      <c r="J8" s="3"/>
      <c r="N8" s="77"/>
      <c r="O8" s="28" t="s">
        <v>90</v>
      </c>
      <c r="P8" s="32">
        <v>18.738985969301961</v>
      </c>
      <c r="Q8" s="33">
        <v>25.5</v>
      </c>
      <c r="R8" s="34">
        <f>P8/Q8</f>
        <v>0.7348621948745867</v>
      </c>
      <c r="S8" s="1"/>
      <c r="T8" s="1"/>
      <c r="U8" s="5"/>
      <c r="V8" s="1"/>
      <c r="W8" s="3"/>
      <c r="X8" s="1"/>
      <c r="Y8" s="1"/>
      <c r="Z8" s="5"/>
      <c r="AA8" s="1"/>
      <c r="AB8" s="1"/>
      <c r="AC8" s="1"/>
      <c r="AD8" s="1"/>
      <c r="AE8" s="5"/>
      <c r="AF8" s="1"/>
      <c r="AG8" s="1"/>
      <c r="AH8" s="1"/>
      <c r="AI8" s="1"/>
      <c r="AJ8" s="5"/>
      <c r="AK8" s="84"/>
    </row>
    <row r="9" spans="2:37" ht="15.75" customHeight="1" x14ac:dyDescent="0.25">
      <c r="B9" s="19" t="s">
        <v>4</v>
      </c>
      <c r="C9" s="10">
        <v>11290</v>
      </c>
      <c r="D9" s="10">
        <v>520.35900000000004</v>
      </c>
      <c r="E9" s="20">
        <f t="shared" si="0"/>
        <v>21.696559490659332</v>
      </c>
      <c r="H9" s="5"/>
      <c r="I9" s="5"/>
      <c r="J9" s="3"/>
      <c r="N9" s="77" t="s">
        <v>34</v>
      </c>
      <c r="O9" s="28" t="s">
        <v>91</v>
      </c>
      <c r="P9" s="32">
        <v>26.1108196456677</v>
      </c>
      <c r="Q9" s="33">
        <v>31.6</v>
      </c>
      <c r="R9" s="34">
        <f t="shared" ref="R9:R68" si="2">P9/Q9</f>
        <v>0.82629176093885126</v>
      </c>
      <c r="S9" s="1"/>
      <c r="T9" s="1"/>
      <c r="U9" s="5"/>
      <c r="V9" s="1"/>
      <c r="W9" s="3"/>
      <c r="X9" s="1"/>
      <c r="Y9" s="1"/>
      <c r="Z9" s="5"/>
      <c r="AA9" s="1"/>
      <c r="AB9" s="1"/>
      <c r="AC9" s="1"/>
      <c r="AD9" s="1"/>
      <c r="AE9" s="5"/>
      <c r="AF9" s="1"/>
      <c r="AG9" s="1"/>
      <c r="AH9" s="1"/>
      <c r="AI9" s="1"/>
      <c r="AJ9" s="5"/>
      <c r="AK9" s="84"/>
    </row>
    <row r="10" spans="2:37" x14ac:dyDescent="0.25">
      <c r="B10" s="19" t="s">
        <v>5</v>
      </c>
      <c r="C10" s="10">
        <v>5320</v>
      </c>
      <c r="D10" s="10">
        <v>520.35900000000004</v>
      </c>
      <c r="E10" s="20">
        <f t="shared" si="0"/>
        <v>10.223710938025478</v>
      </c>
      <c r="H10" s="5"/>
      <c r="I10" s="5"/>
      <c r="J10" s="3"/>
      <c r="N10" s="77"/>
      <c r="O10" s="28" t="s">
        <v>92</v>
      </c>
      <c r="P10" s="32">
        <v>20.874050415194123</v>
      </c>
      <c r="Q10" s="33">
        <v>29</v>
      </c>
      <c r="R10" s="34">
        <f t="shared" si="2"/>
        <v>0.71979484190324561</v>
      </c>
      <c r="S10" s="1"/>
      <c r="T10" s="1"/>
      <c r="U10" s="5"/>
      <c r="V10" s="1"/>
      <c r="W10" s="3"/>
      <c r="X10" s="1"/>
      <c r="Y10" s="1"/>
      <c r="Z10" s="5"/>
      <c r="AA10" s="1"/>
      <c r="AB10" s="1"/>
      <c r="AC10" s="1"/>
      <c r="AD10" s="1"/>
      <c r="AE10" s="5"/>
      <c r="AF10" s="1"/>
      <c r="AG10" s="1"/>
      <c r="AH10" s="1"/>
      <c r="AI10" s="1"/>
      <c r="AJ10" s="5"/>
      <c r="AK10" s="84"/>
    </row>
    <row r="11" spans="2:37" ht="15.75" customHeight="1" x14ac:dyDescent="0.25">
      <c r="B11" s="19" t="s">
        <v>6</v>
      </c>
      <c r="C11" s="10">
        <v>6474</v>
      </c>
      <c r="D11" s="10">
        <v>520.35900000000004</v>
      </c>
      <c r="E11" s="20">
        <f t="shared" si="0"/>
        <v>12.441410641499425</v>
      </c>
      <c r="H11" s="5"/>
      <c r="I11" s="5"/>
      <c r="J11" s="3"/>
      <c r="N11" s="77" t="s">
        <v>35</v>
      </c>
      <c r="O11" s="28" t="s">
        <v>93</v>
      </c>
      <c r="P11" s="32">
        <v>20.653049144917258</v>
      </c>
      <c r="Q11" s="33">
        <v>24.7</v>
      </c>
      <c r="R11" s="34">
        <f t="shared" si="2"/>
        <v>0.83615583582660968</v>
      </c>
      <c r="S11" s="1"/>
      <c r="T11" s="1"/>
      <c r="U11" s="5"/>
      <c r="V11" s="1"/>
      <c r="W11" s="3"/>
      <c r="X11" s="1"/>
      <c r="Y11" s="1"/>
      <c r="Z11" s="5"/>
      <c r="AA11" s="1"/>
      <c r="AB11" s="1"/>
      <c r="AC11" s="1"/>
      <c r="AD11" s="1"/>
      <c r="AE11" s="5"/>
      <c r="AF11" s="1"/>
      <c r="AG11" s="1"/>
      <c r="AH11" s="1"/>
      <c r="AI11" s="1"/>
      <c r="AJ11" s="5"/>
      <c r="AK11" s="84"/>
    </row>
    <row r="12" spans="2:37" x14ac:dyDescent="0.25">
      <c r="B12" s="19" t="s">
        <v>67</v>
      </c>
      <c r="C12" s="10">
        <v>11845</v>
      </c>
      <c r="D12" s="10">
        <v>520.35900000000004</v>
      </c>
      <c r="E12" s="20">
        <f t="shared" si="0"/>
        <v>22.763130838517252</v>
      </c>
      <c r="H12" s="5"/>
      <c r="I12" s="5"/>
      <c r="J12" s="3"/>
      <c r="N12" s="77"/>
      <c r="O12" s="28" t="s">
        <v>94</v>
      </c>
      <c r="P12" s="32">
        <v>14.097959293487763</v>
      </c>
      <c r="Q12" s="33">
        <v>16.8</v>
      </c>
      <c r="R12" s="34">
        <f t="shared" si="2"/>
        <v>0.83916424365998588</v>
      </c>
      <c r="S12" s="1"/>
      <c r="T12" s="1"/>
      <c r="U12" s="5"/>
      <c r="V12" s="1"/>
      <c r="W12" s="1"/>
      <c r="X12" s="1"/>
      <c r="Y12" s="1"/>
      <c r="Z12" s="5"/>
      <c r="AA12" s="1"/>
      <c r="AB12" s="1"/>
      <c r="AC12" s="1"/>
      <c r="AD12" s="1"/>
      <c r="AE12" s="5"/>
      <c r="AF12" s="1"/>
      <c r="AG12" s="3"/>
      <c r="AH12" s="1"/>
      <c r="AI12" s="1"/>
      <c r="AJ12" s="5"/>
      <c r="AK12" s="84"/>
    </row>
    <row r="13" spans="2:37" ht="15.75" customHeight="1" x14ac:dyDescent="0.25">
      <c r="B13" s="19" t="s">
        <v>7</v>
      </c>
      <c r="C13" s="10">
        <v>8195</v>
      </c>
      <c r="D13" s="10">
        <v>520.35900000000004</v>
      </c>
      <c r="E13" s="20">
        <f t="shared" si="0"/>
        <v>15.748742694947142</v>
      </c>
      <c r="H13" s="5"/>
      <c r="I13" s="5"/>
      <c r="J13" s="3"/>
      <c r="N13" s="77" t="s">
        <v>38</v>
      </c>
      <c r="O13" s="28" t="s">
        <v>95</v>
      </c>
      <c r="P13" s="32">
        <v>18.815855976354783</v>
      </c>
      <c r="Q13" s="33">
        <v>21.8</v>
      </c>
      <c r="R13" s="34">
        <f t="shared" si="2"/>
        <v>0.86311265946581572</v>
      </c>
      <c r="S13" s="1"/>
      <c r="T13" s="1"/>
      <c r="U13" s="5"/>
      <c r="V13" s="1"/>
      <c r="W13" s="1"/>
      <c r="X13" s="1"/>
      <c r="Y13" s="1"/>
      <c r="Z13" s="5"/>
      <c r="AA13" s="1"/>
      <c r="AB13" s="1"/>
      <c r="AC13" s="1"/>
      <c r="AD13" s="1"/>
      <c r="AE13" s="5"/>
      <c r="AF13" s="1"/>
      <c r="AG13" s="3"/>
      <c r="AH13" s="1"/>
      <c r="AI13" s="1"/>
      <c r="AJ13" s="5"/>
      <c r="AK13" s="84"/>
    </row>
    <row r="14" spans="2:37" x14ac:dyDescent="0.25">
      <c r="B14" s="19" t="s">
        <v>8</v>
      </c>
      <c r="C14" s="10">
        <v>5601</v>
      </c>
      <c r="D14" s="10">
        <v>520.35900000000004</v>
      </c>
      <c r="E14" s="20">
        <f t="shared" si="0"/>
        <v>10.763722737571561</v>
      </c>
      <c r="H14" s="5"/>
      <c r="I14" s="5"/>
      <c r="J14" s="3"/>
      <c r="N14" s="77"/>
      <c r="O14" s="28" t="s">
        <v>96</v>
      </c>
      <c r="P14" s="32">
        <v>14.167142299835305</v>
      </c>
      <c r="Q14" s="33">
        <v>15.4</v>
      </c>
      <c r="R14" s="34">
        <f t="shared" si="2"/>
        <v>0.91994430518411074</v>
      </c>
      <c r="S14" s="1"/>
      <c r="T14" s="1"/>
      <c r="U14" s="5"/>
      <c r="V14" s="1"/>
      <c r="W14" s="1"/>
      <c r="X14" s="1"/>
      <c r="Y14" s="1"/>
      <c r="Z14" s="5"/>
      <c r="AA14" s="1"/>
      <c r="AB14" s="1"/>
      <c r="AC14" s="1"/>
      <c r="AD14" s="1"/>
      <c r="AE14" s="5"/>
      <c r="AF14" s="1"/>
      <c r="AG14" s="3"/>
      <c r="AH14" s="1"/>
      <c r="AI14" s="1"/>
      <c r="AJ14" s="5"/>
      <c r="AK14" s="84"/>
    </row>
    <row r="15" spans="2:37" ht="15.75" customHeight="1" x14ac:dyDescent="0.25">
      <c r="B15" s="19" t="s">
        <v>9</v>
      </c>
      <c r="C15" s="10">
        <v>5963</v>
      </c>
      <c r="D15" s="10">
        <v>520.35900000000004</v>
      </c>
      <c r="E15" s="20">
        <f t="shared" si="0"/>
        <v>11.459396301399609</v>
      </c>
      <c r="H15" s="5"/>
      <c r="I15" s="5"/>
      <c r="J15" s="3"/>
      <c r="N15" s="77" t="s">
        <v>39</v>
      </c>
      <c r="O15" s="28" t="s">
        <v>97</v>
      </c>
      <c r="P15" s="32">
        <v>28.088300577101577</v>
      </c>
      <c r="Q15" s="33">
        <v>21.8</v>
      </c>
      <c r="R15" s="34">
        <f t="shared" si="2"/>
        <v>1.2884541549129163</v>
      </c>
      <c r="S15" s="1"/>
      <c r="T15" s="1"/>
      <c r="U15" s="5"/>
      <c r="V15" s="1"/>
      <c r="W15" s="1"/>
      <c r="X15" s="1"/>
      <c r="Y15" s="1"/>
      <c r="Z15" s="5"/>
      <c r="AA15" s="1"/>
      <c r="AB15" s="1"/>
      <c r="AC15" s="1"/>
      <c r="AD15" s="1"/>
      <c r="AE15" s="5"/>
      <c r="AF15" s="1"/>
      <c r="AG15" s="3"/>
      <c r="AH15" s="1"/>
      <c r="AI15" s="1"/>
      <c r="AJ15" s="5"/>
      <c r="AK15" s="84"/>
    </row>
    <row r="16" spans="2:37" x14ac:dyDescent="0.25">
      <c r="B16" s="19" t="s">
        <v>80</v>
      </c>
      <c r="C16" s="10">
        <v>9540</v>
      </c>
      <c r="D16" s="10">
        <v>520.35900000000004</v>
      </c>
      <c r="E16" s="20">
        <f t="shared" si="0"/>
        <v>18.333496682098318</v>
      </c>
      <c r="H16" s="5"/>
      <c r="I16" s="5"/>
      <c r="J16" s="3"/>
      <c r="N16" s="77"/>
      <c r="O16" s="28" t="s">
        <v>98</v>
      </c>
      <c r="P16" s="32">
        <v>15.848673704115811</v>
      </c>
      <c r="Q16" s="33">
        <v>15.4</v>
      </c>
      <c r="R16" s="34">
        <f t="shared" si="2"/>
        <v>1.0291346561114163</v>
      </c>
      <c r="S16" s="1"/>
      <c r="T16" s="1"/>
      <c r="U16" s="5"/>
      <c r="V16" s="1"/>
      <c r="W16" s="1"/>
      <c r="X16" s="1"/>
      <c r="Y16" s="1"/>
      <c r="Z16" s="5"/>
      <c r="AA16" s="1"/>
      <c r="AB16" s="1"/>
      <c r="AC16" s="1"/>
      <c r="AD16" s="1"/>
      <c r="AE16" s="5"/>
      <c r="AF16" s="1"/>
      <c r="AG16" s="1"/>
      <c r="AH16" s="1"/>
      <c r="AI16" s="1"/>
      <c r="AJ16" s="5"/>
      <c r="AK16" s="84"/>
    </row>
    <row r="17" spans="2:37" ht="15.75" customHeight="1" x14ac:dyDescent="0.25">
      <c r="B17" s="19" t="s">
        <v>54</v>
      </c>
      <c r="C17" s="10">
        <v>10604</v>
      </c>
      <c r="D17" s="10">
        <v>520.35900000000004</v>
      </c>
      <c r="E17" s="20">
        <f t="shared" si="0"/>
        <v>20.378238869703416</v>
      </c>
      <c r="H17" s="5"/>
      <c r="I17" s="5"/>
      <c r="J17" s="3"/>
      <c r="N17" s="77" t="s">
        <v>41</v>
      </c>
      <c r="O17" s="28" t="s">
        <v>99</v>
      </c>
      <c r="P17" s="32">
        <v>16.598156272880836</v>
      </c>
      <c r="Q17" s="33">
        <v>17.399999999999999</v>
      </c>
      <c r="R17" s="34">
        <f t="shared" si="2"/>
        <v>0.95391702717705962</v>
      </c>
      <c r="S17" s="1"/>
      <c r="T17" s="1"/>
      <c r="U17" s="5"/>
      <c r="V17" s="1"/>
      <c r="W17" s="1"/>
      <c r="X17" s="1"/>
      <c r="Y17" s="1"/>
      <c r="Z17" s="5"/>
      <c r="AA17" s="1"/>
      <c r="AB17" s="1"/>
      <c r="AC17" s="1"/>
      <c r="AD17" s="1"/>
      <c r="AE17" s="5"/>
      <c r="AF17" s="1"/>
      <c r="AG17" s="1"/>
      <c r="AH17" s="1"/>
      <c r="AI17" s="1"/>
      <c r="AJ17" s="5"/>
      <c r="AK17" s="84"/>
    </row>
    <row r="18" spans="2:37" x14ac:dyDescent="0.25">
      <c r="B18" s="19" t="s">
        <v>53</v>
      </c>
      <c r="C18" s="10">
        <v>8309</v>
      </c>
      <c r="D18" s="10">
        <v>520.35900000000004</v>
      </c>
      <c r="E18" s="20">
        <f t="shared" si="0"/>
        <v>15.967822215047686</v>
      </c>
      <c r="H18" s="5"/>
      <c r="I18" s="5"/>
      <c r="J18" s="3"/>
      <c r="N18" s="77"/>
      <c r="O18" s="28" t="s">
        <v>100</v>
      </c>
      <c r="P18" s="32">
        <v>11.636197317621104</v>
      </c>
      <c r="Q18" s="33">
        <v>11.3</v>
      </c>
      <c r="R18" s="34">
        <f t="shared" si="2"/>
        <v>1.0297519750107171</v>
      </c>
      <c r="S18" s="1"/>
      <c r="T18" s="1"/>
      <c r="U18" s="5"/>
      <c r="V18" s="1"/>
      <c r="W18" s="1"/>
      <c r="X18" s="1"/>
      <c r="Y18" s="1"/>
      <c r="Z18" s="5"/>
      <c r="AA18" s="1"/>
      <c r="AB18" s="1"/>
      <c r="AC18" s="1"/>
      <c r="AD18" s="1"/>
      <c r="AE18" s="5"/>
      <c r="AF18" s="1"/>
      <c r="AG18" s="1"/>
      <c r="AH18" s="1"/>
      <c r="AI18" s="1"/>
      <c r="AJ18" s="5"/>
      <c r="AK18" s="84"/>
    </row>
    <row r="19" spans="2:37" ht="15.75" customHeight="1" x14ac:dyDescent="0.25">
      <c r="B19" s="19" t="s">
        <v>32</v>
      </c>
      <c r="C19" s="10">
        <v>10515</v>
      </c>
      <c r="D19" s="10">
        <v>520.35900000000004</v>
      </c>
      <c r="E19" s="20">
        <f t="shared" si="0"/>
        <v>20.207203104010883</v>
      </c>
      <c r="H19" s="5"/>
      <c r="I19" s="5"/>
      <c r="J19" s="3"/>
      <c r="N19" s="77" t="s">
        <v>44</v>
      </c>
      <c r="O19" s="28" t="s">
        <v>101</v>
      </c>
      <c r="P19" s="32">
        <v>25.643834352821798</v>
      </c>
      <c r="Q19" s="33">
        <v>28.8</v>
      </c>
      <c r="R19" s="34">
        <f t="shared" si="2"/>
        <v>0.89041091502853464</v>
      </c>
      <c r="S19" s="1"/>
      <c r="T19" s="1"/>
      <c r="U19" s="5"/>
      <c r="V19" s="1"/>
      <c r="W19" s="1"/>
      <c r="X19" s="1"/>
      <c r="Y19" s="1"/>
      <c r="Z19" s="5"/>
      <c r="AA19" s="1"/>
      <c r="AB19" s="1"/>
      <c r="AC19" s="1"/>
      <c r="AD19" s="1"/>
      <c r="AE19" s="5"/>
      <c r="AF19" s="1"/>
      <c r="AG19" s="1"/>
      <c r="AH19" s="1"/>
      <c r="AI19" s="1"/>
      <c r="AJ19" s="5"/>
      <c r="AK19" s="84"/>
    </row>
    <row r="20" spans="2:37" x14ac:dyDescent="0.25">
      <c r="B20" s="19" t="s">
        <v>52</v>
      </c>
      <c r="C20" s="10">
        <v>12724</v>
      </c>
      <c r="D20" s="10">
        <v>520.35900000000004</v>
      </c>
      <c r="E20" s="20">
        <f t="shared" si="0"/>
        <v>24.45234924350304</v>
      </c>
      <c r="H20" s="5"/>
      <c r="I20" s="5"/>
      <c r="J20" s="3"/>
      <c r="N20" s="77"/>
      <c r="O20" s="28" t="s">
        <v>102</v>
      </c>
      <c r="P20" s="32">
        <v>18.116338912174093</v>
      </c>
      <c r="Q20" s="33">
        <v>16.899999999999999</v>
      </c>
      <c r="R20" s="34">
        <f t="shared" si="2"/>
        <v>1.0719727166966919</v>
      </c>
      <c r="S20" s="1"/>
      <c r="T20" s="1"/>
      <c r="U20" s="5"/>
      <c r="V20" s="1"/>
      <c r="W20" s="1"/>
      <c r="X20" s="1"/>
      <c r="Y20" s="1"/>
      <c r="Z20" s="5"/>
      <c r="AA20" s="1"/>
      <c r="AB20" s="1"/>
      <c r="AC20" s="1"/>
      <c r="AD20" s="1"/>
      <c r="AE20" s="5"/>
      <c r="AF20" s="1"/>
      <c r="AG20" s="1"/>
      <c r="AH20" s="1"/>
      <c r="AI20" s="1"/>
      <c r="AJ20" s="5"/>
      <c r="AK20" s="84"/>
    </row>
    <row r="21" spans="2:37" ht="15.75" customHeight="1" x14ac:dyDescent="0.25">
      <c r="B21" s="19" t="s">
        <v>10</v>
      </c>
      <c r="C21" s="10">
        <v>9791</v>
      </c>
      <c r="D21" s="10">
        <v>520.35900000000004</v>
      </c>
      <c r="E21" s="20">
        <f t="shared" si="0"/>
        <v>18.815855976354783</v>
      </c>
      <c r="H21" s="5"/>
      <c r="I21" s="5"/>
      <c r="J21" s="3"/>
      <c r="N21" s="77" t="s">
        <v>46</v>
      </c>
      <c r="O21" s="28" t="s">
        <v>103</v>
      </c>
      <c r="P21" s="32">
        <v>17.916476893836755</v>
      </c>
      <c r="Q21" s="33">
        <v>15.9</v>
      </c>
      <c r="R21" s="34">
        <f t="shared" si="2"/>
        <v>1.126822446153255</v>
      </c>
      <c r="S21" s="1"/>
      <c r="T21" s="1"/>
      <c r="U21" s="5"/>
      <c r="V21" s="1"/>
      <c r="W21" s="1"/>
      <c r="X21" s="1"/>
      <c r="Y21" s="1"/>
      <c r="Z21" s="5"/>
      <c r="AA21" s="1"/>
      <c r="AB21" s="1"/>
      <c r="AC21" s="1"/>
      <c r="AD21" s="1"/>
      <c r="AE21" s="5"/>
      <c r="AF21" s="1"/>
      <c r="AG21" s="1"/>
      <c r="AH21" s="1"/>
      <c r="AI21" s="1"/>
      <c r="AJ21" s="5"/>
      <c r="AK21" s="84"/>
    </row>
    <row r="22" spans="2:37" x14ac:dyDescent="0.25">
      <c r="B22" s="19" t="s">
        <v>11</v>
      </c>
      <c r="C22" s="10">
        <v>5405</v>
      </c>
      <c r="D22" s="10">
        <v>520.35900000000004</v>
      </c>
      <c r="E22" s="20">
        <f t="shared" si="0"/>
        <v>10.387059703012728</v>
      </c>
      <c r="H22" s="5"/>
      <c r="I22" s="5"/>
      <c r="J22" s="3"/>
      <c r="N22" s="77"/>
      <c r="O22" s="28" t="s">
        <v>104</v>
      </c>
      <c r="P22" s="32">
        <v>10.387059703012728</v>
      </c>
      <c r="Q22" s="33">
        <v>9.3000000000000007</v>
      </c>
      <c r="R22" s="34">
        <f t="shared" si="2"/>
        <v>1.1168881401088955</v>
      </c>
      <c r="S22" s="1"/>
      <c r="T22" s="1"/>
      <c r="U22" s="5"/>
      <c r="V22" s="1"/>
      <c r="W22" s="1"/>
      <c r="X22" s="1"/>
      <c r="Y22" s="1"/>
      <c r="Z22" s="5"/>
      <c r="AA22" s="1"/>
      <c r="AB22" s="1"/>
      <c r="AC22" s="1"/>
      <c r="AD22" s="1"/>
      <c r="AE22" s="5"/>
      <c r="AF22" s="1"/>
      <c r="AG22" s="1"/>
      <c r="AH22" s="1"/>
      <c r="AI22" s="1"/>
      <c r="AJ22" s="5"/>
      <c r="AK22" s="84"/>
    </row>
    <row r="23" spans="2:37" ht="15.75" customHeight="1" x14ac:dyDescent="0.25">
      <c r="B23" s="19" t="s">
        <v>12</v>
      </c>
      <c r="C23" s="10">
        <v>7372</v>
      </c>
      <c r="D23" s="10">
        <v>520.35900000000004</v>
      </c>
      <c r="E23" s="20">
        <f t="shared" si="0"/>
        <v>14.167142299835305</v>
      </c>
      <c r="H23" s="5"/>
      <c r="I23" s="5"/>
      <c r="J23" s="3"/>
      <c r="N23" s="77" t="s">
        <v>48</v>
      </c>
      <c r="O23" s="28" t="s">
        <v>105</v>
      </c>
      <c r="P23" s="32">
        <v>13.575243245528567</v>
      </c>
      <c r="Q23" s="33">
        <v>10.9</v>
      </c>
      <c r="R23" s="34">
        <f t="shared" si="2"/>
        <v>1.2454351601402354</v>
      </c>
      <c r="S23" s="1"/>
      <c r="T23" s="1"/>
      <c r="U23" s="5"/>
      <c r="V23" s="1"/>
      <c r="W23" s="1"/>
      <c r="X23" s="1"/>
      <c r="Y23" s="1"/>
      <c r="Z23" s="5"/>
      <c r="AA23" s="1"/>
      <c r="AB23" s="1"/>
      <c r="AC23" s="1"/>
      <c r="AD23" s="1"/>
      <c r="AE23" s="5"/>
      <c r="AF23" s="1"/>
      <c r="AG23" s="1"/>
      <c r="AH23" s="1"/>
      <c r="AI23" s="1"/>
      <c r="AJ23" s="5"/>
      <c r="AK23" s="84"/>
    </row>
    <row r="24" spans="2:37" x14ac:dyDescent="0.25">
      <c r="B24" s="19" t="s">
        <v>47</v>
      </c>
      <c r="C24" s="10">
        <v>9323</v>
      </c>
      <c r="D24" s="10">
        <v>520.35900000000004</v>
      </c>
      <c r="E24" s="20">
        <f t="shared" si="0"/>
        <v>17.916476893836755</v>
      </c>
      <c r="H24" s="83"/>
      <c r="I24" s="83"/>
      <c r="J24" s="3"/>
      <c r="N24" s="77"/>
      <c r="O24" s="28" t="s">
        <v>106</v>
      </c>
      <c r="P24" s="32">
        <v>8.0290722366673766</v>
      </c>
      <c r="Q24" s="33">
        <v>7.9</v>
      </c>
      <c r="R24" s="34">
        <f t="shared" si="2"/>
        <v>1.016338257805997</v>
      </c>
    </row>
    <row r="25" spans="2:37" x14ac:dyDescent="0.25">
      <c r="B25" s="19" t="s">
        <v>13</v>
      </c>
      <c r="C25" s="10">
        <v>9010</v>
      </c>
      <c r="D25" s="10">
        <v>520.35900000000004</v>
      </c>
      <c r="E25" s="20">
        <f t="shared" si="0"/>
        <v>17.314969088648411</v>
      </c>
      <c r="H25" s="83"/>
      <c r="I25" s="83"/>
      <c r="J25" s="3"/>
      <c r="N25" s="77" t="s">
        <v>51</v>
      </c>
      <c r="O25" s="28" t="s">
        <v>107</v>
      </c>
      <c r="P25" s="32">
        <v>24.45234924350304</v>
      </c>
      <c r="Q25" s="33">
        <v>26.6</v>
      </c>
      <c r="R25" s="34">
        <f t="shared" si="2"/>
        <v>0.9192612497557533</v>
      </c>
    </row>
    <row r="26" spans="2:37" x14ac:dyDescent="0.25">
      <c r="B26" s="19" t="s">
        <v>14</v>
      </c>
      <c r="C26" s="10">
        <v>4020</v>
      </c>
      <c r="D26" s="10">
        <v>520.35900000000004</v>
      </c>
      <c r="E26" s="20">
        <f t="shared" si="0"/>
        <v>7.7254357088087255</v>
      </c>
      <c r="H26" s="83"/>
      <c r="I26" s="83"/>
      <c r="J26" s="3"/>
      <c r="N26" s="77"/>
      <c r="O26" s="28" t="s">
        <v>108</v>
      </c>
      <c r="P26" s="32">
        <v>15.967822215047686</v>
      </c>
      <c r="Q26" s="33">
        <v>13.5</v>
      </c>
      <c r="R26" s="34">
        <f t="shared" si="2"/>
        <v>1.182801645559088</v>
      </c>
    </row>
    <row r="27" spans="2:37" x14ac:dyDescent="0.25">
      <c r="B27" s="19" t="s">
        <v>15</v>
      </c>
      <c r="C27" s="10">
        <v>5280</v>
      </c>
      <c r="D27" s="10">
        <v>520.35900000000004</v>
      </c>
      <c r="E27" s="20">
        <f t="shared" si="0"/>
        <v>10.146840930972655</v>
      </c>
      <c r="H27" s="83"/>
      <c r="I27" s="83" t="s">
        <v>55</v>
      </c>
      <c r="J27" s="3" t="s">
        <v>56</v>
      </c>
      <c r="K27" s="3">
        <v>0.94892390547172834</v>
      </c>
      <c r="N27" s="77"/>
      <c r="O27" s="28" t="s">
        <v>109</v>
      </c>
      <c r="P27" s="32">
        <v>20.378238869703416</v>
      </c>
      <c r="Q27" s="33">
        <v>14</v>
      </c>
      <c r="R27" s="34">
        <f t="shared" si="2"/>
        <v>1.4555884906931011</v>
      </c>
    </row>
    <row r="28" spans="2:37" ht="15.75" customHeight="1" x14ac:dyDescent="0.25">
      <c r="B28" s="19" t="s">
        <v>58</v>
      </c>
      <c r="C28" s="10">
        <v>8290</v>
      </c>
      <c r="D28" s="10">
        <v>520.35900000000004</v>
      </c>
      <c r="E28" s="20">
        <f t="shared" si="0"/>
        <v>15.931308961697596</v>
      </c>
      <c r="H28" s="83"/>
      <c r="I28" s="83"/>
      <c r="J28" s="3" t="s">
        <v>110</v>
      </c>
      <c r="K28" s="3">
        <v>1.3412989671502016</v>
      </c>
      <c r="N28" s="77" t="s">
        <v>55</v>
      </c>
      <c r="O28" s="28" t="s">
        <v>56</v>
      </c>
      <c r="P28" s="32">
        <v>19.073370499981742</v>
      </c>
      <c r="Q28" s="33">
        <v>20.100000000000001</v>
      </c>
      <c r="R28" s="34">
        <f t="shared" si="2"/>
        <v>0.94892390547172834</v>
      </c>
    </row>
    <row r="29" spans="2:37" x14ac:dyDescent="0.25">
      <c r="B29" s="19" t="s">
        <v>16</v>
      </c>
      <c r="C29" s="10">
        <v>6525</v>
      </c>
      <c r="D29" s="10">
        <v>520.35900000000004</v>
      </c>
      <c r="E29" s="20">
        <f t="shared" si="0"/>
        <v>12.539419900491774</v>
      </c>
      <c r="H29" s="83"/>
      <c r="I29" s="83"/>
      <c r="J29" s="3" t="s">
        <v>111</v>
      </c>
      <c r="K29" s="3">
        <v>0.78154085579728261</v>
      </c>
      <c r="N29" s="77"/>
      <c r="O29" s="28" t="s">
        <v>110</v>
      </c>
      <c r="P29" s="32">
        <v>12.474080394496875</v>
      </c>
      <c r="Q29" s="33">
        <v>9.3000000000000007</v>
      </c>
      <c r="R29" s="34">
        <f t="shared" si="2"/>
        <v>1.3412989671502016</v>
      </c>
    </row>
    <row r="30" spans="2:37" x14ac:dyDescent="0.25">
      <c r="B30" s="19" t="s">
        <v>17</v>
      </c>
      <c r="C30" s="10">
        <v>3245</v>
      </c>
      <c r="D30" s="10">
        <v>520.35900000000004</v>
      </c>
      <c r="E30" s="20">
        <f t="shared" si="0"/>
        <v>6.2360793221602773</v>
      </c>
      <c r="H30" s="83"/>
      <c r="I30" s="83"/>
      <c r="J30" s="3" t="s">
        <v>27</v>
      </c>
      <c r="K30" s="3">
        <v>1.1242238531475386</v>
      </c>
      <c r="N30" s="77"/>
      <c r="O30" s="28" t="s">
        <v>111</v>
      </c>
      <c r="P30" s="32">
        <v>17.193898827540217</v>
      </c>
      <c r="Q30" s="33">
        <v>22</v>
      </c>
      <c r="R30" s="34">
        <f t="shared" si="2"/>
        <v>0.78154085579728261</v>
      </c>
    </row>
    <row r="31" spans="2:37" x14ac:dyDescent="0.25">
      <c r="B31" s="19" t="s">
        <v>18</v>
      </c>
      <c r="C31" s="10">
        <v>4237</v>
      </c>
      <c r="D31" s="10">
        <v>520.35900000000004</v>
      </c>
      <c r="E31" s="20">
        <f t="shared" si="0"/>
        <v>8.1424554970702907</v>
      </c>
      <c r="H31" s="83"/>
      <c r="I31" s="83" t="s">
        <v>57</v>
      </c>
      <c r="J31" s="3" t="s">
        <v>112</v>
      </c>
      <c r="K31" s="3">
        <v>0.84741005115412738</v>
      </c>
      <c r="N31" s="77"/>
      <c r="O31" s="28" t="s">
        <v>27</v>
      </c>
      <c r="P31" s="32">
        <v>11.916772843363908</v>
      </c>
      <c r="Q31" s="33">
        <v>10.6</v>
      </c>
      <c r="R31" s="34">
        <f t="shared" si="2"/>
        <v>1.1242238531475386</v>
      </c>
    </row>
    <row r="32" spans="2:37" ht="15.75" customHeight="1" x14ac:dyDescent="0.25">
      <c r="B32" s="19" t="s">
        <v>82</v>
      </c>
      <c r="C32" s="10">
        <v>6851</v>
      </c>
      <c r="D32" s="10">
        <v>520.35900000000004</v>
      </c>
      <c r="E32" s="20">
        <f t="shared" si="0"/>
        <v>13.165910457972284</v>
      </c>
      <c r="H32" s="83"/>
      <c r="I32" s="83"/>
      <c r="J32" s="3" t="s">
        <v>14</v>
      </c>
      <c r="K32" s="3">
        <v>1.0729771817789897</v>
      </c>
      <c r="N32" s="77" t="s">
        <v>57</v>
      </c>
      <c r="O32" s="28" t="s">
        <v>112</v>
      </c>
      <c r="P32" s="32">
        <v>15.931308961697596</v>
      </c>
      <c r="Q32" s="33">
        <v>18.8</v>
      </c>
      <c r="R32" s="34">
        <f t="shared" si="2"/>
        <v>0.84741005115412738</v>
      </c>
    </row>
    <row r="33" spans="2:18" x14ac:dyDescent="0.25">
      <c r="B33" s="19" t="s">
        <v>73</v>
      </c>
      <c r="C33" s="10">
        <v>6943</v>
      </c>
      <c r="D33" s="10">
        <v>520.35900000000004</v>
      </c>
      <c r="E33" s="20">
        <f t="shared" si="0"/>
        <v>13.342711474193777</v>
      </c>
      <c r="H33" s="83"/>
      <c r="I33" s="83"/>
      <c r="J33" s="3" t="s">
        <v>113</v>
      </c>
      <c r="K33" s="3">
        <v>0.93091231659400053</v>
      </c>
      <c r="N33" s="77"/>
      <c r="O33" s="28" t="s">
        <v>14</v>
      </c>
      <c r="P33" s="32">
        <v>7.7254357088087255</v>
      </c>
      <c r="Q33" s="33">
        <v>7.2</v>
      </c>
      <c r="R33" s="34">
        <f t="shared" si="2"/>
        <v>1.0729771817789897</v>
      </c>
    </row>
    <row r="34" spans="2:18" x14ac:dyDescent="0.25">
      <c r="B34" s="19" t="s">
        <v>72</v>
      </c>
      <c r="C34" s="10">
        <v>5335</v>
      </c>
      <c r="D34" s="10">
        <v>520.35900000000004</v>
      </c>
      <c r="E34" s="20">
        <f t="shared" si="0"/>
        <v>10.252537190670287</v>
      </c>
      <c r="H34" s="83"/>
      <c r="I34" s="83"/>
      <c r="J34" s="3" t="s">
        <v>114</v>
      </c>
      <c r="K34" s="3">
        <v>1.8790446168467878</v>
      </c>
      <c r="N34" s="77"/>
      <c r="O34" s="28" t="s">
        <v>113</v>
      </c>
      <c r="P34" s="32">
        <v>17.314969088648411</v>
      </c>
      <c r="Q34" s="33">
        <v>18.600000000000001</v>
      </c>
      <c r="R34" s="34">
        <f t="shared" si="2"/>
        <v>0.93091231659400053</v>
      </c>
    </row>
    <row r="35" spans="2:18" x14ac:dyDescent="0.25">
      <c r="B35" s="19" t="s">
        <v>74</v>
      </c>
      <c r="C35" s="10">
        <v>7704</v>
      </c>
      <c r="D35" s="10">
        <v>520.35900000000004</v>
      </c>
      <c r="E35" s="20">
        <f t="shared" si="0"/>
        <v>14.805163358373736</v>
      </c>
      <c r="H35" s="85"/>
      <c r="I35" s="85" t="s">
        <v>59</v>
      </c>
      <c r="J35" s="3" t="s">
        <v>115</v>
      </c>
      <c r="K35" s="3">
        <v>0.85112942630541055</v>
      </c>
      <c r="N35" s="77"/>
      <c r="O35" s="28" t="s">
        <v>114</v>
      </c>
      <c r="P35" s="32">
        <v>10.146840930972655</v>
      </c>
      <c r="Q35" s="33">
        <v>5.4</v>
      </c>
      <c r="R35" s="34">
        <f t="shared" si="2"/>
        <v>1.8790446168467878</v>
      </c>
    </row>
    <row r="36" spans="2:18" ht="15.75" customHeight="1" x14ac:dyDescent="0.25">
      <c r="B36" s="19" t="s">
        <v>71</v>
      </c>
      <c r="C36" s="10">
        <v>8946</v>
      </c>
      <c r="D36" s="10">
        <v>520.35900000000004</v>
      </c>
      <c r="E36" s="20">
        <f t="shared" si="0"/>
        <v>17.191977077363894</v>
      </c>
      <c r="H36" s="85"/>
      <c r="I36" s="85"/>
      <c r="J36" s="3" t="s">
        <v>23</v>
      </c>
      <c r="K36" s="3">
        <v>1.2403132515538426</v>
      </c>
      <c r="N36" s="77" t="s">
        <v>59</v>
      </c>
      <c r="O36" s="28" t="s">
        <v>115</v>
      </c>
      <c r="P36" s="32">
        <v>23.831623936551495</v>
      </c>
      <c r="Q36" s="33">
        <v>28</v>
      </c>
      <c r="R36" s="34">
        <f t="shared" si="2"/>
        <v>0.85112942630541055</v>
      </c>
    </row>
    <row r="37" spans="2:18" x14ac:dyDescent="0.25">
      <c r="B37" s="19" t="s">
        <v>19</v>
      </c>
      <c r="C37" s="10">
        <v>14088</v>
      </c>
      <c r="D37" s="10">
        <v>520.35900000000004</v>
      </c>
      <c r="E37" s="20">
        <f t="shared" si="0"/>
        <v>27.073616484004312</v>
      </c>
      <c r="H37" s="85"/>
      <c r="I37" s="85"/>
      <c r="J37" s="3" t="s">
        <v>116</v>
      </c>
      <c r="K37" s="3">
        <v>0.91356342905753984</v>
      </c>
      <c r="N37" s="77"/>
      <c r="O37" s="28" t="s">
        <v>23</v>
      </c>
      <c r="P37" s="32">
        <v>12.155069865227659</v>
      </c>
      <c r="Q37" s="33">
        <v>9.8000000000000007</v>
      </c>
      <c r="R37" s="34">
        <f t="shared" si="2"/>
        <v>1.2403132515538426</v>
      </c>
    </row>
    <row r="38" spans="2:18" x14ac:dyDescent="0.25">
      <c r="B38" s="19" t="s">
        <v>20</v>
      </c>
      <c r="C38" s="10">
        <v>8247</v>
      </c>
      <c r="D38" s="10">
        <v>520.35900000000004</v>
      </c>
      <c r="E38" s="20">
        <f t="shared" si="0"/>
        <v>15.848673704115811</v>
      </c>
      <c r="H38" s="85"/>
      <c r="I38" s="85"/>
      <c r="J38" s="3" t="s">
        <v>117</v>
      </c>
      <c r="K38" s="3">
        <v>2.2331448808169685</v>
      </c>
      <c r="N38" s="77"/>
      <c r="O38" s="28" t="s">
        <v>116</v>
      </c>
      <c r="P38" s="32">
        <v>19.184832010208336</v>
      </c>
      <c r="Q38" s="33">
        <v>21</v>
      </c>
      <c r="R38" s="34">
        <f t="shared" si="2"/>
        <v>0.91356342905753984</v>
      </c>
    </row>
    <row r="39" spans="2:18" x14ac:dyDescent="0.25">
      <c r="B39" s="19" t="s">
        <v>21</v>
      </c>
      <c r="C39" s="10">
        <v>9751</v>
      </c>
      <c r="D39" s="10">
        <v>520.35900000000004</v>
      </c>
      <c r="E39" s="20">
        <f t="shared" si="0"/>
        <v>18.738985969301961</v>
      </c>
      <c r="H39" s="83"/>
      <c r="I39" s="83" t="s">
        <v>61</v>
      </c>
      <c r="J39" s="3" t="s">
        <v>118</v>
      </c>
      <c r="K39" s="3">
        <v>0.98910079387499772</v>
      </c>
      <c r="N39" s="77"/>
      <c r="O39" s="28" t="s">
        <v>117</v>
      </c>
      <c r="P39" s="32">
        <v>12.058982356411631</v>
      </c>
      <c r="Q39" s="33">
        <v>5.4</v>
      </c>
      <c r="R39" s="34">
        <f t="shared" si="2"/>
        <v>2.2331448808169685</v>
      </c>
    </row>
    <row r="40" spans="2:18" ht="15.75" customHeight="1" x14ac:dyDescent="0.25">
      <c r="B40" s="19" t="s">
        <v>40</v>
      </c>
      <c r="C40" s="10">
        <v>14616</v>
      </c>
      <c r="D40" s="10">
        <v>520.35900000000004</v>
      </c>
      <c r="E40" s="20">
        <f t="shared" si="0"/>
        <v>28.088300577101577</v>
      </c>
      <c r="H40" s="83"/>
      <c r="I40" s="83"/>
      <c r="J40" s="3" t="s">
        <v>119</v>
      </c>
      <c r="K40" s="3">
        <v>1.4533478353648659</v>
      </c>
      <c r="N40" s="77" t="s">
        <v>61</v>
      </c>
      <c r="O40" s="28" t="s">
        <v>118</v>
      </c>
      <c r="P40" s="32">
        <v>25.320980323199944</v>
      </c>
      <c r="Q40" s="33">
        <v>25.6</v>
      </c>
      <c r="R40" s="34">
        <f t="shared" si="2"/>
        <v>0.98910079387499772</v>
      </c>
    </row>
    <row r="41" spans="2:18" x14ac:dyDescent="0.25">
      <c r="B41" s="19" t="s">
        <v>22</v>
      </c>
      <c r="C41" s="10">
        <v>9983</v>
      </c>
      <c r="D41" s="10">
        <v>520.35900000000004</v>
      </c>
      <c r="E41" s="20">
        <f t="shared" si="0"/>
        <v>19.184832010208336</v>
      </c>
      <c r="H41" s="83"/>
      <c r="I41" s="83"/>
      <c r="J41" s="3" t="s">
        <v>120</v>
      </c>
      <c r="K41" s="3">
        <v>1.323626692239209</v>
      </c>
      <c r="N41" s="77"/>
      <c r="O41" s="28" t="s">
        <v>119</v>
      </c>
      <c r="P41" s="32">
        <v>14.388143570112172</v>
      </c>
      <c r="Q41" s="33">
        <v>9.9</v>
      </c>
      <c r="R41" s="34">
        <f t="shared" si="2"/>
        <v>1.4533478353648659</v>
      </c>
    </row>
    <row r="42" spans="2:18" x14ac:dyDescent="0.25">
      <c r="B42" s="19" t="s">
        <v>23</v>
      </c>
      <c r="C42" s="10">
        <v>6325</v>
      </c>
      <c r="D42" s="10">
        <v>520.35900000000004</v>
      </c>
      <c r="E42" s="20">
        <f t="shared" si="0"/>
        <v>12.155069865227659</v>
      </c>
      <c r="H42" s="83"/>
      <c r="I42" s="83"/>
      <c r="J42" s="3" t="s">
        <v>65</v>
      </c>
      <c r="K42" s="3">
        <v>1.0213090739682655</v>
      </c>
      <c r="N42" s="77"/>
      <c r="O42" s="28" t="s">
        <v>120</v>
      </c>
      <c r="P42" s="32">
        <v>14.956981622303063</v>
      </c>
      <c r="Q42" s="33">
        <v>11.3</v>
      </c>
      <c r="R42" s="34">
        <f t="shared" si="2"/>
        <v>1.323626692239209</v>
      </c>
    </row>
    <row r="43" spans="2:18" x14ac:dyDescent="0.25">
      <c r="B43" s="19" t="s">
        <v>24</v>
      </c>
      <c r="C43" s="10">
        <v>6275</v>
      </c>
      <c r="D43" s="10">
        <v>520.35900000000004</v>
      </c>
      <c r="E43" s="20">
        <f t="shared" si="0"/>
        <v>12.058982356411631</v>
      </c>
      <c r="H43" s="83"/>
      <c r="I43" s="83" t="s">
        <v>66</v>
      </c>
      <c r="J43" s="3" t="s">
        <v>121</v>
      </c>
      <c r="K43" s="3">
        <v>1.2108048318360241</v>
      </c>
      <c r="N43" s="77"/>
      <c r="O43" s="28" t="s">
        <v>65</v>
      </c>
      <c r="P43" s="32">
        <v>15.523897924317634</v>
      </c>
      <c r="Q43" s="33">
        <v>15.2</v>
      </c>
      <c r="R43" s="34">
        <f t="shared" si="2"/>
        <v>1.0213090739682655</v>
      </c>
    </row>
    <row r="44" spans="2:18" ht="15.75" customHeight="1" x14ac:dyDescent="0.25">
      <c r="B44" s="19" t="s">
        <v>60</v>
      </c>
      <c r="C44" s="10">
        <v>12401</v>
      </c>
      <c r="D44" s="10">
        <v>520.35900000000004</v>
      </c>
      <c r="E44" s="20">
        <f t="shared" si="0"/>
        <v>23.831623936551495</v>
      </c>
      <c r="H44" s="83"/>
      <c r="I44" s="83"/>
      <c r="J44" s="3" t="s">
        <v>5</v>
      </c>
      <c r="K44" s="3">
        <v>1.0432358100025998</v>
      </c>
      <c r="N44" s="77" t="s">
        <v>66</v>
      </c>
      <c r="O44" s="28" t="s">
        <v>121</v>
      </c>
      <c r="P44" s="32">
        <v>22.763130838517252</v>
      </c>
      <c r="Q44" s="33">
        <v>18.8</v>
      </c>
      <c r="R44" s="34">
        <f t="shared" si="2"/>
        <v>1.2108048318360241</v>
      </c>
    </row>
    <row r="45" spans="2:18" x14ac:dyDescent="0.25">
      <c r="B45" s="19" t="s">
        <v>25</v>
      </c>
      <c r="C45" s="10">
        <v>8947</v>
      </c>
      <c r="D45" s="10">
        <v>520.35900000000004</v>
      </c>
      <c r="E45" s="20">
        <f t="shared" si="0"/>
        <v>17.193898827540217</v>
      </c>
      <c r="H45" s="83"/>
      <c r="I45" s="83"/>
      <c r="J45" s="3" t="s">
        <v>4</v>
      </c>
      <c r="K45" s="3">
        <v>1.2053644161477406</v>
      </c>
      <c r="N45" s="77"/>
      <c r="O45" s="28" t="s">
        <v>5</v>
      </c>
      <c r="P45" s="32">
        <v>10.223710938025478</v>
      </c>
      <c r="Q45" s="33">
        <v>9.8000000000000007</v>
      </c>
      <c r="R45" s="34">
        <f t="shared" si="2"/>
        <v>1.0432358100025998</v>
      </c>
    </row>
    <row r="46" spans="2:18" x14ac:dyDescent="0.25">
      <c r="B46" s="19" t="s">
        <v>26</v>
      </c>
      <c r="C46" s="10">
        <v>6491</v>
      </c>
      <c r="D46" s="10">
        <v>520.35900000000004</v>
      </c>
      <c r="E46" s="20">
        <f t="shared" si="0"/>
        <v>12.474080394496875</v>
      </c>
      <c r="H46" s="83"/>
      <c r="I46" s="83"/>
      <c r="J46" s="3" t="s">
        <v>122</v>
      </c>
      <c r="K46" s="3">
        <v>2.3925789695191204</v>
      </c>
      <c r="N46" s="77"/>
      <c r="O46" s="28" t="s">
        <v>4</v>
      </c>
      <c r="P46" s="32">
        <v>21.696559490659332</v>
      </c>
      <c r="Q46" s="33">
        <v>18</v>
      </c>
      <c r="R46" s="34">
        <f t="shared" si="2"/>
        <v>1.2053644161477406</v>
      </c>
    </row>
    <row r="47" spans="2:18" x14ac:dyDescent="0.25">
      <c r="B47" s="19" t="s">
        <v>27</v>
      </c>
      <c r="C47" s="10">
        <v>6201</v>
      </c>
      <c r="D47" s="10">
        <v>520.35900000000004</v>
      </c>
      <c r="E47" s="20">
        <f t="shared" si="0"/>
        <v>11.916772843363908</v>
      </c>
      <c r="H47" s="83"/>
      <c r="I47" s="83" t="s">
        <v>68</v>
      </c>
      <c r="J47" s="3" t="s">
        <v>123</v>
      </c>
      <c r="K47" s="3">
        <v>1.2555434485294446</v>
      </c>
      <c r="N47" s="77"/>
      <c r="O47" s="28" t="s">
        <v>122</v>
      </c>
      <c r="P47" s="32">
        <v>12.441410641499425</v>
      </c>
      <c r="Q47" s="33">
        <v>5.2</v>
      </c>
      <c r="R47" s="34">
        <f t="shared" si="2"/>
        <v>2.3925789695191204</v>
      </c>
    </row>
    <row r="48" spans="2:18" ht="15.75" customHeight="1" x14ac:dyDescent="0.25">
      <c r="B48" s="19" t="s">
        <v>56</v>
      </c>
      <c r="C48" s="10">
        <v>9925</v>
      </c>
      <c r="D48" s="10">
        <v>520.35900000000004</v>
      </c>
      <c r="E48" s="20">
        <f t="shared" si="0"/>
        <v>19.073370499981742</v>
      </c>
      <c r="H48" s="83"/>
      <c r="I48" s="83"/>
      <c r="J48" s="3" t="s">
        <v>124</v>
      </c>
      <c r="K48" s="3">
        <v>0.99518001455338034</v>
      </c>
      <c r="N48" s="77" t="s">
        <v>68</v>
      </c>
      <c r="O48" s="28" t="s">
        <v>123</v>
      </c>
      <c r="P48" s="32">
        <v>18.079825658824003</v>
      </c>
      <c r="Q48" s="33">
        <v>14.4</v>
      </c>
      <c r="R48" s="34">
        <f t="shared" si="2"/>
        <v>1.2555434485294446</v>
      </c>
    </row>
    <row r="49" spans="2:18" x14ac:dyDescent="0.25">
      <c r="B49" s="19" t="s">
        <v>64</v>
      </c>
      <c r="C49" s="10">
        <v>7783</v>
      </c>
      <c r="D49" s="10">
        <v>520.35900000000004</v>
      </c>
      <c r="E49" s="20">
        <f t="shared" si="0"/>
        <v>14.956981622303063</v>
      </c>
      <c r="H49" s="83"/>
      <c r="I49" s="83"/>
      <c r="J49" s="3" t="s">
        <v>125</v>
      </c>
      <c r="K49" s="3">
        <v>0.71336004470389602</v>
      </c>
      <c r="N49" s="77"/>
      <c r="O49" s="28" t="s">
        <v>124</v>
      </c>
      <c r="P49" s="32">
        <v>22.690104331817071</v>
      </c>
      <c r="Q49" s="33">
        <v>22.8</v>
      </c>
      <c r="R49" s="34">
        <f t="shared" si="2"/>
        <v>0.99518001455338034</v>
      </c>
    </row>
    <row r="50" spans="2:18" x14ac:dyDescent="0.25">
      <c r="B50" s="19" t="s">
        <v>63</v>
      </c>
      <c r="C50" s="10">
        <v>7487</v>
      </c>
      <c r="D50" s="10">
        <v>520.35900000000004</v>
      </c>
      <c r="E50" s="20">
        <f t="shared" si="0"/>
        <v>14.388143570112172</v>
      </c>
      <c r="H50" s="83"/>
      <c r="I50" s="83"/>
      <c r="J50" s="3" t="s">
        <v>72</v>
      </c>
      <c r="K50" s="3">
        <v>0.89152497310176404</v>
      </c>
      <c r="N50" s="77"/>
      <c r="O50" s="28" t="s">
        <v>125</v>
      </c>
      <c r="P50" s="32">
        <v>17.191977077363894</v>
      </c>
      <c r="Q50" s="33">
        <v>24.1</v>
      </c>
      <c r="R50" s="34">
        <f t="shared" si="2"/>
        <v>0.71336004470389602</v>
      </c>
    </row>
    <row r="51" spans="2:18" x14ac:dyDescent="0.25">
      <c r="B51" s="19" t="s">
        <v>65</v>
      </c>
      <c r="C51" s="10">
        <v>8078</v>
      </c>
      <c r="D51" s="10">
        <v>520.35900000000004</v>
      </c>
      <c r="E51" s="20">
        <f t="shared" si="0"/>
        <v>15.523897924317634</v>
      </c>
      <c r="H51" s="83"/>
      <c r="I51" s="83"/>
      <c r="J51" s="3" t="s">
        <v>126</v>
      </c>
      <c r="K51" s="3">
        <v>1.2954088809896871</v>
      </c>
      <c r="N51" s="77"/>
      <c r="O51" s="28" t="s">
        <v>72</v>
      </c>
      <c r="P51" s="32">
        <v>10.252537190670287</v>
      </c>
      <c r="Q51" s="33">
        <v>11.5</v>
      </c>
      <c r="R51" s="34">
        <f t="shared" si="2"/>
        <v>0.89152497310176404</v>
      </c>
    </row>
    <row r="52" spans="2:18" x14ac:dyDescent="0.25">
      <c r="B52" s="19" t="s">
        <v>62</v>
      </c>
      <c r="C52" s="10">
        <v>13176</v>
      </c>
      <c r="D52" s="10">
        <v>520.35900000000004</v>
      </c>
      <c r="E52" s="20">
        <f t="shared" si="0"/>
        <v>25.320980323199944</v>
      </c>
      <c r="H52" s="83"/>
      <c r="I52" s="83"/>
      <c r="J52" s="3" t="s">
        <v>74</v>
      </c>
      <c r="K52" s="3">
        <v>1.2874055094238031</v>
      </c>
      <c r="N52" s="77"/>
      <c r="O52" s="28" t="s">
        <v>126</v>
      </c>
      <c r="P52" s="32">
        <v>13.342711474193777</v>
      </c>
      <c r="Q52" s="33">
        <v>10.3</v>
      </c>
      <c r="R52" s="34">
        <f t="shared" si="2"/>
        <v>1.2954088809896871</v>
      </c>
    </row>
    <row r="53" spans="2:18" x14ac:dyDescent="0.25">
      <c r="B53" s="19" t="s">
        <v>85</v>
      </c>
      <c r="C53" s="10">
        <v>1161</v>
      </c>
      <c r="D53" s="10">
        <v>520.35900000000004</v>
      </c>
      <c r="E53" s="20">
        <f t="shared" si="0"/>
        <v>2.2311519547081917</v>
      </c>
      <c r="H53" s="83"/>
      <c r="I53" s="83" t="s">
        <v>75</v>
      </c>
      <c r="J53" s="3" t="s">
        <v>127</v>
      </c>
      <c r="K53" s="3">
        <v>0.87868960189636669</v>
      </c>
      <c r="N53" s="77"/>
      <c r="O53" s="28" t="s">
        <v>74</v>
      </c>
      <c r="P53" s="32">
        <v>14.805163358373736</v>
      </c>
      <c r="Q53" s="33">
        <v>11.5</v>
      </c>
      <c r="R53" s="34">
        <f t="shared" si="2"/>
        <v>1.2874055094238031</v>
      </c>
    </row>
    <row r="54" spans="2:18" ht="15.75" customHeight="1" x14ac:dyDescent="0.25">
      <c r="B54" s="19" t="s">
        <v>43</v>
      </c>
      <c r="C54" s="10">
        <v>6055</v>
      </c>
      <c r="D54" s="10">
        <v>520.35900000000004</v>
      </c>
      <c r="E54" s="20">
        <f t="shared" si="0"/>
        <v>11.636197317621104</v>
      </c>
      <c r="H54" s="83"/>
      <c r="I54" s="83"/>
      <c r="J54" s="3" t="s">
        <v>77</v>
      </c>
      <c r="K54" s="3">
        <v>1.1565275584923558</v>
      </c>
      <c r="N54" s="77" t="s">
        <v>75</v>
      </c>
      <c r="O54" s="28" t="s">
        <v>127</v>
      </c>
      <c r="P54" s="32">
        <v>20.649205644564617</v>
      </c>
      <c r="Q54" s="33">
        <v>23.5</v>
      </c>
      <c r="R54" s="34">
        <f t="shared" si="2"/>
        <v>0.87868960189636669</v>
      </c>
    </row>
    <row r="55" spans="2:18" x14ac:dyDescent="0.25">
      <c r="B55" s="19" t="s">
        <v>86</v>
      </c>
      <c r="C55" s="10">
        <v>851</v>
      </c>
      <c r="D55" s="10">
        <v>520.35900000000004</v>
      </c>
      <c r="E55" s="20">
        <f t="shared" si="0"/>
        <v>1.6354094000488124</v>
      </c>
      <c r="H55" s="83"/>
      <c r="I55" s="83"/>
      <c r="J55" s="3" t="s">
        <v>128</v>
      </c>
      <c r="K55" s="3">
        <v>0.95213986008610485</v>
      </c>
      <c r="N55" s="77"/>
      <c r="O55" s="28" t="s">
        <v>77</v>
      </c>
      <c r="P55" s="32">
        <v>12.143539364169737</v>
      </c>
      <c r="Q55" s="33">
        <v>10.5</v>
      </c>
      <c r="R55" s="34">
        <f t="shared" si="2"/>
        <v>1.1565275584923558</v>
      </c>
    </row>
    <row r="56" spans="2:18" x14ac:dyDescent="0.25">
      <c r="B56" s="19" t="s">
        <v>42</v>
      </c>
      <c r="C56" s="10">
        <v>8637</v>
      </c>
      <c r="D56" s="10">
        <v>520.35900000000004</v>
      </c>
      <c r="E56" s="20">
        <f t="shared" si="0"/>
        <v>16.598156272880836</v>
      </c>
      <c r="H56" s="83"/>
      <c r="I56" s="83"/>
      <c r="J56" s="3" t="s">
        <v>129</v>
      </c>
      <c r="K56" s="3">
        <v>2.1178287489982872</v>
      </c>
      <c r="N56" s="77"/>
      <c r="O56" s="28" t="s">
        <v>128</v>
      </c>
      <c r="P56" s="32">
        <v>20.947076921894308</v>
      </c>
      <c r="Q56" s="33">
        <v>22</v>
      </c>
      <c r="R56" s="34">
        <f t="shared" si="2"/>
        <v>0.95213986008610485</v>
      </c>
    </row>
    <row r="57" spans="2:18" x14ac:dyDescent="0.25">
      <c r="B57" s="19" t="s">
        <v>78</v>
      </c>
      <c r="C57" s="10">
        <v>10900</v>
      </c>
      <c r="D57" s="10">
        <v>520.35900000000004</v>
      </c>
      <c r="E57" s="20">
        <f t="shared" si="0"/>
        <v>20.947076921894308</v>
      </c>
      <c r="H57" s="83"/>
      <c r="I57" s="83"/>
      <c r="J57" s="3" t="s">
        <v>130</v>
      </c>
      <c r="K57" s="3">
        <v>1.2061510975064684</v>
      </c>
      <c r="N57" s="77"/>
      <c r="O57" s="28" t="s">
        <v>129</v>
      </c>
      <c r="P57" s="32">
        <v>13.55410399358904</v>
      </c>
      <c r="Q57" s="33">
        <v>6.4</v>
      </c>
      <c r="R57" s="34">
        <f t="shared" si="2"/>
        <v>2.1178287489982872</v>
      </c>
    </row>
    <row r="58" spans="2:18" x14ac:dyDescent="0.25">
      <c r="B58" s="19" t="s">
        <v>77</v>
      </c>
      <c r="C58" s="10">
        <v>6319</v>
      </c>
      <c r="D58" s="10">
        <v>520.35900000000004</v>
      </c>
      <c r="E58" s="20">
        <f t="shared" si="0"/>
        <v>12.143539364169737</v>
      </c>
      <c r="H58" s="83"/>
      <c r="I58" s="83"/>
      <c r="J58" s="3" t="s">
        <v>131</v>
      </c>
      <c r="K58" s="3">
        <v>1.0657151225318378</v>
      </c>
      <c r="N58" s="77"/>
      <c r="O58" s="28" t="s">
        <v>130</v>
      </c>
      <c r="P58" s="32">
        <v>18.333496682098318</v>
      </c>
      <c r="Q58" s="33">
        <v>15.2</v>
      </c>
      <c r="R58" s="34">
        <f t="shared" si="2"/>
        <v>1.2061510975064684</v>
      </c>
    </row>
    <row r="59" spans="2:18" x14ac:dyDescent="0.25">
      <c r="B59" s="19" t="s">
        <v>79</v>
      </c>
      <c r="C59" s="10">
        <v>7053</v>
      </c>
      <c r="D59" s="10">
        <v>520.35900000000004</v>
      </c>
      <c r="E59" s="20">
        <f t="shared" si="0"/>
        <v>13.55410399358904</v>
      </c>
      <c r="H59" s="83"/>
      <c r="I59" s="83" t="s">
        <v>81</v>
      </c>
      <c r="J59" s="3" t="s">
        <v>82</v>
      </c>
      <c r="K59" s="3">
        <v>1.755454727729638</v>
      </c>
      <c r="N59" s="77"/>
      <c r="O59" s="28" t="s">
        <v>131</v>
      </c>
      <c r="P59" s="32">
        <v>10.763722737571561</v>
      </c>
      <c r="Q59" s="33">
        <v>10.1</v>
      </c>
      <c r="R59" s="34">
        <f t="shared" si="2"/>
        <v>1.0657151225318378</v>
      </c>
    </row>
    <row r="60" spans="2:18" ht="15.75" customHeight="1" x14ac:dyDescent="0.25">
      <c r="B60" s="19" t="s">
        <v>76</v>
      </c>
      <c r="C60" s="10">
        <v>10745</v>
      </c>
      <c r="D60" s="10">
        <v>520.35900000000004</v>
      </c>
      <c r="E60" s="20">
        <f t="shared" si="0"/>
        <v>20.649205644564617</v>
      </c>
      <c r="H60" s="83"/>
      <c r="I60" s="83"/>
      <c r="J60" s="3" t="s">
        <v>132</v>
      </c>
      <c r="K60" s="3">
        <v>1.4847807909905422</v>
      </c>
      <c r="N60" s="77" t="s">
        <v>81</v>
      </c>
      <c r="O60" s="28" t="s">
        <v>82</v>
      </c>
      <c r="P60" s="32">
        <v>13.165910457972284</v>
      </c>
      <c r="Q60" s="33">
        <v>7.5</v>
      </c>
      <c r="R60" s="34">
        <f t="shared" si="2"/>
        <v>1.755454727729638</v>
      </c>
    </row>
    <row r="61" spans="2:18" x14ac:dyDescent="0.25">
      <c r="B61" s="19" t="s">
        <v>84</v>
      </c>
      <c r="C61" s="10">
        <v>1191</v>
      </c>
      <c r="D61" s="10">
        <v>520.35900000000004</v>
      </c>
      <c r="E61" s="20">
        <f t="shared" si="0"/>
        <v>2.288804459997809</v>
      </c>
      <c r="H61" s="83"/>
      <c r="I61" s="83"/>
      <c r="J61" s="3" t="s">
        <v>18</v>
      </c>
      <c r="K61" s="3">
        <v>1.2722586714172328</v>
      </c>
      <c r="N61" s="77"/>
      <c r="O61" s="28" t="s">
        <v>132</v>
      </c>
      <c r="P61" s="32">
        <v>6.2360793221602773</v>
      </c>
      <c r="Q61" s="33">
        <v>4.2</v>
      </c>
      <c r="R61" s="34">
        <f t="shared" si="2"/>
        <v>1.4847807909905422</v>
      </c>
    </row>
    <row r="62" spans="2:18" x14ac:dyDescent="0.25">
      <c r="B62" s="19" t="s">
        <v>50</v>
      </c>
      <c r="C62" s="10">
        <v>4178</v>
      </c>
      <c r="D62" s="10">
        <v>520.35900000000004</v>
      </c>
      <c r="E62" s="20">
        <f t="shared" si="0"/>
        <v>8.0290722366673766</v>
      </c>
      <c r="H62" s="83"/>
      <c r="I62" s="83"/>
      <c r="J62" s="3" t="s">
        <v>133</v>
      </c>
      <c r="K62" s="3">
        <v>2.8498681592026758</v>
      </c>
      <c r="N62" s="77"/>
      <c r="O62" s="28" t="s">
        <v>18</v>
      </c>
      <c r="P62" s="32">
        <v>8.1424554970702907</v>
      </c>
      <c r="Q62" s="33">
        <v>6.4</v>
      </c>
      <c r="R62" s="34">
        <f t="shared" si="2"/>
        <v>1.2722586714172328</v>
      </c>
    </row>
    <row r="63" spans="2:18" x14ac:dyDescent="0.25">
      <c r="B63" s="19" t="s">
        <v>30</v>
      </c>
      <c r="C63" s="10">
        <v>5256</v>
      </c>
      <c r="D63" s="10">
        <v>520.35900000000004</v>
      </c>
      <c r="E63" s="20">
        <f t="shared" si="0"/>
        <v>10.10071892674096</v>
      </c>
      <c r="H63" s="83"/>
      <c r="I63" s="83"/>
      <c r="J63" s="3" t="s">
        <v>134</v>
      </c>
      <c r="K63" s="3">
        <v>0.88975947429079905</v>
      </c>
      <c r="N63" s="77"/>
      <c r="O63" s="28" t="s">
        <v>133</v>
      </c>
      <c r="P63" s="32">
        <v>12.539419900491774</v>
      </c>
      <c r="Q63" s="33">
        <v>4.4000000000000004</v>
      </c>
      <c r="R63" s="34">
        <f t="shared" si="2"/>
        <v>2.8498681592026758</v>
      </c>
    </row>
    <row r="64" spans="2:18" x14ac:dyDescent="0.25">
      <c r="B64" s="19" t="s">
        <v>49</v>
      </c>
      <c r="C64" s="10">
        <v>7064</v>
      </c>
      <c r="D64" s="10">
        <v>520.35900000000004</v>
      </c>
      <c r="E64" s="20">
        <f t="shared" si="0"/>
        <v>13.575243245528567</v>
      </c>
      <c r="H64" s="83"/>
      <c r="I64" s="83"/>
      <c r="J64" s="3" t="s">
        <v>9</v>
      </c>
      <c r="K64" s="3">
        <v>0.97943558131620601</v>
      </c>
      <c r="N64" s="77"/>
      <c r="O64" s="28" t="s">
        <v>134</v>
      </c>
      <c r="P64" s="32">
        <v>15.748742694947142</v>
      </c>
      <c r="Q64" s="33">
        <v>17.7</v>
      </c>
      <c r="R64" s="34">
        <f t="shared" si="2"/>
        <v>0.88975947429079905</v>
      </c>
    </row>
    <row r="65" spans="2:18" x14ac:dyDescent="0.25">
      <c r="B65" s="19" t="s">
        <v>69</v>
      </c>
      <c r="C65" s="10">
        <v>9408</v>
      </c>
      <c r="D65" s="10">
        <v>520.35900000000004</v>
      </c>
      <c r="E65" s="20">
        <f t="shared" si="0"/>
        <v>18.079825658824003</v>
      </c>
      <c r="H65" s="83"/>
      <c r="I65" s="83" t="s">
        <v>83</v>
      </c>
      <c r="J65" s="3" t="s">
        <v>84</v>
      </c>
      <c r="K65" s="3">
        <v>1.0403656636353678</v>
      </c>
      <c r="N65" s="77"/>
      <c r="O65" s="28" t="s">
        <v>9</v>
      </c>
      <c r="P65" s="32">
        <v>11.459396301399609</v>
      </c>
      <c r="Q65" s="33">
        <v>11.7</v>
      </c>
      <c r="R65" s="34">
        <f t="shared" si="2"/>
        <v>0.97943558131620601</v>
      </c>
    </row>
    <row r="66" spans="2:18" ht="15.75" customHeight="1" x14ac:dyDescent="0.25">
      <c r="B66" s="19" t="s">
        <v>37</v>
      </c>
      <c r="C66" s="10">
        <v>7336</v>
      </c>
      <c r="D66" s="10">
        <v>520.35900000000004</v>
      </c>
      <c r="E66" s="20">
        <f t="shared" si="0"/>
        <v>14.097959293487763</v>
      </c>
      <c r="H66" s="83"/>
      <c r="I66" s="83"/>
      <c r="J66" s="3" t="s">
        <v>85</v>
      </c>
      <c r="K66" s="3">
        <v>1.8592932955901598</v>
      </c>
      <c r="N66" s="77" t="s">
        <v>83</v>
      </c>
      <c r="O66" s="28" t="s">
        <v>84</v>
      </c>
      <c r="P66" s="32">
        <v>2.288804459997809</v>
      </c>
      <c r="Q66" s="33">
        <v>2.2000000000000002</v>
      </c>
      <c r="R66" s="34">
        <f t="shared" si="2"/>
        <v>1.0403656636353678</v>
      </c>
    </row>
    <row r="67" spans="2:18" x14ac:dyDescent="0.25">
      <c r="B67" s="19" t="s">
        <v>70</v>
      </c>
      <c r="C67" s="10">
        <v>11807</v>
      </c>
      <c r="D67" s="10">
        <v>520.35900000000004</v>
      </c>
      <c r="E67" s="20">
        <f t="shared" si="0"/>
        <v>22.690104331817071</v>
      </c>
      <c r="H67" s="83"/>
      <c r="I67" s="83"/>
      <c r="J67" s="3" t="s">
        <v>86</v>
      </c>
      <c r="K67" s="3">
        <v>1.8171215556097915</v>
      </c>
      <c r="N67" s="77"/>
      <c r="O67" s="28" t="s">
        <v>85</v>
      </c>
      <c r="P67" s="32">
        <v>2.2311519547081917</v>
      </c>
      <c r="Q67" s="33">
        <v>1.2</v>
      </c>
      <c r="R67" s="34">
        <f t="shared" si="2"/>
        <v>1.8592932955901598</v>
      </c>
    </row>
    <row r="68" spans="2:18" ht="16.5" thickBot="1" x14ac:dyDescent="0.3">
      <c r="B68" s="21" t="s">
        <v>36</v>
      </c>
      <c r="C68" s="22">
        <v>10747</v>
      </c>
      <c r="D68" s="22">
        <v>520.35900000000004</v>
      </c>
      <c r="E68" s="23">
        <f t="shared" si="0"/>
        <v>20.653049144917258</v>
      </c>
      <c r="N68" s="73"/>
      <c r="O68" s="29" t="s">
        <v>86</v>
      </c>
      <c r="P68" s="35">
        <v>1.6354094000488124</v>
      </c>
      <c r="Q68" s="36">
        <v>0.9</v>
      </c>
      <c r="R68" s="37">
        <f t="shared" si="2"/>
        <v>1.8171215556097915</v>
      </c>
    </row>
    <row r="70" spans="2:18" ht="17.25" customHeight="1" x14ac:dyDescent="0.25">
      <c r="B70" s="13" t="s">
        <v>28</v>
      </c>
      <c r="C70" s="10">
        <v>520359</v>
      </c>
    </row>
    <row r="71" spans="2:18" s="7" customFormat="1" ht="51" customHeight="1" x14ac:dyDescent="0.25">
      <c r="B71" s="24" t="s">
        <v>145</v>
      </c>
      <c r="C71" s="66" t="s">
        <v>150</v>
      </c>
      <c r="D71" s="66"/>
      <c r="E71" s="66"/>
      <c r="F71" s="66"/>
      <c r="G71" s="66"/>
      <c r="K71" s="8"/>
    </row>
    <row r="72" spans="2:18" s="7" customFormat="1" x14ac:dyDescent="0.25">
      <c r="B72" s="25"/>
      <c r="C72" s="26"/>
      <c r="D72" s="26"/>
      <c r="E72" s="26"/>
      <c r="F72" s="26"/>
      <c r="G72" s="26"/>
      <c r="K72" s="8"/>
    </row>
    <row r="73" spans="2:18" s="6" customFormat="1" ht="49.5" customHeight="1" x14ac:dyDescent="0.25">
      <c r="B73" s="24" t="s">
        <v>146</v>
      </c>
      <c r="C73" s="66" t="s">
        <v>156</v>
      </c>
      <c r="D73" s="66"/>
      <c r="E73" s="66"/>
      <c r="F73" s="66"/>
      <c r="G73" s="66"/>
      <c r="K73" s="9"/>
    </row>
  </sheetData>
  <mergeCells count="43">
    <mergeCell ref="AK8:AK23"/>
    <mergeCell ref="I35:I38"/>
    <mergeCell ref="H24:H26"/>
    <mergeCell ref="I24:I26"/>
    <mergeCell ref="H27:H30"/>
    <mergeCell ref="I27:I30"/>
    <mergeCell ref="N9:N10"/>
    <mergeCell ref="N11:N12"/>
    <mergeCell ref="N13:N14"/>
    <mergeCell ref="N15:N16"/>
    <mergeCell ref="H31:H34"/>
    <mergeCell ref="I31:I34"/>
    <mergeCell ref="H35:H38"/>
    <mergeCell ref="C73:G73"/>
    <mergeCell ref="H59:H64"/>
    <mergeCell ref="I59:I64"/>
    <mergeCell ref="H65:H67"/>
    <mergeCell ref="I65:I67"/>
    <mergeCell ref="C71:G71"/>
    <mergeCell ref="H47:H52"/>
    <mergeCell ref="I47:I52"/>
    <mergeCell ref="H53:H58"/>
    <mergeCell ref="I53:I58"/>
    <mergeCell ref="H39:H42"/>
    <mergeCell ref="I39:I42"/>
    <mergeCell ref="H43:H46"/>
    <mergeCell ref="I43:I46"/>
    <mergeCell ref="N48:N53"/>
    <mergeCell ref="N54:N59"/>
    <mergeCell ref="N60:N65"/>
    <mergeCell ref="N66:N68"/>
    <mergeCell ref="B2:N2"/>
    <mergeCell ref="N28:N31"/>
    <mergeCell ref="N32:N35"/>
    <mergeCell ref="N36:N39"/>
    <mergeCell ref="N40:N43"/>
    <mergeCell ref="N44:N47"/>
    <mergeCell ref="N17:N18"/>
    <mergeCell ref="N19:N20"/>
    <mergeCell ref="N21:N22"/>
    <mergeCell ref="N23:N24"/>
    <mergeCell ref="N25:N27"/>
    <mergeCell ref="N7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EMS codon frequency table</vt:lpstr>
      <vt:lpstr>EMS codon data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Tanvi</dc:creator>
  <dc:description/>
  <cp:lastModifiedBy>RPS</cp:lastModifiedBy>
  <cp:revision>1</cp:revision>
  <dcterms:created xsi:type="dcterms:W3CDTF">2021-11-07T20:22:08Z</dcterms:created>
  <dcterms:modified xsi:type="dcterms:W3CDTF">2023-12-16T09:31:02Z</dcterms:modified>
  <dc:language>en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