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Paper for Publication\ZMU\OWN Paper\2023 Paper\Bioreactor Manuscript\Front Microbiol\R_1 FM 20.11.2023\"/>
    </mc:Choice>
  </mc:AlternateContent>
  <xr:revisionPtr revIDLastSave="0" documentId="13_ncr:1_{8DAB0785-2E6F-4AD5-816E-CCE38244D7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F8" i="1"/>
  <c r="F7" i="1"/>
  <c r="F6" i="1"/>
  <c r="F5" i="1"/>
  <c r="H6" i="1" l="1"/>
  <c r="H8" i="1"/>
  <c r="I8" i="1" s="1"/>
</calcChain>
</file>

<file path=xl/sharedStrings.xml><?xml version="1.0" encoding="utf-8"?>
<sst xmlns="http://schemas.openxmlformats.org/spreadsheetml/2006/main" count="41" uniqueCount="25">
  <si>
    <t>Quantitative Raw Data</t>
  </si>
  <si>
    <t>S. No.</t>
  </si>
  <si>
    <t>Test Group</t>
  </si>
  <si>
    <t>Intensity</t>
  </si>
  <si>
    <t>Control Group</t>
  </si>
  <si>
    <t>Experimental group</t>
  </si>
  <si>
    <t>CGTB</t>
  </si>
  <si>
    <t>EGTB</t>
  </si>
  <si>
    <t>CGTIBS</t>
  </si>
  <si>
    <t>EGTIBS</t>
  </si>
  <si>
    <t>Standard Dendrobine Lineraity</t>
  </si>
  <si>
    <t>Dendrobine</t>
  </si>
  <si>
    <t>Concentration</t>
  </si>
  <si>
    <t>Calculated Concentration</t>
  </si>
  <si>
    <t>unit</t>
  </si>
  <si>
    <t>ng/mL</t>
  </si>
  <si>
    <t>R2</t>
  </si>
  <si>
    <t>Fold Increased*</t>
  </si>
  <si>
    <t>Fold Increased#</t>
  </si>
  <si>
    <t>as compared to CGTB</t>
  </si>
  <si>
    <t>as compared to EGTB</t>
  </si>
  <si>
    <t>as compared to CGTIBS</t>
  </si>
  <si>
    <t>Fold Increased*=</t>
  </si>
  <si>
    <t>Fold Increased#=</t>
  </si>
  <si>
    <t>Fold Increased**=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</si>
</sst>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168" fontId="0" fillId="0" borderId="0" xfId="0" applyNumberForma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Dendrobine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284558180227472"/>
                  <c:y val="-1.430555555555555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Sheet1!$C$11:$D$15</c15:sqref>
                  </c15:fullRef>
                  <c15:levelRef>
                    <c15:sqref>Sheet1!$D$11:$D$15</c15:sqref>
                  </c15:levelRef>
                </c:ext>
              </c:extLst>
              <c:f>Sheet1!$D$11:$D$15</c:f>
              <c:strCache>
                <c:ptCount val="5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</c:strCache>
            </c:strRef>
          </c:cat>
          <c:val>
            <c:numRef>
              <c:f>Sheet1!$E$11:$E$15</c:f>
              <c:numCache>
                <c:formatCode>General</c:formatCode>
                <c:ptCount val="5"/>
                <c:pt idx="0">
                  <c:v>73713080</c:v>
                </c:pt>
                <c:pt idx="1">
                  <c:v>136012406</c:v>
                </c:pt>
                <c:pt idx="2">
                  <c:v>190957037</c:v>
                </c:pt>
                <c:pt idx="3">
                  <c:v>254457310</c:v>
                </c:pt>
                <c:pt idx="4">
                  <c:v>310333173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4-4A2D-B710-13713C5FF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733736"/>
        <c:axId val="708732296"/>
      </c:lineChart>
      <c:catAx>
        <c:axId val="70873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Concentration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732296"/>
        <c:crosses val="autoZero"/>
        <c:auto val="1"/>
        <c:lblAlgn val="ctr"/>
        <c:lblOffset val="100"/>
        <c:noMultiLvlLbl val="0"/>
      </c:catAx>
      <c:valAx>
        <c:axId val="708732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733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9</xdr:row>
      <xdr:rowOff>125730</xdr:rowOff>
    </xdr:from>
    <xdr:to>
      <xdr:col>14</xdr:col>
      <xdr:colOff>129540</xdr:colOff>
      <xdr:row>21</xdr:row>
      <xdr:rowOff>323850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FB265D-B8AA-E0BF-24F9-698AF3175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tabSelected="1" workbookViewId="0">
      <selection activeCell="M5" sqref="M5"/>
    </sheetView>
  </sheetViews>
  <sheetFormatPr defaultRowHeight="14.4" x14ac:dyDescent="0.3"/>
  <cols>
    <col min="3" max="3" width="12.33203125" customWidth="1"/>
    <col min="4" max="4" width="21.21875" customWidth="1"/>
    <col min="5" max="5" width="14.5546875" customWidth="1"/>
    <col min="6" max="6" width="16.109375" customWidth="1"/>
    <col min="8" max="8" width="10.6640625" customWidth="1"/>
    <col min="9" max="9" width="10.44140625" customWidth="1"/>
  </cols>
  <sheetData>
    <row r="2" spans="1:9" x14ac:dyDescent="0.3">
      <c r="C2" s="1" t="s">
        <v>0</v>
      </c>
      <c r="D2" s="1"/>
    </row>
    <row r="4" spans="1:9" ht="30" customHeight="1" x14ac:dyDescent="0.3">
      <c r="A4" s="8"/>
      <c r="B4" s="9" t="s">
        <v>1</v>
      </c>
      <c r="C4" s="9" t="s">
        <v>2</v>
      </c>
      <c r="D4" s="9"/>
      <c r="E4" s="9" t="s">
        <v>3</v>
      </c>
      <c r="F4" s="10" t="s">
        <v>13</v>
      </c>
      <c r="G4" s="9" t="s">
        <v>14</v>
      </c>
      <c r="H4" s="10" t="s">
        <v>17</v>
      </c>
      <c r="I4" s="10" t="s">
        <v>18</v>
      </c>
    </row>
    <row r="5" spans="1:9" x14ac:dyDescent="0.3">
      <c r="B5">
        <v>1</v>
      </c>
      <c r="C5" t="s">
        <v>6</v>
      </c>
      <c r="D5" t="s">
        <v>4</v>
      </c>
      <c r="E5" s="3">
        <v>2045782831</v>
      </c>
      <c r="F5" s="6">
        <f>TREND(D11:D15,E11:E15,E5,0.999)</f>
        <v>685.95462667728714</v>
      </c>
      <c r="G5" t="s">
        <v>15</v>
      </c>
    </row>
    <row r="6" spans="1:9" x14ac:dyDescent="0.3">
      <c r="B6">
        <v>2</v>
      </c>
      <c r="C6" s="2" t="s">
        <v>7</v>
      </c>
      <c r="D6" t="s">
        <v>5</v>
      </c>
      <c r="E6" s="4">
        <v>5355622857</v>
      </c>
      <c r="F6" s="6">
        <f>TREND(D11:D15,E11:E15,E6,F17)</f>
        <v>1804.2267916923511</v>
      </c>
      <c r="G6" t="s">
        <v>15</v>
      </c>
      <c r="H6" s="7">
        <f>F6/F5</f>
        <v>2.6302421785999033</v>
      </c>
    </row>
    <row r="7" spans="1:9" x14ac:dyDescent="0.3">
      <c r="B7">
        <v>3</v>
      </c>
      <c r="C7" s="2" t="s">
        <v>8</v>
      </c>
      <c r="D7" t="s">
        <v>4</v>
      </c>
      <c r="E7" s="3">
        <v>1359280548</v>
      </c>
      <c r="F7" s="6">
        <f>TREND(D11:D15,E11:E15,E7,F17)</f>
        <v>454.01097131398888</v>
      </c>
      <c r="G7" t="s">
        <v>15</v>
      </c>
      <c r="H7" s="7"/>
    </row>
    <row r="8" spans="1:9" x14ac:dyDescent="0.3">
      <c r="B8">
        <v>4</v>
      </c>
      <c r="C8" s="2" t="s">
        <v>9</v>
      </c>
      <c r="D8" t="s">
        <v>5</v>
      </c>
      <c r="E8" s="4">
        <v>13085216134</v>
      </c>
      <c r="F8" s="6">
        <f>TREND(D11:D15,E11:E15,E8,F17)</f>
        <v>4415.7696277981931</v>
      </c>
      <c r="G8" t="s">
        <v>15</v>
      </c>
      <c r="H8" s="7">
        <f t="shared" ref="H8" si="0">F8/F7</f>
        <v>9.7261297783579259</v>
      </c>
      <c r="I8" s="7">
        <f>H8/H6</f>
        <v>3.6978076990367534</v>
      </c>
    </row>
    <row r="10" spans="1:9" x14ac:dyDescent="0.3">
      <c r="B10" s="1" t="s">
        <v>1</v>
      </c>
      <c r="C10" s="1" t="s">
        <v>10</v>
      </c>
      <c r="D10" t="s">
        <v>12</v>
      </c>
      <c r="E10" s="1" t="s">
        <v>3</v>
      </c>
    </row>
    <row r="11" spans="1:9" x14ac:dyDescent="0.3">
      <c r="B11">
        <v>1</v>
      </c>
      <c r="C11" t="s">
        <v>11</v>
      </c>
      <c r="D11" s="5">
        <v>20</v>
      </c>
      <c r="E11" s="5">
        <v>73713080</v>
      </c>
      <c r="G11" t="s">
        <v>15</v>
      </c>
    </row>
    <row r="12" spans="1:9" x14ac:dyDescent="0.3">
      <c r="B12">
        <v>2</v>
      </c>
      <c r="C12" t="s">
        <v>11</v>
      </c>
      <c r="D12" s="5">
        <v>40</v>
      </c>
      <c r="E12" s="5">
        <v>136012406</v>
      </c>
      <c r="G12" t="s">
        <v>15</v>
      </c>
    </row>
    <row r="13" spans="1:9" x14ac:dyDescent="0.3">
      <c r="B13">
        <v>3</v>
      </c>
      <c r="C13" t="s">
        <v>11</v>
      </c>
      <c r="D13" s="5">
        <v>60</v>
      </c>
      <c r="E13" s="5">
        <v>190957037</v>
      </c>
      <c r="G13" t="s">
        <v>15</v>
      </c>
    </row>
    <row r="14" spans="1:9" x14ac:dyDescent="0.3">
      <c r="B14">
        <v>4</v>
      </c>
      <c r="C14" t="s">
        <v>11</v>
      </c>
      <c r="D14" s="5">
        <v>80</v>
      </c>
      <c r="E14" s="5">
        <v>254457310</v>
      </c>
      <c r="G14" t="s">
        <v>15</v>
      </c>
    </row>
    <row r="15" spans="1:9" x14ac:dyDescent="0.3">
      <c r="B15">
        <v>5</v>
      </c>
      <c r="C15" t="s">
        <v>11</v>
      </c>
      <c r="D15" s="5">
        <v>100</v>
      </c>
      <c r="E15" s="5">
        <v>310333173</v>
      </c>
      <c r="G15" t="s">
        <v>15</v>
      </c>
    </row>
    <row r="17" spans="3:6" x14ac:dyDescent="0.3">
      <c r="E17" t="s">
        <v>16</v>
      </c>
      <c r="F17">
        <v>0.999</v>
      </c>
    </row>
    <row r="20" spans="3:6" ht="28.8" x14ac:dyDescent="0.3">
      <c r="C20" s="10" t="s">
        <v>22</v>
      </c>
      <c r="D20">
        <f xml:space="preserve"> 2.6</f>
        <v>2.6</v>
      </c>
      <c r="E20" s="11" t="s">
        <v>19</v>
      </c>
    </row>
    <row r="21" spans="3:6" ht="28.8" x14ac:dyDescent="0.3">
      <c r="C21" s="10" t="s">
        <v>24</v>
      </c>
      <c r="D21">
        <v>9.6999999999999993</v>
      </c>
      <c r="E21" s="11" t="s">
        <v>21</v>
      </c>
    </row>
    <row r="22" spans="3:6" ht="28.8" x14ac:dyDescent="0.3">
      <c r="C22" s="10" t="s">
        <v>23</v>
      </c>
      <c r="D22">
        <v>3.7</v>
      </c>
      <c r="E22" s="11" t="s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Surendra Sarsaiya</cp:lastModifiedBy>
  <dcterms:created xsi:type="dcterms:W3CDTF">2015-06-05T18:17:20Z</dcterms:created>
  <dcterms:modified xsi:type="dcterms:W3CDTF">2023-11-27T08:31:23Z</dcterms:modified>
</cp:coreProperties>
</file>