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4"/>
  <workbookPr/>
  <mc:AlternateContent xmlns:mc="http://schemas.openxmlformats.org/markup-compatibility/2006">
    <mc:Choice Requires="x15">
      <x15ac:absPath xmlns:x15ac="http://schemas.microsoft.com/office/spreadsheetml/2010/11/ac" url="/Users/hecate/Grade_2/obsidian-note/Shotgun Essay/ForTheJournals/Submission/"/>
    </mc:Choice>
  </mc:AlternateContent>
  <xr:revisionPtr revIDLastSave="0" documentId="13_ncr:1_{721B83A9-26B5-E943-B5AF-5871B64754DF}" xr6:coauthVersionLast="47" xr6:coauthVersionMax="47" xr10:uidLastSave="{00000000-0000-0000-0000-000000000000}"/>
  <bookViews>
    <workbookView xWindow="0" yWindow="0" windowWidth="15280" windowHeight="18000" activeTab="4" xr2:uid="{00000000-000D-0000-FFFF-FFFF00000000}"/>
  </bookViews>
  <sheets>
    <sheet name="TableS1" sheetId="4" r:id="rId1"/>
    <sheet name="TableS2" sheetId="5" r:id="rId2"/>
    <sheet name="TableS3" sheetId="2" r:id="rId3"/>
    <sheet name="TableS4" sheetId="6" r:id="rId4"/>
    <sheet name="TableS5" sheetId="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" i="5" l="1"/>
</calcChain>
</file>

<file path=xl/sharedStrings.xml><?xml version="1.0" encoding="utf-8"?>
<sst xmlns="http://schemas.openxmlformats.org/spreadsheetml/2006/main" count="170" uniqueCount="116">
  <si>
    <t>Characteristic of Enrolled Patients(n = 127 patients)</t>
  </si>
  <si>
    <t>Sex</t>
  </si>
  <si>
    <t>Male</t>
  </si>
  <si>
    <t>Female</t>
  </si>
  <si>
    <t>Group</t>
  </si>
  <si>
    <t>4 years old and above</t>
  </si>
  <si>
    <t>under 4 years old</t>
  </si>
  <si>
    <t>Age</t>
  </si>
  <si>
    <t>Mean</t>
  </si>
  <si>
    <t>SD</t>
  </si>
  <si>
    <t>Characteristic of Enrolled Samples(n = 172 samples)</t>
  </si>
  <si>
    <t>DataSource</t>
  </si>
  <si>
    <t>Batch1</t>
  </si>
  <si>
    <t>Batch2</t>
  </si>
  <si>
    <t>Batch3</t>
  </si>
  <si>
    <t>SampleType</t>
  </si>
  <si>
    <t>BALF</t>
  </si>
  <si>
    <t>Blood</t>
  </si>
  <si>
    <t>CSF</t>
  </si>
  <si>
    <t>Urine</t>
  </si>
  <si>
    <t>Ascites</t>
  </si>
  <si>
    <t>MarrowDepression</t>
  </si>
  <si>
    <t>Yes</t>
  </si>
  <si>
    <t>No</t>
  </si>
  <si>
    <t>NA</t>
  </si>
  <si>
    <t>InfectionSource</t>
  </si>
  <si>
    <t>Pulmonary</t>
  </si>
  <si>
    <t>Intracranial</t>
  </si>
  <si>
    <t>Urinary tract</t>
  </si>
  <si>
    <t>Bloodstream</t>
  </si>
  <si>
    <t>TreatmentResults</t>
  </si>
  <si>
    <t>Cure</t>
  </si>
  <si>
    <t>Improvements</t>
  </si>
  <si>
    <t>Stable</t>
  </si>
  <si>
    <t>Other</t>
  </si>
  <si>
    <t>Reserve antibiotics</t>
  </si>
  <si>
    <t>Under 4 years old</t>
  </si>
  <si>
    <t>Trait of Samples(n = 172 samples)</t>
  </si>
  <si>
    <t>Trait</t>
  </si>
  <si>
    <t>unit</t>
  </si>
  <si>
    <t>n</t>
  </si>
  <si>
    <t>Min</t>
  </si>
  <si>
    <t>1st Qu.</t>
  </si>
  <si>
    <t>Median</t>
  </si>
  <si>
    <t>3rd Qu.</t>
  </si>
  <si>
    <t>Max</t>
  </si>
  <si>
    <t>year</t>
  </si>
  <si>
    <t>TreatmentTime</t>
  </si>
  <si>
    <t>day</t>
  </si>
  <si>
    <t>AntibioticTreatment</t>
  </si>
  <si>
    <t>Cephalosporins</t>
  </si>
  <si>
    <t>Penicillin</t>
  </si>
  <si>
    <t>Macrolides</t>
  </si>
  <si>
    <t>Glycopeptides (Vancomycin)</t>
  </si>
  <si>
    <t>Tetracycline</t>
  </si>
  <si>
    <t>Oxazolidinones (Linezolid)</t>
  </si>
  <si>
    <t>Total hospitalization cost</t>
  </si>
  <si>
    <t>RMB</t>
  </si>
  <si>
    <t>The cost of medical drugs</t>
  </si>
  <si>
    <t>WBC</t>
  </si>
  <si>
    <t>NE%</t>
  </si>
  <si>
    <t>LY%</t>
  </si>
  <si>
    <t>NE</t>
  </si>
  <si>
    <t>HGB</t>
  </si>
  <si>
    <t>PLT</t>
  </si>
  <si>
    <t>CRP</t>
  </si>
  <si>
    <t>PCT</t>
  </si>
  <si>
    <t>ALT</t>
  </si>
  <si>
    <t>AST</t>
  </si>
  <si>
    <t>ALB</t>
  </si>
  <si>
    <t>LDH</t>
  </si>
  <si>
    <t>CD3+</t>
  </si>
  <si>
    <t>CD3+CD4+</t>
  </si>
  <si>
    <t>CD3+CD8+</t>
  </si>
  <si>
    <t>CD3+CD4+/CD3+CD8+</t>
  </si>
  <si>
    <t>CD3-CD19+</t>
  </si>
  <si>
    <t>CD3-CD16+CD56+</t>
  </si>
  <si>
    <t>CD4-CD8-</t>
  </si>
  <si>
    <t>IgM</t>
  </si>
  <si>
    <t>IgG</t>
  </si>
  <si>
    <t>The clinical information of the outlier samples</t>
  </si>
  <si>
    <t>OutlierSamples</t>
  </si>
  <si>
    <t>male</t>
  </si>
  <si>
    <t>Lung</t>
  </si>
  <si>
    <t>female</t>
  </si>
  <si>
    <t>Predictors</t>
  </si>
  <si>
    <t>Estimates</t>
  </si>
  <si>
    <t>CI</t>
  </si>
  <si>
    <t>p</t>
  </si>
  <si>
    <t>(Intercept)</t>
  </si>
  <si>
    <t>-15.46 – 22.44</t>
  </si>
  <si>
    <t>Gender [male]</t>
  </si>
  <si>
    <t>-5.08 – 7.25</t>
  </si>
  <si>
    <t>AgeGroup [Under 4 years</t>
  </si>
  <si>
    <t>0.84 – 13.86</t>
  </si>
  <si>
    <t>old]</t>
  </si>
  <si>
    <t>SampleType [BALF]</t>
  </si>
  <si>
    <t>-8.45 – 29.03</t>
  </si>
  <si>
    <t>SampleType [Blood]</t>
  </si>
  <si>
    <t>-13.42 – 23.45</t>
  </si>
  <si>
    <t>SampleType [CSF]</t>
  </si>
  <si>
    <t>-13.24 – 24.55</t>
  </si>
  <si>
    <t>SampleType [Urine]</t>
  </si>
  <si>
    <t>-27.22 – 24.87</t>
  </si>
  <si>
    <t>-2.72 – 14.64</t>
  </si>
  <si>
    <t>ReserveAntibiotics</t>
  </si>
  <si>
    <t>11.05 – 24.93</t>
  </si>
  <si>
    <t>&lt;0.001</t>
  </si>
  <si>
    <t>Random Effects</t>
  </si>
  <si>
    <r>
      <t>σ</t>
    </r>
    <r>
      <rPr>
        <vertAlign val="superscript"/>
        <sz val="11"/>
        <color theme="1"/>
        <rFont val="宋体"/>
        <family val="3"/>
        <charset val="134"/>
        <scheme val="minor"/>
      </rPr>
      <t>2</t>
    </r>
  </si>
  <si>
    <r>
      <t>τ</t>
    </r>
    <r>
      <rPr>
        <vertAlign val="subscript"/>
        <sz val="11"/>
        <color theme="1"/>
        <rFont val="宋体"/>
        <family val="3"/>
        <charset val="134"/>
        <scheme val="minor"/>
      </rPr>
      <t>00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vertAlign val="subscript"/>
        <sz val="11"/>
        <color theme="1"/>
        <rFont val="宋体"/>
        <family val="3"/>
        <charset val="134"/>
        <scheme val="minor"/>
      </rPr>
      <t>DataSource</t>
    </r>
  </si>
  <si>
    <t>ICC</t>
  </si>
  <si>
    <r>
      <t xml:space="preserve">N </t>
    </r>
    <r>
      <rPr>
        <vertAlign val="subscript"/>
        <sz val="11"/>
        <color theme="1"/>
        <rFont val="宋体"/>
        <family val="3"/>
        <charset val="134"/>
        <scheme val="minor"/>
      </rPr>
      <t>DataSource</t>
    </r>
  </si>
  <si>
    <t>Observations</t>
  </si>
  <si>
    <r>
      <t>Marginal R</t>
    </r>
    <r>
      <rPr>
        <vertAlign val="superscript"/>
        <sz val="11"/>
        <color theme="1"/>
        <rFont val="宋体"/>
        <family val="3"/>
        <charset val="134"/>
        <scheme val="minor"/>
      </rPr>
      <t>2</t>
    </r>
    <r>
      <rPr>
        <sz val="11"/>
        <color theme="1"/>
        <rFont val="宋体"/>
        <family val="3"/>
        <charset val="134"/>
        <scheme val="minor"/>
      </rPr>
      <t xml:space="preserve"> / Conditional R</t>
    </r>
    <r>
      <rPr>
        <vertAlign val="superscript"/>
        <sz val="11"/>
        <color theme="1"/>
        <rFont val="宋体"/>
        <family val="3"/>
        <charset val="134"/>
        <scheme val="minor"/>
      </rPr>
      <t>2</t>
    </r>
  </si>
  <si>
    <t>0.239 / 0.239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</si>
</sst>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i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vertAlign val="superscript"/>
      <sz val="11"/>
      <color theme="1"/>
      <name val="宋体"/>
      <family val="3"/>
      <charset val="134"/>
      <scheme val="minor"/>
    </font>
    <font>
      <vertAlign val="subscript"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3" xfId="0" applyBorder="1" applyAlignment="1">
      <alignment horizontal="left" vertical="top" wrapText="1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5" xfId="0" applyBorder="1">
      <alignment vertical="center"/>
    </xf>
    <xf numFmtId="0" fontId="5" fillId="0" borderId="5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"/>
  <sheetViews>
    <sheetView workbookViewId="0">
      <selection sqref="A1:C1"/>
    </sheetView>
  </sheetViews>
  <sheetFormatPr baseColWidth="10" defaultColWidth="9" defaultRowHeight="14"/>
  <cols>
    <col min="2" max="2" width="26.33203125" customWidth="1"/>
    <col min="3" max="3" width="23.1640625" customWidth="1"/>
    <col min="4" max="4" width="19.1640625" customWidth="1"/>
  </cols>
  <sheetData>
    <row r="1" spans="1:3" ht="15" customHeight="1">
      <c r="A1" s="32" t="s">
        <v>0</v>
      </c>
      <c r="B1" s="32"/>
      <c r="C1" s="32"/>
    </row>
    <row r="2" spans="1:3">
      <c r="A2" s="28" t="s">
        <v>1</v>
      </c>
      <c r="B2" s="28" t="s">
        <v>2</v>
      </c>
      <c r="C2" s="28" t="s">
        <v>3</v>
      </c>
    </row>
    <row r="3" spans="1:3">
      <c r="A3" s="28"/>
      <c r="B3" s="29">
        <v>69</v>
      </c>
      <c r="C3" s="29">
        <v>58</v>
      </c>
    </row>
    <row r="4" spans="1:3">
      <c r="A4" s="28" t="s">
        <v>4</v>
      </c>
      <c r="B4" s="28" t="s">
        <v>5</v>
      </c>
      <c r="C4" s="28" t="s">
        <v>6</v>
      </c>
    </row>
    <row r="5" spans="1:3">
      <c r="A5" s="29"/>
      <c r="B5" s="29">
        <v>52</v>
      </c>
      <c r="C5" s="29">
        <v>75</v>
      </c>
    </row>
    <row r="6" spans="1:3">
      <c r="A6" s="28" t="s">
        <v>7</v>
      </c>
      <c r="B6" s="28" t="s">
        <v>8</v>
      </c>
      <c r="C6" s="28" t="s">
        <v>9</v>
      </c>
    </row>
    <row r="7" spans="1:3">
      <c r="A7" s="30"/>
      <c r="B7" s="31">
        <v>3.964</v>
      </c>
      <c r="C7" s="31">
        <v>4.1100000000000003</v>
      </c>
    </row>
  </sheetData>
  <mergeCells count="1">
    <mergeCell ref="A1:C1"/>
  </mergeCells>
  <phoneticPr fontId="14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workbookViewId="0">
      <selection sqref="A1:G1"/>
    </sheetView>
  </sheetViews>
  <sheetFormatPr baseColWidth="10" defaultColWidth="9" defaultRowHeight="14"/>
  <cols>
    <col min="1" max="1" width="23" customWidth="1"/>
    <col min="2" max="2" width="26.33203125" customWidth="1"/>
    <col min="3" max="4" width="20.1640625" customWidth="1"/>
    <col min="5" max="5" width="26" customWidth="1"/>
    <col min="6" max="6" width="12.5" customWidth="1"/>
    <col min="7" max="7" width="24" customWidth="1"/>
  </cols>
  <sheetData>
    <row r="1" spans="1:8" ht="15">
      <c r="A1" s="33" t="s">
        <v>10</v>
      </c>
      <c r="B1" s="33"/>
      <c r="C1" s="33"/>
      <c r="D1" s="33"/>
      <c r="E1" s="33"/>
      <c r="F1" s="33"/>
      <c r="G1" s="33"/>
    </row>
    <row r="2" spans="1:8">
      <c r="A2" s="22" t="s">
        <v>1</v>
      </c>
      <c r="B2" s="22" t="s">
        <v>2</v>
      </c>
      <c r="C2" s="22" t="s">
        <v>3</v>
      </c>
      <c r="D2" s="22"/>
      <c r="E2" s="22"/>
      <c r="F2" s="23"/>
      <c r="G2" s="23"/>
    </row>
    <row r="3" spans="1:8">
      <c r="A3" s="14"/>
      <c r="B3" s="14">
        <v>95</v>
      </c>
      <c r="C3" s="14">
        <v>77</v>
      </c>
      <c r="D3" s="14"/>
      <c r="E3" s="14"/>
      <c r="F3" s="14"/>
      <c r="G3" s="14"/>
    </row>
    <row r="4" spans="1:8" s="21" customFormat="1" ht="15">
      <c r="A4" s="13" t="s">
        <v>11</v>
      </c>
      <c r="B4" s="13" t="s">
        <v>12</v>
      </c>
      <c r="C4" s="13" t="s">
        <v>13</v>
      </c>
      <c r="D4" s="13" t="s">
        <v>14</v>
      </c>
      <c r="E4" s="13"/>
      <c r="F4" s="14"/>
      <c r="G4" s="14"/>
    </row>
    <row r="5" spans="1:8">
      <c r="A5" s="14"/>
      <c r="B5" s="14">
        <v>106</v>
      </c>
      <c r="C5" s="14">
        <v>33</v>
      </c>
      <c r="D5" s="14">
        <v>33</v>
      </c>
      <c r="F5" s="14"/>
      <c r="G5" s="14"/>
    </row>
    <row r="6" spans="1:8" s="21" customFormat="1" ht="15">
      <c r="A6" s="13" t="s">
        <v>15</v>
      </c>
      <c r="B6" s="13" t="s">
        <v>16</v>
      </c>
      <c r="C6" s="13" t="s">
        <v>17</v>
      </c>
      <c r="D6" s="13" t="s">
        <v>18</v>
      </c>
      <c r="E6" s="13" t="s">
        <v>19</v>
      </c>
      <c r="F6" s="13" t="s">
        <v>20</v>
      </c>
      <c r="G6" s="13"/>
      <c r="H6" s="24"/>
    </row>
    <row r="7" spans="1:8">
      <c r="A7" s="14"/>
      <c r="B7" s="14">
        <v>53</v>
      </c>
      <c r="C7" s="14">
        <v>74</v>
      </c>
      <c r="D7" s="14">
        <v>36</v>
      </c>
      <c r="E7" s="14">
        <v>4</v>
      </c>
      <c r="F7" s="14">
        <v>5</v>
      </c>
      <c r="G7" s="14"/>
    </row>
    <row r="8" spans="1:8" s="21" customFormat="1" ht="15">
      <c r="A8" s="13" t="s">
        <v>21</v>
      </c>
      <c r="B8" s="13" t="s">
        <v>22</v>
      </c>
      <c r="C8" s="13" t="s">
        <v>23</v>
      </c>
      <c r="D8" s="13" t="s">
        <v>24</v>
      </c>
      <c r="E8" s="13"/>
      <c r="F8" s="13"/>
      <c r="G8" s="13"/>
      <c r="H8" s="24"/>
    </row>
    <row r="9" spans="1:8">
      <c r="A9" s="14"/>
      <c r="B9" s="14">
        <v>32</v>
      </c>
      <c r="C9" s="14">
        <v>137</v>
      </c>
      <c r="D9" s="14">
        <v>3</v>
      </c>
      <c r="E9" s="14"/>
      <c r="F9" s="14"/>
      <c r="G9" s="14"/>
    </row>
    <row r="10" spans="1:8" s="21" customFormat="1" ht="15">
      <c r="A10" s="13" t="s">
        <v>25</v>
      </c>
      <c r="B10" s="13" t="s">
        <v>26</v>
      </c>
      <c r="C10" s="13" t="s">
        <v>27</v>
      </c>
      <c r="D10" s="13" t="s">
        <v>28</v>
      </c>
      <c r="E10" s="13" t="s">
        <v>29</v>
      </c>
      <c r="F10" s="13"/>
      <c r="G10" s="13"/>
      <c r="H10" s="25"/>
    </row>
    <row r="11" spans="1:8">
      <c r="A11" s="14"/>
      <c r="B11" s="14">
        <v>76</v>
      </c>
      <c r="C11" s="14">
        <v>31</v>
      </c>
      <c r="D11" s="14">
        <v>9</v>
      </c>
      <c r="E11" s="14">
        <v>56</v>
      </c>
      <c r="F11" s="14"/>
      <c r="G11" s="14"/>
    </row>
    <row r="12" spans="1:8" s="21" customFormat="1" ht="15">
      <c r="A12" s="13" t="s">
        <v>30</v>
      </c>
      <c r="B12" s="13" t="s">
        <v>31</v>
      </c>
      <c r="C12" s="13" t="s">
        <v>32</v>
      </c>
      <c r="D12" s="13" t="s">
        <v>33</v>
      </c>
      <c r="E12" s="13" t="s">
        <v>34</v>
      </c>
      <c r="F12" s="13"/>
      <c r="G12" s="13"/>
      <c r="H12" s="25"/>
    </row>
    <row r="13" spans="1:8">
      <c r="A13" s="14"/>
      <c r="B13" s="14">
        <v>43</v>
      </c>
      <c r="C13" s="14">
        <v>114</v>
      </c>
      <c r="D13" s="14">
        <v>1</v>
      </c>
      <c r="E13" s="14">
        <v>14</v>
      </c>
      <c r="F13" s="14"/>
      <c r="G13" s="14"/>
    </row>
    <row r="14" spans="1:8" s="21" customFormat="1" ht="15">
      <c r="A14" s="13" t="s">
        <v>35</v>
      </c>
      <c r="B14" s="13" t="s">
        <v>22</v>
      </c>
      <c r="C14" s="13" t="s">
        <v>23</v>
      </c>
      <c r="D14" s="13"/>
      <c r="E14" s="13"/>
      <c r="F14" s="13"/>
      <c r="G14" s="13"/>
      <c r="H14" s="25"/>
    </row>
    <row r="15" spans="1:8">
      <c r="A15" s="14"/>
      <c r="B15" s="14">
        <v>112</v>
      </c>
      <c r="C15" s="14">
        <v>60</v>
      </c>
      <c r="D15" s="14"/>
      <c r="E15" s="14"/>
      <c r="F15" s="14"/>
      <c r="G15" s="14"/>
      <c r="H15" s="26"/>
    </row>
    <row r="16" spans="1:8" s="21" customFormat="1" ht="15">
      <c r="A16" s="13" t="s">
        <v>4</v>
      </c>
      <c r="B16" s="17" t="str">
        <f>IF(A16&lt;4,"under 4 years old","4 years old and above")</f>
        <v>4 years old and above</v>
      </c>
      <c r="C16" s="13" t="s">
        <v>36</v>
      </c>
      <c r="D16" s="13"/>
      <c r="E16" s="13"/>
      <c r="F16" s="13"/>
      <c r="G16" s="13"/>
      <c r="H16" s="27"/>
    </row>
    <row r="17" spans="1:8">
      <c r="A17" s="19"/>
      <c r="B17" s="19">
        <v>77</v>
      </c>
      <c r="C17" s="19">
        <v>95</v>
      </c>
      <c r="D17" s="19"/>
      <c r="E17" s="19"/>
      <c r="F17" s="19"/>
      <c r="G17" s="19"/>
      <c r="H17" s="26"/>
    </row>
  </sheetData>
  <mergeCells count="1">
    <mergeCell ref="A1:G1"/>
  </mergeCells>
  <phoneticPr fontId="14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3"/>
  <sheetViews>
    <sheetView workbookViewId="0">
      <selection sqref="A1:J1"/>
    </sheetView>
  </sheetViews>
  <sheetFormatPr baseColWidth="10" defaultColWidth="9" defaultRowHeight="14"/>
  <cols>
    <col min="1" max="1" width="25.1640625" customWidth="1"/>
    <col min="2" max="2" width="25.33203125" customWidth="1"/>
    <col min="7" max="8" width="9.33203125"/>
    <col min="9" max="9" width="10.33203125"/>
    <col min="10" max="10" width="12.6640625"/>
  </cols>
  <sheetData>
    <row r="1" spans="1:10" ht="15">
      <c r="A1" s="34" t="s">
        <v>37</v>
      </c>
      <c r="B1" s="34"/>
      <c r="C1" s="34"/>
      <c r="D1" s="34"/>
      <c r="E1" s="34"/>
      <c r="F1" s="34"/>
      <c r="G1" s="34"/>
      <c r="H1" s="34"/>
      <c r="I1" s="34"/>
      <c r="J1" s="34"/>
    </row>
    <row r="2" spans="1:10">
      <c r="A2" s="13" t="s">
        <v>38</v>
      </c>
      <c r="B2" s="13" t="s">
        <v>39</v>
      </c>
      <c r="C2" s="13" t="s">
        <v>40</v>
      </c>
      <c r="D2" s="13" t="s">
        <v>41</v>
      </c>
      <c r="E2" s="13" t="s">
        <v>42</v>
      </c>
      <c r="F2" s="13" t="s">
        <v>43</v>
      </c>
      <c r="G2" s="13" t="s">
        <v>8</v>
      </c>
      <c r="H2" s="13" t="s">
        <v>44</v>
      </c>
      <c r="I2" s="13" t="s">
        <v>45</v>
      </c>
      <c r="J2" s="13" t="s">
        <v>9</v>
      </c>
    </row>
    <row r="3" spans="1:10">
      <c r="A3" s="13" t="s">
        <v>7</v>
      </c>
      <c r="B3" s="14" t="s">
        <v>46</v>
      </c>
      <c r="C3" s="15">
        <v>172</v>
      </c>
      <c r="D3" s="15">
        <v>0</v>
      </c>
      <c r="E3" s="15">
        <v>0.66749999999999998</v>
      </c>
      <c r="F3" s="15">
        <v>3</v>
      </c>
      <c r="G3" s="15">
        <v>4.0472999999999999</v>
      </c>
      <c r="H3" s="15">
        <v>7</v>
      </c>
      <c r="I3" s="15">
        <v>14</v>
      </c>
      <c r="J3" s="15">
        <v>4.0577669936114598</v>
      </c>
    </row>
    <row r="4" spans="1:10">
      <c r="A4" s="13" t="s">
        <v>47</v>
      </c>
      <c r="B4" s="14" t="s">
        <v>48</v>
      </c>
      <c r="C4" s="15">
        <v>172</v>
      </c>
      <c r="D4" s="15">
        <v>3</v>
      </c>
      <c r="E4" s="15">
        <v>13</v>
      </c>
      <c r="F4" s="15">
        <v>18</v>
      </c>
      <c r="G4" s="15">
        <v>26.94</v>
      </c>
      <c r="H4" s="15">
        <v>38</v>
      </c>
      <c r="I4" s="15">
        <v>144</v>
      </c>
      <c r="J4" s="15">
        <v>21.903602805417002</v>
      </c>
    </row>
    <row r="5" spans="1:10" ht="15">
      <c r="A5" s="13" t="s">
        <v>49</v>
      </c>
      <c r="B5" s="16" t="s">
        <v>50</v>
      </c>
      <c r="C5" s="15">
        <v>130</v>
      </c>
      <c r="D5" s="15">
        <v>1</v>
      </c>
      <c r="E5" s="15">
        <v>6</v>
      </c>
      <c r="F5" s="15">
        <v>9</v>
      </c>
      <c r="G5" s="15">
        <v>11.48</v>
      </c>
      <c r="H5" s="15">
        <v>14</v>
      </c>
      <c r="I5" s="15">
        <v>50</v>
      </c>
      <c r="J5" s="15">
        <v>8.8433528530732897</v>
      </c>
    </row>
    <row r="6" spans="1:10" ht="15">
      <c r="A6" s="13"/>
      <c r="B6" s="16" t="s">
        <v>51</v>
      </c>
      <c r="C6" s="15">
        <v>35</v>
      </c>
      <c r="D6" s="15">
        <v>1</v>
      </c>
      <c r="E6" s="15">
        <v>6</v>
      </c>
      <c r="F6" s="15">
        <v>8</v>
      </c>
      <c r="G6" s="15">
        <v>11.63</v>
      </c>
      <c r="H6" s="15">
        <v>13</v>
      </c>
      <c r="I6" s="15">
        <v>36</v>
      </c>
      <c r="J6" s="15">
        <v>9.5118678634693392</v>
      </c>
    </row>
    <row r="7" spans="1:10" ht="15">
      <c r="A7" s="13"/>
      <c r="B7" s="16" t="s">
        <v>52</v>
      </c>
      <c r="C7" s="15">
        <v>46</v>
      </c>
      <c r="D7" s="15">
        <v>1</v>
      </c>
      <c r="E7" s="15">
        <v>3</v>
      </c>
      <c r="F7" s="15">
        <v>5</v>
      </c>
      <c r="G7" s="15">
        <v>4.9569999999999999</v>
      </c>
      <c r="H7" s="15">
        <v>6</v>
      </c>
      <c r="I7" s="15">
        <v>18</v>
      </c>
      <c r="J7" s="15">
        <v>2.6243011492088999</v>
      </c>
    </row>
    <row r="8" spans="1:10" ht="15">
      <c r="A8" s="13"/>
      <c r="B8" s="16" t="s">
        <v>53</v>
      </c>
      <c r="C8" s="15">
        <v>73</v>
      </c>
      <c r="D8" s="15">
        <v>1</v>
      </c>
      <c r="E8" s="15">
        <v>7</v>
      </c>
      <c r="F8" s="15">
        <v>12</v>
      </c>
      <c r="G8" s="15">
        <v>12.33</v>
      </c>
      <c r="H8" s="15">
        <v>14</v>
      </c>
      <c r="I8" s="15">
        <v>49</v>
      </c>
      <c r="J8" s="15">
        <v>8.5180442371222007</v>
      </c>
    </row>
    <row r="9" spans="1:10" ht="15">
      <c r="A9" s="13"/>
      <c r="B9" s="16" t="s">
        <v>54</v>
      </c>
      <c r="C9" s="15">
        <v>1</v>
      </c>
      <c r="D9" s="15">
        <v>14</v>
      </c>
      <c r="E9" s="15">
        <v>14</v>
      </c>
      <c r="F9" s="15">
        <v>14</v>
      </c>
      <c r="G9" s="15">
        <v>14</v>
      </c>
      <c r="H9" s="15">
        <v>14</v>
      </c>
      <c r="I9" s="15">
        <v>14</v>
      </c>
      <c r="J9" s="15"/>
    </row>
    <row r="10" spans="1:10" ht="15">
      <c r="A10" s="13"/>
      <c r="B10" s="16" t="s">
        <v>55</v>
      </c>
      <c r="C10" s="15">
        <v>45</v>
      </c>
      <c r="D10" s="15">
        <v>1</v>
      </c>
      <c r="E10" s="15">
        <v>6</v>
      </c>
      <c r="F10" s="15">
        <v>8</v>
      </c>
      <c r="G10" s="15">
        <v>11.62</v>
      </c>
      <c r="H10" s="15">
        <v>16</v>
      </c>
      <c r="I10" s="15">
        <v>35</v>
      </c>
      <c r="J10" s="15">
        <v>9.2054551240231497</v>
      </c>
    </row>
    <row r="11" spans="1:10">
      <c r="A11" s="17" t="s">
        <v>56</v>
      </c>
      <c r="B11" s="14" t="s">
        <v>57</v>
      </c>
      <c r="C11" s="15">
        <v>169</v>
      </c>
      <c r="D11" s="15">
        <v>5665</v>
      </c>
      <c r="E11" s="15">
        <v>17363</v>
      </c>
      <c r="F11" s="15">
        <v>36272</v>
      </c>
      <c r="G11" s="15">
        <v>58423</v>
      </c>
      <c r="H11" s="15">
        <v>84912</v>
      </c>
      <c r="I11" s="15">
        <v>417170</v>
      </c>
      <c r="J11" s="15">
        <v>59170.498191240898</v>
      </c>
    </row>
    <row r="12" spans="1:10">
      <c r="A12" s="17" t="s">
        <v>58</v>
      </c>
      <c r="B12" s="14" t="s">
        <v>57</v>
      </c>
      <c r="C12" s="15">
        <v>169</v>
      </c>
      <c r="D12" s="15">
        <v>11.85</v>
      </c>
      <c r="E12" s="15">
        <v>2259.34</v>
      </c>
      <c r="F12" s="15">
        <v>7093.93</v>
      </c>
      <c r="G12" s="15">
        <v>14163.72</v>
      </c>
      <c r="H12" s="15">
        <v>22446.58</v>
      </c>
      <c r="I12" s="15">
        <v>122606.61</v>
      </c>
      <c r="J12" s="15">
        <v>16503.924229385499</v>
      </c>
    </row>
    <row r="13" spans="1:10">
      <c r="A13" s="17" t="s">
        <v>59</v>
      </c>
      <c r="B13" s="13"/>
      <c r="C13" s="15">
        <v>172</v>
      </c>
      <c r="D13" s="15">
        <v>0.02</v>
      </c>
      <c r="E13" s="15">
        <v>4.9779999999999998</v>
      </c>
      <c r="F13" s="15">
        <v>9.1</v>
      </c>
      <c r="G13" s="15">
        <v>10.148999999999999</v>
      </c>
      <c r="H13" s="15">
        <v>13.71</v>
      </c>
      <c r="I13" s="15">
        <v>30.08</v>
      </c>
      <c r="J13" s="15">
        <v>6.8439965443073101</v>
      </c>
    </row>
    <row r="14" spans="1:10">
      <c r="A14" s="17" t="s">
        <v>60</v>
      </c>
      <c r="B14" s="13"/>
      <c r="C14" s="15">
        <v>172</v>
      </c>
      <c r="D14" s="15">
        <v>0</v>
      </c>
      <c r="E14" s="15">
        <v>26.23</v>
      </c>
      <c r="F14" s="15">
        <v>48.45</v>
      </c>
      <c r="G14" s="15">
        <v>49.33</v>
      </c>
      <c r="H14" s="15">
        <v>70.7</v>
      </c>
      <c r="I14" s="15">
        <v>93.6</v>
      </c>
      <c r="J14" s="15">
        <v>25.796327945963899</v>
      </c>
    </row>
    <row r="15" spans="1:10">
      <c r="A15" s="17" t="s">
        <v>61</v>
      </c>
      <c r="B15" s="13"/>
      <c r="C15" s="15">
        <v>172</v>
      </c>
      <c r="D15" s="15">
        <v>2.2000000000000002</v>
      </c>
      <c r="E15" s="15">
        <v>18.57</v>
      </c>
      <c r="F15" s="15">
        <v>33.700000000000003</v>
      </c>
      <c r="G15" s="15">
        <v>39.68</v>
      </c>
      <c r="H15" s="15">
        <v>58.02</v>
      </c>
      <c r="I15" s="15">
        <v>100</v>
      </c>
      <c r="J15" s="15">
        <v>25.355202792514401</v>
      </c>
    </row>
    <row r="16" spans="1:10">
      <c r="A16" s="17" t="s">
        <v>62</v>
      </c>
      <c r="B16" s="13"/>
      <c r="C16" s="15">
        <v>172</v>
      </c>
      <c r="D16" s="15">
        <v>0</v>
      </c>
      <c r="E16" s="15">
        <v>1.87</v>
      </c>
      <c r="F16" s="15">
        <v>4.18</v>
      </c>
      <c r="G16" s="15">
        <v>7.4790000000000001</v>
      </c>
      <c r="H16" s="15">
        <v>7.9820000000000002</v>
      </c>
      <c r="I16" s="15">
        <v>305</v>
      </c>
      <c r="J16" s="15">
        <v>23.489878881844401</v>
      </c>
    </row>
    <row r="17" spans="1:10">
      <c r="A17" s="17" t="s">
        <v>63</v>
      </c>
      <c r="B17" s="13"/>
      <c r="C17" s="15">
        <v>172</v>
      </c>
      <c r="D17" s="15">
        <v>40</v>
      </c>
      <c r="E17" s="15">
        <v>93</v>
      </c>
      <c r="F17" s="15">
        <v>107</v>
      </c>
      <c r="G17" s="15">
        <v>107.6</v>
      </c>
      <c r="H17" s="15">
        <v>124</v>
      </c>
      <c r="I17" s="15">
        <v>160</v>
      </c>
      <c r="J17" s="15">
        <v>22.034383174658299</v>
      </c>
    </row>
    <row r="18" spans="1:10">
      <c r="A18" s="17" t="s">
        <v>64</v>
      </c>
      <c r="B18" s="13"/>
      <c r="C18" s="15">
        <v>172</v>
      </c>
      <c r="D18" s="15">
        <v>7</v>
      </c>
      <c r="E18" s="15">
        <v>168</v>
      </c>
      <c r="F18" s="15">
        <v>288</v>
      </c>
      <c r="G18" s="15">
        <v>298.3</v>
      </c>
      <c r="H18" s="15">
        <v>411.8</v>
      </c>
      <c r="I18" s="15">
        <v>898</v>
      </c>
      <c r="J18" s="15">
        <v>180.662881271684</v>
      </c>
    </row>
    <row r="19" spans="1:10">
      <c r="A19" s="17" t="s">
        <v>65</v>
      </c>
      <c r="B19" s="13"/>
      <c r="C19" s="15">
        <v>142</v>
      </c>
      <c r="D19" s="15">
        <v>0</v>
      </c>
      <c r="E19" s="15">
        <v>0.62749999999999995</v>
      </c>
      <c r="F19" s="15">
        <v>7.54</v>
      </c>
      <c r="G19" s="15">
        <v>36.719799999999999</v>
      </c>
      <c r="H19" s="15">
        <v>51.12</v>
      </c>
      <c r="I19" s="15">
        <v>242.58</v>
      </c>
      <c r="J19" s="15">
        <v>58.553152363712201</v>
      </c>
    </row>
    <row r="20" spans="1:10">
      <c r="A20" s="17" t="s">
        <v>66</v>
      </c>
      <c r="B20" s="13"/>
      <c r="C20" s="15">
        <v>108</v>
      </c>
      <c r="D20" s="15">
        <v>0</v>
      </c>
      <c r="E20" s="15">
        <v>0.62749999999999995</v>
      </c>
      <c r="F20" s="15">
        <v>7.54</v>
      </c>
      <c r="G20" s="15">
        <v>36.719799999999999</v>
      </c>
      <c r="H20" s="15">
        <v>51.12</v>
      </c>
      <c r="I20" s="15">
        <v>242.58</v>
      </c>
      <c r="J20" s="15">
        <v>10.4710560468815</v>
      </c>
    </row>
    <row r="21" spans="1:10">
      <c r="A21" s="17" t="s">
        <v>67</v>
      </c>
      <c r="B21" s="13"/>
      <c r="C21" s="15">
        <v>158</v>
      </c>
      <c r="D21" s="15">
        <v>2</v>
      </c>
      <c r="E21" s="15">
        <v>13</v>
      </c>
      <c r="F21" s="15">
        <v>21</v>
      </c>
      <c r="G21" s="15">
        <v>68.42</v>
      </c>
      <c r="H21" s="15">
        <v>41</v>
      </c>
      <c r="I21" s="15">
        <v>2246</v>
      </c>
      <c r="J21" s="15">
        <v>217.80761943164401</v>
      </c>
    </row>
    <row r="22" spans="1:10">
      <c r="A22" s="17" t="s">
        <v>68</v>
      </c>
      <c r="B22" s="13"/>
      <c r="C22" s="15">
        <v>158</v>
      </c>
      <c r="D22" s="15">
        <v>7.9</v>
      </c>
      <c r="E22" s="15">
        <v>22.9</v>
      </c>
      <c r="F22" s="15">
        <v>32.65</v>
      </c>
      <c r="G22" s="15">
        <v>72.02</v>
      </c>
      <c r="H22" s="15">
        <v>54</v>
      </c>
      <c r="I22" s="15">
        <v>1473</v>
      </c>
      <c r="J22" s="15">
        <v>160.43086278976099</v>
      </c>
    </row>
    <row r="23" spans="1:10">
      <c r="A23" s="17" t="s">
        <v>69</v>
      </c>
      <c r="B23" s="13"/>
      <c r="C23" s="15">
        <v>154</v>
      </c>
      <c r="D23" s="15">
        <v>22</v>
      </c>
      <c r="E23" s="15">
        <v>32</v>
      </c>
      <c r="F23" s="15">
        <v>36.5</v>
      </c>
      <c r="G23" s="15">
        <v>41.12</v>
      </c>
      <c r="H23" s="15">
        <v>41.2</v>
      </c>
      <c r="I23" s="15">
        <v>422</v>
      </c>
      <c r="J23" s="15">
        <v>40.7269711130864</v>
      </c>
    </row>
    <row r="24" spans="1:10">
      <c r="A24" s="17" t="s">
        <v>70</v>
      </c>
      <c r="B24" s="13"/>
      <c r="C24" s="15">
        <v>139</v>
      </c>
      <c r="D24" s="15">
        <v>116</v>
      </c>
      <c r="E24" s="15">
        <v>232</v>
      </c>
      <c r="F24" s="15">
        <v>306</v>
      </c>
      <c r="G24" s="15">
        <v>459.2</v>
      </c>
      <c r="H24" s="15">
        <v>458.5</v>
      </c>
      <c r="I24" s="15">
        <v>5804</v>
      </c>
      <c r="J24" s="15">
        <v>568.31596995488906</v>
      </c>
    </row>
    <row r="25" spans="1:10">
      <c r="A25" s="17" t="s">
        <v>71</v>
      </c>
      <c r="B25" s="13"/>
      <c r="C25" s="15">
        <v>47</v>
      </c>
      <c r="D25" s="15">
        <v>24.7</v>
      </c>
      <c r="E25" s="15">
        <v>61.1</v>
      </c>
      <c r="F25" s="15">
        <v>69.599999999999994</v>
      </c>
      <c r="G25" s="15">
        <v>68.83</v>
      </c>
      <c r="H25" s="15">
        <v>77.2</v>
      </c>
      <c r="I25" s="15">
        <v>93</v>
      </c>
      <c r="J25" s="15">
        <v>13.0556518892573</v>
      </c>
    </row>
    <row r="26" spans="1:10">
      <c r="A26" s="17" t="s">
        <v>72</v>
      </c>
      <c r="B26" s="13"/>
      <c r="C26" s="15">
        <v>47</v>
      </c>
      <c r="D26" s="15">
        <v>10.9</v>
      </c>
      <c r="E26" s="15">
        <v>31.9</v>
      </c>
      <c r="F26" s="15">
        <v>36.700000000000003</v>
      </c>
      <c r="G26" s="15">
        <v>35.33</v>
      </c>
      <c r="H26" s="15">
        <v>41.95</v>
      </c>
      <c r="I26" s="15">
        <v>53.7</v>
      </c>
      <c r="J26" s="15">
        <v>10.2848023820102</v>
      </c>
    </row>
    <row r="27" spans="1:10">
      <c r="A27" s="17" t="s">
        <v>73</v>
      </c>
      <c r="B27" s="13"/>
      <c r="C27" s="15">
        <v>47</v>
      </c>
      <c r="D27" s="15">
        <v>9.6</v>
      </c>
      <c r="E27" s="15">
        <v>19.8</v>
      </c>
      <c r="F27" s="15">
        <v>26.8</v>
      </c>
      <c r="G27" s="15">
        <v>30.26</v>
      </c>
      <c r="H27" s="15">
        <v>37.35</v>
      </c>
      <c r="I27" s="15">
        <v>80.8</v>
      </c>
      <c r="J27" s="15">
        <v>14.9695293349737</v>
      </c>
    </row>
    <row r="28" spans="1:10">
      <c r="A28" s="17" t="s">
        <v>74</v>
      </c>
      <c r="B28" s="13"/>
      <c r="C28" s="15">
        <v>29</v>
      </c>
      <c r="D28" s="15">
        <v>0.53</v>
      </c>
      <c r="E28" s="15">
        <v>1</v>
      </c>
      <c r="F28" s="15">
        <v>1.57</v>
      </c>
      <c r="G28" s="15">
        <v>1.581</v>
      </c>
      <c r="H28" s="15">
        <v>2.21</v>
      </c>
      <c r="I28" s="15">
        <v>2.68</v>
      </c>
      <c r="J28" s="15">
        <v>0.67433948708522495</v>
      </c>
    </row>
    <row r="29" spans="1:10">
      <c r="A29" s="17" t="s">
        <v>75</v>
      </c>
      <c r="B29" s="13"/>
      <c r="C29" s="15">
        <v>48</v>
      </c>
      <c r="D29" s="15">
        <v>0.9</v>
      </c>
      <c r="E29" s="15">
        <v>13.25</v>
      </c>
      <c r="F29" s="15">
        <v>18.850000000000001</v>
      </c>
      <c r="G29" s="15">
        <v>22.82</v>
      </c>
      <c r="H29" s="15">
        <v>31.55</v>
      </c>
      <c r="I29" s="15">
        <v>53.2</v>
      </c>
      <c r="J29" s="15">
        <v>12.190829014334399</v>
      </c>
    </row>
    <row r="30" spans="1:10">
      <c r="A30" s="17" t="s">
        <v>76</v>
      </c>
      <c r="B30" s="13"/>
      <c r="C30" s="15">
        <v>48</v>
      </c>
      <c r="D30" s="15">
        <v>0.6</v>
      </c>
      <c r="E30" s="15">
        <v>3.85</v>
      </c>
      <c r="F30" s="15">
        <v>6.1</v>
      </c>
      <c r="G30" s="15">
        <v>6.952</v>
      </c>
      <c r="H30" s="15">
        <v>8.625</v>
      </c>
      <c r="I30" s="15">
        <v>17.7</v>
      </c>
      <c r="J30" s="15">
        <v>4.7443130383306</v>
      </c>
    </row>
    <row r="31" spans="1:10">
      <c r="A31" s="17" t="s">
        <v>77</v>
      </c>
      <c r="B31" s="13"/>
      <c r="C31" s="15">
        <v>8</v>
      </c>
      <c r="D31" s="15">
        <v>5.0999999999999996</v>
      </c>
      <c r="E31" s="15">
        <v>5.375</v>
      </c>
      <c r="F31" s="15">
        <v>7.8</v>
      </c>
      <c r="G31" s="15">
        <v>8.5619999999999994</v>
      </c>
      <c r="H31" s="15">
        <v>8.8249999999999993</v>
      </c>
      <c r="I31" s="15">
        <v>19.399999999999999</v>
      </c>
      <c r="J31" s="15">
        <v>4.6815557548441404</v>
      </c>
    </row>
    <row r="32" spans="1:10">
      <c r="A32" s="17" t="s">
        <v>78</v>
      </c>
      <c r="B32" s="14"/>
      <c r="C32" s="15">
        <v>73</v>
      </c>
      <c r="D32" s="15">
        <v>0.218</v>
      </c>
      <c r="E32" s="15">
        <v>0.70499999999999996</v>
      </c>
      <c r="F32" s="15">
        <v>1.05</v>
      </c>
      <c r="G32" s="15">
        <v>1.111</v>
      </c>
      <c r="H32" s="15">
        <v>1.27</v>
      </c>
      <c r="I32" s="15">
        <v>2.9</v>
      </c>
      <c r="J32" s="15">
        <v>0.61958570325937101</v>
      </c>
    </row>
    <row r="33" spans="1:10">
      <c r="A33" s="18" t="s">
        <v>79</v>
      </c>
      <c r="B33" s="19"/>
      <c r="C33" s="20">
        <v>74</v>
      </c>
      <c r="D33" s="20">
        <v>2.99</v>
      </c>
      <c r="E33" s="20">
        <v>8.07</v>
      </c>
      <c r="F33" s="20">
        <v>11.9</v>
      </c>
      <c r="G33" s="20">
        <v>12.26</v>
      </c>
      <c r="H33" s="20">
        <v>14.4</v>
      </c>
      <c r="I33" s="20">
        <v>38.6</v>
      </c>
      <c r="J33" s="20">
        <v>6.6676571583089004</v>
      </c>
    </row>
  </sheetData>
  <mergeCells count="1">
    <mergeCell ref="A1:J1"/>
  </mergeCells>
  <phoneticPr fontId="14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9"/>
  <sheetViews>
    <sheetView workbookViewId="0">
      <selection sqref="A1:K1"/>
    </sheetView>
  </sheetViews>
  <sheetFormatPr baseColWidth="10" defaultColWidth="9" defaultRowHeight="14"/>
  <cols>
    <col min="1" max="1" width="16.1640625" customWidth="1"/>
    <col min="2" max="2" width="13" customWidth="1"/>
    <col min="3" max="3" width="13.5" customWidth="1"/>
    <col min="5" max="5" width="9.6640625" customWidth="1"/>
    <col min="6" max="6" width="19.6640625" customWidth="1"/>
    <col min="7" max="7" width="17.83203125" customWidth="1"/>
    <col min="8" max="8" width="15.33203125" customWidth="1"/>
    <col min="9" max="9" width="15.83203125" customWidth="1"/>
    <col min="10" max="10" width="17.1640625" customWidth="1"/>
    <col min="11" max="11" width="18.83203125" customWidth="1"/>
  </cols>
  <sheetData>
    <row r="1" spans="1:11" ht="15">
      <c r="A1" s="34" t="s">
        <v>80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s="8" customFormat="1">
      <c r="A2" s="8" t="s">
        <v>81</v>
      </c>
      <c r="B2" s="9" t="s">
        <v>15</v>
      </c>
      <c r="C2" s="9" t="s">
        <v>11</v>
      </c>
      <c r="D2" s="9" t="s">
        <v>1</v>
      </c>
      <c r="E2" s="9" t="s">
        <v>7</v>
      </c>
      <c r="F2" s="9" t="s">
        <v>4</v>
      </c>
      <c r="G2" s="9" t="s">
        <v>21</v>
      </c>
      <c r="H2" s="9" t="s">
        <v>47</v>
      </c>
      <c r="I2" s="9" t="s">
        <v>25</v>
      </c>
      <c r="J2" s="9" t="s">
        <v>30</v>
      </c>
      <c r="K2" s="9" t="s">
        <v>49</v>
      </c>
    </row>
    <row r="3" spans="1:11">
      <c r="A3">
        <v>1</v>
      </c>
      <c r="B3" s="10" t="s">
        <v>16</v>
      </c>
      <c r="C3" s="10">
        <v>1</v>
      </c>
      <c r="D3" s="10" t="s">
        <v>82</v>
      </c>
      <c r="E3" s="10">
        <v>0</v>
      </c>
      <c r="F3" s="10" t="s">
        <v>36</v>
      </c>
      <c r="G3" s="10">
        <v>0</v>
      </c>
      <c r="H3" s="10">
        <v>41</v>
      </c>
      <c r="I3" s="10" t="s">
        <v>27</v>
      </c>
      <c r="J3" s="10" t="s">
        <v>32</v>
      </c>
      <c r="K3" s="10">
        <v>1</v>
      </c>
    </row>
    <row r="4" spans="1:11">
      <c r="A4">
        <v>2</v>
      </c>
      <c r="B4" s="10" t="s">
        <v>18</v>
      </c>
      <c r="C4" s="10">
        <v>1</v>
      </c>
      <c r="D4" s="10" t="s">
        <v>82</v>
      </c>
      <c r="E4" s="10">
        <v>0.69333333333333302</v>
      </c>
      <c r="F4" s="10" t="s">
        <v>36</v>
      </c>
      <c r="G4" s="10">
        <v>0</v>
      </c>
      <c r="H4" s="10">
        <v>17</v>
      </c>
      <c r="I4" s="10" t="s">
        <v>83</v>
      </c>
      <c r="J4" s="10" t="s">
        <v>32</v>
      </c>
      <c r="K4" s="10">
        <v>1</v>
      </c>
    </row>
    <row r="5" spans="1:11">
      <c r="A5">
        <v>3</v>
      </c>
      <c r="B5" s="10" t="s">
        <v>17</v>
      </c>
      <c r="C5" s="10">
        <v>2</v>
      </c>
      <c r="D5" s="10" t="s">
        <v>82</v>
      </c>
      <c r="E5" s="10">
        <v>3.67</v>
      </c>
      <c r="F5" s="10" t="s">
        <v>36</v>
      </c>
      <c r="G5" s="10">
        <v>1</v>
      </c>
      <c r="H5" s="10">
        <v>43</v>
      </c>
      <c r="I5" s="10" t="s">
        <v>29</v>
      </c>
      <c r="J5" s="10" t="s">
        <v>32</v>
      </c>
      <c r="K5" s="10">
        <v>1</v>
      </c>
    </row>
    <row r="6" spans="1:11">
      <c r="A6">
        <v>4</v>
      </c>
      <c r="B6" s="10" t="s">
        <v>17</v>
      </c>
      <c r="C6" s="10">
        <v>2</v>
      </c>
      <c r="D6" s="10" t="s">
        <v>84</v>
      </c>
      <c r="E6" s="10">
        <v>5.08</v>
      </c>
      <c r="F6" s="10" t="s">
        <v>5</v>
      </c>
      <c r="G6" s="10">
        <v>0</v>
      </c>
      <c r="H6" s="10">
        <v>20</v>
      </c>
      <c r="I6" s="10" t="s">
        <v>83</v>
      </c>
      <c r="J6" s="10" t="s">
        <v>32</v>
      </c>
      <c r="K6" s="10">
        <v>1</v>
      </c>
    </row>
    <row r="7" spans="1:11">
      <c r="A7">
        <v>5</v>
      </c>
      <c r="B7" s="10" t="s">
        <v>16</v>
      </c>
      <c r="C7" s="10">
        <v>2</v>
      </c>
      <c r="D7" s="10" t="s">
        <v>84</v>
      </c>
      <c r="E7" s="10">
        <v>2.17</v>
      </c>
      <c r="F7" s="10" t="s">
        <v>36</v>
      </c>
      <c r="G7" s="10">
        <v>0</v>
      </c>
      <c r="H7" s="10">
        <v>27</v>
      </c>
      <c r="I7" s="10" t="s">
        <v>83</v>
      </c>
      <c r="J7" s="10" t="s">
        <v>32</v>
      </c>
      <c r="K7" s="10">
        <v>1</v>
      </c>
    </row>
    <row r="8" spans="1:11">
      <c r="A8">
        <v>6</v>
      </c>
      <c r="B8" s="10" t="s">
        <v>16</v>
      </c>
      <c r="C8" s="10">
        <v>2</v>
      </c>
      <c r="D8" s="10" t="s">
        <v>84</v>
      </c>
      <c r="E8" s="10">
        <v>0.63249999999999995</v>
      </c>
      <c r="F8" s="10" t="s">
        <v>36</v>
      </c>
      <c r="G8" s="10">
        <v>0</v>
      </c>
      <c r="H8" s="10">
        <v>18</v>
      </c>
      <c r="I8" s="10" t="s">
        <v>83</v>
      </c>
      <c r="J8" s="10" t="s">
        <v>32</v>
      </c>
      <c r="K8" s="10">
        <v>1</v>
      </c>
    </row>
    <row r="9" spans="1:11">
      <c r="A9" s="11">
        <v>7</v>
      </c>
      <c r="B9" s="12" t="s">
        <v>17</v>
      </c>
      <c r="C9" s="12">
        <v>2</v>
      </c>
      <c r="D9" s="12" t="s">
        <v>82</v>
      </c>
      <c r="E9" s="12">
        <v>1.83</v>
      </c>
      <c r="F9" s="12" t="s">
        <v>36</v>
      </c>
      <c r="G9" s="12">
        <v>0</v>
      </c>
      <c r="H9" s="12">
        <v>11</v>
      </c>
      <c r="I9" s="12" t="s">
        <v>28</v>
      </c>
      <c r="J9" s="12" t="s">
        <v>32</v>
      </c>
      <c r="K9" s="12">
        <v>1</v>
      </c>
    </row>
  </sheetData>
  <mergeCells count="1">
    <mergeCell ref="A1:K1"/>
  </mergeCells>
  <phoneticPr fontId="14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9"/>
  <sheetViews>
    <sheetView showGridLines="0" tabSelected="1" workbookViewId="0">
      <selection activeCell="C32" sqref="C32"/>
    </sheetView>
  </sheetViews>
  <sheetFormatPr baseColWidth="10" defaultColWidth="9" defaultRowHeight="14"/>
  <cols>
    <col min="1" max="1" width="27.5"/>
    <col min="2" max="2" width="9.6640625"/>
    <col min="3" max="3" width="13.33203125"/>
    <col min="4" max="4" width="6.83203125"/>
  </cols>
  <sheetData>
    <row r="1" spans="1:4" ht="15.75" customHeight="1">
      <c r="A1" s="1"/>
      <c r="B1" s="35" t="s">
        <v>47</v>
      </c>
      <c r="C1" s="35"/>
      <c r="D1" s="35"/>
    </row>
    <row r="2" spans="1:4" ht="30">
      <c r="A2" s="2" t="s">
        <v>85</v>
      </c>
      <c r="B2" s="3" t="s">
        <v>86</v>
      </c>
      <c r="C2" s="3" t="s">
        <v>87</v>
      </c>
      <c r="D2" s="3" t="s">
        <v>88</v>
      </c>
    </row>
    <row r="3" spans="1:4" ht="30">
      <c r="A3" s="4" t="s">
        <v>89</v>
      </c>
      <c r="B3" s="5">
        <v>3.49</v>
      </c>
      <c r="C3" s="5" t="s">
        <v>90</v>
      </c>
      <c r="D3" s="5">
        <v>0.72399999999999998</v>
      </c>
    </row>
    <row r="4" spans="1:4" ht="30">
      <c r="A4" s="4" t="s">
        <v>91</v>
      </c>
      <c r="B4" s="5">
        <v>1.0900000000000001</v>
      </c>
      <c r="C4" s="5" t="s">
        <v>92</v>
      </c>
      <c r="D4" s="5">
        <v>0.73499999999999999</v>
      </c>
    </row>
    <row r="5" spans="1:4" ht="15" customHeight="1">
      <c r="A5" s="4" t="s">
        <v>93</v>
      </c>
      <c r="B5" s="39">
        <v>7.35</v>
      </c>
      <c r="C5" s="39" t="s">
        <v>94</v>
      </c>
      <c r="D5" s="40">
        <v>3.2000000000000001E-2</v>
      </c>
    </row>
    <row r="6" spans="1:4" ht="15">
      <c r="A6" s="4" t="s">
        <v>95</v>
      </c>
      <c r="B6" s="39"/>
      <c r="C6" s="39"/>
      <c r="D6" s="40"/>
    </row>
    <row r="7" spans="1:4" ht="30">
      <c r="A7" s="4" t="s">
        <v>96</v>
      </c>
      <c r="B7" s="5">
        <v>10.29</v>
      </c>
      <c r="C7" s="5" t="s">
        <v>97</v>
      </c>
      <c r="D7" s="5">
        <v>0.29299999999999998</v>
      </c>
    </row>
    <row r="8" spans="1:4" ht="30">
      <c r="A8" s="4" t="s">
        <v>98</v>
      </c>
      <c r="B8" s="5">
        <v>5.0199999999999996</v>
      </c>
      <c r="C8" s="5" t="s">
        <v>99</v>
      </c>
      <c r="D8" s="5">
        <v>0.60199999999999998</v>
      </c>
    </row>
    <row r="9" spans="1:4" ht="30">
      <c r="A9" s="4" t="s">
        <v>100</v>
      </c>
      <c r="B9" s="5">
        <v>5.65</v>
      </c>
      <c r="C9" s="5" t="s">
        <v>101</v>
      </c>
      <c r="D9" s="5">
        <v>0.56599999999999995</v>
      </c>
    </row>
    <row r="10" spans="1:4" ht="30">
      <c r="A10" s="4" t="s">
        <v>102</v>
      </c>
      <c r="B10" s="5">
        <v>-1.17</v>
      </c>
      <c r="C10" s="5" t="s">
        <v>103</v>
      </c>
      <c r="D10" s="5">
        <v>0.93100000000000005</v>
      </c>
    </row>
    <row r="11" spans="1:4" ht="30">
      <c r="A11" s="4" t="s">
        <v>21</v>
      </c>
      <c r="B11" s="5">
        <v>5.96</v>
      </c>
      <c r="C11" s="5" t="s">
        <v>104</v>
      </c>
      <c r="D11" s="5">
        <v>0.19</v>
      </c>
    </row>
    <row r="12" spans="1:4" ht="30">
      <c r="A12" s="4" t="s">
        <v>105</v>
      </c>
      <c r="B12" s="5">
        <v>17.989999999999998</v>
      </c>
      <c r="C12" s="5" t="s">
        <v>106</v>
      </c>
      <c r="D12" s="6" t="s">
        <v>107</v>
      </c>
    </row>
    <row r="13" spans="1:4" ht="15" customHeight="1">
      <c r="A13" s="36" t="s">
        <v>108</v>
      </c>
      <c r="B13" s="36"/>
      <c r="C13" s="36"/>
      <c r="D13" s="36"/>
    </row>
    <row r="14" spans="1:4" ht="15" customHeight="1">
      <c r="A14" s="4" t="s">
        <v>109</v>
      </c>
      <c r="B14" s="37">
        <v>380.89</v>
      </c>
      <c r="C14" s="37"/>
      <c r="D14" s="37"/>
    </row>
    <row r="15" spans="1:4" ht="18" customHeight="1">
      <c r="A15" s="4" t="s">
        <v>110</v>
      </c>
      <c r="B15" s="37">
        <v>0</v>
      </c>
      <c r="C15" s="37"/>
      <c r="D15" s="37"/>
    </row>
    <row r="16" spans="1:4" ht="15" customHeight="1">
      <c r="A16" s="4" t="s">
        <v>111</v>
      </c>
      <c r="B16" s="37">
        <v>0</v>
      </c>
      <c r="C16" s="37"/>
      <c r="D16" s="37"/>
    </row>
    <row r="17" spans="1:4" ht="18.75" customHeight="1">
      <c r="A17" s="4" t="s">
        <v>112</v>
      </c>
      <c r="B17" s="37">
        <v>3</v>
      </c>
      <c r="C17" s="37"/>
      <c r="D17" s="37"/>
    </row>
    <row r="18" spans="1:4" ht="15" customHeight="1">
      <c r="A18" s="7" t="s">
        <v>113</v>
      </c>
      <c r="B18" s="38">
        <v>162</v>
      </c>
      <c r="C18" s="38"/>
      <c r="D18" s="38"/>
    </row>
    <row r="19" spans="1:4" ht="15" customHeight="1">
      <c r="A19" s="4" t="s">
        <v>114</v>
      </c>
      <c r="B19" s="37" t="s">
        <v>115</v>
      </c>
      <c r="C19" s="37"/>
      <c r="D19" s="37"/>
    </row>
  </sheetData>
  <mergeCells count="11">
    <mergeCell ref="B17:D17"/>
    <mergeCell ref="B18:D18"/>
    <mergeCell ref="B19:D19"/>
    <mergeCell ref="B5:B6"/>
    <mergeCell ref="C5:C6"/>
    <mergeCell ref="D5:D6"/>
    <mergeCell ref="B1:D1"/>
    <mergeCell ref="A13:D13"/>
    <mergeCell ref="B14:D14"/>
    <mergeCell ref="B15:D15"/>
    <mergeCell ref="B16:D16"/>
  </mergeCells>
  <phoneticPr fontId="1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TableS1</vt:lpstr>
      <vt:lpstr>TableS2</vt:lpstr>
      <vt:lpstr>TableS3</vt:lpstr>
      <vt:lpstr>TableS4</vt:lpstr>
      <vt:lpstr>TableS5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Microsoft Office User</cp:lastModifiedBy>
  <dcterms:created xsi:type="dcterms:W3CDTF">2018-05-27T11:28:00Z</dcterms:created>
  <dcterms:modified xsi:type="dcterms:W3CDTF">2023-09-05T13:54:54Z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2052-11.1.0.11698</vt:lpwstr>
  </property>
</Properties>
</file>