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sayaligore/Desktop/CRETON_LAB/Manuscripts_Cretonlab/Adult_ZF_manuscript/Revisions_Frontiers/23rdJan2024/01272024/Supplementary_data/"/>
    </mc:Choice>
  </mc:AlternateContent>
  <xr:revisionPtr revIDLastSave="0" documentId="13_ncr:1_{23316926-1016-CA47-A54A-35C69BB46F7C}" xr6:coauthVersionLast="47" xr6:coauthVersionMax="47" xr10:uidLastSave="{00000000-0000-0000-0000-000000000000}"/>
  <bookViews>
    <workbookView xWindow="0" yWindow="500" windowWidth="28800" windowHeight="17500" tabRatio="843" activeTab="7" xr2:uid="{00000000-000D-0000-FFFF-FFFF00000000}"/>
  </bookViews>
  <sheets>
    <sheet name="Data" sheetId="1" r:id="rId1"/>
    <sheet name="Summary" sheetId="22" r:id="rId2"/>
    <sheet name="Speed" sheetId="51" r:id="rId3"/>
    <sheet name="Move" sheetId="52" r:id="rId4"/>
    <sheet name="End" sheetId="54" r:id="rId5"/>
    <sheet name="RFC" sheetId="55" r:id="rId6"/>
    <sheet name="OMR-Loc" sheetId="49" r:id="rId7"/>
    <sheet name="OMR-Or" sheetId="53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55" l="1"/>
  <c r="F16" i="55" s="1"/>
  <c r="F14" i="55"/>
  <c r="B16" i="22"/>
  <c r="B15" i="22"/>
  <c r="B14" i="22"/>
  <c r="B13" i="22"/>
  <c r="B12" i="22"/>
  <c r="B11" i="22"/>
  <c r="B10" i="22"/>
  <c r="B9" i="22"/>
  <c r="B8" i="22"/>
  <c r="B7" i="22"/>
  <c r="B6" i="22"/>
  <c r="C22" i="55" l="1"/>
  <c r="D22" i="55"/>
  <c r="E22" i="55"/>
  <c r="F22" i="55"/>
  <c r="G22" i="55"/>
  <c r="H22" i="55"/>
  <c r="I22" i="55"/>
  <c r="J22" i="55"/>
  <c r="K22" i="55"/>
  <c r="L22" i="55"/>
  <c r="M22" i="55"/>
  <c r="N22" i="55"/>
  <c r="O22" i="55"/>
  <c r="P22" i="55"/>
  <c r="Q22" i="55"/>
  <c r="R22" i="55"/>
  <c r="S22" i="55"/>
  <c r="T22" i="55"/>
  <c r="C23" i="55"/>
  <c r="D23" i="55"/>
  <c r="E23" i="55"/>
  <c r="F23" i="55"/>
  <c r="G23" i="55"/>
  <c r="H23" i="55"/>
  <c r="I23" i="55"/>
  <c r="J23" i="55"/>
  <c r="K23" i="55"/>
  <c r="L23" i="55"/>
  <c r="M23" i="55"/>
  <c r="N23" i="55"/>
  <c r="O23" i="55"/>
  <c r="P23" i="55"/>
  <c r="Q23" i="55"/>
  <c r="R23" i="55"/>
  <c r="S23" i="55"/>
  <c r="T23" i="55"/>
  <c r="C24" i="55"/>
  <c r="D24" i="55"/>
  <c r="E24" i="55"/>
  <c r="F24" i="55"/>
  <c r="G24" i="55"/>
  <c r="H24" i="55"/>
  <c r="I24" i="55"/>
  <c r="J24" i="55"/>
  <c r="K24" i="55"/>
  <c r="L24" i="55"/>
  <c r="M24" i="55"/>
  <c r="N24" i="55"/>
  <c r="O24" i="55"/>
  <c r="P24" i="55"/>
  <c r="Q24" i="55"/>
  <c r="R24" i="55"/>
  <c r="S24" i="55"/>
  <c r="T24" i="55"/>
  <c r="C25" i="55"/>
  <c r="D25" i="55"/>
  <c r="E25" i="55"/>
  <c r="F25" i="55"/>
  <c r="G25" i="55"/>
  <c r="H25" i="55"/>
  <c r="I25" i="55"/>
  <c r="J25" i="55"/>
  <c r="K25" i="55"/>
  <c r="L25" i="55"/>
  <c r="M25" i="55"/>
  <c r="N25" i="55"/>
  <c r="O25" i="55"/>
  <c r="P25" i="55"/>
  <c r="Q25" i="55"/>
  <c r="R25" i="55"/>
  <c r="S25" i="55"/>
  <c r="T25" i="55"/>
  <c r="C26" i="55"/>
  <c r="D26" i="55"/>
  <c r="E26" i="55"/>
  <c r="F26" i="55"/>
  <c r="G26" i="55"/>
  <c r="H26" i="55"/>
  <c r="I26" i="55"/>
  <c r="J26" i="55"/>
  <c r="K26" i="55"/>
  <c r="L26" i="55"/>
  <c r="M26" i="55"/>
  <c r="N26" i="55"/>
  <c r="O26" i="55"/>
  <c r="P26" i="55"/>
  <c r="Q26" i="55"/>
  <c r="R26" i="55"/>
  <c r="S26" i="55"/>
  <c r="T26" i="55"/>
  <c r="C27" i="55"/>
  <c r="D27" i="55"/>
  <c r="E27" i="55"/>
  <c r="F27" i="55"/>
  <c r="G27" i="55"/>
  <c r="H27" i="55"/>
  <c r="I27" i="55"/>
  <c r="J27" i="55"/>
  <c r="K27" i="55"/>
  <c r="L27" i="55"/>
  <c r="M27" i="55"/>
  <c r="N27" i="55"/>
  <c r="O27" i="55"/>
  <c r="P27" i="55"/>
  <c r="Q27" i="55"/>
  <c r="R27" i="55"/>
  <c r="S27" i="55"/>
  <c r="T27" i="55"/>
  <c r="C28" i="55"/>
  <c r="D28" i="55"/>
  <c r="E28" i="55"/>
  <c r="F28" i="55"/>
  <c r="G28" i="55"/>
  <c r="H28" i="55"/>
  <c r="I28" i="55"/>
  <c r="J28" i="55"/>
  <c r="K28" i="55"/>
  <c r="L28" i="55"/>
  <c r="M28" i="55"/>
  <c r="N28" i="55"/>
  <c r="O28" i="55"/>
  <c r="P28" i="55"/>
  <c r="Q28" i="55"/>
  <c r="R28" i="55"/>
  <c r="S28" i="55"/>
  <c r="T28" i="55"/>
  <c r="D21" i="55"/>
  <c r="E21" i="55"/>
  <c r="F21" i="55"/>
  <c r="G21" i="55"/>
  <c r="G29" i="55" s="1"/>
  <c r="H21" i="55"/>
  <c r="I21" i="55"/>
  <c r="J21" i="55"/>
  <c r="K21" i="55"/>
  <c r="L21" i="55"/>
  <c r="M21" i="55"/>
  <c r="N21" i="55"/>
  <c r="O21" i="55"/>
  <c r="O29" i="55" s="1"/>
  <c r="P21" i="55"/>
  <c r="P29" i="55" s="1"/>
  <c r="Q21" i="55"/>
  <c r="R21" i="55"/>
  <c r="S21" i="55"/>
  <c r="T21" i="55"/>
  <c r="C21" i="55"/>
  <c r="H22" i="54"/>
  <c r="C22" i="54"/>
  <c r="D22" i="54"/>
  <c r="E22" i="54"/>
  <c r="F22" i="54"/>
  <c r="G22" i="54"/>
  <c r="I22" i="54"/>
  <c r="J22" i="54"/>
  <c r="K22" i="54"/>
  <c r="L22" i="54"/>
  <c r="M22" i="54"/>
  <c r="N22" i="54"/>
  <c r="O22" i="54"/>
  <c r="P22" i="54"/>
  <c r="Q22" i="54"/>
  <c r="R22" i="54"/>
  <c r="S22" i="54"/>
  <c r="T22" i="54"/>
  <c r="C23" i="54"/>
  <c r="D23" i="54"/>
  <c r="E23" i="54"/>
  <c r="F23" i="54"/>
  <c r="G23" i="54"/>
  <c r="H23" i="54"/>
  <c r="F8" i="54" s="1"/>
  <c r="O8" i="22" s="1"/>
  <c r="I23" i="54"/>
  <c r="J23" i="54"/>
  <c r="K23" i="54"/>
  <c r="L23" i="54"/>
  <c r="M23" i="54"/>
  <c r="N23" i="54"/>
  <c r="O23" i="54"/>
  <c r="P23" i="54"/>
  <c r="Q23" i="54"/>
  <c r="R23" i="54"/>
  <c r="S23" i="54"/>
  <c r="T23" i="54"/>
  <c r="C24" i="54"/>
  <c r="D24" i="54"/>
  <c r="E24" i="54"/>
  <c r="F24" i="54"/>
  <c r="G24" i="54"/>
  <c r="H24" i="54"/>
  <c r="I24" i="54"/>
  <c r="J24" i="54"/>
  <c r="K24" i="54"/>
  <c r="L24" i="54"/>
  <c r="M24" i="54"/>
  <c r="N24" i="54"/>
  <c r="O24" i="54"/>
  <c r="P24" i="54"/>
  <c r="Q24" i="54"/>
  <c r="R24" i="54"/>
  <c r="S24" i="54"/>
  <c r="T24" i="54"/>
  <c r="C25" i="54"/>
  <c r="D25" i="54"/>
  <c r="E25" i="54"/>
  <c r="F25" i="54"/>
  <c r="G25" i="54"/>
  <c r="H25" i="54"/>
  <c r="I25" i="54"/>
  <c r="J25" i="54"/>
  <c r="K25" i="54"/>
  <c r="L25" i="54"/>
  <c r="M25" i="54"/>
  <c r="N25" i="54"/>
  <c r="O25" i="54"/>
  <c r="P25" i="54"/>
  <c r="Q25" i="54"/>
  <c r="R25" i="54"/>
  <c r="S25" i="54"/>
  <c r="T25" i="54"/>
  <c r="C26" i="54"/>
  <c r="D26" i="54"/>
  <c r="E26" i="54"/>
  <c r="F26" i="54"/>
  <c r="G26" i="54"/>
  <c r="H26" i="54"/>
  <c r="I26" i="54"/>
  <c r="J26" i="54"/>
  <c r="K26" i="54"/>
  <c r="L26" i="54"/>
  <c r="M26" i="54"/>
  <c r="N26" i="54"/>
  <c r="O26" i="54"/>
  <c r="P26" i="54"/>
  <c r="Q26" i="54"/>
  <c r="R26" i="54"/>
  <c r="S26" i="54"/>
  <c r="T26" i="54"/>
  <c r="C27" i="54"/>
  <c r="D27" i="54"/>
  <c r="E27" i="54"/>
  <c r="F27" i="54"/>
  <c r="G27" i="54"/>
  <c r="H27" i="54"/>
  <c r="F12" i="54" s="1"/>
  <c r="O12" i="22" s="1"/>
  <c r="I27" i="54"/>
  <c r="J27" i="54"/>
  <c r="K27" i="54"/>
  <c r="L27" i="54"/>
  <c r="M27" i="54"/>
  <c r="N27" i="54"/>
  <c r="O27" i="54"/>
  <c r="P27" i="54"/>
  <c r="Q27" i="54"/>
  <c r="R27" i="54"/>
  <c r="S27" i="54"/>
  <c r="T27" i="54"/>
  <c r="C28" i="54"/>
  <c r="D28" i="54"/>
  <c r="E28" i="54"/>
  <c r="F28" i="54"/>
  <c r="G28" i="54"/>
  <c r="H28" i="54"/>
  <c r="I28" i="54"/>
  <c r="J28" i="54"/>
  <c r="K28" i="54"/>
  <c r="L28" i="54"/>
  <c r="M28" i="54"/>
  <c r="N28" i="54"/>
  <c r="O28" i="54"/>
  <c r="P28" i="54"/>
  <c r="Q28" i="54"/>
  <c r="R28" i="54"/>
  <c r="S28" i="54"/>
  <c r="T28" i="54"/>
  <c r="D21" i="54"/>
  <c r="E21" i="54"/>
  <c r="F21" i="54"/>
  <c r="G21" i="54"/>
  <c r="G29" i="54" s="1"/>
  <c r="H21" i="54"/>
  <c r="I21" i="54"/>
  <c r="J21" i="54"/>
  <c r="K21" i="54"/>
  <c r="L21" i="54"/>
  <c r="M21" i="54"/>
  <c r="N21" i="54"/>
  <c r="O21" i="54"/>
  <c r="O29" i="54" s="1"/>
  <c r="P21" i="54"/>
  <c r="P29" i="54" s="1"/>
  <c r="Q21" i="54"/>
  <c r="R21" i="54"/>
  <c r="S21" i="54"/>
  <c r="T21" i="54"/>
  <c r="C21" i="54"/>
  <c r="C22" i="53"/>
  <c r="D22" i="53"/>
  <c r="E22" i="53"/>
  <c r="F22" i="53"/>
  <c r="G22" i="53"/>
  <c r="H22" i="53"/>
  <c r="I22" i="53"/>
  <c r="J22" i="53"/>
  <c r="K22" i="53"/>
  <c r="G7" i="53" s="1"/>
  <c r="L22" i="53"/>
  <c r="M22" i="53"/>
  <c r="N22" i="53"/>
  <c r="O22" i="53"/>
  <c r="P22" i="53"/>
  <c r="Q22" i="53"/>
  <c r="R22" i="53"/>
  <c r="S22" i="53"/>
  <c r="T22" i="53"/>
  <c r="C23" i="53"/>
  <c r="D23" i="53"/>
  <c r="E23" i="53"/>
  <c r="F23" i="53"/>
  <c r="G23" i="53"/>
  <c r="H23" i="53"/>
  <c r="I23" i="53"/>
  <c r="F8" i="53" s="1"/>
  <c r="AA8" i="22" s="1"/>
  <c r="J23" i="53"/>
  <c r="C8" i="53" s="1"/>
  <c r="K23" i="53"/>
  <c r="L23" i="53"/>
  <c r="M23" i="53"/>
  <c r="N23" i="53"/>
  <c r="O23" i="53"/>
  <c r="P23" i="53"/>
  <c r="Q23" i="53"/>
  <c r="R23" i="53"/>
  <c r="S23" i="53"/>
  <c r="T23" i="53"/>
  <c r="C24" i="53"/>
  <c r="D24" i="53"/>
  <c r="E24" i="53"/>
  <c r="F24" i="53"/>
  <c r="G24" i="53"/>
  <c r="H24" i="53"/>
  <c r="I24" i="53"/>
  <c r="J24" i="53"/>
  <c r="K24" i="53"/>
  <c r="L24" i="53"/>
  <c r="D9" i="53" s="1"/>
  <c r="Y9" i="22" s="1"/>
  <c r="M24" i="53"/>
  <c r="N24" i="53"/>
  <c r="O24" i="53"/>
  <c r="P24" i="53"/>
  <c r="Q24" i="53"/>
  <c r="R24" i="53"/>
  <c r="S24" i="53"/>
  <c r="T24" i="53"/>
  <c r="C25" i="53"/>
  <c r="D25" i="53"/>
  <c r="E25" i="53"/>
  <c r="F25" i="53"/>
  <c r="G25" i="53"/>
  <c r="H25" i="53"/>
  <c r="I25" i="53"/>
  <c r="J25" i="53"/>
  <c r="C10" i="53" s="1"/>
  <c r="X10" i="22" s="1"/>
  <c r="K25" i="53"/>
  <c r="L25" i="53"/>
  <c r="M25" i="53"/>
  <c r="N25" i="53"/>
  <c r="O25" i="53"/>
  <c r="P25" i="53"/>
  <c r="Q25" i="53"/>
  <c r="R25" i="53"/>
  <c r="S25" i="53"/>
  <c r="T25" i="53"/>
  <c r="C26" i="53"/>
  <c r="D26" i="53"/>
  <c r="E26" i="53"/>
  <c r="F26" i="53"/>
  <c r="G26" i="53"/>
  <c r="H26" i="53"/>
  <c r="I26" i="53"/>
  <c r="J26" i="53"/>
  <c r="K26" i="53"/>
  <c r="L26" i="53"/>
  <c r="M26" i="53"/>
  <c r="N26" i="53"/>
  <c r="O26" i="53"/>
  <c r="P26" i="53"/>
  <c r="Q26" i="53"/>
  <c r="R26" i="53"/>
  <c r="S26" i="53"/>
  <c r="T26" i="53"/>
  <c r="C27" i="53"/>
  <c r="D27" i="53"/>
  <c r="E27" i="53"/>
  <c r="F27" i="53"/>
  <c r="G27" i="53"/>
  <c r="H27" i="53"/>
  <c r="I27" i="53"/>
  <c r="J27" i="53"/>
  <c r="K27" i="53"/>
  <c r="L27" i="53"/>
  <c r="M27" i="53"/>
  <c r="N27" i="53"/>
  <c r="O27" i="53"/>
  <c r="P27" i="53"/>
  <c r="Q27" i="53"/>
  <c r="R27" i="53"/>
  <c r="S27" i="53"/>
  <c r="T27" i="53"/>
  <c r="C28" i="53"/>
  <c r="D28" i="53"/>
  <c r="E28" i="53"/>
  <c r="F28" i="53"/>
  <c r="G28" i="53"/>
  <c r="H28" i="53"/>
  <c r="I28" i="53"/>
  <c r="J28" i="53"/>
  <c r="K28" i="53"/>
  <c r="G13" i="53" s="1"/>
  <c r="AB13" i="22" s="1"/>
  <c r="L28" i="53"/>
  <c r="M28" i="53"/>
  <c r="N28" i="53"/>
  <c r="O28" i="53"/>
  <c r="P28" i="53"/>
  <c r="Q28" i="53"/>
  <c r="R28" i="53"/>
  <c r="S28" i="53"/>
  <c r="T28" i="53"/>
  <c r="D21" i="53"/>
  <c r="D29" i="53" s="1"/>
  <c r="E21" i="53"/>
  <c r="F21" i="53"/>
  <c r="G21" i="53"/>
  <c r="G29" i="53" s="1"/>
  <c r="H21" i="53"/>
  <c r="H29" i="53" s="1"/>
  <c r="I21" i="53"/>
  <c r="J21" i="53"/>
  <c r="K21" i="53"/>
  <c r="L21" i="53"/>
  <c r="M21" i="53"/>
  <c r="N21" i="53"/>
  <c r="O21" i="53"/>
  <c r="O29" i="53" s="1"/>
  <c r="P21" i="53"/>
  <c r="Q21" i="53"/>
  <c r="R21" i="53"/>
  <c r="S21" i="53"/>
  <c r="T21" i="53"/>
  <c r="C21" i="53"/>
  <c r="C10" i="55" l="1"/>
  <c r="R10" i="22" s="1"/>
  <c r="C13" i="55"/>
  <c r="R13" i="22" s="1"/>
  <c r="C9" i="55"/>
  <c r="R9" i="22" s="1"/>
  <c r="F6" i="53"/>
  <c r="C13" i="53"/>
  <c r="X13" i="22" s="1"/>
  <c r="D12" i="53"/>
  <c r="Y12" i="22" s="1"/>
  <c r="E11" i="53"/>
  <c r="Z11" i="22" s="1"/>
  <c r="C9" i="53"/>
  <c r="X9" i="22" s="1"/>
  <c r="D8" i="53"/>
  <c r="Y8" i="22" s="1"/>
  <c r="E7" i="53"/>
  <c r="Z7" i="22" s="1"/>
  <c r="D6" i="53"/>
  <c r="F7" i="53"/>
  <c r="D7" i="53"/>
  <c r="Y7" i="22" s="1"/>
  <c r="H13" i="54"/>
  <c r="Q13" i="22" s="1"/>
  <c r="C6" i="55"/>
  <c r="E8" i="53"/>
  <c r="Z8" i="22" s="1"/>
  <c r="H9" i="54"/>
  <c r="Q9" i="22" s="1"/>
  <c r="H8" i="54"/>
  <c r="Q8" i="22" s="1"/>
  <c r="C12" i="55"/>
  <c r="R12" i="22" s="1"/>
  <c r="E6" i="53"/>
  <c r="C11" i="55"/>
  <c r="R11" i="22" s="1"/>
  <c r="H6" i="54"/>
  <c r="H14" i="54" s="1"/>
  <c r="Q14" i="22" s="1"/>
  <c r="C6" i="53"/>
  <c r="C14" i="53" s="1"/>
  <c r="X14" i="22" s="1"/>
  <c r="C8" i="55"/>
  <c r="R8" i="22" s="1"/>
  <c r="F13" i="54"/>
  <c r="O13" i="22" s="1"/>
  <c r="F12" i="53"/>
  <c r="AA12" i="22" s="1"/>
  <c r="G11" i="53"/>
  <c r="AB11" i="22" s="1"/>
  <c r="X6" i="22"/>
  <c r="E7" i="55"/>
  <c r="D7" i="55"/>
  <c r="D9" i="54"/>
  <c r="M9" i="22" s="1"/>
  <c r="C9" i="54"/>
  <c r="L9" i="22" s="1"/>
  <c r="F13" i="53"/>
  <c r="AA13" i="22" s="1"/>
  <c r="G12" i="53"/>
  <c r="AB12" i="22" s="1"/>
  <c r="G6" i="54"/>
  <c r="E6" i="54"/>
  <c r="C12" i="53"/>
  <c r="X12" i="22" s="1"/>
  <c r="D11" i="53"/>
  <c r="Y11" i="22" s="1"/>
  <c r="E10" i="53"/>
  <c r="Z10" i="22" s="1"/>
  <c r="H29" i="54"/>
  <c r="F6" i="54"/>
  <c r="G13" i="54"/>
  <c r="P13" i="22" s="1"/>
  <c r="E13" i="54"/>
  <c r="N13" i="22" s="1"/>
  <c r="H12" i="54"/>
  <c r="Q12" i="22" s="1"/>
  <c r="D8" i="54"/>
  <c r="M8" i="22" s="1"/>
  <c r="C8" i="54"/>
  <c r="L8" i="22" s="1"/>
  <c r="H29" i="55"/>
  <c r="E6" i="55"/>
  <c r="D6" i="55"/>
  <c r="D14" i="55" s="1"/>
  <c r="E30" i="55"/>
  <c r="E31" i="55" s="1"/>
  <c r="C30" i="53"/>
  <c r="C31" i="53" s="1"/>
  <c r="E30" i="53"/>
  <c r="E31" i="53" s="1"/>
  <c r="C11" i="53"/>
  <c r="X11" i="22" s="1"/>
  <c r="D10" i="53"/>
  <c r="Y10" i="22" s="1"/>
  <c r="E9" i="53"/>
  <c r="Z9" i="22" s="1"/>
  <c r="E12" i="54"/>
  <c r="N12" i="22" s="1"/>
  <c r="G12" i="54"/>
  <c r="P12" i="22" s="1"/>
  <c r="H11" i="54"/>
  <c r="Q11" i="22" s="1"/>
  <c r="F7" i="54"/>
  <c r="O7" i="22" s="1"/>
  <c r="C7" i="55"/>
  <c r="E30" i="54"/>
  <c r="E31" i="54" s="1"/>
  <c r="C14" i="55"/>
  <c r="R14" i="22" s="1"/>
  <c r="R6" i="22"/>
  <c r="D12" i="55"/>
  <c r="E12" i="55"/>
  <c r="D13" i="55"/>
  <c r="E13" i="55"/>
  <c r="G11" i="54"/>
  <c r="P11" i="22" s="1"/>
  <c r="E11" i="54"/>
  <c r="N11" i="22" s="1"/>
  <c r="H10" i="54"/>
  <c r="Q10" i="22" s="1"/>
  <c r="G10" i="53"/>
  <c r="AB10" i="22" s="1"/>
  <c r="F10" i="53"/>
  <c r="AA10" i="22" s="1"/>
  <c r="G9" i="53"/>
  <c r="AB9" i="22" s="1"/>
  <c r="F11" i="54"/>
  <c r="O11" i="22" s="1"/>
  <c r="E11" i="55"/>
  <c r="D11" i="55"/>
  <c r="F14" i="53"/>
  <c r="AA14" i="22" s="1"/>
  <c r="AA6" i="22"/>
  <c r="Q30" i="53"/>
  <c r="Q31" i="53" s="1"/>
  <c r="D13" i="54"/>
  <c r="M13" i="22" s="1"/>
  <c r="C13" i="54"/>
  <c r="L13" i="22" s="1"/>
  <c r="G10" i="54"/>
  <c r="P10" i="22" s="1"/>
  <c r="E10" i="54"/>
  <c r="N10" i="22" s="1"/>
  <c r="D7" i="54"/>
  <c r="M7" i="22" s="1"/>
  <c r="C7" i="54"/>
  <c r="F11" i="53"/>
  <c r="AA11" i="22" s="1"/>
  <c r="D6" i="54"/>
  <c r="C6" i="54"/>
  <c r="F9" i="53"/>
  <c r="AA9" i="22" s="1"/>
  <c r="G8" i="53"/>
  <c r="AB8" i="22" s="1"/>
  <c r="F10" i="54"/>
  <c r="O10" i="22" s="1"/>
  <c r="D10" i="55"/>
  <c r="E10" i="55"/>
  <c r="C12" i="54"/>
  <c r="L12" i="22" s="1"/>
  <c r="D12" i="54"/>
  <c r="M12" i="22" s="1"/>
  <c r="E9" i="54"/>
  <c r="N9" i="22" s="1"/>
  <c r="G9" i="54"/>
  <c r="P9" i="22" s="1"/>
  <c r="Z6" i="22"/>
  <c r="E14" i="53"/>
  <c r="Z14" i="22" s="1"/>
  <c r="AB7" i="22"/>
  <c r="F9" i="54"/>
  <c r="O9" i="22" s="1"/>
  <c r="E9" i="55"/>
  <c r="D9" i="55"/>
  <c r="E13" i="53"/>
  <c r="Z13" i="22" s="1"/>
  <c r="D30" i="53"/>
  <c r="D31" i="53" s="1"/>
  <c r="C7" i="53"/>
  <c r="X7" i="22" s="1"/>
  <c r="D11" i="54"/>
  <c r="M11" i="22" s="1"/>
  <c r="C11" i="54"/>
  <c r="L11" i="22" s="1"/>
  <c r="I30" i="54"/>
  <c r="I31" i="54" s="1"/>
  <c r="G8" i="54"/>
  <c r="P8" i="22" s="1"/>
  <c r="E8" i="54"/>
  <c r="N8" i="22" s="1"/>
  <c r="H7" i="54"/>
  <c r="Q7" i="22" s="1"/>
  <c r="D8" i="55"/>
  <c r="E8" i="55"/>
  <c r="Q6" i="22"/>
  <c r="X8" i="22"/>
  <c r="D14" i="53"/>
  <c r="Y14" i="22" s="1"/>
  <c r="Y6" i="22"/>
  <c r="AA7" i="22"/>
  <c r="K30" i="53"/>
  <c r="K31" i="53" s="1"/>
  <c r="G6" i="53"/>
  <c r="D13" i="53"/>
  <c r="Y13" i="22" s="1"/>
  <c r="E12" i="53"/>
  <c r="Z12" i="22" s="1"/>
  <c r="C10" i="54"/>
  <c r="L10" i="22" s="1"/>
  <c r="D10" i="54"/>
  <c r="M10" i="22" s="1"/>
  <c r="E7" i="54"/>
  <c r="N7" i="22" s="1"/>
  <c r="G7" i="54"/>
  <c r="P7" i="22" s="1"/>
  <c r="D30" i="55"/>
  <c r="D31" i="55" s="1"/>
  <c r="M30" i="54"/>
  <c r="M31" i="54" s="1"/>
  <c r="K30" i="54"/>
  <c r="K31" i="54" s="1"/>
  <c r="Q30" i="55"/>
  <c r="Q31" i="55" s="1"/>
  <c r="P29" i="53"/>
  <c r="M30" i="55"/>
  <c r="M31" i="55" s="1"/>
  <c r="J30" i="54"/>
  <c r="J31" i="54" s="1"/>
  <c r="S30" i="53"/>
  <c r="S31" i="53" s="1"/>
  <c r="J30" i="55"/>
  <c r="J31" i="55" s="1"/>
  <c r="F30" i="53"/>
  <c r="F31" i="53" s="1"/>
  <c r="N30" i="55"/>
  <c r="N31" i="55" s="1"/>
  <c r="F30" i="55"/>
  <c r="F31" i="55" s="1"/>
  <c r="T30" i="55"/>
  <c r="T31" i="55" s="1"/>
  <c r="L30" i="55"/>
  <c r="L31" i="55" s="1"/>
  <c r="S30" i="55"/>
  <c r="S31" i="55" s="1"/>
  <c r="K30" i="55"/>
  <c r="K31" i="55" s="1"/>
  <c r="I29" i="55"/>
  <c r="Q29" i="55"/>
  <c r="G30" i="55"/>
  <c r="G31" i="55" s="1"/>
  <c r="O30" i="55"/>
  <c r="O31" i="55" s="1"/>
  <c r="J29" i="55"/>
  <c r="R29" i="55"/>
  <c r="H30" i="55"/>
  <c r="H31" i="55" s="1"/>
  <c r="P30" i="55"/>
  <c r="P31" i="55" s="1"/>
  <c r="C29" i="55"/>
  <c r="K29" i="55"/>
  <c r="S29" i="55"/>
  <c r="I30" i="55"/>
  <c r="I31" i="55" s="1"/>
  <c r="D29" i="55"/>
  <c r="L29" i="55"/>
  <c r="T29" i="55"/>
  <c r="R30" i="55"/>
  <c r="R31" i="55" s="1"/>
  <c r="E29" i="55"/>
  <c r="M29" i="55"/>
  <c r="C30" i="55"/>
  <c r="C31" i="55" s="1"/>
  <c r="F29" i="55"/>
  <c r="N29" i="55"/>
  <c r="F30" i="54"/>
  <c r="F31" i="54" s="1"/>
  <c r="T30" i="54"/>
  <c r="T31" i="54" s="1"/>
  <c r="L30" i="54"/>
  <c r="L31" i="54" s="1"/>
  <c r="D30" i="54"/>
  <c r="D31" i="54" s="1"/>
  <c r="R30" i="54"/>
  <c r="R31" i="54" s="1"/>
  <c r="N30" i="54"/>
  <c r="N31" i="54" s="1"/>
  <c r="S30" i="54"/>
  <c r="S31" i="54" s="1"/>
  <c r="I29" i="54"/>
  <c r="Q29" i="54"/>
  <c r="G30" i="54"/>
  <c r="G31" i="54" s="1"/>
  <c r="O30" i="54"/>
  <c r="O31" i="54" s="1"/>
  <c r="J29" i="54"/>
  <c r="R29" i="54"/>
  <c r="H30" i="54"/>
  <c r="H31" i="54" s="1"/>
  <c r="P30" i="54"/>
  <c r="P31" i="54" s="1"/>
  <c r="C29" i="54"/>
  <c r="K29" i="54"/>
  <c r="S29" i="54"/>
  <c r="Q30" i="54"/>
  <c r="Q31" i="54" s="1"/>
  <c r="D29" i="54"/>
  <c r="L29" i="54"/>
  <c r="T29" i="54"/>
  <c r="E29" i="54"/>
  <c r="M29" i="54"/>
  <c r="C30" i="54"/>
  <c r="C31" i="54" s="1"/>
  <c r="F29" i="54"/>
  <c r="N29" i="54"/>
  <c r="T30" i="53"/>
  <c r="T31" i="53" s="1"/>
  <c r="L30" i="53"/>
  <c r="L31" i="53" s="1"/>
  <c r="R30" i="53"/>
  <c r="R31" i="53" s="1"/>
  <c r="J30" i="53"/>
  <c r="J31" i="53" s="1"/>
  <c r="N30" i="53"/>
  <c r="N31" i="53" s="1"/>
  <c r="M30" i="53"/>
  <c r="M31" i="53" s="1"/>
  <c r="I29" i="53"/>
  <c r="Q29" i="53"/>
  <c r="G30" i="53"/>
  <c r="G31" i="53" s="1"/>
  <c r="O30" i="53"/>
  <c r="O31" i="53" s="1"/>
  <c r="J29" i="53"/>
  <c r="R29" i="53"/>
  <c r="H30" i="53"/>
  <c r="H31" i="53" s="1"/>
  <c r="P30" i="53"/>
  <c r="P31" i="53" s="1"/>
  <c r="C29" i="53"/>
  <c r="K29" i="53"/>
  <c r="S29" i="53"/>
  <c r="I30" i="53"/>
  <c r="I31" i="53" s="1"/>
  <c r="L29" i="53"/>
  <c r="T29" i="53"/>
  <c r="E29" i="53"/>
  <c r="M29" i="53"/>
  <c r="F29" i="53"/>
  <c r="N29" i="53"/>
  <c r="F22" i="52"/>
  <c r="C22" i="52"/>
  <c r="D22" i="52"/>
  <c r="E22" i="52"/>
  <c r="G22" i="52"/>
  <c r="H22" i="52"/>
  <c r="I22" i="52"/>
  <c r="J22" i="52"/>
  <c r="K22" i="52"/>
  <c r="L22" i="52"/>
  <c r="M22" i="52"/>
  <c r="N22" i="52"/>
  <c r="O22" i="52"/>
  <c r="P22" i="52"/>
  <c r="Q22" i="52"/>
  <c r="R22" i="52"/>
  <c r="S22" i="52"/>
  <c r="T22" i="52"/>
  <c r="C23" i="52"/>
  <c r="D23" i="52"/>
  <c r="E23" i="52"/>
  <c r="F23" i="52"/>
  <c r="G23" i="52"/>
  <c r="H23" i="52"/>
  <c r="I23" i="52"/>
  <c r="J23" i="52"/>
  <c r="K23" i="52"/>
  <c r="L23" i="52"/>
  <c r="M23" i="52"/>
  <c r="N23" i="52"/>
  <c r="O23" i="52"/>
  <c r="P23" i="52"/>
  <c r="Q23" i="52"/>
  <c r="R23" i="52"/>
  <c r="S23" i="52"/>
  <c r="T23" i="52"/>
  <c r="C24" i="52"/>
  <c r="D24" i="52"/>
  <c r="E24" i="52"/>
  <c r="F24" i="52"/>
  <c r="G24" i="52"/>
  <c r="H24" i="52"/>
  <c r="I24" i="52"/>
  <c r="J24" i="52"/>
  <c r="K24" i="52"/>
  <c r="L24" i="52"/>
  <c r="M24" i="52"/>
  <c r="N24" i="52"/>
  <c r="O24" i="52"/>
  <c r="P24" i="52"/>
  <c r="Q24" i="52"/>
  <c r="R24" i="52"/>
  <c r="S24" i="52"/>
  <c r="T24" i="52"/>
  <c r="C25" i="52"/>
  <c r="D25" i="52"/>
  <c r="E25" i="52"/>
  <c r="F25" i="52"/>
  <c r="G25" i="52"/>
  <c r="H25" i="52"/>
  <c r="I25" i="52"/>
  <c r="J25" i="52"/>
  <c r="K25" i="52"/>
  <c r="L25" i="52"/>
  <c r="M25" i="52"/>
  <c r="N25" i="52"/>
  <c r="O25" i="52"/>
  <c r="P25" i="52"/>
  <c r="Q25" i="52"/>
  <c r="R25" i="52"/>
  <c r="S25" i="52"/>
  <c r="T25" i="52"/>
  <c r="C26" i="52"/>
  <c r="D26" i="52"/>
  <c r="E26" i="52"/>
  <c r="F26" i="52"/>
  <c r="G26" i="52"/>
  <c r="H26" i="52"/>
  <c r="I26" i="52"/>
  <c r="J26" i="52"/>
  <c r="K26" i="52"/>
  <c r="L26" i="52"/>
  <c r="M26" i="52"/>
  <c r="N26" i="52"/>
  <c r="O26" i="52"/>
  <c r="P26" i="52"/>
  <c r="Q26" i="52"/>
  <c r="R26" i="52"/>
  <c r="S26" i="52"/>
  <c r="T26" i="52"/>
  <c r="C27" i="52"/>
  <c r="D27" i="52"/>
  <c r="E27" i="52"/>
  <c r="F27" i="52"/>
  <c r="G27" i="52"/>
  <c r="H27" i="52"/>
  <c r="I27" i="52"/>
  <c r="J27" i="52"/>
  <c r="K27" i="52"/>
  <c r="L27" i="52"/>
  <c r="M27" i="52"/>
  <c r="N27" i="52"/>
  <c r="O27" i="52"/>
  <c r="P27" i="52"/>
  <c r="Q27" i="52"/>
  <c r="R27" i="52"/>
  <c r="S27" i="52"/>
  <c r="T27" i="52"/>
  <c r="C28" i="52"/>
  <c r="D28" i="52"/>
  <c r="E28" i="52"/>
  <c r="F28" i="52"/>
  <c r="G28" i="52"/>
  <c r="H28" i="52"/>
  <c r="I28" i="52"/>
  <c r="J28" i="52"/>
  <c r="K28" i="52"/>
  <c r="L28" i="52"/>
  <c r="M28" i="52"/>
  <c r="N28" i="52"/>
  <c r="O28" i="52"/>
  <c r="P28" i="52"/>
  <c r="Q28" i="52"/>
  <c r="R28" i="52"/>
  <c r="S28" i="52"/>
  <c r="T28" i="52"/>
  <c r="D21" i="52"/>
  <c r="E21" i="52"/>
  <c r="F21" i="52"/>
  <c r="G21" i="52"/>
  <c r="G29" i="52" s="1"/>
  <c r="H21" i="52"/>
  <c r="I21" i="52"/>
  <c r="J21" i="52"/>
  <c r="K21" i="52"/>
  <c r="L21" i="52"/>
  <c r="M21" i="52"/>
  <c r="N21" i="52"/>
  <c r="O21" i="52"/>
  <c r="O29" i="52" s="1"/>
  <c r="P21" i="52"/>
  <c r="P29" i="52" s="1"/>
  <c r="Q21" i="52"/>
  <c r="R21" i="52"/>
  <c r="S21" i="52"/>
  <c r="T21" i="52"/>
  <c r="C21" i="52"/>
  <c r="C22" i="51"/>
  <c r="D22" i="51"/>
  <c r="E22" i="51"/>
  <c r="F22" i="51"/>
  <c r="G22" i="51"/>
  <c r="H22" i="51"/>
  <c r="I22" i="51"/>
  <c r="J22" i="51"/>
  <c r="K22" i="51"/>
  <c r="L22" i="51"/>
  <c r="M22" i="51"/>
  <c r="N22" i="51"/>
  <c r="O22" i="51"/>
  <c r="P22" i="51"/>
  <c r="Q22" i="51"/>
  <c r="R22" i="51"/>
  <c r="S22" i="51"/>
  <c r="T22" i="51"/>
  <c r="C23" i="51"/>
  <c r="D23" i="51"/>
  <c r="E23" i="51"/>
  <c r="F23" i="51"/>
  <c r="G23" i="51"/>
  <c r="H23" i="51"/>
  <c r="I23" i="51"/>
  <c r="J23" i="51"/>
  <c r="K23" i="51"/>
  <c r="L23" i="51"/>
  <c r="M23" i="51"/>
  <c r="N23" i="51"/>
  <c r="O23" i="51"/>
  <c r="P23" i="51"/>
  <c r="Q23" i="51"/>
  <c r="R23" i="51"/>
  <c r="S23" i="51"/>
  <c r="T23" i="51"/>
  <c r="C24" i="51"/>
  <c r="D24" i="51"/>
  <c r="E24" i="51"/>
  <c r="F24" i="51"/>
  <c r="G24" i="51"/>
  <c r="H24" i="51"/>
  <c r="I24" i="51"/>
  <c r="J24" i="51"/>
  <c r="K24" i="51"/>
  <c r="L24" i="51"/>
  <c r="M24" i="51"/>
  <c r="N24" i="51"/>
  <c r="O24" i="51"/>
  <c r="P24" i="51"/>
  <c r="Q24" i="51"/>
  <c r="R24" i="51"/>
  <c r="S24" i="51"/>
  <c r="T24" i="51"/>
  <c r="C25" i="51"/>
  <c r="D25" i="51"/>
  <c r="E25" i="51"/>
  <c r="F25" i="51"/>
  <c r="G25" i="51"/>
  <c r="H25" i="51"/>
  <c r="I25" i="51"/>
  <c r="J25" i="51"/>
  <c r="K25" i="51"/>
  <c r="L25" i="51"/>
  <c r="M25" i="51"/>
  <c r="N25" i="51"/>
  <c r="O25" i="51"/>
  <c r="P25" i="51"/>
  <c r="Q25" i="51"/>
  <c r="R25" i="51"/>
  <c r="S25" i="51"/>
  <c r="T25" i="51"/>
  <c r="C26" i="51"/>
  <c r="D26" i="51"/>
  <c r="E26" i="51"/>
  <c r="F26" i="51"/>
  <c r="G26" i="51"/>
  <c r="H26" i="51"/>
  <c r="I26" i="51"/>
  <c r="J26" i="51"/>
  <c r="K26" i="51"/>
  <c r="L26" i="51"/>
  <c r="M26" i="51"/>
  <c r="N26" i="51"/>
  <c r="O26" i="51"/>
  <c r="P26" i="51"/>
  <c r="Q26" i="51"/>
  <c r="R26" i="51"/>
  <c r="S26" i="51"/>
  <c r="T26" i="51"/>
  <c r="C27" i="51"/>
  <c r="D27" i="51"/>
  <c r="E27" i="51"/>
  <c r="F27" i="51"/>
  <c r="G27" i="51"/>
  <c r="H27" i="51"/>
  <c r="I27" i="51"/>
  <c r="J27" i="51"/>
  <c r="K27" i="51"/>
  <c r="L27" i="51"/>
  <c r="M27" i="51"/>
  <c r="N27" i="51"/>
  <c r="O27" i="51"/>
  <c r="P27" i="51"/>
  <c r="Q27" i="51"/>
  <c r="R27" i="51"/>
  <c r="S27" i="51"/>
  <c r="T27" i="51"/>
  <c r="C28" i="51"/>
  <c r="D28" i="51"/>
  <c r="E28" i="51"/>
  <c r="F28" i="51"/>
  <c r="G28" i="51"/>
  <c r="H28" i="51"/>
  <c r="I28" i="51"/>
  <c r="J28" i="51"/>
  <c r="K28" i="51"/>
  <c r="L28" i="51"/>
  <c r="M28" i="51"/>
  <c r="N28" i="51"/>
  <c r="O28" i="51"/>
  <c r="P28" i="51"/>
  <c r="Q28" i="51"/>
  <c r="R28" i="51"/>
  <c r="S28" i="51"/>
  <c r="T28" i="51"/>
  <c r="D21" i="51"/>
  <c r="E21" i="51"/>
  <c r="F21" i="51"/>
  <c r="G21" i="51"/>
  <c r="G29" i="51" s="1"/>
  <c r="H21" i="51"/>
  <c r="H29" i="51" s="1"/>
  <c r="I21" i="51"/>
  <c r="J21" i="51"/>
  <c r="K21" i="51"/>
  <c r="L21" i="51"/>
  <c r="M21" i="51"/>
  <c r="N21" i="51"/>
  <c r="O21" i="51"/>
  <c r="O29" i="51" s="1"/>
  <c r="P21" i="51"/>
  <c r="P29" i="51" s="1"/>
  <c r="Q21" i="51"/>
  <c r="R21" i="51"/>
  <c r="S21" i="51"/>
  <c r="T21" i="51"/>
  <c r="C21" i="51"/>
  <c r="C6" i="51" s="1"/>
  <c r="E6" i="22" s="1"/>
  <c r="P25" i="49"/>
  <c r="E23" i="49"/>
  <c r="C22" i="49"/>
  <c r="D22" i="49"/>
  <c r="E22" i="49"/>
  <c r="F22" i="49"/>
  <c r="G22" i="49"/>
  <c r="H22" i="49"/>
  <c r="I22" i="49"/>
  <c r="F7" i="49" s="1"/>
  <c r="V7" i="22" s="1"/>
  <c r="J22" i="49"/>
  <c r="K22" i="49"/>
  <c r="L22" i="49"/>
  <c r="M22" i="49"/>
  <c r="N22" i="49"/>
  <c r="O22" i="49"/>
  <c r="P22" i="49"/>
  <c r="Q22" i="49"/>
  <c r="R22" i="49"/>
  <c r="S22" i="49"/>
  <c r="T22" i="49"/>
  <c r="C23" i="49"/>
  <c r="D23" i="49"/>
  <c r="F23" i="49"/>
  <c r="G23" i="49"/>
  <c r="H23" i="49"/>
  <c r="I23" i="49"/>
  <c r="J23" i="49"/>
  <c r="C8" i="49" s="1"/>
  <c r="S8" i="22" s="1"/>
  <c r="K23" i="49"/>
  <c r="L23" i="49"/>
  <c r="M23" i="49"/>
  <c r="N23" i="49"/>
  <c r="O23" i="49"/>
  <c r="P23" i="49"/>
  <c r="Q23" i="49"/>
  <c r="R23" i="49"/>
  <c r="S23" i="49"/>
  <c r="T23" i="49"/>
  <c r="C24" i="49"/>
  <c r="D24" i="49"/>
  <c r="E24" i="49"/>
  <c r="F24" i="49"/>
  <c r="G24" i="49"/>
  <c r="H24" i="49"/>
  <c r="I24" i="49"/>
  <c r="J24" i="49"/>
  <c r="K24" i="49"/>
  <c r="L24" i="49"/>
  <c r="M24" i="49"/>
  <c r="N24" i="49"/>
  <c r="O24" i="49"/>
  <c r="P24" i="49"/>
  <c r="Q24" i="49"/>
  <c r="R24" i="49"/>
  <c r="S24" i="49"/>
  <c r="T24" i="49"/>
  <c r="C25" i="49"/>
  <c r="D25" i="49"/>
  <c r="E25" i="49"/>
  <c r="F25" i="49"/>
  <c r="G25" i="49"/>
  <c r="H25" i="49"/>
  <c r="I25" i="49"/>
  <c r="J25" i="49"/>
  <c r="K25" i="49"/>
  <c r="L25" i="49"/>
  <c r="M25" i="49"/>
  <c r="N25" i="49"/>
  <c r="E10" i="49" s="1"/>
  <c r="U10" i="22" s="1"/>
  <c r="O25" i="49"/>
  <c r="Q25" i="49"/>
  <c r="R25" i="49"/>
  <c r="S25" i="49"/>
  <c r="T25" i="49"/>
  <c r="C26" i="49"/>
  <c r="D26" i="49"/>
  <c r="E26" i="49"/>
  <c r="F26" i="49"/>
  <c r="G26" i="49"/>
  <c r="H26" i="49"/>
  <c r="I26" i="49"/>
  <c r="J26" i="49"/>
  <c r="K26" i="49"/>
  <c r="L26" i="49"/>
  <c r="M26" i="49"/>
  <c r="N26" i="49"/>
  <c r="O26" i="49"/>
  <c r="P26" i="49"/>
  <c r="Q26" i="49"/>
  <c r="R26" i="49"/>
  <c r="S26" i="49"/>
  <c r="T26" i="49"/>
  <c r="C27" i="49"/>
  <c r="D27" i="49"/>
  <c r="E27" i="49"/>
  <c r="F27" i="49"/>
  <c r="G27" i="49"/>
  <c r="H27" i="49"/>
  <c r="I27" i="49"/>
  <c r="J27" i="49"/>
  <c r="K27" i="49"/>
  <c r="L27" i="49"/>
  <c r="M27" i="49"/>
  <c r="N27" i="49"/>
  <c r="O27" i="49"/>
  <c r="P27" i="49"/>
  <c r="Q27" i="49"/>
  <c r="R27" i="49"/>
  <c r="S27" i="49"/>
  <c r="T27" i="49"/>
  <c r="C28" i="49"/>
  <c r="D28" i="49"/>
  <c r="E28" i="49"/>
  <c r="F28" i="49"/>
  <c r="G28" i="49"/>
  <c r="H28" i="49"/>
  <c r="I28" i="49"/>
  <c r="J28" i="49"/>
  <c r="K28" i="49"/>
  <c r="L28" i="49"/>
  <c r="M28" i="49"/>
  <c r="N28" i="49"/>
  <c r="O28" i="49"/>
  <c r="P28" i="49"/>
  <c r="Q28" i="49"/>
  <c r="R28" i="49"/>
  <c r="S28" i="49"/>
  <c r="T28" i="49"/>
  <c r="D21" i="49"/>
  <c r="D29" i="49" s="1"/>
  <c r="E21" i="49"/>
  <c r="F21" i="49"/>
  <c r="F29" i="49" s="1"/>
  <c r="G21" i="49"/>
  <c r="G29" i="49" s="1"/>
  <c r="H21" i="49"/>
  <c r="H29" i="49" s="1"/>
  <c r="I21" i="49"/>
  <c r="J21" i="49"/>
  <c r="C6" i="49" s="1"/>
  <c r="K21" i="49"/>
  <c r="L21" i="49"/>
  <c r="M21" i="49"/>
  <c r="M29" i="49" s="1"/>
  <c r="N21" i="49"/>
  <c r="O21" i="49"/>
  <c r="O29" i="49" s="1"/>
  <c r="P21" i="49"/>
  <c r="Q21" i="49"/>
  <c r="Q29" i="49" s="1"/>
  <c r="R21" i="49"/>
  <c r="R29" i="49" s="1"/>
  <c r="S21" i="49"/>
  <c r="T21" i="49"/>
  <c r="T29" i="49" s="1"/>
  <c r="C21" i="49"/>
  <c r="F9" i="52" l="1"/>
  <c r="I9" i="22" s="1"/>
  <c r="E13" i="49"/>
  <c r="U13" i="22" s="1"/>
  <c r="C11" i="49"/>
  <c r="S11" i="22" s="1"/>
  <c r="F12" i="49"/>
  <c r="V12" i="22" s="1"/>
  <c r="G11" i="49"/>
  <c r="D10" i="49"/>
  <c r="T10" i="22" s="1"/>
  <c r="E9" i="49"/>
  <c r="U9" i="22" s="1"/>
  <c r="F6" i="52"/>
  <c r="I6" i="22" s="1"/>
  <c r="H12" i="52"/>
  <c r="K12" i="22" s="1"/>
  <c r="D30" i="52"/>
  <c r="D31" i="52" s="1"/>
  <c r="F10" i="49"/>
  <c r="V10" i="22" s="1"/>
  <c r="G9" i="49"/>
  <c r="E7" i="49"/>
  <c r="U7" i="22" s="1"/>
  <c r="F12" i="52"/>
  <c r="I12" i="22" s="1"/>
  <c r="F11" i="52"/>
  <c r="I11" i="22" s="1"/>
  <c r="G7" i="49"/>
  <c r="H9" i="52"/>
  <c r="K9" i="22" s="1"/>
  <c r="C15" i="53"/>
  <c r="X15" i="22" s="1"/>
  <c r="E6" i="49"/>
  <c r="E14" i="49" s="1"/>
  <c r="U14" i="22" s="1"/>
  <c r="F8" i="52"/>
  <c r="I8" i="22" s="1"/>
  <c r="G13" i="49"/>
  <c r="F7" i="52"/>
  <c r="I7" i="22" s="1"/>
  <c r="G10" i="52"/>
  <c r="J10" i="22" s="1"/>
  <c r="E10" i="52"/>
  <c r="H10" i="22" s="1"/>
  <c r="D14" i="54"/>
  <c r="M14" i="22" s="1"/>
  <c r="D15" i="54"/>
  <c r="M6" i="22"/>
  <c r="D6" i="49"/>
  <c r="F10" i="52"/>
  <c r="I10" i="22" s="1"/>
  <c r="G6" i="49"/>
  <c r="D13" i="49"/>
  <c r="T13" i="22" s="1"/>
  <c r="E12" i="49"/>
  <c r="U12" i="22" s="1"/>
  <c r="C12" i="52"/>
  <c r="F12" i="22" s="1"/>
  <c r="D12" i="52"/>
  <c r="G12" i="22" s="1"/>
  <c r="W12" i="22" s="1"/>
  <c r="E9" i="52"/>
  <c r="H9" i="22" s="1"/>
  <c r="G9" i="52"/>
  <c r="J9" i="22" s="1"/>
  <c r="H8" i="52"/>
  <c r="K8" i="22" s="1"/>
  <c r="H15" i="54"/>
  <c r="G15" i="53"/>
  <c r="AB15" i="22" s="1"/>
  <c r="C15" i="54"/>
  <c r="L15" i="22" s="1"/>
  <c r="L7" i="22"/>
  <c r="N6" i="22"/>
  <c r="E14" i="54"/>
  <c r="N14" i="22" s="1"/>
  <c r="E15" i="54"/>
  <c r="N15" i="22" s="1"/>
  <c r="S6" i="22"/>
  <c r="C14" i="49"/>
  <c r="S14" i="22" s="1"/>
  <c r="I29" i="49"/>
  <c r="F6" i="49"/>
  <c r="C13" i="49"/>
  <c r="S13" i="22" s="1"/>
  <c r="D12" i="49"/>
  <c r="T12" i="22" s="1"/>
  <c r="E11" i="49"/>
  <c r="U11" i="22" s="1"/>
  <c r="C11" i="52"/>
  <c r="F11" i="22" s="1"/>
  <c r="D11" i="52"/>
  <c r="G11" i="22" s="1"/>
  <c r="W11" i="22" s="1"/>
  <c r="G8" i="52"/>
  <c r="J8" i="22" s="1"/>
  <c r="E8" i="52"/>
  <c r="H8" i="22" s="1"/>
  <c r="H7" i="52"/>
  <c r="K7" i="22" s="1"/>
  <c r="G15" i="54"/>
  <c r="P15" i="22" s="1"/>
  <c r="P6" i="22"/>
  <c r="G14" i="54"/>
  <c r="P14" i="22" s="1"/>
  <c r="F13" i="49"/>
  <c r="V13" i="22" s="1"/>
  <c r="G12" i="49"/>
  <c r="D13" i="52"/>
  <c r="G13" i="22" s="1"/>
  <c r="W13" i="22" s="1"/>
  <c r="C13" i="52"/>
  <c r="F13" i="22" s="1"/>
  <c r="C12" i="49"/>
  <c r="S12" i="22" s="1"/>
  <c r="D11" i="49"/>
  <c r="T11" i="22" s="1"/>
  <c r="D10" i="52"/>
  <c r="G10" i="22" s="1"/>
  <c r="W10" i="22" s="1"/>
  <c r="C10" i="52"/>
  <c r="F10" i="22" s="1"/>
  <c r="E7" i="52"/>
  <c r="H7" i="22" s="1"/>
  <c r="G7" i="52"/>
  <c r="J7" i="22" s="1"/>
  <c r="H6" i="52"/>
  <c r="E15" i="55"/>
  <c r="E16" i="55" s="1"/>
  <c r="E14" i="55"/>
  <c r="G10" i="49"/>
  <c r="J30" i="52"/>
  <c r="J31" i="52" s="1"/>
  <c r="H13" i="52"/>
  <c r="K13" i="22" s="1"/>
  <c r="D9" i="52"/>
  <c r="G9" i="22" s="1"/>
  <c r="W9" i="22" s="1"/>
  <c r="C9" i="52"/>
  <c r="F9" i="22" s="1"/>
  <c r="F11" i="49"/>
  <c r="V11" i="22" s="1"/>
  <c r="C10" i="49"/>
  <c r="S10" i="22" s="1"/>
  <c r="D9" i="49"/>
  <c r="T9" i="22" s="1"/>
  <c r="E8" i="49"/>
  <c r="U8" i="22" s="1"/>
  <c r="G6" i="52"/>
  <c r="E6" i="52"/>
  <c r="E30" i="52"/>
  <c r="E31" i="52" s="1"/>
  <c r="G14" i="53"/>
  <c r="AB14" i="22" s="1"/>
  <c r="AB6" i="22"/>
  <c r="D15" i="55"/>
  <c r="D16" i="55" s="1"/>
  <c r="C14" i="54"/>
  <c r="L14" i="22" s="1"/>
  <c r="L6" i="22"/>
  <c r="C16" i="54"/>
  <c r="L16" i="22" s="1"/>
  <c r="C9" i="49"/>
  <c r="S9" i="22" s="1"/>
  <c r="D8" i="49"/>
  <c r="T8" i="22" s="1"/>
  <c r="E30" i="51"/>
  <c r="E31" i="51" s="1"/>
  <c r="F13" i="52"/>
  <c r="I13" i="22" s="1"/>
  <c r="D7" i="52"/>
  <c r="G7" i="22" s="1"/>
  <c r="W7" i="22" s="1"/>
  <c r="C7" i="52"/>
  <c r="F7" i="22" s="1"/>
  <c r="R7" i="22"/>
  <c r="C15" i="55"/>
  <c r="G13" i="52"/>
  <c r="J13" i="22" s="1"/>
  <c r="E13" i="52"/>
  <c r="H13" i="22" s="1"/>
  <c r="F9" i="49"/>
  <c r="V9" i="22" s="1"/>
  <c r="G8" i="49"/>
  <c r="G15" i="49" s="1"/>
  <c r="W15" i="22" s="1"/>
  <c r="D7" i="49"/>
  <c r="T7" i="22" s="1"/>
  <c r="D30" i="51"/>
  <c r="D31" i="51" s="1"/>
  <c r="H29" i="52"/>
  <c r="G12" i="52"/>
  <c r="J12" i="22" s="1"/>
  <c r="E12" i="52"/>
  <c r="H12" i="22" s="1"/>
  <c r="H11" i="52"/>
  <c r="K11" i="22" s="1"/>
  <c r="F15" i="53"/>
  <c r="D6" i="52"/>
  <c r="C6" i="52"/>
  <c r="D15" i="53"/>
  <c r="D8" i="52"/>
  <c r="G8" i="22" s="1"/>
  <c r="W8" i="22" s="1"/>
  <c r="C8" i="52"/>
  <c r="F8" i="22" s="1"/>
  <c r="F8" i="49"/>
  <c r="V8" i="22" s="1"/>
  <c r="C7" i="49"/>
  <c r="S7" i="22" s="1"/>
  <c r="G11" i="52"/>
  <c r="J11" i="22" s="1"/>
  <c r="E11" i="52"/>
  <c r="H11" i="22" s="1"/>
  <c r="H10" i="52"/>
  <c r="K10" i="22" s="1"/>
  <c r="O6" i="22"/>
  <c r="F14" i="54"/>
  <c r="O14" i="22" s="1"/>
  <c r="F15" i="54"/>
  <c r="E15" i="53"/>
  <c r="N30" i="51"/>
  <c r="N31" i="51" s="1"/>
  <c r="Q30" i="52"/>
  <c r="Q31" i="52" s="1"/>
  <c r="L30" i="52"/>
  <c r="L31" i="52" s="1"/>
  <c r="J29" i="49"/>
  <c r="P29" i="49"/>
  <c r="N29" i="49"/>
  <c r="L29" i="49"/>
  <c r="C10" i="51"/>
  <c r="E10" i="22" s="1"/>
  <c r="C13" i="51"/>
  <c r="E13" i="22" s="1"/>
  <c r="C9" i="51"/>
  <c r="E9" i="22" s="1"/>
  <c r="C12" i="51"/>
  <c r="E12" i="22" s="1"/>
  <c r="C8" i="51"/>
  <c r="E8" i="22" s="1"/>
  <c r="C11" i="51"/>
  <c r="E11" i="22" s="1"/>
  <c r="C7" i="51"/>
  <c r="E7" i="22" s="1"/>
  <c r="R30" i="51"/>
  <c r="R31" i="51" s="1"/>
  <c r="R30" i="52"/>
  <c r="R31" i="52" s="1"/>
  <c r="S30" i="52"/>
  <c r="S31" i="52" s="1"/>
  <c r="F30" i="51"/>
  <c r="F31" i="51" s="1"/>
  <c r="F30" i="52"/>
  <c r="F31" i="52" s="1"/>
  <c r="N30" i="52"/>
  <c r="N31" i="52" s="1"/>
  <c r="C30" i="52"/>
  <c r="C31" i="52" s="1"/>
  <c r="T30" i="52"/>
  <c r="T31" i="52" s="1"/>
  <c r="M30" i="52"/>
  <c r="M31" i="52" s="1"/>
  <c r="I29" i="52"/>
  <c r="Q29" i="52"/>
  <c r="G30" i="52"/>
  <c r="G31" i="52" s="1"/>
  <c r="O30" i="52"/>
  <c r="O31" i="52" s="1"/>
  <c r="J29" i="52"/>
  <c r="R29" i="52"/>
  <c r="H30" i="52"/>
  <c r="H31" i="52" s="1"/>
  <c r="P30" i="52"/>
  <c r="P31" i="52" s="1"/>
  <c r="C29" i="52"/>
  <c r="K29" i="52"/>
  <c r="S29" i="52"/>
  <c r="I30" i="52"/>
  <c r="I31" i="52" s="1"/>
  <c r="D29" i="52"/>
  <c r="L29" i="52"/>
  <c r="T29" i="52"/>
  <c r="E29" i="52"/>
  <c r="M29" i="52"/>
  <c r="K30" i="52"/>
  <c r="K31" i="52" s="1"/>
  <c r="F29" i="52"/>
  <c r="N29" i="52"/>
  <c r="C30" i="51"/>
  <c r="C31" i="51" s="1"/>
  <c r="T30" i="51"/>
  <c r="T31" i="51" s="1"/>
  <c r="L30" i="51"/>
  <c r="L31" i="51" s="1"/>
  <c r="S30" i="51"/>
  <c r="S31" i="51" s="1"/>
  <c r="K30" i="51"/>
  <c r="K31" i="51" s="1"/>
  <c r="I30" i="51"/>
  <c r="I31" i="51" s="1"/>
  <c r="Q30" i="51"/>
  <c r="Q31" i="51" s="1"/>
  <c r="M30" i="51"/>
  <c r="M31" i="51" s="1"/>
  <c r="C14" i="51"/>
  <c r="E14" i="22" s="1"/>
  <c r="I29" i="51"/>
  <c r="Q29" i="51"/>
  <c r="G30" i="51"/>
  <c r="G31" i="51" s="1"/>
  <c r="O30" i="51"/>
  <c r="O31" i="51" s="1"/>
  <c r="J29" i="51"/>
  <c r="R29" i="51"/>
  <c r="H30" i="51"/>
  <c r="H31" i="51" s="1"/>
  <c r="P30" i="51"/>
  <c r="P31" i="51" s="1"/>
  <c r="C29" i="51"/>
  <c r="K29" i="51"/>
  <c r="S29" i="51"/>
  <c r="D29" i="51"/>
  <c r="L29" i="51"/>
  <c r="T29" i="51"/>
  <c r="J30" i="51"/>
  <c r="J31" i="51" s="1"/>
  <c r="E29" i="51"/>
  <c r="M29" i="51"/>
  <c r="F29" i="51"/>
  <c r="N29" i="51"/>
  <c r="E29" i="49"/>
  <c r="S30" i="49"/>
  <c r="S31" i="49" s="1"/>
  <c r="K30" i="49"/>
  <c r="K31" i="49" s="1"/>
  <c r="R30" i="49"/>
  <c r="R31" i="49" s="1"/>
  <c r="J30" i="49"/>
  <c r="J31" i="49" s="1"/>
  <c r="S29" i="49"/>
  <c r="K29" i="49"/>
  <c r="Q30" i="49"/>
  <c r="Q31" i="49" s="1"/>
  <c r="I30" i="49"/>
  <c r="I31" i="49" s="1"/>
  <c r="P30" i="49"/>
  <c r="P31" i="49" s="1"/>
  <c r="H30" i="49"/>
  <c r="H31" i="49" s="1"/>
  <c r="O30" i="49"/>
  <c r="O31" i="49" s="1"/>
  <c r="G30" i="49"/>
  <c r="G31" i="49" s="1"/>
  <c r="N30" i="49"/>
  <c r="N31" i="49" s="1"/>
  <c r="F30" i="49"/>
  <c r="F31" i="49" s="1"/>
  <c r="M30" i="49"/>
  <c r="M31" i="49" s="1"/>
  <c r="E30" i="49"/>
  <c r="E31" i="49" s="1"/>
  <c r="C30" i="49"/>
  <c r="C31" i="49" s="1"/>
  <c r="T30" i="49"/>
  <c r="T31" i="49" s="1"/>
  <c r="L30" i="49"/>
  <c r="L31" i="49" s="1"/>
  <c r="D30" i="49"/>
  <c r="D31" i="49" s="1"/>
  <c r="C29" i="49"/>
  <c r="F14" i="52" l="1"/>
  <c r="I14" i="22" s="1"/>
  <c r="U6" i="22"/>
  <c r="C16" i="53"/>
  <c r="X16" i="22" s="1"/>
  <c r="G16" i="53"/>
  <c r="AB16" i="22" s="1"/>
  <c r="E16" i="54"/>
  <c r="N16" i="22" s="1"/>
  <c r="F14" i="49"/>
  <c r="V14" i="22" s="1"/>
  <c r="V6" i="22"/>
  <c r="F15" i="49"/>
  <c r="V15" i="22" s="1"/>
  <c r="F15" i="52"/>
  <c r="E15" i="49"/>
  <c r="Q15" i="22"/>
  <c r="H16" i="54"/>
  <c r="Q16" i="22" s="1"/>
  <c r="C16" i="55"/>
  <c r="R16" i="22" s="1"/>
  <c r="R15" i="22"/>
  <c r="C15" i="49"/>
  <c r="D16" i="53"/>
  <c r="Y16" i="22" s="1"/>
  <c r="Y15" i="22"/>
  <c r="G14" i="49"/>
  <c r="W14" i="22" s="1"/>
  <c r="G16" i="49"/>
  <c r="W16" i="22" s="1"/>
  <c r="G6" i="22"/>
  <c r="W6" i="22" s="1"/>
  <c r="D14" i="52"/>
  <c r="G14" i="22" s="1"/>
  <c r="D15" i="52"/>
  <c r="G15" i="22" s="1"/>
  <c r="H15" i="52"/>
  <c r="K15" i="22" s="1"/>
  <c r="K6" i="22"/>
  <c r="H14" i="52"/>
  <c r="K14" i="22" s="1"/>
  <c r="H16" i="52"/>
  <c r="K16" i="22" s="1"/>
  <c r="G16" i="54"/>
  <c r="P16" i="22" s="1"/>
  <c r="D14" i="49"/>
  <c r="T14" i="22" s="1"/>
  <c r="T6" i="22"/>
  <c r="D15" i="49"/>
  <c r="T15" i="22" s="1"/>
  <c r="C14" i="52"/>
  <c r="F14" i="22" s="1"/>
  <c r="F6" i="22"/>
  <c r="C15" i="52"/>
  <c r="F15" i="22" s="1"/>
  <c r="H6" i="22"/>
  <c r="E14" i="52"/>
  <c r="H14" i="22" s="1"/>
  <c r="E15" i="52"/>
  <c r="H15" i="22" s="1"/>
  <c r="M15" i="22"/>
  <c r="D16" i="54"/>
  <c r="M16" i="22" s="1"/>
  <c r="Z15" i="22"/>
  <c r="E16" i="53"/>
  <c r="Z16" i="22" s="1"/>
  <c r="J6" i="22"/>
  <c r="G14" i="52"/>
  <c r="J14" i="22" s="1"/>
  <c r="G15" i="52"/>
  <c r="J15" i="22" s="1"/>
  <c r="F16" i="54"/>
  <c r="O16" i="22" s="1"/>
  <c r="O15" i="22"/>
  <c r="AA15" i="22"/>
  <c r="F16" i="53"/>
  <c r="AA16" i="22" s="1"/>
  <c r="C15" i="51"/>
  <c r="E15" i="22" s="1"/>
  <c r="G16" i="52" l="1"/>
  <c r="J16" i="22" s="1"/>
  <c r="E16" i="52"/>
  <c r="H16" i="22" s="1"/>
  <c r="F16" i="49"/>
  <c r="V16" i="22" s="1"/>
  <c r="D16" i="49"/>
  <c r="T16" i="22" s="1"/>
  <c r="C16" i="51"/>
  <c r="E16" i="22" s="1"/>
  <c r="S15" i="22"/>
  <c r="C16" i="49"/>
  <c r="S16" i="22" s="1"/>
  <c r="U15" i="22"/>
  <c r="E16" i="49"/>
  <c r="U16" i="22" s="1"/>
  <c r="C16" i="52"/>
  <c r="F16" i="22" s="1"/>
  <c r="I15" i="22"/>
  <c r="F16" i="52"/>
  <c r="I16" i="22" s="1"/>
  <c r="D16" i="52"/>
  <c r="G16" i="22" s="1"/>
</calcChain>
</file>

<file path=xl/sharedStrings.xml><?xml version="1.0" encoding="utf-8"?>
<sst xmlns="http://schemas.openxmlformats.org/spreadsheetml/2006/main" count="423" uniqueCount="110">
  <si>
    <t>Area</t>
  </si>
  <si>
    <t>Mean</t>
  </si>
  <si>
    <t>X</t>
  </si>
  <si>
    <t>Y</t>
  </si>
  <si>
    <t>BX</t>
  </si>
  <si>
    <t>BY</t>
  </si>
  <si>
    <t>Width</t>
  </si>
  <si>
    <t>Height</t>
  </si>
  <si>
    <t>Major</t>
  </si>
  <si>
    <t>Minor</t>
  </si>
  <si>
    <t>Angle</t>
  </si>
  <si>
    <t>Hour</t>
  </si>
  <si>
    <t>Period</t>
  </si>
  <si>
    <t>Quad</t>
  </si>
  <si>
    <t>Speed</t>
  </si>
  <si>
    <t>Move</t>
  </si>
  <si>
    <t>A</t>
  </si>
  <si>
    <t>Row</t>
  </si>
  <si>
    <t xml:space="preserve">   Copy &amp; paste data from the ImageJ Results file below (values only)</t>
  </si>
  <si>
    <t>Exp Group</t>
  </si>
  <si>
    <t>Exp Date</t>
  </si>
  <si>
    <t>C</t>
  </si>
  <si>
    <t>AVG</t>
  </si>
  <si>
    <t>SEM</t>
  </si>
  <si>
    <t>Avg</t>
  </si>
  <si>
    <t>-</t>
  </si>
  <si>
    <t>D</t>
  </si>
  <si>
    <t>L</t>
  </si>
  <si>
    <t>Xtail</t>
  </si>
  <si>
    <t>Ytail</t>
  </si>
  <si>
    <t>Right</t>
  </si>
  <si>
    <t>Down</t>
  </si>
  <si>
    <t>End</t>
  </si>
  <si>
    <t>Oright</t>
  </si>
  <si>
    <t>Odown</t>
  </si>
  <si>
    <t>Omain</t>
  </si>
  <si>
    <t>Together</t>
  </si>
  <si>
    <t>WT</t>
  </si>
  <si>
    <t>period</t>
  </si>
  <si>
    <t>N</t>
  </si>
  <si>
    <t>p7-8</t>
  </si>
  <si>
    <t>p9-10</t>
  </si>
  <si>
    <t>p11-12</t>
  </si>
  <si>
    <t>OMR</t>
  </si>
  <si>
    <t>% time in right half of tank</t>
  </si>
  <si>
    <t>Speed  (cm / sec)</t>
  </si>
  <si>
    <t>Speed in cm / sec</t>
  </si>
  <si>
    <t>1hr</t>
  </si>
  <si>
    <t>p1-6</t>
  </si>
  <si>
    <t>Acclim</t>
  </si>
  <si>
    <t>1 hr</t>
  </si>
  <si>
    <t>Move  (% time speed &gt; 3 cm / sec)</t>
  </si>
  <si>
    <t>% move</t>
  </si>
  <si>
    <t>Vis</t>
  </si>
  <si>
    <t>Startle</t>
  </si>
  <si>
    <t>Hab</t>
  </si>
  <si>
    <t>OMR - Location  (% time in right half of tank)</t>
  </si>
  <si>
    <t>OMR - Orientation  (% time oriented to the right)</t>
  </si>
  <si>
    <t>OMR-L</t>
  </si>
  <si>
    <t>OMR-O</t>
  </si>
  <si>
    <t>p7-14</t>
  </si>
  <si>
    <t>End zone  (20% end on left or right)</t>
  </si>
  <si>
    <t>% End</t>
  </si>
  <si>
    <t>M-1h</t>
  </si>
  <si>
    <t>M-Accl</t>
  </si>
  <si>
    <t>M-Vis</t>
  </si>
  <si>
    <t>M-St</t>
  </si>
  <si>
    <t>M-Hab</t>
  </si>
  <si>
    <t>2x30m</t>
  </si>
  <si>
    <t>E-1h</t>
  </si>
  <si>
    <t>E-Accl</t>
  </si>
  <si>
    <t>E-Vis</t>
  </si>
  <si>
    <t>E-St</t>
  </si>
  <si>
    <t>E-Hab</t>
  </si>
  <si>
    <t>M-1h = moved more than 3 cm / sec during the first hour (% time)</t>
  </si>
  <si>
    <t>Speed = average speed during the first hour (cm / sec)</t>
  </si>
  <si>
    <t>M-Accl = compares movement in first and second 30 min as a measure of acclimation (p1-3 minus p4-6)</t>
  </si>
  <si>
    <t>E-1h = located in the end zones during the first hour (% time in far left 20% or far right 20% of tank)</t>
  </si>
  <si>
    <t>E-Accl = compares preference for end zones in first and second 30 min as a measure of acclimation (p1-3 minus p4-6)</t>
  </si>
  <si>
    <t>OMR-O = optomotor response measured by changing Orientation in two subsequent 10-min periods</t>
  </si>
  <si>
    <t>OMR-L = optomotor response measured by changing Location in two subsequent 10-min periods</t>
  </si>
  <si>
    <t>Image Label</t>
  </si>
  <si>
    <t>p8-7</t>
  </si>
  <si>
    <t>p10-9</t>
  </si>
  <si>
    <t>p12-11</t>
  </si>
  <si>
    <t>p1-2</t>
  </si>
  <si>
    <t>OMR-L-Hab</t>
  </si>
  <si>
    <t>OMR-O-Hab</t>
  </si>
  <si>
    <t>p7-12</t>
  </si>
  <si>
    <t>p6-7</t>
  </si>
  <si>
    <t>p7-9</t>
  </si>
  <si>
    <t>p9-11</t>
  </si>
  <si>
    <r>
      <t xml:space="preserve">Behavioral Profile (24 behaviors):  </t>
    </r>
    <r>
      <rPr>
        <sz val="11"/>
        <color theme="1"/>
        <rFont val="Calibri"/>
        <family val="2"/>
        <scheme val="minor"/>
      </rPr>
      <t>Suitable for cluster analysis.  Multiple experiments can be combined (copy &amp; paste summary in new excel file).</t>
    </r>
  </si>
  <si>
    <t>M-Vis = average movement in periods with visual stimuli (p7-12)</t>
  </si>
  <si>
    <t>M-St = startle response to moving lines (p6-7 in % moved)</t>
  </si>
  <si>
    <t>M-Hab = habituation to moving lines (p7-9 in % moved)</t>
  </si>
  <si>
    <t>M-Hab = habituation to moving lines (p9-11 in % moved)</t>
  </si>
  <si>
    <t>E-Vis = end zone location in periods with visual stimuli (p7-12)</t>
  </si>
  <si>
    <t>E-St =  startle response to moving lines (p6-7 in % end)</t>
  </si>
  <si>
    <t>E-Hab = habituation to moving lines (p7-9 in % end)</t>
  </si>
  <si>
    <t>E-Hab = habituation to moving lines (p9-11 in % end)</t>
  </si>
  <si>
    <t>OMR-L-Hab =  habituation to moving lines(p7-9 and p9-11)</t>
  </si>
  <si>
    <t>OMR-O-Hab =  habituation to moving lines(p7-9 and p9-11)</t>
  </si>
  <si>
    <t>Tank</t>
  </si>
  <si>
    <t>B</t>
  </si>
  <si>
    <t>U</t>
  </si>
  <si>
    <t>RFC</t>
  </si>
  <si>
    <t>RFC - Right side of the fish facing center of the tank  (% of time)</t>
  </si>
  <si>
    <t>% RFC</t>
  </si>
  <si>
    <t>RFC = right side of the fish facing towards the center of the tank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</si>
</sst>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6" fillId="33" borderId="14" xfId="0" applyFont="1" applyFill="1" applyBorder="1" applyAlignment="1">
      <alignment horizontal="center"/>
    </xf>
    <xf numFmtId="0" fontId="16" fillId="33" borderId="15" xfId="0" applyFont="1" applyFill="1" applyBorder="1" applyAlignment="1">
      <alignment horizontal="center"/>
    </xf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left" vertical="center"/>
    </xf>
    <xf numFmtId="0" fontId="0" fillId="33" borderId="11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/>
    </xf>
    <xf numFmtId="0" fontId="16" fillId="33" borderId="15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6" fillId="33" borderId="13" xfId="0" applyFont="1" applyFill="1" applyBorder="1" applyAlignment="1">
      <alignment horizont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/>
    </xf>
    <xf numFmtId="9" fontId="0" fillId="0" borderId="19" xfId="0" applyNumberFormat="1" applyBorder="1" applyAlignment="1">
      <alignment horizontal="center"/>
    </xf>
    <xf numFmtId="9" fontId="0" fillId="0" borderId="14" xfId="0" applyNumberFormat="1" applyBorder="1" applyAlignment="1">
      <alignment horizontal="center"/>
    </xf>
    <xf numFmtId="9" fontId="0" fillId="0" borderId="15" xfId="0" applyNumberFormat="1" applyBorder="1" applyAlignment="1">
      <alignment horizontal="center"/>
    </xf>
    <xf numFmtId="0" fontId="16" fillId="0" borderId="0" xfId="0" applyFont="1" applyAlignment="1">
      <alignment horizontal="center"/>
    </xf>
    <xf numFmtId="9" fontId="0" fillId="0" borderId="11" xfId="0" applyNumberForma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0" xfId="0" applyFont="1" applyAlignment="1">
      <alignment horizontal="left"/>
    </xf>
    <xf numFmtId="9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9" fontId="0" fillId="0" borderId="13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0" fontId="16" fillId="33" borderId="0" xfId="0" applyFont="1" applyFill="1" applyAlignment="1">
      <alignment horizontal="center"/>
    </xf>
    <xf numFmtId="0" fontId="19" fillId="0" borderId="0" xfId="0" applyFont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4" borderId="13" xfId="0" applyFont="1" applyFill="1" applyBorder="1" applyAlignment="1">
      <alignment horizontal="center"/>
    </xf>
    <xf numFmtId="0" fontId="0" fillId="34" borderId="14" xfId="0" applyFill="1" applyBorder="1" applyAlignment="1">
      <alignment horizontal="center"/>
    </xf>
    <xf numFmtId="0" fontId="0" fillId="34" borderId="15" xfId="0" applyFill="1" applyBorder="1" applyAlignment="1">
      <alignment horizontal="center"/>
    </xf>
    <xf numFmtId="0" fontId="16" fillId="34" borderId="11" xfId="0" applyFont="1" applyFill="1" applyBorder="1" applyAlignment="1">
      <alignment horizontal="center"/>
    </xf>
    <xf numFmtId="0" fontId="16" fillId="34" borderId="12" xfId="0" applyFont="1" applyFill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33" borderId="19" xfId="0" applyFon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16" fillId="35" borderId="18" xfId="0" applyFont="1" applyFill="1" applyBorder="1" applyAlignment="1">
      <alignment horizontal="center" vertical="center"/>
    </xf>
    <xf numFmtId="0" fontId="16" fillId="35" borderId="10" xfId="0" applyFont="1" applyFill="1" applyBorder="1" applyAlignment="1">
      <alignment horizontal="center" vertical="center"/>
    </xf>
    <xf numFmtId="0" fontId="0" fillId="35" borderId="11" xfId="0" applyFill="1" applyBorder="1" applyAlignment="1">
      <alignment horizontal="center" vertical="center"/>
    </xf>
    <xf numFmtId="0" fontId="0" fillId="35" borderId="0" xfId="0" applyFill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0" fillId="35" borderId="14" xfId="0" applyFill="1" applyBorder="1" applyAlignment="1">
      <alignment horizontal="center" vertical="center"/>
    </xf>
    <xf numFmtId="9" fontId="0" fillId="35" borderId="0" xfId="0" applyNumberFormat="1" applyFill="1" applyAlignment="1">
      <alignment horizontal="center" vertical="center"/>
    </xf>
    <xf numFmtId="9" fontId="0" fillId="35" borderId="0" xfId="0" applyNumberFormat="1" applyFill="1" applyAlignment="1">
      <alignment horizontal="center"/>
    </xf>
    <xf numFmtId="9" fontId="0" fillId="35" borderId="11" xfId="0" applyNumberFormat="1" applyFill="1" applyBorder="1" applyAlignment="1">
      <alignment horizontal="center" vertical="center"/>
    </xf>
    <xf numFmtId="9" fontId="0" fillId="35" borderId="11" xfId="0" applyNumberFormat="1" applyFill="1" applyBorder="1" applyAlignment="1">
      <alignment horizontal="center"/>
    </xf>
    <xf numFmtId="9" fontId="0" fillId="35" borderId="19" xfId="0" applyNumberFormat="1" applyFill="1" applyBorder="1" applyAlignment="1">
      <alignment horizontal="center" vertical="center"/>
    </xf>
    <xf numFmtId="9" fontId="0" fillId="35" borderId="14" xfId="0" applyNumberFormat="1" applyFill="1" applyBorder="1" applyAlignment="1">
      <alignment horizontal="center" vertical="center"/>
    </xf>
    <xf numFmtId="9" fontId="0" fillId="35" borderId="15" xfId="0" applyNumberFormat="1" applyFill="1" applyBorder="1" applyAlignment="1">
      <alignment horizontal="center" vertical="center"/>
    </xf>
    <xf numFmtId="0" fontId="16" fillId="36" borderId="16" xfId="0" applyFont="1" applyFill="1" applyBorder="1" applyAlignment="1">
      <alignment horizontal="center" vertical="center"/>
    </xf>
    <xf numFmtId="0" fontId="16" fillId="37" borderId="11" xfId="0" applyFont="1" applyFill="1" applyBorder="1" applyAlignment="1">
      <alignment horizontal="left" vertical="center"/>
    </xf>
    <xf numFmtId="0" fontId="16" fillId="37" borderId="14" xfId="0" applyFont="1" applyFill="1" applyBorder="1" applyAlignment="1">
      <alignment horizontal="center" vertical="center"/>
    </xf>
    <xf numFmtId="0" fontId="16" fillId="38" borderId="10" xfId="0" applyFont="1" applyFill="1" applyBorder="1" applyAlignment="1">
      <alignment horizontal="center" vertical="center"/>
    </xf>
    <xf numFmtId="0" fontId="16" fillId="37" borderId="10" xfId="0" applyFont="1" applyFill="1" applyBorder="1" applyAlignment="1">
      <alignment horizontal="center" vertical="center"/>
    </xf>
    <xf numFmtId="0" fontId="16" fillId="37" borderId="11" xfId="0" applyFont="1" applyFill="1" applyBorder="1" applyAlignment="1">
      <alignment horizontal="center" vertical="center"/>
    </xf>
    <xf numFmtId="0" fontId="16" fillId="37" borderId="12" xfId="0" applyFont="1" applyFill="1" applyBorder="1" applyAlignment="1">
      <alignment horizontal="center" vertical="center"/>
    </xf>
    <xf numFmtId="0" fontId="16" fillId="38" borderId="11" xfId="0" applyFont="1" applyFill="1" applyBorder="1" applyAlignment="1">
      <alignment horizontal="center" vertical="center"/>
    </xf>
    <xf numFmtId="0" fontId="16" fillId="38" borderId="12" xfId="0" applyFont="1" applyFill="1" applyBorder="1" applyAlignment="1">
      <alignment horizontal="center" vertical="center"/>
    </xf>
    <xf numFmtId="0" fontId="16" fillId="37" borderId="16" xfId="0" applyFont="1" applyFill="1" applyBorder="1" applyAlignment="1">
      <alignment horizontal="center" vertical="center"/>
    </xf>
    <xf numFmtId="0" fontId="16" fillId="38" borderId="18" xfId="0" applyFont="1" applyFill="1" applyBorder="1" applyAlignment="1">
      <alignment horizontal="center" vertical="center"/>
    </xf>
    <xf numFmtId="0" fontId="16" fillId="37" borderId="18" xfId="0" applyFont="1" applyFill="1" applyBorder="1" applyAlignment="1">
      <alignment horizontal="center" vertical="center"/>
    </xf>
    <xf numFmtId="0" fontId="16" fillId="37" borderId="0" xfId="0" applyFont="1" applyFill="1" applyAlignment="1">
      <alignment horizontal="center" vertical="center"/>
    </xf>
    <xf numFmtId="0" fontId="16" fillId="37" borderId="19" xfId="0" applyFont="1" applyFill="1" applyBorder="1" applyAlignment="1">
      <alignment horizontal="center" vertical="center"/>
    </xf>
    <xf numFmtId="0" fontId="16" fillId="38" borderId="0" xfId="0" applyFont="1" applyFill="1" applyAlignment="1">
      <alignment horizontal="center" vertical="center"/>
    </xf>
    <xf numFmtId="0" fontId="16" fillId="38" borderId="19" xfId="0" applyFont="1" applyFill="1" applyBorder="1" applyAlignment="1">
      <alignment horizontal="center" vertical="center"/>
    </xf>
    <xf numFmtId="0" fontId="16" fillId="37" borderId="20" xfId="0" applyFont="1" applyFill="1" applyBorder="1" applyAlignment="1">
      <alignment horizontal="center" vertical="center"/>
    </xf>
    <xf numFmtId="9" fontId="0" fillId="35" borderId="12" xfId="0" applyNumberFormat="1" applyFill="1" applyBorder="1" applyAlignment="1">
      <alignment horizontal="center" vertical="center"/>
    </xf>
    <xf numFmtId="9" fontId="0" fillId="35" borderId="14" xfId="0" applyNumberFormat="1" applyFill="1" applyBorder="1" applyAlignment="1">
      <alignment horizontal="center"/>
    </xf>
    <xf numFmtId="14" fontId="0" fillId="35" borderId="16" xfId="0" applyNumberFormat="1" applyFill="1" applyBorder="1" applyAlignment="1">
      <alignment horizontal="center"/>
    </xf>
    <xf numFmtId="14" fontId="0" fillId="35" borderId="20" xfId="0" applyNumberFormat="1" applyFill="1" applyBorder="1" applyAlignment="1">
      <alignment horizontal="center"/>
    </xf>
    <xf numFmtId="14" fontId="0" fillId="35" borderId="17" xfId="0" applyNumberFormat="1" applyFill="1" applyBorder="1" applyAlignment="1">
      <alignment horizontal="center"/>
    </xf>
    <xf numFmtId="9" fontId="0" fillId="0" borderId="0" xfId="0" applyNumberFormat="1" applyAlignment="1">
      <alignment horizontal="left" vertical="center"/>
    </xf>
    <xf numFmtId="164" fontId="0" fillId="35" borderId="10" xfId="0" applyNumberFormat="1" applyFill="1" applyBorder="1" applyAlignment="1">
      <alignment horizontal="center" vertical="center"/>
    </xf>
    <xf numFmtId="164" fontId="0" fillId="35" borderId="18" xfId="0" applyNumberFormat="1" applyFill="1" applyBorder="1" applyAlignment="1">
      <alignment horizontal="center" vertical="center"/>
    </xf>
    <xf numFmtId="164" fontId="0" fillId="35" borderId="13" xfId="0" applyNumberFormat="1" applyFill="1" applyBorder="1" applyAlignment="1">
      <alignment horizontal="center" vertical="center"/>
    </xf>
    <xf numFmtId="1" fontId="0" fillId="35" borderId="18" xfId="0" applyNumberFormat="1" applyFill="1" applyBorder="1" applyAlignment="1">
      <alignment horizontal="center" vertical="center"/>
    </xf>
    <xf numFmtId="1" fontId="0" fillId="35" borderId="0" xfId="0" applyNumberFormat="1" applyFill="1" applyAlignment="1">
      <alignment horizontal="center" vertical="center"/>
    </xf>
    <xf numFmtId="1" fontId="0" fillId="35" borderId="0" xfId="0" applyNumberFormat="1" applyFill="1" applyAlignment="1">
      <alignment horizontal="center"/>
    </xf>
    <xf numFmtId="1" fontId="0" fillId="35" borderId="19" xfId="0" applyNumberForma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6" fillId="38" borderId="14" xfId="0" applyFont="1" applyFill="1" applyBorder="1" applyAlignment="1">
      <alignment horizontal="center" vertical="center"/>
    </xf>
    <xf numFmtId="14" fontId="16" fillId="36" borderId="17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CC"/>
      <color rgb="FFFFFF99"/>
      <color rgb="FFB5C2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38338123164871"/>
          <c:y val="6.5260561842494E-2"/>
          <c:w val="0.82921213112455883"/>
          <c:h val="0.7177940921636003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Speed!$C$29:$T$29</c:f>
              <c:numCache>
                <c:formatCode>0.0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B1-4BC5-874A-D8AB9D0D5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539912"/>
        <c:axId val="501549272"/>
      </c:lineChart>
      <c:catAx>
        <c:axId val="501539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10-minute periods</a:t>
                </a:r>
              </a:p>
            </c:rich>
          </c:tx>
          <c:layout>
            <c:manualLayout>
              <c:xMode val="edge"/>
              <c:yMode val="edge"/>
              <c:x val="0.45738302108788126"/>
              <c:y val="0.89414779514714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49272"/>
        <c:crosses val="autoZero"/>
        <c:auto val="1"/>
        <c:lblAlgn val="ctr"/>
        <c:lblOffset val="100"/>
        <c:noMultiLvlLbl val="0"/>
      </c:catAx>
      <c:valAx>
        <c:axId val="501549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Speed</a:t>
                </a:r>
                <a:r>
                  <a:rPr lang="en-US" sz="11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(cm/sec</a:t>
                </a: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4834069331837972E-2"/>
              <c:y val="0.16734659798846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39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38338123164871"/>
          <c:y val="6.5260561842494E-2"/>
          <c:w val="0.82921213112455883"/>
          <c:h val="0.7177940921636003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Move!$C$29:$T$29</c:f>
              <c:numCache>
                <c:formatCode>0%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7A-4A1E-8374-A1C952A54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539912"/>
        <c:axId val="501549272"/>
      </c:lineChart>
      <c:catAx>
        <c:axId val="501539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10-minute periods</a:t>
                </a:r>
              </a:p>
            </c:rich>
          </c:tx>
          <c:layout>
            <c:manualLayout>
              <c:xMode val="edge"/>
              <c:yMode val="edge"/>
              <c:x val="0.45738302108788126"/>
              <c:y val="0.89414779514714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49272"/>
        <c:crosses val="autoZero"/>
        <c:auto val="1"/>
        <c:lblAlgn val="ctr"/>
        <c:lblOffset val="100"/>
        <c:noMultiLvlLbl val="0"/>
      </c:catAx>
      <c:valAx>
        <c:axId val="50154927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Move (% of time)</a:t>
                </a:r>
              </a:p>
            </c:rich>
          </c:tx>
          <c:layout>
            <c:manualLayout>
              <c:xMode val="edge"/>
              <c:yMode val="edge"/>
              <c:x val="7.4156717057252113E-3"/>
              <c:y val="0.172784335889498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39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38338123164871"/>
          <c:y val="6.5260561842494E-2"/>
          <c:w val="0.82921213112455883"/>
          <c:h val="0.7177940921636003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End!$C$29:$T$29</c:f>
              <c:numCache>
                <c:formatCode>0%</c:formatCode>
                <c:ptCount val="18"/>
                <c:pt idx="0">
                  <c:v>0.375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AD-4B29-82B5-299E532FC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539912"/>
        <c:axId val="501549272"/>
      </c:lineChart>
      <c:catAx>
        <c:axId val="501539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10-minute periods</a:t>
                </a:r>
              </a:p>
            </c:rich>
          </c:tx>
          <c:layout>
            <c:manualLayout>
              <c:xMode val="edge"/>
              <c:yMode val="edge"/>
              <c:x val="0.45738302108788126"/>
              <c:y val="0.89414779514714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49272"/>
        <c:crosses val="autoZero"/>
        <c:auto val="1"/>
        <c:lblAlgn val="ctr"/>
        <c:lblOffset val="100"/>
        <c:noMultiLvlLbl val="0"/>
      </c:catAx>
      <c:valAx>
        <c:axId val="50154927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End zone (% of time)</a:t>
                </a:r>
              </a:p>
            </c:rich>
          </c:tx>
          <c:layout>
            <c:manualLayout>
              <c:xMode val="edge"/>
              <c:yMode val="edge"/>
              <c:x val="7.4156717057252113E-3"/>
              <c:y val="0.134720170582266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39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38338123164871"/>
          <c:y val="6.5260561842494E-2"/>
          <c:w val="0.82921213112455883"/>
          <c:h val="0.7177940921636003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RFC!$C$29:$T$29</c:f>
              <c:numCache>
                <c:formatCode>0%</c:formatCode>
                <c:ptCount val="18"/>
                <c:pt idx="0">
                  <c:v>0.375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4A-49CD-B5DF-8AD1B1688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539912"/>
        <c:axId val="501549272"/>
      </c:lineChart>
      <c:catAx>
        <c:axId val="501539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10-minute periods</a:t>
                </a:r>
              </a:p>
            </c:rich>
          </c:tx>
          <c:layout>
            <c:manualLayout>
              <c:xMode val="edge"/>
              <c:yMode val="edge"/>
              <c:x val="0.45738302108788126"/>
              <c:y val="0.89414779514714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49272"/>
        <c:crosses val="autoZero"/>
        <c:auto val="1"/>
        <c:lblAlgn val="ctr"/>
        <c:lblOffset val="100"/>
        <c:noMultiLvlLbl val="0"/>
      </c:catAx>
      <c:valAx>
        <c:axId val="50154927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Clockwise (% of time)</a:t>
                </a:r>
              </a:p>
            </c:rich>
          </c:tx>
          <c:layout>
            <c:manualLayout>
              <c:xMode val="edge"/>
              <c:yMode val="edge"/>
              <c:x val="7.4156717057252113E-3"/>
              <c:y val="0.134720170582266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39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38338123164871"/>
          <c:y val="6.5260561842494E-2"/>
          <c:w val="0.82921213112455883"/>
          <c:h val="0.7177940921636003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'OMR-Loc'!$C$29:$T$29</c:f>
              <c:numCache>
                <c:formatCode>0%</c:formatCode>
                <c:ptCount val="18"/>
                <c:pt idx="0">
                  <c:v>0.625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A5-4BEA-834C-2909BDD0F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539912"/>
        <c:axId val="501549272"/>
      </c:lineChart>
      <c:catAx>
        <c:axId val="501539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10-minute periods</a:t>
                </a:r>
              </a:p>
            </c:rich>
          </c:tx>
          <c:layout>
            <c:manualLayout>
              <c:xMode val="edge"/>
              <c:yMode val="edge"/>
              <c:x val="0.45738302108788126"/>
              <c:y val="0.89414779514714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49272"/>
        <c:crosses val="autoZero"/>
        <c:auto val="1"/>
        <c:lblAlgn val="ctr"/>
        <c:lblOffset val="100"/>
        <c:noMultiLvlLbl val="0"/>
      </c:catAx>
      <c:valAx>
        <c:axId val="50154927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Right side (% of time)</a:t>
                </a:r>
              </a:p>
            </c:rich>
          </c:tx>
          <c:layout>
            <c:manualLayout>
              <c:xMode val="edge"/>
              <c:yMode val="edge"/>
              <c:x val="4.9428420253834326E-3"/>
              <c:y val="9.12182673740007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39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38338123164871"/>
          <c:y val="6.5260561842494E-2"/>
          <c:w val="0.82921213112455883"/>
          <c:h val="0.7177940921636003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'OMR-Or'!$C$29:$T$29</c:f>
              <c:numCache>
                <c:formatCode>0%</c:formatCode>
                <c:ptCount val="18"/>
                <c:pt idx="0">
                  <c:v>0.1875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1E-4CD3-82B1-C10DCDF83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539912"/>
        <c:axId val="501549272"/>
      </c:lineChart>
      <c:catAx>
        <c:axId val="501539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10-minute periods</a:t>
                </a:r>
              </a:p>
            </c:rich>
          </c:tx>
          <c:layout>
            <c:manualLayout>
              <c:xMode val="edge"/>
              <c:yMode val="edge"/>
              <c:x val="0.45738302108788126"/>
              <c:y val="0.89414779514714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49272"/>
        <c:crosses val="autoZero"/>
        <c:auto val="1"/>
        <c:lblAlgn val="ctr"/>
        <c:lblOffset val="100"/>
        <c:noMultiLvlLbl val="0"/>
      </c:catAx>
      <c:valAx>
        <c:axId val="50154927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Right orientation (% )</a:t>
                </a:r>
              </a:p>
            </c:rich>
          </c:tx>
          <c:layout>
            <c:manualLayout>
              <c:xMode val="edge"/>
              <c:yMode val="edge"/>
              <c:x val="9.8911968348170121E-3"/>
              <c:y val="0.118406956879166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539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</xdr:colOff>
      <xdr:row>3</xdr:row>
      <xdr:rowOff>3810</xdr:rowOff>
    </xdr:from>
    <xdr:to>
      <xdr:col>16</xdr:col>
      <xdr:colOff>381000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3</xdr:row>
      <xdr:rowOff>3810</xdr:rowOff>
    </xdr:from>
    <xdr:to>
      <xdr:col>17</xdr:col>
      <xdr:colOff>373380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3</xdr:row>
      <xdr:rowOff>3810</xdr:rowOff>
    </xdr:from>
    <xdr:to>
      <xdr:col>17</xdr:col>
      <xdr:colOff>373380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</xdr:row>
      <xdr:rowOff>3810</xdr:rowOff>
    </xdr:from>
    <xdr:to>
      <xdr:col>16</xdr:col>
      <xdr:colOff>373380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</xdr:colOff>
      <xdr:row>3</xdr:row>
      <xdr:rowOff>3810</xdr:rowOff>
    </xdr:from>
    <xdr:to>
      <xdr:col>16</xdr:col>
      <xdr:colOff>381000</xdr:colOff>
      <xdr:row>15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</xdr:colOff>
      <xdr:row>3</xdr:row>
      <xdr:rowOff>3810</xdr:rowOff>
    </xdr:from>
    <xdr:to>
      <xdr:col>16</xdr:col>
      <xdr:colOff>381000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2"/>
  <sheetViews>
    <sheetView workbookViewId="0">
      <selection activeCell="AA22" sqref="AA22"/>
    </sheetView>
  </sheetViews>
  <sheetFormatPr baseColWidth="10" defaultColWidth="8.83203125" defaultRowHeight="15" x14ac:dyDescent="0.2"/>
  <cols>
    <col min="1" max="1" width="10.5" style="2" customWidth="1"/>
    <col min="2" max="2" width="13.33203125" style="2" customWidth="1"/>
    <col min="3" max="3" width="7.33203125" style="2" customWidth="1"/>
    <col min="4" max="28" width="5.6640625" style="2" customWidth="1"/>
    <col min="29" max="29" width="9.5" style="2" customWidth="1"/>
    <col min="30" max="31" width="6.6640625" style="2" customWidth="1"/>
  </cols>
  <sheetData>
    <row r="1" spans="1:31" x14ac:dyDescent="0.2">
      <c r="A1" s="7"/>
      <c r="B1" s="8" t="s">
        <v>18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0"/>
    </row>
    <row r="2" spans="1:31" s="4" customFormat="1" x14ac:dyDescent="0.2">
      <c r="A2" s="11" t="s">
        <v>17</v>
      </c>
      <c r="B2" s="12" t="s">
        <v>81</v>
      </c>
      <c r="C2" s="12" t="s">
        <v>0</v>
      </c>
      <c r="D2" s="12" t="s">
        <v>1</v>
      </c>
      <c r="E2" s="12" t="s">
        <v>2</v>
      </c>
      <c r="F2" s="12" t="s">
        <v>3</v>
      </c>
      <c r="G2" s="12" t="s">
        <v>4</v>
      </c>
      <c r="H2" s="12" t="s">
        <v>5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28</v>
      </c>
      <c r="O2" s="12" t="s">
        <v>29</v>
      </c>
      <c r="P2" s="12" t="s">
        <v>103</v>
      </c>
      <c r="Q2" s="12" t="s">
        <v>11</v>
      </c>
      <c r="R2" s="12" t="s">
        <v>12</v>
      </c>
      <c r="S2" s="12" t="s">
        <v>13</v>
      </c>
      <c r="T2" s="12" t="s">
        <v>30</v>
      </c>
      <c r="U2" s="12" t="s">
        <v>31</v>
      </c>
      <c r="V2" s="12" t="s">
        <v>32</v>
      </c>
      <c r="W2" s="12" t="s">
        <v>33</v>
      </c>
      <c r="X2" s="12" t="s">
        <v>34</v>
      </c>
      <c r="Y2" s="12" t="s">
        <v>35</v>
      </c>
      <c r="Z2" s="12" t="s">
        <v>106</v>
      </c>
      <c r="AA2" s="12" t="s">
        <v>14</v>
      </c>
      <c r="AB2" s="12" t="s">
        <v>15</v>
      </c>
      <c r="AC2" s="13" t="s">
        <v>36</v>
      </c>
      <c r="AD2" s="3"/>
      <c r="AE2" s="3"/>
    </row>
    <row r="3" spans="1:31" x14ac:dyDescent="0.2">
      <c r="A3">
        <v>1</v>
      </c>
      <c r="B3">
        <v>1</v>
      </c>
      <c r="C3">
        <v>70</v>
      </c>
      <c r="D3">
        <v>48.3</v>
      </c>
      <c r="E3">
        <v>229.2</v>
      </c>
      <c r="F3">
        <v>185</v>
      </c>
      <c r="G3">
        <v>225</v>
      </c>
      <c r="H3">
        <v>176</v>
      </c>
      <c r="I3">
        <v>8</v>
      </c>
      <c r="J3">
        <v>17</v>
      </c>
      <c r="K3">
        <v>18</v>
      </c>
      <c r="L3">
        <v>4.9000000000000004</v>
      </c>
      <c r="M3">
        <v>69.2</v>
      </c>
      <c r="N3">
        <v>232.7</v>
      </c>
      <c r="O3">
        <v>175.7</v>
      </c>
      <c r="P3">
        <v>1</v>
      </c>
      <c r="Q3">
        <v>1</v>
      </c>
      <c r="R3">
        <v>1</v>
      </c>
      <c r="S3" t="s">
        <v>26</v>
      </c>
      <c r="T3">
        <v>1</v>
      </c>
      <c r="U3">
        <v>1</v>
      </c>
      <c r="V3">
        <v>0</v>
      </c>
      <c r="W3">
        <v>0</v>
      </c>
      <c r="X3">
        <v>1</v>
      </c>
      <c r="Y3" t="s">
        <v>26</v>
      </c>
      <c r="Z3">
        <v>1</v>
      </c>
      <c r="AA3" t="s">
        <v>25</v>
      </c>
      <c r="AB3" t="s">
        <v>25</v>
      </c>
      <c r="AC3" t="s">
        <v>25</v>
      </c>
    </row>
    <row r="4" spans="1:31" x14ac:dyDescent="0.2">
      <c r="A4">
        <v>2</v>
      </c>
      <c r="B4">
        <v>1</v>
      </c>
      <c r="C4">
        <v>115</v>
      </c>
      <c r="D4">
        <v>65.3</v>
      </c>
      <c r="E4">
        <v>342.8</v>
      </c>
      <c r="F4">
        <v>183</v>
      </c>
      <c r="G4">
        <v>340</v>
      </c>
      <c r="H4">
        <v>170</v>
      </c>
      <c r="I4">
        <v>6</v>
      </c>
      <c r="J4">
        <v>25</v>
      </c>
      <c r="K4">
        <v>24.3</v>
      </c>
      <c r="L4">
        <v>6</v>
      </c>
      <c r="M4">
        <v>88.3</v>
      </c>
      <c r="N4">
        <v>343.1</v>
      </c>
      <c r="O4">
        <v>173</v>
      </c>
      <c r="P4">
        <v>2</v>
      </c>
      <c r="Q4">
        <v>1</v>
      </c>
      <c r="R4">
        <v>1</v>
      </c>
      <c r="S4" t="s">
        <v>21</v>
      </c>
      <c r="T4">
        <v>0</v>
      </c>
      <c r="U4">
        <v>1</v>
      </c>
      <c r="V4">
        <v>1</v>
      </c>
      <c r="W4">
        <v>0</v>
      </c>
      <c r="X4">
        <v>1</v>
      </c>
      <c r="Y4" t="s">
        <v>26</v>
      </c>
      <c r="Z4">
        <v>0</v>
      </c>
      <c r="AA4" t="s">
        <v>25</v>
      </c>
      <c r="AB4" t="s">
        <v>25</v>
      </c>
      <c r="AC4" t="s">
        <v>25</v>
      </c>
    </row>
    <row r="5" spans="1:31" x14ac:dyDescent="0.2">
      <c r="A5">
        <v>3</v>
      </c>
      <c r="B5">
        <v>1</v>
      </c>
      <c r="C5">
        <v>54</v>
      </c>
      <c r="D5">
        <v>46.8</v>
      </c>
      <c r="E5">
        <v>256.8</v>
      </c>
      <c r="F5">
        <v>336.5</v>
      </c>
      <c r="G5">
        <v>255</v>
      </c>
      <c r="H5">
        <v>329</v>
      </c>
      <c r="I5">
        <v>5</v>
      </c>
      <c r="J5">
        <v>16</v>
      </c>
      <c r="K5">
        <v>16.7</v>
      </c>
      <c r="L5">
        <v>4.0999999999999996</v>
      </c>
      <c r="M5">
        <v>88.4</v>
      </c>
      <c r="N5">
        <v>256.5</v>
      </c>
      <c r="O5">
        <v>346.5</v>
      </c>
      <c r="P5">
        <v>3</v>
      </c>
      <c r="Q5">
        <v>1</v>
      </c>
      <c r="R5">
        <v>1</v>
      </c>
      <c r="S5" t="s">
        <v>104</v>
      </c>
      <c r="T5">
        <v>1</v>
      </c>
      <c r="U5">
        <v>0</v>
      </c>
      <c r="V5">
        <v>0</v>
      </c>
      <c r="W5">
        <v>1</v>
      </c>
      <c r="X5">
        <v>0</v>
      </c>
      <c r="Y5" t="s">
        <v>105</v>
      </c>
      <c r="Z5">
        <v>0</v>
      </c>
      <c r="AA5" t="s">
        <v>25</v>
      </c>
      <c r="AB5" t="s">
        <v>25</v>
      </c>
      <c r="AC5" t="s">
        <v>25</v>
      </c>
    </row>
    <row r="6" spans="1:31" x14ac:dyDescent="0.2">
      <c r="A6">
        <v>4</v>
      </c>
      <c r="B6">
        <v>1</v>
      </c>
      <c r="C6">
        <v>99</v>
      </c>
      <c r="D6">
        <v>47.5</v>
      </c>
      <c r="E6">
        <v>479.8</v>
      </c>
      <c r="F6">
        <v>361.6</v>
      </c>
      <c r="G6">
        <v>474</v>
      </c>
      <c r="H6">
        <v>350</v>
      </c>
      <c r="I6">
        <v>11</v>
      </c>
      <c r="J6">
        <v>21</v>
      </c>
      <c r="K6">
        <v>23.2</v>
      </c>
      <c r="L6">
        <v>5.4</v>
      </c>
      <c r="M6">
        <v>65.3</v>
      </c>
      <c r="N6">
        <v>484</v>
      </c>
      <c r="O6">
        <v>352.5</v>
      </c>
      <c r="P6">
        <v>4</v>
      </c>
      <c r="Q6">
        <v>1</v>
      </c>
      <c r="R6">
        <v>1</v>
      </c>
      <c r="S6" t="s">
        <v>26</v>
      </c>
      <c r="T6">
        <v>1</v>
      </c>
      <c r="U6">
        <v>1</v>
      </c>
      <c r="V6">
        <v>0</v>
      </c>
      <c r="W6">
        <v>0</v>
      </c>
      <c r="X6">
        <v>1</v>
      </c>
      <c r="Y6" t="s">
        <v>26</v>
      </c>
      <c r="Z6">
        <v>1</v>
      </c>
      <c r="AA6" t="s">
        <v>25</v>
      </c>
      <c r="AB6" t="s">
        <v>25</v>
      </c>
      <c r="AC6" t="s">
        <v>25</v>
      </c>
    </row>
    <row r="7" spans="1:31" x14ac:dyDescent="0.2">
      <c r="A7">
        <v>5</v>
      </c>
      <c r="B7">
        <v>1</v>
      </c>
      <c r="C7">
        <v>87</v>
      </c>
      <c r="D7">
        <v>51.3</v>
      </c>
      <c r="E7">
        <v>300.39999999999998</v>
      </c>
      <c r="F7">
        <v>591.5</v>
      </c>
      <c r="G7">
        <v>298</v>
      </c>
      <c r="H7">
        <v>582</v>
      </c>
      <c r="I7">
        <v>5</v>
      </c>
      <c r="J7">
        <v>21</v>
      </c>
      <c r="K7">
        <v>21.9</v>
      </c>
      <c r="L7">
        <v>5.0999999999999996</v>
      </c>
      <c r="M7">
        <v>90.5</v>
      </c>
      <c r="N7">
        <v>300.5</v>
      </c>
      <c r="O7">
        <v>601.5</v>
      </c>
      <c r="P7">
        <v>5</v>
      </c>
      <c r="Q7">
        <v>1</v>
      </c>
      <c r="R7">
        <v>1</v>
      </c>
      <c r="S7" t="s">
        <v>104</v>
      </c>
      <c r="T7">
        <v>1</v>
      </c>
      <c r="U7">
        <v>0</v>
      </c>
      <c r="V7">
        <v>1</v>
      </c>
      <c r="W7">
        <v>0</v>
      </c>
      <c r="X7">
        <v>0</v>
      </c>
      <c r="Y7" t="s">
        <v>105</v>
      </c>
      <c r="Z7">
        <v>0</v>
      </c>
      <c r="AA7" t="s">
        <v>25</v>
      </c>
      <c r="AB7" t="s">
        <v>25</v>
      </c>
      <c r="AC7" t="s">
        <v>25</v>
      </c>
    </row>
    <row r="8" spans="1:31" x14ac:dyDescent="0.2">
      <c r="A8">
        <v>6</v>
      </c>
      <c r="B8">
        <v>1</v>
      </c>
      <c r="C8">
        <v>80</v>
      </c>
      <c r="D8">
        <v>53.9</v>
      </c>
      <c r="E8">
        <v>349.9</v>
      </c>
      <c r="F8">
        <v>574.6</v>
      </c>
      <c r="G8">
        <v>339</v>
      </c>
      <c r="H8">
        <v>571</v>
      </c>
      <c r="I8">
        <v>23</v>
      </c>
      <c r="J8">
        <v>6</v>
      </c>
      <c r="K8">
        <v>22.9</v>
      </c>
      <c r="L8">
        <v>4.4000000000000004</v>
      </c>
      <c r="M8">
        <v>172.5</v>
      </c>
      <c r="N8">
        <v>359.8</v>
      </c>
      <c r="O8">
        <v>575.9</v>
      </c>
      <c r="P8">
        <v>6</v>
      </c>
      <c r="Q8">
        <v>1</v>
      </c>
      <c r="R8">
        <v>1</v>
      </c>
      <c r="S8" t="s">
        <v>16</v>
      </c>
      <c r="T8">
        <v>0</v>
      </c>
      <c r="U8">
        <v>0</v>
      </c>
      <c r="V8">
        <v>1</v>
      </c>
      <c r="W8">
        <v>0</v>
      </c>
      <c r="X8">
        <v>0</v>
      </c>
      <c r="Y8" t="s">
        <v>27</v>
      </c>
      <c r="Z8">
        <v>0</v>
      </c>
      <c r="AA8" t="s">
        <v>25</v>
      </c>
      <c r="AB8" t="s">
        <v>25</v>
      </c>
      <c r="AC8" t="s">
        <v>25</v>
      </c>
    </row>
    <row r="9" spans="1:31" x14ac:dyDescent="0.2">
      <c r="A9">
        <v>7</v>
      </c>
      <c r="B9">
        <v>1</v>
      </c>
      <c r="C9">
        <v>89</v>
      </c>
      <c r="D9">
        <v>50.4</v>
      </c>
      <c r="E9">
        <v>234</v>
      </c>
      <c r="F9">
        <v>871.4</v>
      </c>
      <c r="G9">
        <v>224</v>
      </c>
      <c r="H9">
        <v>868</v>
      </c>
      <c r="I9">
        <v>23</v>
      </c>
      <c r="J9">
        <v>7</v>
      </c>
      <c r="K9">
        <v>23.7</v>
      </c>
      <c r="L9">
        <v>4.8</v>
      </c>
      <c r="M9">
        <v>12.1</v>
      </c>
      <c r="N9">
        <v>243.8</v>
      </c>
      <c r="O9">
        <v>869.3</v>
      </c>
      <c r="P9">
        <v>7</v>
      </c>
      <c r="Q9">
        <v>1</v>
      </c>
      <c r="R9">
        <v>1</v>
      </c>
      <c r="S9" t="s">
        <v>26</v>
      </c>
      <c r="T9">
        <v>1</v>
      </c>
      <c r="U9">
        <v>1</v>
      </c>
      <c r="V9">
        <v>0</v>
      </c>
      <c r="W9">
        <v>0</v>
      </c>
      <c r="X9">
        <v>1</v>
      </c>
      <c r="Y9" t="s">
        <v>27</v>
      </c>
      <c r="Z9">
        <v>1</v>
      </c>
      <c r="AA9" t="s">
        <v>25</v>
      </c>
      <c r="AB9" t="s">
        <v>25</v>
      </c>
      <c r="AC9" t="s">
        <v>25</v>
      </c>
    </row>
    <row r="10" spans="1:31" x14ac:dyDescent="0.2">
      <c r="A10">
        <v>8</v>
      </c>
      <c r="B10">
        <v>1</v>
      </c>
      <c r="C10">
        <v>70</v>
      </c>
      <c r="D10">
        <v>48.7</v>
      </c>
      <c r="E10">
        <v>422.7</v>
      </c>
      <c r="F10">
        <v>745.7</v>
      </c>
      <c r="G10">
        <v>414</v>
      </c>
      <c r="H10">
        <v>742</v>
      </c>
      <c r="I10">
        <v>18</v>
      </c>
      <c r="J10">
        <v>7</v>
      </c>
      <c r="K10">
        <v>17.8</v>
      </c>
      <c r="L10">
        <v>5</v>
      </c>
      <c r="M10">
        <v>163.30000000000001</v>
      </c>
      <c r="N10">
        <v>432.3</v>
      </c>
      <c r="O10">
        <v>748.6</v>
      </c>
      <c r="P10">
        <v>8</v>
      </c>
      <c r="Q10">
        <v>1</v>
      </c>
      <c r="R10">
        <v>1</v>
      </c>
      <c r="S10" t="s">
        <v>16</v>
      </c>
      <c r="T10">
        <v>0</v>
      </c>
      <c r="U10">
        <v>0</v>
      </c>
      <c r="V10">
        <v>0</v>
      </c>
      <c r="W10">
        <v>0</v>
      </c>
      <c r="X10">
        <v>0</v>
      </c>
      <c r="Y10" t="s">
        <v>27</v>
      </c>
      <c r="Z10">
        <v>0</v>
      </c>
      <c r="AA10" t="s">
        <v>25</v>
      </c>
      <c r="AB10" t="s">
        <v>25</v>
      </c>
      <c r="AC10" t="s">
        <v>25</v>
      </c>
    </row>
    <row r="11" spans="1:31" x14ac:dyDescent="0.2">
      <c r="A11">
        <v>9</v>
      </c>
      <c r="B11">
        <v>2</v>
      </c>
      <c r="C11">
        <v>67</v>
      </c>
      <c r="D11">
        <v>44.2</v>
      </c>
      <c r="E11">
        <v>198.4</v>
      </c>
      <c r="F11">
        <v>204.2</v>
      </c>
      <c r="G11">
        <v>190</v>
      </c>
      <c r="H11">
        <v>201</v>
      </c>
      <c r="I11">
        <v>18</v>
      </c>
      <c r="J11">
        <v>7</v>
      </c>
      <c r="K11">
        <v>19.600000000000001</v>
      </c>
      <c r="L11">
        <v>4.4000000000000004</v>
      </c>
      <c r="M11">
        <v>15.8</v>
      </c>
      <c r="N11">
        <v>208</v>
      </c>
      <c r="O11">
        <v>201.5</v>
      </c>
      <c r="P11">
        <v>1</v>
      </c>
      <c r="Q11">
        <v>1</v>
      </c>
      <c r="R11">
        <v>1</v>
      </c>
      <c r="S11" t="s">
        <v>26</v>
      </c>
      <c r="T11">
        <v>1</v>
      </c>
      <c r="U11">
        <v>1</v>
      </c>
      <c r="V11">
        <v>0</v>
      </c>
      <c r="W11">
        <v>0</v>
      </c>
      <c r="X11">
        <v>1</v>
      </c>
      <c r="Y11" t="s">
        <v>27</v>
      </c>
      <c r="Z11">
        <v>1</v>
      </c>
      <c r="AA11" t="s">
        <v>25</v>
      </c>
      <c r="AB11" t="s">
        <v>25</v>
      </c>
      <c r="AC11" t="s">
        <v>25</v>
      </c>
    </row>
    <row r="12" spans="1:31" x14ac:dyDescent="0.2">
      <c r="A12">
        <v>10</v>
      </c>
      <c r="B12">
        <v>2</v>
      </c>
      <c r="C12">
        <v>113</v>
      </c>
      <c r="D12">
        <v>62.8</v>
      </c>
      <c r="E12">
        <v>346.2</v>
      </c>
      <c r="F12">
        <v>214.7</v>
      </c>
      <c r="G12">
        <v>344</v>
      </c>
      <c r="H12">
        <v>200</v>
      </c>
      <c r="I12">
        <v>5</v>
      </c>
      <c r="J12">
        <v>27</v>
      </c>
      <c r="K12">
        <v>27.9</v>
      </c>
      <c r="L12">
        <v>5.2</v>
      </c>
      <c r="M12">
        <v>92.3</v>
      </c>
      <c r="N12">
        <v>345.8</v>
      </c>
      <c r="O12">
        <v>204.7</v>
      </c>
      <c r="P12">
        <v>2</v>
      </c>
      <c r="Q12">
        <v>1</v>
      </c>
      <c r="R12">
        <v>1</v>
      </c>
      <c r="S12" t="s">
        <v>21</v>
      </c>
      <c r="T12">
        <v>0</v>
      </c>
      <c r="U12">
        <v>1</v>
      </c>
      <c r="V12">
        <v>1</v>
      </c>
      <c r="W12">
        <v>1</v>
      </c>
      <c r="X12">
        <v>1</v>
      </c>
      <c r="Y12" t="s">
        <v>26</v>
      </c>
      <c r="Z12">
        <v>0</v>
      </c>
      <c r="AA12" t="s">
        <v>25</v>
      </c>
      <c r="AB12" t="s">
        <v>25</v>
      </c>
      <c r="AC12" t="s">
        <v>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G42"/>
  <sheetViews>
    <sheetView workbookViewId="0">
      <selection activeCell="Q30" sqref="Q30"/>
    </sheetView>
  </sheetViews>
  <sheetFormatPr baseColWidth="10" defaultColWidth="8.83203125" defaultRowHeight="15" x14ac:dyDescent="0.2"/>
  <cols>
    <col min="1" max="1" width="3.5" customWidth="1"/>
    <col min="2" max="2" width="11.83203125" style="1" customWidth="1"/>
    <col min="3" max="3" width="8.1640625" style="2" customWidth="1"/>
    <col min="4" max="4" width="11.5" style="2" customWidth="1"/>
    <col min="5" max="21" width="7.6640625" style="2" customWidth="1"/>
    <col min="22" max="31" width="7.6640625" style="1" customWidth="1"/>
    <col min="32" max="33" width="9.1640625" style="1"/>
  </cols>
  <sheetData>
    <row r="2" spans="2:28" ht="19" x14ac:dyDescent="0.2">
      <c r="B2" s="14" t="s">
        <v>92</v>
      </c>
      <c r="D2" s="17"/>
    </row>
    <row r="3" spans="2:28" ht="19" x14ac:dyDescent="0.2">
      <c r="B3" s="14"/>
      <c r="D3" s="17"/>
    </row>
    <row r="4" spans="2:28" s="16" customFormat="1" x14ac:dyDescent="0.2">
      <c r="B4" s="74" t="s">
        <v>20</v>
      </c>
      <c r="C4" s="75"/>
      <c r="D4" s="75"/>
      <c r="E4" s="77" t="s">
        <v>14</v>
      </c>
      <c r="F4" s="78" t="s">
        <v>63</v>
      </c>
      <c r="G4" s="79" t="s">
        <v>64</v>
      </c>
      <c r="H4" s="79" t="s">
        <v>65</v>
      </c>
      <c r="I4" s="79" t="s">
        <v>66</v>
      </c>
      <c r="J4" s="79" t="s">
        <v>67</v>
      </c>
      <c r="K4" s="79" t="s">
        <v>67</v>
      </c>
      <c r="L4" s="77" t="s">
        <v>69</v>
      </c>
      <c r="M4" s="81" t="s">
        <v>70</v>
      </c>
      <c r="N4" s="81" t="s">
        <v>71</v>
      </c>
      <c r="O4" s="81" t="s">
        <v>72</v>
      </c>
      <c r="P4" s="81" t="s">
        <v>73</v>
      </c>
      <c r="Q4" s="82" t="s">
        <v>73</v>
      </c>
      <c r="R4" s="83" t="s">
        <v>106</v>
      </c>
      <c r="S4" s="81" t="s">
        <v>58</v>
      </c>
      <c r="T4" s="81" t="s">
        <v>58</v>
      </c>
      <c r="U4" s="81" t="s">
        <v>58</v>
      </c>
      <c r="V4" s="81" t="s">
        <v>86</v>
      </c>
      <c r="W4" s="81" t="s">
        <v>86</v>
      </c>
      <c r="X4" s="78" t="s">
        <v>59</v>
      </c>
      <c r="Y4" s="79" t="s">
        <v>59</v>
      </c>
      <c r="Z4" s="79" t="s">
        <v>59</v>
      </c>
      <c r="AA4" s="79" t="s">
        <v>87</v>
      </c>
      <c r="AB4" s="80" t="s">
        <v>87</v>
      </c>
    </row>
    <row r="5" spans="2:28" s="3" customFormat="1" ht="17.25" customHeight="1" x14ac:dyDescent="0.2">
      <c r="B5" s="106">
        <v>45042</v>
      </c>
      <c r="C5" s="76" t="s">
        <v>103</v>
      </c>
      <c r="D5" s="76" t="s">
        <v>19</v>
      </c>
      <c r="E5" s="84" t="s">
        <v>48</v>
      </c>
      <c r="F5" s="85" t="s">
        <v>48</v>
      </c>
      <c r="G5" s="86" t="s">
        <v>68</v>
      </c>
      <c r="H5" s="86" t="s">
        <v>88</v>
      </c>
      <c r="I5" s="86" t="s">
        <v>89</v>
      </c>
      <c r="J5" s="76" t="s">
        <v>90</v>
      </c>
      <c r="K5" s="86" t="s">
        <v>91</v>
      </c>
      <c r="L5" s="84" t="s">
        <v>48</v>
      </c>
      <c r="M5" s="88" t="s">
        <v>68</v>
      </c>
      <c r="N5" s="88" t="s">
        <v>88</v>
      </c>
      <c r="O5" s="88" t="s">
        <v>89</v>
      </c>
      <c r="P5" s="105" t="s">
        <v>90</v>
      </c>
      <c r="Q5" s="89" t="s">
        <v>91</v>
      </c>
      <c r="R5" s="90" t="s">
        <v>48</v>
      </c>
      <c r="S5" s="88" t="s">
        <v>40</v>
      </c>
      <c r="T5" s="88" t="s">
        <v>41</v>
      </c>
      <c r="U5" s="88" t="s">
        <v>42</v>
      </c>
      <c r="V5" s="88" t="s">
        <v>90</v>
      </c>
      <c r="W5" s="88" t="s">
        <v>91</v>
      </c>
      <c r="X5" s="85" t="s">
        <v>40</v>
      </c>
      <c r="Y5" s="86" t="s">
        <v>41</v>
      </c>
      <c r="Z5" s="86" t="s">
        <v>42</v>
      </c>
      <c r="AA5" s="86" t="s">
        <v>90</v>
      </c>
      <c r="AB5" s="87" t="s">
        <v>91</v>
      </c>
    </row>
    <row r="6" spans="2:28" x14ac:dyDescent="0.2">
      <c r="B6" s="93">
        <f>$B$5</f>
        <v>45042</v>
      </c>
      <c r="C6" s="61">
        <v>1</v>
      </c>
      <c r="D6" s="64" t="s">
        <v>37</v>
      </c>
      <c r="E6" s="97" t="e">
        <f>Speed!C6</f>
        <v>#DIV/0!</v>
      </c>
      <c r="F6" s="69" t="e">
        <f>Move!C6</f>
        <v>#DIV/0!</v>
      </c>
      <c r="G6" s="69" t="e">
        <f>Move!D6</f>
        <v>#DIV/0!</v>
      </c>
      <c r="H6" s="69" t="e">
        <f>Move!E6</f>
        <v>#DIV/0!</v>
      </c>
      <c r="I6" s="69" t="e">
        <f>Move!F6</f>
        <v>#DIV/0!</v>
      </c>
      <c r="J6" s="69" t="e">
        <f>Move!G6</f>
        <v>#DIV/0!</v>
      </c>
      <c r="K6" s="69" t="e">
        <f>Move!H6</f>
        <v>#DIV/0!</v>
      </c>
      <c r="L6" s="69" t="e">
        <f>End!C6</f>
        <v>#DIV/0!</v>
      </c>
      <c r="M6" s="69" t="e">
        <f>End!D6</f>
        <v>#DIV/0!</v>
      </c>
      <c r="N6" s="69" t="e">
        <f>End!E6</f>
        <v>#DIV/0!</v>
      </c>
      <c r="O6" s="69" t="e">
        <f>End!F6</f>
        <v>#DIV/0!</v>
      </c>
      <c r="P6" s="69" t="e">
        <f>End!G6</f>
        <v>#DIV/0!</v>
      </c>
      <c r="Q6" s="69" t="e">
        <f>End!H6</f>
        <v>#DIV/0!</v>
      </c>
      <c r="R6" s="70" t="e">
        <f>RFC!C6</f>
        <v>#DIV/0!</v>
      </c>
      <c r="S6" s="69" t="e">
        <f>'OMR-Loc'!C6</f>
        <v>#DIV/0!</v>
      </c>
      <c r="T6" s="69" t="e">
        <f>'OMR-Loc'!D6</f>
        <v>#DIV/0!</v>
      </c>
      <c r="U6" s="69" t="e">
        <f>'OMR-Loc'!E6</f>
        <v>#DIV/0!</v>
      </c>
      <c r="V6" s="69" t="e">
        <f>'OMR-Loc'!F6</f>
        <v>#DIV/0!</v>
      </c>
      <c r="W6" s="69" t="e">
        <f>Summary!G6</f>
        <v>#DIV/0!</v>
      </c>
      <c r="X6" s="69" t="e">
        <f>'OMR-Or'!C6</f>
        <v>#DIV/0!</v>
      </c>
      <c r="Y6" s="69" t="e">
        <f>'OMR-Or'!D6</f>
        <v>#DIV/0!</v>
      </c>
      <c r="Z6" s="69" t="e">
        <f>'OMR-Or'!E6</f>
        <v>#DIV/0!</v>
      </c>
      <c r="AA6" s="69" t="e">
        <f>'OMR-Or'!F6</f>
        <v>#DIV/0!</v>
      </c>
      <c r="AB6" s="91" t="e">
        <f>'OMR-Or'!G6</f>
        <v>#DIV/0!</v>
      </c>
    </row>
    <row r="7" spans="2:28" x14ac:dyDescent="0.2">
      <c r="B7" s="94">
        <f t="shared" ref="B7:B16" si="0">$B$5</f>
        <v>45042</v>
      </c>
      <c r="C7" s="61">
        <v>2</v>
      </c>
      <c r="D7" s="64" t="s">
        <v>37</v>
      </c>
      <c r="E7" s="98" t="e">
        <f>Speed!C7</f>
        <v>#DIV/0!</v>
      </c>
      <c r="F7" s="67" t="e">
        <f>Move!C7</f>
        <v>#DIV/0!</v>
      </c>
      <c r="G7" s="67" t="e">
        <f>Move!D7</f>
        <v>#DIV/0!</v>
      </c>
      <c r="H7" s="67" t="e">
        <f>Move!E7</f>
        <v>#DIV/0!</v>
      </c>
      <c r="I7" s="67" t="e">
        <f>Move!F7</f>
        <v>#DIV/0!</v>
      </c>
      <c r="J7" s="67" t="e">
        <f>Move!G7</f>
        <v>#DIV/0!</v>
      </c>
      <c r="K7" s="67" t="e">
        <f>Move!H7</f>
        <v>#DIV/0!</v>
      </c>
      <c r="L7" s="67" t="e">
        <f>End!C7</f>
        <v>#DIV/0!</v>
      </c>
      <c r="M7" s="67" t="e">
        <f>End!D7</f>
        <v>#DIV/0!</v>
      </c>
      <c r="N7" s="67" t="e">
        <f>End!E7</f>
        <v>#DIV/0!</v>
      </c>
      <c r="O7" s="67" t="e">
        <f>End!F7</f>
        <v>#DIV/0!</v>
      </c>
      <c r="P7" s="67" t="e">
        <f>End!G7</f>
        <v>#DIV/0!</v>
      </c>
      <c r="Q7" s="67" t="e">
        <f>End!H7</f>
        <v>#DIV/0!</v>
      </c>
      <c r="R7" s="68" t="e">
        <f>RFC!C7</f>
        <v>#DIV/0!</v>
      </c>
      <c r="S7" s="67" t="e">
        <f>'OMR-Loc'!C7</f>
        <v>#DIV/0!</v>
      </c>
      <c r="T7" s="67" t="e">
        <f>'OMR-Loc'!D7</f>
        <v>#DIV/0!</v>
      </c>
      <c r="U7" s="67" t="e">
        <f>'OMR-Loc'!E7</f>
        <v>#DIV/0!</v>
      </c>
      <c r="V7" s="67" t="e">
        <f>'OMR-Loc'!F7</f>
        <v>#DIV/0!</v>
      </c>
      <c r="W7" s="67" t="e">
        <f>Summary!G7</f>
        <v>#DIV/0!</v>
      </c>
      <c r="X7" s="67" t="e">
        <f>'OMR-Or'!C7</f>
        <v>#DIV/0!</v>
      </c>
      <c r="Y7" s="67" t="e">
        <f>'OMR-Or'!D7</f>
        <v>#DIV/0!</v>
      </c>
      <c r="Z7" s="67" t="e">
        <f>'OMR-Or'!E7</f>
        <v>#DIV/0!</v>
      </c>
      <c r="AA7" s="67" t="e">
        <f>'OMR-Or'!F7</f>
        <v>#DIV/0!</v>
      </c>
      <c r="AB7" s="71" t="e">
        <f>'OMR-Or'!G7</f>
        <v>#DIV/0!</v>
      </c>
    </row>
    <row r="8" spans="2:28" x14ac:dyDescent="0.2">
      <c r="B8" s="94">
        <f t="shared" si="0"/>
        <v>45042</v>
      </c>
      <c r="C8" s="61">
        <v>3</v>
      </c>
      <c r="D8" s="64" t="s">
        <v>37</v>
      </c>
      <c r="E8" s="98" t="e">
        <f>Speed!C8</f>
        <v>#DIV/0!</v>
      </c>
      <c r="F8" s="67" t="e">
        <f>Move!C8</f>
        <v>#DIV/0!</v>
      </c>
      <c r="G8" s="67" t="e">
        <f>Move!D8</f>
        <v>#DIV/0!</v>
      </c>
      <c r="H8" s="67" t="e">
        <f>Move!E8</f>
        <v>#DIV/0!</v>
      </c>
      <c r="I8" s="67" t="e">
        <f>Move!F8</f>
        <v>#DIV/0!</v>
      </c>
      <c r="J8" s="67" t="e">
        <f>Move!G8</f>
        <v>#DIV/0!</v>
      </c>
      <c r="K8" s="67" t="e">
        <f>Move!H8</f>
        <v>#DIV/0!</v>
      </c>
      <c r="L8" s="67" t="e">
        <f>End!C8</f>
        <v>#DIV/0!</v>
      </c>
      <c r="M8" s="67" t="e">
        <f>End!D8</f>
        <v>#DIV/0!</v>
      </c>
      <c r="N8" s="67" t="e">
        <f>End!E8</f>
        <v>#DIV/0!</v>
      </c>
      <c r="O8" s="67" t="e">
        <f>End!F8</f>
        <v>#DIV/0!</v>
      </c>
      <c r="P8" s="67" t="e">
        <f>End!G8</f>
        <v>#DIV/0!</v>
      </c>
      <c r="Q8" s="67" t="e">
        <f>End!H8</f>
        <v>#DIV/0!</v>
      </c>
      <c r="R8" s="68" t="e">
        <f>RFC!C8</f>
        <v>#DIV/0!</v>
      </c>
      <c r="S8" s="67" t="e">
        <f>'OMR-Loc'!C8</f>
        <v>#DIV/0!</v>
      </c>
      <c r="T8" s="67" t="e">
        <f>'OMR-Loc'!D8</f>
        <v>#DIV/0!</v>
      </c>
      <c r="U8" s="67" t="e">
        <f>'OMR-Loc'!E8</f>
        <v>#DIV/0!</v>
      </c>
      <c r="V8" s="67" t="e">
        <f>'OMR-Loc'!F8</f>
        <v>#DIV/0!</v>
      </c>
      <c r="W8" s="67" t="e">
        <f>Summary!G8</f>
        <v>#DIV/0!</v>
      </c>
      <c r="X8" s="67" t="e">
        <f>'OMR-Or'!C8</f>
        <v>#DIV/0!</v>
      </c>
      <c r="Y8" s="67" t="e">
        <f>'OMR-Or'!D8</f>
        <v>#DIV/0!</v>
      </c>
      <c r="Z8" s="67" t="e">
        <f>'OMR-Or'!E8</f>
        <v>#DIV/0!</v>
      </c>
      <c r="AA8" s="67" t="e">
        <f>'OMR-Or'!F8</f>
        <v>#DIV/0!</v>
      </c>
      <c r="AB8" s="71" t="e">
        <f>'OMR-Or'!G8</f>
        <v>#DIV/0!</v>
      </c>
    </row>
    <row r="9" spans="2:28" x14ac:dyDescent="0.2">
      <c r="B9" s="94">
        <f t="shared" si="0"/>
        <v>45042</v>
      </c>
      <c r="C9" s="61">
        <v>4</v>
      </c>
      <c r="D9" s="64" t="s">
        <v>37</v>
      </c>
      <c r="E9" s="98" t="e">
        <f>Speed!C9</f>
        <v>#DIV/0!</v>
      </c>
      <c r="F9" s="67" t="e">
        <f>Move!C9</f>
        <v>#DIV/0!</v>
      </c>
      <c r="G9" s="67" t="e">
        <f>Move!D9</f>
        <v>#DIV/0!</v>
      </c>
      <c r="H9" s="67" t="e">
        <f>Move!E9</f>
        <v>#DIV/0!</v>
      </c>
      <c r="I9" s="67" t="e">
        <f>Move!F9</f>
        <v>#DIV/0!</v>
      </c>
      <c r="J9" s="67" t="e">
        <f>Move!G9</f>
        <v>#DIV/0!</v>
      </c>
      <c r="K9" s="67" t="e">
        <f>Move!H9</f>
        <v>#DIV/0!</v>
      </c>
      <c r="L9" s="67" t="e">
        <f>End!C9</f>
        <v>#DIV/0!</v>
      </c>
      <c r="M9" s="67" t="e">
        <f>End!D9</f>
        <v>#DIV/0!</v>
      </c>
      <c r="N9" s="67" t="e">
        <f>End!E9</f>
        <v>#DIV/0!</v>
      </c>
      <c r="O9" s="67" t="e">
        <f>End!F9</f>
        <v>#DIV/0!</v>
      </c>
      <c r="P9" s="67" t="e">
        <f>End!G9</f>
        <v>#DIV/0!</v>
      </c>
      <c r="Q9" s="67" t="e">
        <f>End!H9</f>
        <v>#DIV/0!</v>
      </c>
      <c r="R9" s="68" t="e">
        <f>RFC!C9</f>
        <v>#DIV/0!</v>
      </c>
      <c r="S9" s="67" t="e">
        <f>'OMR-Loc'!C9</f>
        <v>#DIV/0!</v>
      </c>
      <c r="T9" s="67" t="e">
        <f>'OMR-Loc'!D9</f>
        <v>#DIV/0!</v>
      </c>
      <c r="U9" s="67" t="e">
        <f>'OMR-Loc'!E9</f>
        <v>#DIV/0!</v>
      </c>
      <c r="V9" s="67" t="e">
        <f>'OMR-Loc'!F9</f>
        <v>#DIV/0!</v>
      </c>
      <c r="W9" s="67" t="e">
        <f>Summary!G9</f>
        <v>#DIV/0!</v>
      </c>
      <c r="X9" s="67" t="e">
        <f>'OMR-Or'!C9</f>
        <v>#DIV/0!</v>
      </c>
      <c r="Y9" s="67" t="e">
        <f>'OMR-Or'!D9</f>
        <v>#DIV/0!</v>
      </c>
      <c r="Z9" s="67" t="e">
        <f>'OMR-Or'!E9</f>
        <v>#DIV/0!</v>
      </c>
      <c r="AA9" s="67" t="e">
        <f>'OMR-Or'!F9</f>
        <v>#DIV/0!</v>
      </c>
      <c r="AB9" s="71" t="e">
        <f>'OMR-Or'!G9</f>
        <v>#DIV/0!</v>
      </c>
    </row>
    <row r="10" spans="2:28" x14ac:dyDescent="0.2">
      <c r="B10" s="94">
        <f t="shared" si="0"/>
        <v>45042</v>
      </c>
      <c r="C10" s="61">
        <v>5</v>
      </c>
      <c r="D10" s="64" t="s">
        <v>37</v>
      </c>
      <c r="E10" s="98" t="e">
        <f>Speed!C10</f>
        <v>#DIV/0!</v>
      </c>
      <c r="F10" s="67" t="e">
        <f>Move!C10</f>
        <v>#DIV/0!</v>
      </c>
      <c r="G10" s="67" t="e">
        <f>Move!D10</f>
        <v>#DIV/0!</v>
      </c>
      <c r="H10" s="67" t="e">
        <f>Move!E10</f>
        <v>#DIV/0!</v>
      </c>
      <c r="I10" s="67" t="e">
        <f>Move!F10</f>
        <v>#DIV/0!</v>
      </c>
      <c r="J10" s="67" t="e">
        <f>Move!G10</f>
        <v>#DIV/0!</v>
      </c>
      <c r="K10" s="67" t="e">
        <f>Move!H10</f>
        <v>#DIV/0!</v>
      </c>
      <c r="L10" s="67" t="e">
        <f>End!C10</f>
        <v>#DIV/0!</v>
      </c>
      <c r="M10" s="67" t="e">
        <f>End!D10</f>
        <v>#DIV/0!</v>
      </c>
      <c r="N10" s="67" t="e">
        <f>End!E10</f>
        <v>#DIV/0!</v>
      </c>
      <c r="O10" s="67" t="e">
        <f>End!F10</f>
        <v>#DIV/0!</v>
      </c>
      <c r="P10" s="67" t="e">
        <f>End!G10</f>
        <v>#DIV/0!</v>
      </c>
      <c r="Q10" s="67" t="e">
        <f>End!H10</f>
        <v>#DIV/0!</v>
      </c>
      <c r="R10" s="68" t="e">
        <f>RFC!C10</f>
        <v>#DIV/0!</v>
      </c>
      <c r="S10" s="67" t="e">
        <f>'OMR-Loc'!C10</f>
        <v>#DIV/0!</v>
      </c>
      <c r="T10" s="67" t="e">
        <f>'OMR-Loc'!D10</f>
        <v>#DIV/0!</v>
      </c>
      <c r="U10" s="67" t="e">
        <f>'OMR-Loc'!E10</f>
        <v>#DIV/0!</v>
      </c>
      <c r="V10" s="67" t="e">
        <f>'OMR-Loc'!F10</f>
        <v>#DIV/0!</v>
      </c>
      <c r="W10" s="67" t="e">
        <f>Summary!G10</f>
        <v>#DIV/0!</v>
      </c>
      <c r="X10" s="67" t="e">
        <f>'OMR-Or'!C10</f>
        <v>#DIV/0!</v>
      </c>
      <c r="Y10" s="67" t="e">
        <f>'OMR-Or'!D10</f>
        <v>#DIV/0!</v>
      </c>
      <c r="Z10" s="67" t="e">
        <f>'OMR-Or'!E10</f>
        <v>#DIV/0!</v>
      </c>
      <c r="AA10" s="67" t="e">
        <f>'OMR-Or'!F10</f>
        <v>#DIV/0!</v>
      </c>
      <c r="AB10" s="71" t="e">
        <f>'OMR-Or'!G10</f>
        <v>#DIV/0!</v>
      </c>
    </row>
    <row r="11" spans="2:28" x14ac:dyDescent="0.2">
      <c r="B11" s="94">
        <f t="shared" si="0"/>
        <v>45042</v>
      </c>
      <c r="C11" s="61">
        <v>6</v>
      </c>
      <c r="D11" s="64" t="s">
        <v>37</v>
      </c>
      <c r="E11" s="98" t="e">
        <f>Speed!C11</f>
        <v>#DIV/0!</v>
      </c>
      <c r="F11" s="67" t="e">
        <f>Move!C11</f>
        <v>#DIV/0!</v>
      </c>
      <c r="G11" s="67" t="e">
        <f>Move!D11</f>
        <v>#DIV/0!</v>
      </c>
      <c r="H11" s="67" t="e">
        <f>Move!E11</f>
        <v>#DIV/0!</v>
      </c>
      <c r="I11" s="67" t="e">
        <f>Move!F11</f>
        <v>#DIV/0!</v>
      </c>
      <c r="J11" s="67" t="e">
        <f>Move!G11</f>
        <v>#DIV/0!</v>
      </c>
      <c r="K11" s="67" t="e">
        <f>Move!H11</f>
        <v>#DIV/0!</v>
      </c>
      <c r="L11" s="67" t="e">
        <f>End!C11</f>
        <v>#DIV/0!</v>
      </c>
      <c r="M11" s="67" t="e">
        <f>End!D11</f>
        <v>#DIV/0!</v>
      </c>
      <c r="N11" s="67" t="e">
        <f>End!E11</f>
        <v>#DIV/0!</v>
      </c>
      <c r="O11" s="67" t="e">
        <f>End!F11</f>
        <v>#DIV/0!</v>
      </c>
      <c r="P11" s="67" t="e">
        <f>End!G11</f>
        <v>#DIV/0!</v>
      </c>
      <c r="Q11" s="67" t="e">
        <f>End!H11</f>
        <v>#DIV/0!</v>
      </c>
      <c r="R11" s="68" t="e">
        <f>RFC!C11</f>
        <v>#DIV/0!</v>
      </c>
      <c r="S11" s="67" t="e">
        <f>'OMR-Loc'!C11</f>
        <v>#DIV/0!</v>
      </c>
      <c r="T11" s="67" t="e">
        <f>'OMR-Loc'!D11</f>
        <v>#DIV/0!</v>
      </c>
      <c r="U11" s="67" t="e">
        <f>'OMR-Loc'!E11</f>
        <v>#DIV/0!</v>
      </c>
      <c r="V11" s="67" t="e">
        <f>'OMR-Loc'!F11</f>
        <v>#DIV/0!</v>
      </c>
      <c r="W11" s="67" t="e">
        <f>Summary!G11</f>
        <v>#DIV/0!</v>
      </c>
      <c r="X11" s="67" t="e">
        <f>'OMR-Or'!C11</f>
        <v>#DIV/0!</v>
      </c>
      <c r="Y11" s="67" t="e">
        <f>'OMR-Or'!D11</f>
        <v>#DIV/0!</v>
      </c>
      <c r="Z11" s="67" t="e">
        <f>'OMR-Or'!E11</f>
        <v>#DIV/0!</v>
      </c>
      <c r="AA11" s="67" t="e">
        <f>'OMR-Or'!F11</f>
        <v>#DIV/0!</v>
      </c>
      <c r="AB11" s="71" t="e">
        <f>'OMR-Or'!G11</f>
        <v>#DIV/0!</v>
      </c>
    </row>
    <row r="12" spans="2:28" x14ac:dyDescent="0.2">
      <c r="B12" s="94">
        <f t="shared" si="0"/>
        <v>45042</v>
      </c>
      <c r="C12" s="61">
        <v>7</v>
      </c>
      <c r="D12" s="64" t="s">
        <v>37</v>
      </c>
      <c r="E12" s="98" t="e">
        <f>Speed!C12</f>
        <v>#DIV/0!</v>
      </c>
      <c r="F12" s="67" t="e">
        <f>Move!C12</f>
        <v>#DIV/0!</v>
      </c>
      <c r="G12" s="67" t="e">
        <f>Move!D12</f>
        <v>#DIV/0!</v>
      </c>
      <c r="H12" s="67" t="e">
        <f>Move!E12</f>
        <v>#DIV/0!</v>
      </c>
      <c r="I12" s="67" t="e">
        <f>Move!F12</f>
        <v>#DIV/0!</v>
      </c>
      <c r="J12" s="67" t="e">
        <f>Move!G12</f>
        <v>#DIV/0!</v>
      </c>
      <c r="K12" s="67" t="e">
        <f>Move!H12</f>
        <v>#DIV/0!</v>
      </c>
      <c r="L12" s="67" t="e">
        <f>End!C12</f>
        <v>#DIV/0!</v>
      </c>
      <c r="M12" s="67" t="e">
        <f>End!D12</f>
        <v>#DIV/0!</v>
      </c>
      <c r="N12" s="67" t="e">
        <f>End!E12</f>
        <v>#DIV/0!</v>
      </c>
      <c r="O12" s="67" t="e">
        <f>End!F12</f>
        <v>#DIV/0!</v>
      </c>
      <c r="P12" s="67" t="e">
        <f>End!G12</f>
        <v>#DIV/0!</v>
      </c>
      <c r="Q12" s="67" t="e">
        <f>End!H12</f>
        <v>#DIV/0!</v>
      </c>
      <c r="R12" s="68" t="e">
        <f>RFC!C12</f>
        <v>#DIV/0!</v>
      </c>
      <c r="S12" s="67" t="e">
        <f>'OMR-Loc'!C12</f>
        <v>#DIV/0!</v>
      </c>
      <c r="T12" s="67" t="e">
        <f>'OMR-Loc'!D12</f>
        <v>#DIV/0!</v>
      </c>
      <c r="U12" s="67" t="e">
        <f>'OMR-Loc'!E12</f>
        <v>#DIV/0!</v>
      </c>
      <c r="V12" s="67" t="e">
        <f>'OMR-Loc'!F12</f>
        <v>#DIV/0!</v>
      </c>
      <c r="W12" s="67" t="e">
        <f>Summary!G12</f>
        <v>#DIV/0!</v>
      </c>
      <c r="X12" s="67" t="e">
        <f>'OMR-Or'!C12</f>
        <v>#DIV/0!</v>
      </c>
      <c r="Y12" s="67" t="e">
        <f>'OMR-Or'!D12</f>
        <v>#DIV/0!</v>
      </c>
      <c r="Z12" s="67" t="e">
        <f>'OMR-Or'!E12</f>
        <v>#DIV/0!</v>
      </c>
      <c r="AA12" s="67" t="e">
        <f>'OMR-Or'!F12</f>
        <v>#DIV/0!</v>
      </c>
      <c r="AB12" s="71" t="e">
        <f>'OMR-Or'!G12</f>
        <v>#DIV/0!</v>
      </c>
    </row>
    <row r="13" spans="2:28" x14ac:dyDescent="0.2">
      <c r="B13" s="94">
        <f t="shared" si="0"/>
        <v>45042</v>
      </c>
      <c r="C13" s="61">
        <v>8</v>
      </c>
      <c r="D13" s="64" t="s">
        <v>37</v>
      </c>
      <c r="E13" s="98" t="e">
        <f>Speed!C13</f>
        <v>#DIV/0!</v>
      </c>
      <c r="F13" s="67" t="e">
        <f>Move!C13</f>
        <v>#DIV/0!</v>
      </c>
      <c r="G13" s="67" t="e">
        <f>Move!D13</f>
        <v>#DIV/0!</v>
      </c>
      <c r="H13" s="67" t="e">
        <f>Move!E13</f>
        <v>#DIV/0!</v>
      </c>
      <c r="I13" s="67" t="e">
        <f>Move!F13</f>
        <v>#DIV/0!</v>
      </c>
      <c r="J13" s="67" t="e">
        <f>Move!G13</f>
        <v>#DIV/0!</v>
      </c>
      <c r="K13" s="67" t="e">
        <f>Move!H13</f>
        <v>#DIV/0!</v>
      </c>
      <c r="L13" s="67" t="e">
        <f>End!C13</f>
        <v>#DIV/0!</v>
      </c>
      <c r="M13" s="67" t="e">
        <f>End!D13</f>
        <v>#DIV/0!</v>
      </c>
      <c r="N13" s="67" t="e">
        <f>End!E13</f>
        <v>#DIV/0!</v>
      </c>
      <c r="O13" s="67" t="e">
        <f>End!F13</f>
        <v>#DIV/0!</v>
      </c>
      <c r="P13" s="67" t="e">
        <f>End!G13</f>
        <v>#DIV/0!</v>
      </c>
      <c r="Q13" s="67" t="e">
        <f>End!H13</f>
        <v>#DIV/0!</v>
      </c>
      <c r="R13" s="68" t="e">
        <f>RFC!C13</f>
        <v>#DIV/0!</v>
      </c>
      <c r="S13" s="67" t="e">
        <f>'OMR-Loc'!C13</f>
        <v>#DIV/0!</v>
      </c>
      <c r="T13" s="67" t="e">
        <f>'OMR-Loc'!D13</f>
        <v>#DIV/0!</v>
      </c>
      <c r="U13" s="67" t="e">
        <f>'OMR-Loc'!E13</f>
        <v>#DIV/0!</v>
      </c>
      <c r="V13" s="67" t="e">
        <f>'OMR-Loc'!F13</f>
        <v>#DIV/0!</v>
      </c>
      <c r="W13" s="67" t="e">
        <f>Summary!G13</f>
        <v>#DIV/0!</v>
      </c>
      <c r="X13" s="67" t="e">
        <f>'OMR-Or'!C13</f>
        <v>#DIV/0!</v>
      </c>
      <c r="Y13" s="67" t="e">
        <f>'OMR-Or'!D13</f>
        <v>#DIV/0!</v>
      </c>
      <c r="Z13" s="67" t="e">
        <f>'OMR-Or'!E13</f>
        <v>#DIV/0!</v>
      </c>
      <c r="AA13" s="72" t="e">
        <f>'OMR-Or'!F13</f>
        <v>#DIV/0!</v>
      </c>
      <c r="AB13" s="71" t="e">
        <f>'OMR-Or'!G13</f>
        <v>#DIV/0!</v>
      </c>
    </row>
    <row r="14" spans="2:28" ht="18" customHeight="1" x14ac:dyDescent="0.2">
      <c r="B14" s="93">
        <f t="shared" si="0"/>
        <v>45042</v>
      </c>
      <c r="C14" s="62" t="s">
        <v>24</v>
      </c>
      <c r="D14" s="63" t="s">
        <v>37</v>
      </c>
      <c r="E14" s="97" t="e">
        <f>Speed!C14</f>
        <v>#DIV/0!</v>
      </c>
      <c r="F14" s="69" t="e">
        <f>Move!C14</f>
        <v>#DIV/0!</v>
      </c>
      <c r="G14" s="69" t="e">
        <f>Move!D14</f>
        <v>#DIV/0!</v>
      </c>
      <c r="H14" s="69" t="e">
        <f>Move!E14</f>
        <v>#DIV/0!</v>
      </c>
      <c r="I14" s="69" t="e">
        <f>Move!F14</f>
        <v>#DIV/0!</v>
      </c>
      <c r="J14" s="69" t="e">
        <f>Move!G14</f>
        <v>#DIV/0!</v>
      </c>
      <c r="K14" s="69" t="e">
        <f>Move!H14</f>
        <v>#DIV/0!</v>
      </c>
      <c r="L14" s="69" t="e">
        <f>End!C14</f>
        <v>#DIV/0!</v>
      </c>
      <c r="M14" s="69" t="e">
        <f>End!D14</f>
        <v>#DIV/0!</v>
      </c>
      <c r="N14" s="69" t="e">
        <f>End!E14</f>
        <v>#DIV/0!</v>
      </c>
      <c r="O14" s="69" t="e">
        <f>End!F14</f>
        <v>#DIV/0!</v>
      </c>
      <c r="P14" s="69" t="e">
        <f>End!G14</f>
        <v>#DIV/0!</v>
      </c>
      <c r="Q14" s="69" t="e">
        <f>End!H14</f>
        <v>#DIV/0!</v>
      </c>
      <c r="R14" s="70" t="e">
        <f>RFC!C14</f>
        <v>#DIV/0!</v>
      </c>
      <c r="S14" s="69" t="e">
        <f>'OMR-Loc'!C14</f>
        <v>#DIV/0!</v>
      </c>
      <c r="T14" s="69" t="e">
        <f>'OMR-Loc'!D14</f>
        <v>#DIV/0!</v>
      </c>
      <c r="U14" s="69" t="e">
        <f>'OMR-Loc'!E14</f>
        <v>#DIV/0!</v>
      </c>
      <c r="V14" s="69" t="e">
        <f>'OMR-Loc'!F14</f>
        <v>#DIV/0!</v>
      </c>
      <c r="W14" s="69" t="e">
        <f>'OMR-Loc'!G14</f>
        <v>#DIV/0!</v>
      </c>
      <c r="X14" s="69" t="e">
        <f>'OMR-Or'!C14</f>
        <v>#DIV/0!</v>
      </c>
      <c r="Y14" s="69" t="e">
        <f>'OMR-Or'!D14</f>
        <v>#DIV/0!</v>
      </c>
      <c r="Z14" s="69" t="e">
        <f>'OMR-Or'!E14</f>
        <v>#DIV/0!</v>
      </c>
      <c r="AA14" s="69" t="e">
        <f>'OMR-Or'!F14</f>
        <v>#DIV/0!</v>
      </c>
      <c r="AB14" s="91" t="e">
        <f>'OMR-Or'!G14</f>
        <v>#DIV/0!</v>
      </c>
    </row>
    <row r="15" spans="2:28" ht="17.5" customHeight="1" x14ac:dyDescent="0.2">
      <c r="B15" s="94">
        <f t="shared" si="0"/>
        <v>45042</v>
      </c>
      <c r="C15" s="61" t="s">
        <v>39</v>
      </c>
      <c r="D15" s="64" t="s">
        <v>37</v>
      </c>
      <c r="E15" s="100">
        <f>Speed!C15</f>
        <v>0</v>
      </c>
      <c r="F15" s="101">
        <f>Move!C15</f>
        <v>0</v>
      </c>
      <c r="G15" s="101">
        <f>Move!D15</f>
        <v>0</v>
      </c>
      <c r="H15" s="101">
        <f>Move!E15</f>
        <v>0</v>
      </c>
      <c r="I15" s="101">
        <f>Move!F15</f>
        <v>0</v>
      </c>
      <c r="J15" s="101">
        <f>Move!G15</f>
        <v>0</v>
      </c>
      <c r="K15" s="101">
        <f>Move!H15</f>
        <v>0</v>
      </c>
      <c r="L15" s="101">
        <f>End!C15</f>
        <v>0</v>
      </c>
      <c r="M15" s="101">
        <f>End!D15</f>
        <v>0</v>
      </c>
      <c r="N15" s="101">
        <f>End!E15</f>
        <v>0</v>
      </c>
      <c r="O15" s="101">
        <f>End!F15</f>
        <v>0</v>
      </c>
      <c r="P15" s="101">
        <f>End!G15</f>
        <v>0</v>
      </c>
      <c r="Q15" s="101">
        <f>End!H15</f>
        <v>0</v>
      </c>
      <c r="R15" s="102">
        <f>RFC!C15</f>
        <v>0</v>
      </c>
      <c r="S15" s="101">
        <f>'OMR-Loc'!C15</f>
        <v>0</v>
      </c>
      <c r="T15" s="101">
        <f>'OMR-Loc'!D15</f>
        <v>0</v>
      </c>
      <c r="U15" s="101">
        <f>'OMR-Loc'!E15</f>
        <v>0</v>
      </c>
      <c r="V15" s="101">
        <f>'OMR-Loc'!F15</f>
        <v>0</v>
      </c>
      <c r="W15" s="101">
        <f>'OMR-Loc'!G15</f>
        <v>0</v>
      </c>
      <c r="X15" s="101">
        <f>'OMR-Or'!C15</f>
        <v>0</v>
      </c>
      <c r="Y15" s="101">
        <f>'OMR-Or'!D15</f>
        <v>0</v>
      </c>
      <c r="Z15" s="101">
        <f>'OMR-Or'!E15</f>
        <v>0</v>
      </c>
      <c r="AA15" s="101">
        <f>'OMR-Or'!F15</f>
        <v>0</v>
      </c>
      <c r="AB15" s="103">
        <f>'OMR-Or'!G15</f>
        <v>0</v>
      </c>
    </row>
    <row r="16" spans="2:28" ht="17.5" customHeight="1" x14ac:dyDescent="0.2">
      <c r="B16" s="95">
        <f t="shared" si="0"/>
        <v>45042</v>
      </c>
      <c r="C16" s="65" t="s">
        <v>23</v>
      </c>
      <c r="D16" s="66" t="s">
        <v>37</v>
      </c>
      <c r="E16" s="99" t="e">
        <f>Speed!C16</f>
        <v>#DIV/0!</v>
      </c>
      <c r="F16" s="72" t="e">
        <f>Move!C16</f>
        <v>#DIV/0!</v>
      </c>
      <c r="G16" s="72" t="e">
        <f>Move!D16</f>
        <v>#DIV/0!</v>
      </c>
      <c r="H16" s="72" t="e">
        <f>Move!E16</f>
        <v>#DIV/0!</v>
      </c>
      <c r="I16" s="72" t="e">
        <f>Move!F16</f>
        <v>#DIV/0!</v>
      </c>
      <c r="J16" s="72" t="e">
        <f>Move!G16</f>
        <v>#DIV/0!</v>
      </c>
      <c r="K16" s="72" t="e">
        <f>Move!H16</f>
        <v>#DIV/0!</v>
      </c>
      <c r="L16" s="72" t="e">
        <f>End!C16</f>
        <v>#DIV/0!</v>
      </c>
      <c r="M16" s="72" t="e">
        <f>End!D16</f>
        <v>#DIV/0!</v>
      </c>
      <c r="N16" s="72" t="e">
        <f>End!E16</f>
        <v>#DIV/0!</v>
      </c>
      <c r="O16" s="72" t="e">
        <f>End!F16</f>
        <v>#DIV/0!</v>
      </c>
      <c r="P16" s="72" t="e">
        <f>End!G16</f>
        <v>#DIV/0!</v>
      </c>
      <c r="Q16" s="72" t="e">
        <f>End!H16</f>
        <v>#DIV/0!</v>
      </c>
      <c r="R16" s="92" t="e">
        <f>RFC!C16</f>
        <v>#DIV/0!</v>
      </c>
      <c r="S16" s="72" t="e">
        <f>'OMR-Loc'!C16</f>
        <v>#DIV/0!</v>
      </c>
      <c r="T16" s="72" t="e">
        <f>'OMR-Loc'!D16</f>
        <v>#DIV/0!</v>
      </c>
      <c r="U16" s="72" t="e">
        <f>'OMR-Loc'!E16</f>
        <v>#DIV/0!</v>
      </c>
      <c r="V16" s="72" t="e">
        <f>'OMR-Loc'!F16</f>
        <v>#DIV/0!</v>
      </c>
      <c r="W16" s="72" t="e">
        <f>'OMR-Loc'!G16</f>
        <v>#DIV/0!</v>
      </c>
      <c r="X16" s="72" t="e">
        <f>'OMR-Or'!C16</f>
        <v>#DIV/0!</v>
      </c>
      <c r="Y16" s="72" t="e">
        <f>'OMR-Or'!D16</f>
        <v>#DIV/0!</v>
      </c>
      <c r="Z16" s="72" t="e">
        <f>'OMR-Or'!E16</f>
        <v>#DIV/0!</v>
      </c>
      <c r="AA16" s="72" t="e">
        <f>'OMR-Or'!F16</f>
        <v>#DIV/0!</v>
      </c>
      <c r="AB16" s="73" t="e">
        <f>'OMR-Or'!G16</f>
        <v>#DIV/0!</v>
      </c>
    </row>
    <row r="17" spans="2:25" ht="17.5" customHeight="1" x14ac:dyDescent="0.2">
      <c r="B17" s="3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</row>
    <row r="18" spans="2:25" s="17" customFormat="1" ht="15.75" customHeight="1" x14ac:dyDescent="0.2">
      <c r="B18" s="1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</row>
    <row r="19" spans="2:25" s="17" customFormat="1" x14ac:dyDescent="0.2">
      <c r="B19" s="17" t="s">
        <v>75</v>
      </c>
    </row>
    <row r="20" spans="2:25" s="17" customFormat="1" x14ac:dyDescent="0.2">
      <c r="B20" s="17" t="s">
        <v>74</v>
      </c>
    </row>
    <row r="21" spans="2:25" s="17" customFormat="1" x14ac:dyDescent="0.2">
      <c r="B21" s="17" t="s">
        <v>76</v>
      </c>
    </row>
    <row r="22" spans="2:25" s="17" customFormat="1" x14ac:dyDescent="0.2">
      <c r="B22" s="17" t="s">
        <v>93</v>
      </c>
    </row>
    <row r="23" spans="2:25" s="17" customFormat="1" x14ac:dyDescent="0.2">
      <c r="B23" s="17" t="s">
        <v>94</v>
      </c>
    </row>
    <row r="24" spans="2:25" s="17" customFormat="1" x14ac:dyDescent="0.2">
      <c r="B24" s="17" t="s">
        <v>95</v>
      </c>
    </row>
    <row r="25" spans="2:25" s="17" customFormat="1" x14ac:dyDescent="0.2">
      <c r="B25" s="17" t="s">
        <v>96</v>
      </c>
    </row>
    <row r="26" spans="2:25" s="17" customFormat="1" x14ac:dyDescent="0.2">
      <c r="B26" s="17" t="s">
        <v>77</v>
      </c>
    </row>
    <row r="27" spans="2:25" s="17" customFormat="1" x14ac:dyDescent="0.2">
      <c r="B27" s="17" t="s">
        <v>78</v>
      </c>
    </row>
    <row r="28" spans="2:25" s="17" customFormat="1" x14ac:dyDescent="0.2">
      <c r="B28" s="17" t="s">
        <v>97</v>
      </c>
    </row>
    <row r="29" spans="2:25" s="17" customFormat="1" x14ac:dyDescent="0.2">
      <c r="B29" s="17" t="s">
        <v>98</v>
      </c>
    </row>
    <row r="30" spans="2:25" s="17" customFormat="1" x14ac:dyDescent="0.2">
      <c r="B30" s="17" t="s">
        <v>99</v>
      </c>
    </row>
    <row r="31" spans="2:25" s="17" customFormat="1" x14ac:dyDescent="0.2">
      <c r="B31" s="17" t="s">
        <v>100</v>
      </c>
    </row>
    <row r="32" spans="2:25" s="17" customFormat="1" x14ac:dyDescent="0.2">
      <c r="B32" s="17" t="s">
        <v>109</v>
      </c>
    </row>
    <row r="33" spans="2:2" s="17" customFormat="1" x14ac:dyDescent="0.2">
      <c r="B33" s="17" t="s">
        <v>80</v>
      </c>
    </row>
    <row r="34" spans="2:2" s="17" customFormat="1" x14ac:dyDescent="0.2">
      <c r="B34" s="17" t="s">
        <v>101</v>
      </c>
    </row>
    <row r="35" spans="2:2" s="17" customFormat="1" x14ac:dyDescent="0.2">
      <c r="B35" s="17" t="s">
        <v>79</v>
      </c>
    </row>
    <row r="36" spans="2:2" s="17" customFormat="1" x14ac:dyDescent="0.2">
      <c r="B36" s="17" t="s">
        <v>102</v>
      </c>
    </row>
    <row r="37" spans="2:2" s="17" customFormat="1" x14ac:dyDescent="0.2"/>
    <row r="38" spans="2:2" s="17" customFormat="1" x14ac:dyDescent="0.2"/>
    <row r="39" spans="2:2" s="17" customFormat="1" x14ac:dyDescent="0.2"/>
    <row r="40" spans="2:2" s="17" customFormat="1" x14ac:dyDescent="0.2"/>
    <row r="41" spans="2:2" s="17" customFormat="1" x14ac:dyDescent="0.2"/>
    <row r="42" spans="2:2" s="17" customFormat="1" x14ac:dyDescent="0.2"/>
  </sheetData>
  <conditionalFormatting sqref="F14:AB14">
    <cfRule type="colorScale" priority="1">
      <colorScale>
        <cfvo type="min"/>
        <cfvo type="percent" val="50"/>
        <cfvo type="max"/>
        <color rgb="FFFF0000"/>
        <color rgb="FFFFEB84"/>
        <color rgb="FF63BE7B"/>
      </colorScale>
    </cfRule>
  </conditionalFormatting>
  <pageMargins left="0.7" right="0.7" top="0.75" bottom="0.75" header="0.3" footer="0.3"/>
  <pageSetup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T31"/>
  <sheetViews>
    <sheetView workbookViewId="0"/>
  </sheetViews>
  <sheetFormatPr baseColWidth="10" defaultColWidth="8.83203125" defaultRowHeight="15" x14ac:dyDescent="0.2"/>
  <cols>
    <col min="1" max="1" width="3.6640625" customWidth="1"/>
    <col min="2" max="2" width="7.6640625" style="23" customWidth="1"/>
    <col min="3" max="13" width="7.6640625" style="1" customWidth="1"/>
    <col min="14" max="26" width="7.6640625" customWidth="1"/>
    <col min="27" max="27" width="8.6640625" customWidth="1"/>
  </cols>
  <sheetData>
    <row r="2" spans="2:13" s="41" customFormat="1" ht="19" x14ac:dyDescent="0.25">
      <c r="B2" s="42" t="s">
        <v>45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4" spans="2:13" x14ac:dyDescent="0.2">
      <c r="B4" s="44"/>
      <c r="C4" s="48" t="s">
        <v>50</v>
      </c>
      <c r="D4" s="48" t="s">
        <v>25</v>
      </c>
      <c r="E4" s="48" t="s">
        <v>25</v>
      </c>
      <c r="F4" s="49" t="s">
        <v>25</v>
      </c>
    </row>
    <row r="5" spans="2:13" x14ac:dyDescent="0.2">
      <c r="B5" s="45" t="s">
        <v>103</v>
      </c>
      <c r="C5" s="46" t="s">
        <v>48</v>
      </c>
      <c r="D5" s="46" t="s">
        <v>25</v>
      </c>
      <c r="E5" s="46" t="s">
        <v>25</v>
      </c>
      <c r="F5" s="47" t="s">
        <v>25</v>
      </c>
    </row>
    <row r="6" spans="2:13" x14ac:dyDescent="0.2">
      <c r="B6" s="31">
        <v>1</v>
      </c>
      <c r="C6" s="55" t="e">
        <f>AVERAGE(C21:H21)</f>
        <v>#DIV/0!</v>
      </c>
      <c r="D6" s="56" t="s">
        <v>25</v>
      </c>
      <c r="E6" s="56" t="s">
        <v>25</v>
      </c>
      <c r="F6" s="57" t="s">
        <v>25</v>
      </c>
    </row>
    <row r="7" spans="2:13" x14ac:dyDescent="0.2">
      <c r="B7" s="31">
        <v>2</v>
      </c>
      <c r="C7" s="55" t="e">
        <f t="shared" ref="C7:C13" si="0">AVERAGE(C22:H22)</f>
        <v>#DIV/0!</v>
      </c>
      <c r="D7" s="56" t="s">
        <v>25</v>
      </c>
      <c r="E7" s="56" t="s">
        <v>25</v>
      </c>
      <c r="F7" s="57" t="s">
        <v>25</v>
      </c>
    </row>
    <row r="8" spans="2:13" x14ac:dyDescent="0.2">
      <c r="B8" s="31">
        <v>3</v>
      </c>
      <c r="C8" s="55" t="e">
        <f t="shared" si="0"/>
        <v>#DIV/0!</v>
      </c>
      <c r="D8" s="56" t="s">
        <v>25</v>
      </c>
      <c r="E8" s="56" t="s">
        <v>25</v>
      </c>
      <c r="F8" s="57" t="s">
        <v>25</v>
      </c>
    </row>
    <row r="9" spans="2:13" x14ac:dyDescent="0.2">
      <c r="B9" s="31">
        <v>4</v>
      </c>
      <c r="C9" s="55" t="e">
        <f t="shared" si="0"/>
        <v>#DIV/0!</v>
      </c>
      <c r="D9" s="56" t="s">
        <v>25</v>
      </c>
      <c r="E9" s="56" t="s">
        <v>25</v>
      </c>
      <c r="F9" s="57" t="s">
        <v>25</v>
      </c>
    </row>
    <row r="10" spans="2:13" x14ac:dyDescent="0.2">
      <c r="B10" s="31">
        <v>5</v>
      </c>
      <c r="C10" s="55" t="e">
        <f t="shared" si="0"/>
        <v>#DIV/0!</v>
      </c>
      <c r="D10" s="56" t="s">
        <v>25</v>
      </c>
      <c r="E10" s="56" t="s">
        <v>25</v>
      </c>
      <c r="F10" s="57" t="s">
        <v>25</v>
      </c>
    </row>
    <row r="11" spans="2:13" x14ac:dyDescent="0.2">
      <c r="B11" s="31">
        <v>6</v>
      </c>
      <c r="C11" s="55" t="e">
        <f t="shared" si="0"/>
        <v>#DIV/0!</v>
      </c>
      <c r="D11" s="56" t="s">
        <v>25</v>
      </c>
      <c r="E11" s="56" t="s">
        <v>25</v>
      </c>
      <c r="F11" s="57" t="s">
        <v>25</v>
      </c>
    </row>
    <row r="12" spans="2:13" x14ac:dyDescent="0.2">
      <c r="B12" s="31">
        <v>7</v>
      </c>
      <c r="C12" s="55" t="e">
        <f t="shared" si="0"/>
        <v>#DIV/0!</v>
      </c>
      <c r="D12" s="56" t="s">
        <v>25</v>
      </c>
      <c r="E12" s="56" t="s">
        <v>25</v>
      </c>
      <c r="F12" s="57" t="s">
        <v>25</v>
      </c>
    </row>
    <row r="13" spans="2:13" x14ac:dyDescent="0.2">
      <c r="B13" s="31">
        <v>8</v>
      </c>
      <c r="C13" s="55" t="e">
        <f t="shared" si="0"/>
        <v>#DIV/0!</v>
      </c>
      <c r="D13" s="56" t="s">
        <v>25</v>
      </c>
      <c r="E13" s="56" t="s">
        <v>25</v>
      </c>
      <c r="F13" s="57" t="s">
        <v>25</v>
      </c>
    </row>
    <row r="14" spans="2:13" x14ac:dyDescent="0.2">
      <c r="B14" s="29" t="s">
        <v>22</v>
      </c>
      <c r="C14" s="52" t="e">
        <f>AVERAGE(C6:C13)</f>
        <v>#DIV/0!</v>
      </c>
      <c r="D14" s="53" t="s">
        <v>25</v>
      </c>
      <c r="E14" s="53" t="s">
        <v>25</v>
      </c>
      <c r="F14" s="54" t="s">
        <v>25</v>
      </c>
    </row>
    <row r="15" spans="2:13" x14ac:dyDescent="0.2">
      <c r="B15" s="50" t="s">
        <v>39</v>
      </c>
      <c r="C15" s="55">
        <f>COUNT(C6:C13)</f>
        <v>0</v>
      </c>
      <c r="D15" s="56" t="s">
        <v>25</v>
      </c>
      <c r="E15" s="56" t="s">
        <v>25</v>
      </c>
      <c r="F15" s="57" t="s">
        <v>25</v>
      </c>
    </row>
    <row r="16" spans="2:13" x14ac:dyDescent="0.2">
      <c r="B16" s="104" t="s">
        <v>23</v>
      </c>
      <c r="C16" s="58" t="e">
        <f>STDEV(C6:C13) / (C15^0.5)</f>
        <v>#DIV/0!</v>
      </c>
      <c r="D16" s="59" t="s">
        <v>25</v>
      </c>
      <c r="E16" s="59" t="s">
        <v>25</v>
      </c>
      <c r="F16" s="60" t="s">
        <v>25</v>
      </c>
    </row>
    <row r="18" spans="2:20" x14ac:dyDescent="0.2">
      <c r="B18" s="33" t="s">
        <v>46</v>
      </c>
    </row>
    <row r="19" spans="2:20" x14ac:dyDescent="0.2">
      <c r="B19" s="26"/>
      <c r="C19" s="27" t="s">
        <v>38</v>
      </c>
      <c r="D19" s="27" t="s">
        <v>38</v>
      </c>
      <c r="E19" s="27" t="s">
        <v>38</v>
      </c>
      <c r="F19" s="27" t="s">
        <v>38</v>
      </c>
      <c r="G19" s="27" t="s">
        <v>38</v>
      </c>
      <c r="H19" s="27" t="s">
        <v>38</v>
      </c>
      <c r="I19" s="27" t="s">
        <v>38</v>
      </c>
      <c r="J19" s="27" t="s">
        <v>38</v>
      </c>
      <c r="K19" s="27" t="s">
        <v>38</v>
      </c>
      <c r="L19" s="27" t="s">
        <v>38</v>
      </c>
      <c r="M19" s="27" t="s">
        <v>38</v>
      </c>
      <c r="N19" s="27" t="s">
        <v>38</v>
      </c>
      <c r="O19" s="27" t="s">
        <v>38</v>
      </c>
      <c r="P19" s="27" t="s">
        <v>38</v>
      </c>
      <c r="Q19" s="27" t="s">
        <v>38</v>
      </c>
      <c r="R19" s="27" t="s">
        <v>38</v>
      </c>
      <c r="S19" s="27" t="s">
        <v>38</v>
      </c>
      <c r="T19" s="28" t="s">
        <v>38</v>
      </c>
    </row>
    <row r="20" spans="2:20" s="4" customFormat="1" x14ac:dyDescent="0.2">
      <c r="B20" s="15" t="s">
        <v>103</v>
      </c>
      <c r="C20" s="40">
        <v>1</v>
      </c>
      <c r="D20" s="40">
        <v>2</v>
      </c>
      <c r="E20" s="40">
        <v>3</v>
      </c>
      <c r="F20" s="40">
        <v>4</v>
      </c>
      <c r="G20" s="40">
        <v>5</v>
      </c>
      <c r="H20" s="40">
        <v>6</v>
      </c>
      <c r="I20" s="40">
        <v>7</v>
      </c>
      <c r="J20" s="40">
        <v>8</v>
      </c>
      <c r="K20" s="40">
        <v>9</v>
      </c>
      <c r="L20" s="40">
        <v>10</v>
      </c>
      <c r="M20" s="40">
        <v>11</v>
      </c>
      <c r="N20" s="40">
        <v>12</v>
      </c>
      <c r="O20" s="40">
        <v>13</v>
      </c>
      <c r="P20" s="40">
        <v>14</v>
      </c>
      <c r="Q20" s="40">
        <v>15</v>
      </c>
      <c r="R20" s="40">
        <v>16</v>
      </c>
      <c r="S20" s="40">
        <v>17</v>
      </c>
      <c r="T20" s="51">
        <v>18</v>
      </c>
    </row>
    <row r="21" spans="2:20" x14ac:dyDescent="0.2">
      <c r="B21" s="29">
        <v>1</v>
      </c>
      <c r="C21" s="52" t="e">
        <f>AVERAGEIFS(Data!$AA:$AA,  Data!$R:$R,C$20,  Data!$P:$P,$B21)</f>
        <v>#DIV/0!</v>
      </c>
      <c r="D21" s="53" t="e">
        <f>AVERAGEIFS(Data!$AA:$AA,  Data!$R:$R,D$20,  Data!$P:$P,$B21)</f>
        <v>#DIV/0!</v>
      </c>
      <c r="E21" s="53" t="e">
        <f>AVERAGEIFS(Data!$AA:$AA,  Data!$R:$R,E$20,  Data!$P:$P,$B21)</f>
        <v>#DIV/0!</v>
      </c>
      <c r="F21" s="53" t="e">
        <f>AVERAGEIFS(Data!$AA:$AA,  Data!$R:$R,F$20,  Data!$P:$P,$B21)</f>
        <v>#DIV/0!</v>
      </c>
      <c r="G21" s="53" t="e">
        <f>AVERAGEIFS(Data!$AA:$AA,  Data!$R:$R,G$20,  Data!$P:$P,$B21)</f>
        <v>#DIV/0!</v>
      </c>
      <c r="H21" s="53" t="e">
        <f>AVERAGEIFS(Data!$AA:$AA,  Data!$R:$R,H$20,  Data!$P:$P,$B21)</f>
        <v>#DIV/0!</v>
      </c>
      <c r="I21" s="53" t="e">
        <f>AVERAGEIFS(Data!$AA:$AA,  Data!$R:$R,I$20,  Data!$P:$P,$B21)</f>
        <v>#DIV/0!</v>
      </c>
      <c r="J21" s="53" t="e">
        <f>AVERAGEIFS(Data!$AA:$AA,  Data!$R:$R,J$20,  Data!$P:$P,$B21)</f>
        <v>#DIV/0!</v>
      </c>
      <c r="K21" s="53" t="e">
        <f>AVERAGEIFS(Data!$AA:$AA,  Data!$R:$R,K$20,  Data!$P:$P,$B21)</f>
        <v>#DIV/0!</v>
      </c>
      <c r="L21" s="53" t="e">
        <f>AVERAGEIFS(Data!$AA:$AA,  Data!$R:$R,L$20,  Data!$P:$P,$B21)</f>
        <v>#DIV/0!</v>
      </c>
      <c r="M21" s="53" t="e">
        <f>AVERAGEIFS(Data!$AA:$AA,  Data!$R:$R,M$20,  Data!$P:$P,$B21)</f>
        <v>#DIV/0!</v>
      </c>
      <c r="N21" s="53" t="e">
        <f>AVERAGEIFS(Data!$AA:$AA,  Data!$R:$R,N$20,  Data!$P:$P,$B21)</f>
        <v>#DIV/0!</v>
      </c>
      <c r="O21" s="53" t="e">
        <f>AVERAGEIFS(Data!$AA:$AA,  Data!$R:$R,O$20,  Data!$P:$P,$B21)</f>
        <v>#DIV/0!</v>
      </c>
      <c r="P21" s="53" t="e">
        <f>AVERAGEIFS(Data!$AA:$AA,  Data!$R:$R,P$20,  Data!$P:$P,$B21)</f>
        <v>#DIV/0!</v>
      </c>
      <c r="Q21" s="53" t="e">
        <f>AVERAGEIFS(Data!$AA:$AA,  Data!$R:$R,Q$20,  Data!$P:$P,$B21)</f>
        <v>#DIV/0!</v>
      </c>
      <c r="R21" s="53" t="e">
        <f>AVERAGEIFS(Data!$AA:$AA,  Data!$R:$R,R$20,  Data!$P:$P,$B21)</f>
        <v>#DIV/0!</v>
      </c>
      <c r="S21" s="53" t="e">
        <f>AVERAGEIFS(Data!$AA:$AA,  Data!$R:$R,S$20,  Data!$P:$P,$B21)</f>
        <v>#DIV/0!</v>
      </c>
      <c r="T21" s="54" t="e">
        <f>AVERAGEIFS(Data!$AA:$AA,  Data!$R:$R,T$20,  Data!$P:$P,$B21)</f>
        <v>#DIV/0!</v>
      </c>
    </row>
    <row r="22" spans="2:20" x14ac:dyDescent="0.2">
      <c r="B22" s="50">
        <v>2</v>
      </c>
      <c r="C22" s="55" t="e">
        <f>AVERAGEIFS(Data!$AA:$AA,  Data!$R:$R,C$20,  Data!$P:$P,$B22)</f>
        <v>#DIV/0!</v>
      </c>
      <c r="D22" s="56" t="e">
        <f>AVERAGEIFS(Data!$AA:$AA,  Data!$R:$R,D$20,  Data!$P:$P,$B22)</f>
        <v>#DIV/0!</v>
      </c>
      <c r="E22" s="56" t="e">
        <f>AVERAGEIFS(Data!$AA:$AA,  Data!$R:$R,E$20,  Data!$P:$P,$B22)</f>
        <v>#DIV/0!</v>
      </c>
      <c r="F22" s="56" t="e">
        <f>AVERAGEIFS(Data!$AA:$AA,  Data!$R:$R,F$20,  Data!$P:$P,$B22)</f>
        <v>#DIV/0!</v>
      </c>
      <c r="G22" s="56" t="e">
        <f>AVERAGEIFS(Data!$AA:$AA,  Data!$R:$R,G$20,  Data!$P:$P,$B22)</f>
        <v>#DIV/0!</v>
      </c>
      <c r="H22" s="56" t="e">
        <f>AVERAGEIFS(Data!$AA:$AA,  Data!$R:$R,H$20,  Data!$P:$P,$B22)</f>
        <v>#DIV/0!</v>
      </c>
      <c r="I22" s="56" t="e">
        <f>AVERAGEIFS(Data!$AA:$AA,  Data!$R:$R,I$20,  Data!$P:$P,$B22)</f>
        <v>#DIV/0!</v>
      </c>
      <c r="J22" s="56" t="e">
        <f>AVERAGEIFS(Data!$AA:$AA,  Data!$R:$R,J$20,  Data!$P:$P,$B22)</f>
        <v>#DIV/0!</v>
      </c>
      <c r="K22" s="56" t="e">
        <f>AVERAGEIFS(Data!$AA:$AA,  Data!$R:$R,K$20,  Data!$P:$P,$B22)</f>
        <v>#DIV/0!</v>
      </c>
      <c r="L22" s="56" t="e">
        <f>AVERAGEIFS(Data!$AA:$AA,  Data!$R:$R,L$20,  Data!$P:$P,$B22)</f>
        <v>#DIV/0!</v>
      </c>
      <c r="M22" s="56" t="e">
        <f>AVERAGEIFS(Data!$AA:$AA,  Data!$R:$R,M$20,  Data!$P:$P,$B22)</f>
        <v>#DIV/0!</v>
      </c>
      <c r="N22" s="56" t="e">
        <f>AVERAGEIFS(Data!$AA:$AA,  Data!$R:$R,N$20,  Data!$P:$P,$B22)</f>
        <v>#DIV/0!</v>
      </c>
      <c r="O22" s="56" t="e">
        <f>AVERAGEIFS(Data!$AA:$AA,  Data!$R:$R,O$20,  Data!$P:$P,$B22)</f>
        <v>#DIV/0!</v>
      </c>
      <c r="P22" s="56" t="e">
        <f>AVERAGEIFS(Data!$AA:$AA,  Data!$R:$R,P$20,  Data!$P:$P,$B22)</f>
        <v>#DIV/0!</v>
      </c>
      <c r="Q22" s="56" t="e">
        <f>AVERAGEIFS(Data!$AA:$AA,  Data!$R:$R,Q$20,  Data!$P:$P,$B22)</f>
        <v>#DIV/0!</v>
      </c>
      <c r="R22" s="56" t="e">
        <f>AVERAGEIFS(Data!$AA:$AA,  Data!$R:$R,R$20,  Data!$P:$P,$B22)</f>
        <v>#DIV/0!</v>
      </c>
      <c r="S22" s="56" t="e">
        <f>AVERAGEIFS(Data!$AA:$AA,  Data!$R:$R,S$20,  Data!$P:$P,$B22)</f>
        <v>#DIV/0!</v>
      </c>
      <c r="T22" s="57" t="e">
        <f>AVERAGEIFS(Data!$AA:$AA,  Data!$R:$R,T$20,  Data!$P:$P,$B22)</f>
        <v>#DIV/0!</v>
      </c>
    </row>
    <row r="23" spans="2:20" x14ac:dyDescent="0.2">
      <c r="B23" s="50">
        <v>3</v>
      </c>
      <c r="C23" s="55" t="e">
        <f>AVERAGEIFS(Data!$AA:$AA,  Data!$R:$R,C$20,  Data!$P:$P,$B23)</f>
        <v>#DIV/0!</v>
      </c>
      <c r="D23" s="56" t="e">
        <f>AVERAGEIFS(Data!$AA:$AA,  Data!$R:$R,D$20,  Data!$P:$P,$B23)</f>
        <v>#DIV/0!</v>
      </c>
      <c r="E23" s="56" t="e">
        <f>AVERAGEIFS(Data!$AA:$AA,  Data!$R:$R,E$20,  Data!$P:$P,$B23)</f>
        <v>#DIV/0!</v>
      </c>
      <c r="F23" s="56" t="e">
        <f>AVERAGEIFS(Data!$AA:$AA,  Data!$R:$R,F$20,  Data!$P:$P,$B23)</f>
        <v>#DIV/0!</v>
      </c>
      <c r="G23" s="56" t="e">
        <f>AVERAGEIFS(Data!$AA:$AA,  Data!$R:$R,G$20,  Data!$P:$P,$B23)</f>
        <v>#DIV/0!</v>
      </c>
      <c r="H23" s="56" t="e">
        <f>AVERAGEIFS(Data!$AA:$AA,  Data!$R:$R,H$20,  Data!$P:$P,$B23)</f>
        <v>#DIV/0!</v>
      </c>
      <c r="I23" s="56" t="e">
        <f>AVERAGEIFS(Data!$AA:$AA,  Data!$R:$R,I$20,  Data!$P:$P,$B23)</f>
        <v>#DIV/0!</v>
      </c>
      <c r="J23" s="56" t="e">
        <f>AVERAGEIFS(Data!$AA:$AA,  Data!$R:$R,J$20,  Data!$P:$P,$B23)</f>
        <v>#DIV/0!</v>
      </c>
      <c r="K23" s="56" t="e">
        <f>AVERAGEIFS(Data!$AA:$AA,  Data!$R:$R,K$20,  Data!$P:$P,$B23)</f>
        <v>#DIV/0!</v>
      </c>
      <c r="L23" s="56" t="e">
        <f>AVERAGEIFS(Data!$AA:$AA,  Data!$R:$R,L$20,  Data!$P:$P,$B23)</f>
        <v>#DIV/0!</v>
      </c>
      <c r="M23" s="56" t="e">
        <f>AVERAGEIFS(Data!$AA:$AA,  Data!$R:$R,M$20,  Data!$P:$P,$B23)</f>
        <v>#DIV/0!</v>
      </c>
      <c r="N23" s="56" t="e">
        <f>AVERAGEIFS(Data!$AA:$AA,  Data!$R:$R,N$20,  Data!$P:$P,$B23)</f>
        <v>#DIV/0!</v>
      </c>
      <c r="O23" s="56" t="e">
        <f>AVERAGEIFS(Data!$AA:$AA,  Data!$R:$R,O$20,  Data!$P:$P,$B23)</f>
        <v>#DIV/0!</v>
      </c>
      <c r="P23" s="56" t="e">
        <f>AVERAGEIFS(Data!$AA:$AA,  Data!$R:$R,P$20,  Data!$P:$P,$B23)</f>
        <v>#DIV/0!</v>
      </c>
      <c r="Q23" s="56" t="e">
        <f>AVERAGEIFS(Data!$AA:$AA,  Data!$R:$R,Q$20,  Data!$P:$P,$B23)</f>
        <v>#DIV/0!</v>
      </c>
      <c r="R23" s="56" t="e">
        <f>AVERAGEIFS(Data!$AA:$AA,  Data!$R:$R,R$20,  Data!$P:$P,$B23)</f>
        <v>#DIV/0!</v>
      </c>
      <c r="S23" s="56" t="e">
        <f>AVERAGEIFS(Data!$AA:$AA,  Data!$R:$R,S$20,  Data!$P:$P,$B23)</f>
        <v>#DIV/0!</v>
      </c>
      <c r="T23" s="57" t="e">
        <f>AVERAGEIFS(Data!$AA:$AA,  Data!$R:$R,T$20,  Data!$P:$P,$B23)</f>
        <v>#DIV/0!</v>
      </c>
    </row>
    <row r="24" spans="2:20" x14ac:dyDescent="0.2">
      <c r="B24" s="50">
        <v>4</v>
      </c>
      <c r="C24" s="55" t="e">
        <f>AVERAGEIFS(Data!$AA:$AA,  Data!$R:$R,C$20,  Data!$P:$P,$B24)</f>
        <v>#DIV/0!</v>
      </c>
      <c r="D24" s="56" t="e">
        <f>AVERAGEIFS(Data!$AA:$AA,  Data!$R:$R,D$20,  Data!$P:$P,$B24)</f>
        <v>#DIV/0!</v>
      </c>
      <c r="E24" s="56" t="e">
        <f>AVERAGEIFS(Data!$AA:$AA,  Data!$R:$R,E$20,  Data!$P:$P,$B24)</f>
        <v>#DIV/0!</v>
      </c>
      <c r="F24" s="56" t="e">
        <f>AVERAGEIFS(Data!$AA:$AA,  Data!$R:$R,F$20,  Data!$P:$P,$B24)</f>
        <v>#DIV/0!</v>
      </c>
      <c r="G24" s="56" t="e">
        <f>AVERAGEIFS(Data!$AA:$AA,  Data!$R:$R,G$20,  Data!$P:$P,$B24)</f>
        <v>#DIV/0!</v>
      </c>
      <c r="H24" s="56" t="e">
        <f>AVERAGEIFS(Data!$AA:$AA,  Data!$R:$R,H$20,  Data!$P:$P,$B24)</f>
        <v>#DIV/0!</v>
      </c>
      <c r="I24" s="56" t="e">
        <f>AVERAGEIFS(Data!$AA:$AA,  Data!$R:$R,I$20,  Data!$P:$P,$B24)</f>
        <v>#DIV/0!</v>
      </c>
      <c r="J24" s="56" t="e">
        <f>AVERAGEIFS(Data!$AA:$AA,  Data!$R:$R,J$20,  Data!$P:$P,$B24)</f>
        <v>#DIV/0!</v>
      </c>
      <c r="K24" s="56" t="e">
        <f>AVERAGEIFS(Data!$AA:$AA,  Data!$R:$R,K$20,  Data!$P:$P,$B24)</f>
        <v>#DIV/0!</v>
      </c>
      <c r="L24" s="56" t="e">
        <f>AVERAGEIFS(Data!$AA:$AA,  Data!$R:$R,L$20,  Data!$P:$P,$B24)</f>
        <v>#DIV/0!</v>
      </c>
      <c r="M24" s="56" t="e">
        <f>AVERAGEIFS(Data!$AA:$AA,  Data!$R:$R,M$20,  Data!$P:$P,$B24)</f>
        <v>#DIV/0!</v>
      </c>
      <c r="N24" s="56" t="e">
        <f>AVERAGEIFS(Data!$AA:$AA,  Data!$R:$R,N$20,  Data!$P:$P,$B24)</f>
        <v>#DIV/0!</v>
      </c>
      <c r="O24" s="56" t="e">
        <f>AVERAGEIFS(Data!$AA:$AA,  Data!$R:$R,O$20,  Data!$P:$P,$B24)</f>
        <v>#DIV/0!</v>
      </c>
      <c r="P24" s="56" t="e">
        <f>AVERAGEIFS(Data!$AA:$AA,  Data!$R:$R,P$20,  Data!$P:$P,$B24)</f>
        <v>#DIV/0!</v>
      </c>
      <c r="Q24" s="56" t="e">
        <f>AVERAGEIFS(Data!$AA:$AA,  Data!$R:$R,Q$20,  Data!$P:$P,$B24)</f>
        <v>#DIV/0!</v>
      </c>
      <c r="R24" s="56" t="e">
        <f>AVERAGEIFS(Data!$AA:$AA,  Data!$R:$R,R$20,  Data!$P:$P,$B24)</f>
        <v>#DIV/0!</v>
      </c>
      <c r="S24" s="56" t="e">
        <f>AVERAGEIFS(Data!$AA:$AA,  Data!$R:$R,S$20,  Data!$P:$P,$B24)</f>
        <v>#DIV/0!</v>
      </c>
      <c r="T24" s="57" t="e">
        <f>AVERAGEIFS(Data!$AA:$AA,  Data!$R:$R,T$20,  Data!$P:$P,$B24)</f>
        <v>#DIV/0!</v>
      </c>
    </row>
    <row r="25" spans="2:20" x14ac:dyDescent="0.2">
      <c r="B25" s="50">
        <v>5</v>
      </c>
      <c r="C25" s="55" t="e">
        <f>AVERAGEIFS(Data!$AA:$AA,  Data!$R:$R,C$20,  Data!$P:$P,$B25)</f>
        <v>#DIV/0!</v>
      </c>
      <c r="D25" s="56" t="e">
        <f>AVERAGEIFS(Data!$AA:$AA,  Data!$R:$R,D$20,  Data!$P:$P,$B25)</f>
        <v>#DIV/0!</v>
      </c>
      <c r="E25" s="56" t="e">
        <f>AVERAGEIFS(Data!$AA:$AA,  Data!$R:$R,E$20,  Data!$P:$P,$B25)</f>
        <v>#DIV/0!</v>
      </c>
      <c r="F25" s="56" t="e">
        <f>AVERAGEIFS(Data!$AA:$AA,  Data!$R:$R,F$20,  Data!$P:$P,$B25)</f>
        <v>#DIV/0!</v>
      </c>
      <c r="G25" s="56" t="e">
        <f>AVERAGEIFS(Data!$AA:$AA,  Data!$R:$R,G$20,  Data!$P:$P,$B25)</f>
        <v>#DIV/0!</v>
      </c>
      <c r="H25" s="56" t="e">
        <f>AVERAGEIFS(Data!$AA:$AA,  Data!$R:$R,H$20,  Data!$P:$P,$B25)</f>
        <v>#DIV/0!</v>
      </c>
      <c r="I25" s="56" t="e">
        <f>AVERAGEIFS(Data!$AA:$AA,  Data!$R:$R,I$20,  Data!$P:$P,$B25)</f>
        <v>#DIV/0!</v>
      </c>
      <c r="J25" s="56" t="e">
        <f>AVERAGEIFS(Data!$AA:$AA,  Data!$R:$R,J$20,  Data!$P:$P,$B25)</f>
        <v>#DIV/0!</v>
      </c>
      <c r="K25" s="56" t="e">
        <f>AVERAGEIFS(Data!$AA:$AA,  Data!$R:$R,K$20,  Data!$P:$P,$B25)</f>
        <v>#DIV/0!</v>
      </c>
      <c r="L25" s="56" t="e">
        <f>AVERAGEIFS(Data!$AA:$AA,  Data!$R:$R,L$20,  Data!$P:$P,$B25)</f>
        <v>#DIV/0!</v>
      </c>
      <c r="M25" s="56" t="e">
        <f>AVERAGEIFS(Data!$AA:$AA,  Data!$R:$R,M$20,  Data!$P:$P,$B25)</f>
        <v>#DIV/0!</v>
      </c>
      <c r="N25" s="56" t="e">
        <f>AVERAGEIFS(Data!$AA:$AA,  Data!$R:$R,N$20,  Data!$P:$P,$B25)</f>
        <v>#DIV/0!</v>
      </c>
      <c r="O25" s="56" t="e">
        <f>AVERAGEIFS(Data!$AA:$AA,  Data!$R:$R,O$20,  Data!$P:$P,$B25)</f>
        <v>#DIV/0!</v>
      </c>
      <c r="P25" s="56" t="e">
        <f>AVERAGEIFS(Data!$AA:$AA,  Data!$R:$R,P$20,  Data!$P:$P,$B25)</f>
        <v>#DIV/0!</v>
      </c>
      <c r="Q25" s="56" t="e">
        <f>AVERAGEIFS(Data!$AA:$AA,  Data!$R:$R,Q$20,  Data!$P:$P,$B25)</f>
        <v>#DIV/0!</v>
      </c>
      <c r="R25" s="56" t="e">
        <f>AVERAGEIFS(Data!$AA:$AA,  Data!$R:$R,R$20,  Data!$P:$P,$B25)</f>
        <v>#DIV/0!</v>
      </c>
      <c r="S25" s="56" t="e">
        <f>AVERAGEIFS(Data!$AA:$AA,  Data!$R:$R,S$20,  Data!$P:$P,$B25)</f>
        <v>#DIV/0!</v>
      </c>
      <c r="T25" s="57" t="e">
        <f>AVERAGEIFS(Data!$AA:$AA,  Data!$R:$R,T$20,  Data!$P:$P,$B25)</f>
        <v>#DIV/0!</v>
      </c>
    </row>
    <row r="26" spans="2:20" x14ac:dyDescent="0.2">
      <c r="B26" s="50">
        <v>6</v>
      </c>
      <c r="C26" s="55" t="e">
        <f>AVERAGEIFS(Data!$AA:$AA,  Data!$R:$R,C$20,  Data!$P:$P,$B26)</f>
        <v>#DIV/0!</v>
      </c>
      <c r="D26" s="56" t="e">
        <f>AVERAGEIFS(Data!$AA:$AA,  Data!$R:$R,D$20,  Data!$P:$P,$B26)</f>
        <v>#DIV/0!</v>
      </c>
      <c r="E26" s="56" t="e">
        <f>AVERAGEIFS(Data!$AA:$AA,  Data!$R:$R,E$20,  Data!$P:$P,$B26)</f>
        <v>#DIV/0!</v>
      </c>
      <c r="F26" s="56" t="e">
        <f>AVERAGEIFS(Data!$AA:$AA,  Data!$R:$R,F$20,  Data!$P:$P,$B26)</f>
        <v>#DIV/0!</v>
      </c>
      <c r="G26" s="56" t="e">
        <f>AVERAGEIFS(Data!$AA:$AA,  Data!$R:$R,G$20,  Data!$P:$P,$B26)</f>
        <v>#DIV/0!</v>
      </c>
      <c r="H26" s="56" t="e">
        <f>AVERAGEIFS(Data!$AA:$AA,  Data!$R:$R,H$20,  Data!$P:$P,$B26)</f>
        <v>#DIV/0!</v>
      </c>
      <c r="I26" s="56" t="e">
        <f>AVERAGEIFS(Data!$AA:$AA,  Data!$R:$R,I$20,  Data!$P:$P,$B26)</f>
        <v>#DIV/0!</v>
      </c>
      <c r="J26" s="56" t="e">
        <f>AVERAGEIFS(Data!$AA:$AA,  Data!$R:$R,J$20,  Data!$P:$P,$B26)</f>
        <v>#DIV/0!</v>
      </c>
      <c r="K26" s="56" t="e">
        <f>AVERAGEIFS(Data!$AA:$AA,  Data!$R:$R,K$20,  Data!$P:$P,$B26)</f>
        <v>#DIV/0!</v>
      </c>
      <c r="L26" s="56" t="e">
        <f>AVERAGEIFS(Data!$AA:$AA,  Data!$R:$R,L$20,  Data!$P:$P,$B26)</f>
        <v>#DIV/0!</v>
      </c>
      <c r="M26" s="56" t="e">
        <f>AVERAGEIFS(Data!$AA:$AA,  Data!$R:$R,M$20,  Data!$P:$P,$B26)</f>
        <v>#DIV/0!</v>
      </c>
      <c r="N26" s="56" t="e">
        <f>AVERAGEIFS(Data!$AA:$AA,  Data!$R:$R,N$20,  Data!$P:$P,$B26)</f>
        <v>#DIV/0!</v>
      </c>
      <c r="O26" s="56" t="e">
        <f>AVERAGEIFS(Data!$AA:$AA,  Data!$R:$R,O$20,  Data!$P:$P,$B26)</f>
        <v>#DIV/0!</v>
      </c>
      <c r="P26" s="56" t="e">
        <f>AVERAGEIFS(Data!$AA:$AA,  Data!$R:$R,P$20,  Data!$P:$P,$B26)</f>
        <v>#DIV/0!</v>
      </c>
      <c r="Q26" s="56" t="e">
        <f>AVERAGEIFS(Data!$AA:$AA,  Data!$R:$R,Q$20,  Data!$P:$P,$B26)</f>
        <v>#DIV/0!</v>
      </c>
      <c r="R26" s="56" t="e">
        <f>AVERAGEIFS(Data!$AA:$AA,  Data!$R:$R,R$20,  Data!$P:$P,$B26)</f>
        <v>#DIV/0!</v>
      </c>
      <c r="S26" s="56" t="e">
        <f>AVERAGEIFS(Data!$AA:$AA,  Data!$R:$R,S$20,  Data!$P:$P,$B26)</f>
        <v>#DIV/0!</v>
      </c>
      <c r="T26" s="57" t="e">
        <f>AVERAGEIFS(Data!$AA:$AA,  Data!$R:$R,T$20,  Data!$P:$P,$B26)</f>
        <v>#DIV/0!</v>
      </c>
    </row>
    <row r="27" spans="2:20" x14ac:dyDescent="0.2">
      <c r="B27" s="50">
        <v>7</v>
      </c>
      <c r="C27" s="55" t="e">
        <f>AVERAGEIFS(Data!$AA:$AA,  Data!$R:$R,C$20,  Data!$P:$P,$B27)</f>
        <v>#DIV/0!</v>
      </c>
      <c r="D27" s="56" t="e">
        <f>AVERAGEIFS(Data!$AA:$AA,  Data!$R:$R,D$20,  Data!$P:$P,$B27)</f>
        <v>#DIV/0!</v>
      </c>
      <c r="E27" s="56" t="e">
        <f>AVERAGEIFS(Data!$AA:$AA,  Data!$R:$R,E$20,  Data!$P:$P,$B27)</f>
        <v>#DIV/0!</v>
      </c>
      <c r="F27" s="56" t="e">
        <f>AVERAGEIFS(Data!$AA:$AA,  Data!$R:$R,F$20,  Data!$P:$P,$B27)</f>
        <v>#DIV/0!</v>
      </c>
      <c r="G27" s="56" t="e">
        <f>AVERAGEIFS(Data!$AA:$AA,  Data!$R:$R,G$20,  Data!$P:$P,$B27)</f>
        <v>#DIV/0!</v>
      </c>
      <c r="H27" s="56" t="e">
        <f>AVERAGEIFS(Data!$AA:$AA,  Data!$R:$R,H$20,  Data!$P:$P,$B27)</f>
        <v>#DIV/0!</v>
      </c>
      <c r="I27" s="56" t="e">
        <f>AVERAGEIFS(Data!$AA:$AA,  Data!$R:$R,I$20,  Data!$P:$P,$B27)</f>
        <v>#DIV/0!</v>
      </c>
      <c r="J27" s="56" t="e">
        <f>AVERAGEIFS(Data!$AA:$AA,  Data!$R:$R,J$20,  Data!$P:$P,$B27)</f>
        <v>#DIV/0!</v>
      </c>
      <c r="K27" s="56" t="e">
        <f>AVERAGEIFS(Data!$AA:$AA,  Data!$R:$R,K$20,  Data!$P:$P,$B27)</f>
        <v>#DIV/0!</v>
      </c>
      <c r="L27" s="56" t="e">
        <f>AVERAGEIFS(Data!$AA:$AA,  Data!$R:$R,L$20,  Data!$P:$P,$B27)</f>
        <v>#DIV/0!</v>
      </c>
      <c r="M27" s="56" t="e">
        <f>AVERAGEIFS(Data!$AA:$AA,  Data!$R:$R,M$20,  Data!$P:$P,$B27)</f>
        <v>#DIV/0!</v>
      </c>
      <c r="N27" s="56" t="e">
        <f>AVERAGEIFS(Data!$AA:$AA,  Data!$R:$R,N$20,  Data!$P:$P,$B27)</f>
        <v>#DIV/0!</v>
      </c>
      <c r="O27" s="56" t="e">
        <f>AVERAGEIFS(Data!$AA:$AA,  Data!$R:$R,O$20,  Data!$P:$P,$B27)</f>
        <v>#DIV/0!</v>
      </c>
      <c r="P27" s="56" t="e">
        <f>AVERAGEIFS(Data!$AA:$AA,  Data!$R:$R,P$20,  Data!$P:$P,$B27)</f>
        <v>#DIV/0!</v>
      </c>
      <c r="Q27" s="56" t="e">
        <f>AVERAGEIFS(Data!$AA:$AA,  Data!$R:$R,Q$20,  Data!$P:$P,$B27)</f>
        <v>#DIV/0!</v>
      </c>
      <c r="R27" s="56" t="e">
        <f>AVERAGEIFS(Data!$AA:$AA,  Data!$R:$R,R$20,  Data!$P:$P,$B27)</f>
        <v>#DIV/0!</v>
      </c>
      <c r="S27" s="56" t="e">
        <f>AVERAGEIFS(Data!$AA:$AA,  Data!$R:$R,S$20,  Data!$P:$P,$B27)</f>
        <v>#DIV/0!</v>
      </c>
      <c r="T27" s="57" t="e">
        <f>AVERAGEIFS(Data!$AA:$AA,  Data!$R:$R,T$20,  Data!$P:$P,$B27)</f>
        <v>#DIV/0!</v>
      </c>
    </row>
    <row r="28" spans="2:20" x14ac:dyDescent="0.2">
      <c r="B28" s="50">
        <v>8</v>
      </c>
      <c r="C28" s="58" t="e">
        <f>AVERAGEIFS(Data!$AA:$AA,  Data!$R:$R,C$20,  Data!$P:$P,$B28)</f>
        <v>#DIV/0!</v>
      </c>
      <c r="D28" s="59" t="e">
        <f>AVERAGEIFS(Data!$AA:$AA,  Data!$R:$R,D$20,  Data!$P:$P,$B28)</f>
        <v>#DIV/0!</v>
      </c>
      <c r="E28" s="59" t="e">
        <f>AVERAGEIFS(Data!$AA:$AA,  Data!$R:$R,E$20,  Data!$P:$P,$B28)</f>
        <v>#DIV/0!</v>
      </c>
      <c r="F28" s="59" t="e">
        <f>AVERAGEIFS(Data!$AA:$AA,  Data!$R:$R,F$20,  Data!$P:$P,$B28)</f>
        <v>#DIV/0!</v>
      </c>
      <c r="G28" s="59" t="e">
        <f>AVERAGEIFS(Data!$AA:$AA,  Data!$R:$R,G$20,  Data!$P:$P,$B28)</f>
        <v>#DIV/0!</v>
      </c>
      <c r="H28" s="59" t="e">
        <f>AVERAGEIFS(Data!$AA:$AA,  Data!$R:$R,H$20,  Data!$P:$P,$B28)</f>
        <v>#DIV/0!</v>
      </c>
      <c r="I28" s="59" t="e">
        <f>AVERAGEIFS(Data!$AA:$AA,  Data!$R:$R,I$20,  Data!$P:$P,$B28)</f>
        <v>#DIV/0!</v>
      </c>
      <c r="J28" s="59" t="e">
        <f>AVERAGEIFS(Data!$AA:$AA,  Data!$R:$R,J$20,  Data!$P:$P,$B28)</f>
        <v>#DIV/0!</v>
      </c>
      <c r="K28" s="59" t="e">
        <f>AVERAGEIFS(Data!$AA:$AA,  Data!$R:$R,K$20,  Data!$P:$P,$B28)</f>
        <v>#DIV/0!</v>
      </c>
      <c r="L28" s="59" t="e">
        <f>AVERAGEIFS(Data!$AA:$AA,  Data!$R:$R,L$20,  Data!$P:$P,$B28)</f>
        <v>#DIV/0!</v>
      </c>
      <c r="M28" s="59" t="e">
        <f>AVERAGEIFS(Data!$AA:$AA,  Data!$R:$R,M$20,  Data!$P:$P,$B28)</f>
        <v>#DIV/0!</v>
      </c>
      <c r="N28" s="59" t="e">
        <f>AVERAGEIFS(Data!$AA:$AA,  Data!$R:$R,N$20,  Data!$P:$P,$B28)</f>
        <v>#DIV/0!</v>
      </c>
      <c r="O28" s="59" t="e">
        <f>AVERAGEIFS(Data!$AA:$AA,  Data!$R:$R,O$20,  Data!$P:$P,$B28)</f>
        <v>#DIV/0!</v>
      </c>
      <c r="P28" s="59" t="e">
        <f>AVERAGEIFS(Data!$AA:$AA,  Data!$R:$R,P$20,  Data!$P:$P,$B28)</f>
        <v>#DIV/0!</v>
      </c>
      <c r="Q28" s="59" t="e">
        <f>AVERAGEIFS(Data!$AA:$AA,  Data!$R:$R,Q$20,  Data!$P:$P,$B28)</f>
        <v>#DIV/0!</v>
      </c>
      <c r="R28" s="59" t="e">
        <f>AVERAGEIFS(Data!$AA:$AA,  Data!$R:$R,R$20,  Data!$P:$P,$B28)</f>
        <v>#DIV/0!</v>
      </c>
      <c r="S28" s="59" t="e">
        <f>AVERAGEIFS(Data!$AA:$AA,  Data!$R:$R,S$20,  Data!$P:$P,$B28)</f>
        <v>#DIV/0!</v>
      </c>
      <c r="T28" s="60" t="e">
        <f>AVERAGEIFS(Data!$AA:$AA,  Data!$R:$R,T$20,  Data!$P:$P,$B28)</f>
        <v>#DIV/0!</v>
      </c>
    </row>
    <row r="29" spans="2:20" x14ac:dyDescent="0.2">
      <c r="B29" s="30" t="s">
        <v>22</v>
      </c>
      <c r="C29" s="55" t="e">
        <f>AVERAGE(C21:C28)</f>
        <v>#DIV/0!</v>
      </c>
      <c r="D29" s="56" t="e">
        <f t="shared" ref="D29:T29" si="1">AVERAGE(D21:D28)</f>
        <v>#DIV/0!</v>
      </c>
      <c r="E29" s="56" t="e">
        <f t="shared" si="1"/>
        <v>#DIV/0!</v>
      </c>
      <c r="F29" s="56" t="e">
        <f t="shared" si="1"/>
        <v>#DIV/0!</v>
      </c>
      <c r="G29" s="56" t="e">
        <f t="shared" si="1"/>
        <v>#DIV/0!</v>
      </c>
      <c r="H29" s="56" t="e">
        <f t="shared" si="1"/>
        <v>#DIV/0!</v>
      </c>
      <c r="I29" s="56" t="e">
        <f t="shared" si="1"/>
        <v>#DIV/0!</v>
      </c>
      <c r="J29" s="56" t="e">
        <f t="shared" si="1"/>
        <v>#DIV/0!</v>
      </c>
      <c r="K29" s="56" t="e">
        <f t="shared" si="1"/>
        <v>#DIV/0!</v>
      </c>
      <c r="L29" s="56" t="e">
        <f t="shared" si="1"/>
        <v>#DIV/0!</v>
      </c>
      <c r="M29" s="56" t="e">
        <f t="shared" si="1"/>
        <v>#DIV/0!</v>
      </c>
      <c r="N29" s="56" t="e">
        <f t="shared" si="1"/>
        <v>#DIV/0!</v>
      </c>
      <c r="O29" s="56" t="e">
        <f t="shared" si="1"/>
        <v>#DIV/0!</v>
      </c>
      <c r="P29" s="56" t="e">
        <f t="shared" si="1"/>
        <v>#DIV/0!</v>
      </c>
      <c r="Q29" s="56" t="e">
        <f t="shared" si="1"/>
        <v>#DIV/0!</v>
      </c>
      <c r="R29" s="56" t="e">
        <f t="shared" si="1"/>
        <v>#DIV/0!</v>
      </c>
      <c r="S29" s="56" t="e">
        <f t="shared" si="1"/>
        <v>#DIV/0!</v>
      </c>
      <c r="T29" s="57" t="e">
        <f t="shared" si="1"/>
        <v>#DIV/0!</v>
      </c>
    </row>
    <row r="30" spans="2:20" x14ac:dyDescent="0.2">
      <c r="B30" s="31" t="s">
        <v>39</v>
      </c>
      <c r="C30" s="55">
        <f>COUNT(C21:C28)</f>
        <v>0</v>
      </c>
      <c r="D30" s="56">
        <f t="shared" ref="D30:T30" si="2">COUNT(D21:D28)</f>
        <v>0</v>
      </c>
      <c r="E30" s="56">
        <f t="shared" si="2"/>
        <v>0</v>
      </c>
      <c r="F30" s="56">
        <f t="shared" si="2"/>
        <v>0</v>
      </c>
      <c r="G30" s="56">
        <f t="shared" si="2"/>
        <v>0</v>
      </c>
      <c r="H30" s="56">
        <f t="shared" si="2"/>
        <v>0</v>
      </c>
      <c r="I30" s="56">
        <f t="shared" si="2"/>
        <v>0</v>
      </c>
      <c r="J30" s="56">
        <f t="shared" si="2"/>
        <v>0</v>
      </c>
      <c r="K30" s="56">
        <f t="shared" si="2"/>
        <v>0</v>
      </c>
      <c r="L30" s="56">
        <f t="shared" si="2"/>
        <v>0</v>
      </c>
      <c r="M30" s="56">
        <f t="shared" si="2"/>
        <v>0</v>
      </c>
      <c r="N30" s="56">
        <f t="shared" si="2"/>
        <v>0</v>
      </c>
      <c r="O30" s="56">
        <f t="shared" si="2"/>
        <v>0</v>
      </c>
      <c r="P30" s="56">
        <f t="shared" si="2"/>
        <v>0</v>
      </c>
      <c r="Q30" s="56">
        <f t="shared" si="2"/>
        <v>0</v>
      </c>
      <c r="R30" s="56">
        <f t="shared" si="2"/>
        <v>0</v>
      </c>
      <c r="S30" s="56">
        <f t="shared" si="2"/>
        <v>0</v>
      </c>
      <c r="T30" s="57">
        <f t="shared" si="2"/>
        <v>0</v>
      </c>
    </row>
    <row r="31" spans="2:20" x14ac:dyDescent="0.2">
      <c r="B31" s="32" t="s">
        <v>23</v>
      </c>
      <c r="C31" s="58" t="e">
        <f>STDEV(C21:C28) / (C30^0.5)</f>
        <v>#DIV/0!</v>
      </c>
      <c r="D31" s="59" t="e">
        <f t="shared" ref="D31:T31" si="3">STDEV(D21:D28) / (D30^0.5)</f>
        <v>#DIV/0!</v>
      </c>
      <c r="E31" s="59" t="e">
        <f t="shared" si="3"/>
        <v>#DIV/0!</v>
      </c>
      <c r="F31" s="59" t="e">
        <f t="shared" si="3"/>
        <v>#DIV/0!</v>
      </c>
      <c r="G31" s="59" t="e">
        <f t="shared" si="3"/>
        <v>#DIV/0!</v>
      </c>
      <c r="H31" s="59" t="e">
        <f t="shared" si="3"/>
        <v>#DIV/0!</v>
      </c>
      <c r="I31" s="59" t="e">
        <f t="shared" si="3"/>
        <v>#DIV/0!</v>
      </c>
      <c r="J31" s="59" t="e">
        <f t="shared" si="3"/>
        <v>#DIV/0!</v>
      </c>
      <c r="K31" s="59" t="e">
        <f t="shared" si="3"/>
        <v>#DIV/0!</v>
      </c>
      <c r="L31" s="59" t="e">
        <f t="shared" si="3"/>
        <v>#DIV/0!</v>
      </c>
      <c r="M31" s="59" t="e">
        <f t="shared" si="3"/>
        <v>#DIV/0!</v>
      </c>
      <c r="N31" s="59" t="e">
        <f t="shared" si="3"/>
        <v>#DIV/0!</v>
      </c>
      <c r="O31" s="59" t="e">
        <f t="shared" si="3"/>
        <v>#DIV/0!</v>
      </c>
      <c r="P31" s="59" t="e">
        <f t="shared" si="3"/>
        <v>#DIV/0!</v>
      </c>
      <c r="Q31" s="59" t="e">
        <f t="shared" si="3"/>
        <v>#DIV/0!</v>
      </c>
      <c r="R31" s="59" t="e">
        <f t="shared" si="3"/>
        <v>#DIV/0!</v>
      </c>
      <c r="S31" s="59" t="e">
        <f t="shared" si="3"/>
        <v>#DIV/0!</v>
      </c>
      <c r="T31" s="60" t="e">
        <f t="shared" si="3"/>
        <v>#DIV/0!</v>
      </c>
    </row>
  </sheetData>
  <pageMargins left="0.7" right="0.7" top="0.75" bottom="0.75" header="0.3" footer="0.3"/>
  <pageSetup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T31"/>
  <sheetViews>
    <sheetView workbookViewId="0">
      <selection activeCell="B4" sqref="B4:H16"/>
    </sheetView>
  </sheetViews>
  <sheetFormatPr baseColWidth="10" defaultColWidth="8.83203125" defaultRowHeight="15" x14ac:dyDescent="0.2"/>
  <cols>
    <col min="1" max="1" width="3.6640625" customWidth="1"/>
    <col min="2" max="2" width="7.6640625" style="23" customWidth="1"/>
    <col min="3" max="13" width="7.6640625" style="1" customWidth="1"/>
    <col min="14" max="26" width="7.6640625" customWidth="1"/>
    <col min="27" max="27" width="8.6640625" customWidth="1"/>
  </cols>
  <sheetData>
    <row r="2" spans="2:13" s="41" customFormat="1" ht="19" x14ac:dyDescent="0.25">
      <c r="B2" s="42" t="s">
        <v>51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4" spans="2:13" s="4" customFormat="1" x14ac:dyDescent="0.2">
      <c r="B4" s="44"/>
      <c r="C4" s="48" t="s">
        <v>47</v>
      </c>
      <c r="D4" s="48" t="s">
        <v>49</v>
      </c>
      <c r="E4" s="48" t="s">
        <v>53</v>
      </c>
      <c r="F4" s="48" t="s">
        <v>54</v>
      </c>
      <c r="G4" s="49" t="s">
        <v>55</v>
      </c>
      <c r="H4" s="49" t="s">
        <v>55</v>
      </c>
      <c r="I4" s="23"/>
      <c r="J4" s="23"/>
      <c r="K4" s="23"/>
    </row>
    <row r="5" spans="2:13" x14ac:dyDescent="0.2">
      <c r="B5" s="45" t="s">
        <v>103</v>
      </c>
      <c r="C5" s="46" t="s">
        <v>48</v>
      </c>
      <c r="D5" s="46" t="s">
        <v>85</v>
      </c>
      <c r="E5" s="46" t="s">
        <v>88</v>
      </c>
      <c r="F5" s="46" t="s">
        <v>89</v>
      </c>
      <c r="G5" s="47" t="s">
        <v>90</v>
      </c>
      <c r="H5" s="47" t="s">
        <v>91</v>
      </c>
      <c r="L5"/>
      <c r="M5"/>
    </row>
    <row r="6" spans="2:13" x14ac:dyDescent="0.2">
      <c r="B6" s="50">
        <v>1</v>
      </c>
      <c r="C6" s="38" t="e">
        <f>AVERAGE(C21:H21)</f>
        <v>#DIV/0!</v>
      </c>
      <c r="D6" s="19" t="e">
        <f>C21-D21</f>
        <v>#DIV/0!</v>
      </c>
      <c r="E6" s="19" t="e">
        <f>AVERAGE(I21:N21)</f>
        <v>#DIV/0!</v>
      </c>
      <c r="F6" s="19" t="e">
        <f>H21-I21</f>
        <v>#DIV/0!</v>
      </c>
      <c r="G6" s="20" t="e">
        <f>I21-K21</f>
        <v>#DIV/0!</v>
      </c>
      <c r="H6" s="19" t="e">
        <f>K21-M21</f>
        <v>#DIV/0!</v>
      </c>
      <c r="L6"/>
      <c r="M6"/>
    </row>
    <row r="7" spans="2:13" x14ac:dyDescent="0.2">
      <c r="B7" s="50">
        <v>2</v>
      </c>
      <c r="C7" s="38" t="e">
        <f t="shared" ref="C7:C13" si="0">AVERAGE(C22:H22)</f>
        <v>#DIV/0!</v>
      </c>
      <c r="D7" s="19" t="e">
        <f t="shared" ref="D7:D13" si="1">C22-D22</f>
        <v>#DIV/0!</v>
      </c>
      <c r="E7" s="19" t="e">
        <f t="shared" ref="E7:E12" si="2">AVERAGE(I22:N22)</f>
        <v>#DIV/0!</v>
      </c>
      <c r="F7" s="19" t="e">
        <f t="shared" ref="F7:F13" si="3">H22-I22</f>
        <v>#DIV/0!</v>
      </c>
      <c r="G7" s="20" t="e">
        <f t="shared" ref="G7:G13" si="4">I22-K22</f>
        <v>#DIV/0!</v>
      </c>
      <c r="H7" s="19" t="e">
        <f t="shared" ref="H7:H13" si="5">K22-M22</f>
        <v>#DIV/0!</v>
      </c>
      <c r="L7"/>
      <c r="M7"/>
    </row>
    <row r="8" spans="2:13" x14ac:dyDescent="0.2">
      <c r="B8" s="50">
        <v>3</v>
      </c>
      <c r="C8" s="38" t="e">
        <f t="shared" si="0"/>
        <v>#DIV/0!</v>
      </c>
      <c r="D8" s="19" t="e">
        <f t="shared" si="1"/>
        <v>#DIV/0!</v>
      </c>
      <c r="E8" s="19" t="e">
        <f t="shared" si="2"/>
        <v>#DIV/0!</v>
      </c>
      <c r="F8" s="19" t="e">
        <f t="shared" si="3"/>
        <v>#DIV/0!</v>
      </c>
      <c r="G8" s="20" t="e">
        <f t="shared" si="4"/>
        <v>#DIV/0!</v>
      </c>
      <c r="H8" s="19" t="e">
        <f t="shared" si="5"/>
        <v>#DIV/0!</v>
      </c>
      <c r="L8"/>
      <c r="M8"/>
    </row>
    <row r="9" spans="2:13" x14ac:dyDescent="0.2">
      <c r="B9" s="50">
        <v>4</v>
      </c>
      <c r="C9" s="38" t="e">
        <f t="shared" si="0"/>
        <v>#DIV/0!</v>
      </c>
      <c r="D9" s="19" t="e">
        <f t="shared" si="1"/>
        <v>#DIV/0!</v>
      </c>
      <c r="E9" s="19" t="e">
        <f t="shared" si="2"/>
        <v>#DIV/0!</v>
      </c>
      <c r="F9" s="19" t="e">
        <f t="shared" si="3"/>
        <v>#DIV/0!</v>
      </c>
      <c r="G9" s="20" t="e">
        <f t="shared" si="4"/>
        <v>#DIV/0!</v>
      </c>
      <c r="H9" s="19" t="e">
        <f t="shared" si="5"/>
        <v>#DIV/0!</v>
      </c>
      <c r="L9"/>
      <c r="M9"/>
    </row>
    <row r="10" spans="2:13" x14ac:dyDescent="0.2">
      <c r="B10" s="50">
        <v>5</v>
      </c>
      <c r="C10" s="38" t="e">
        <f t="shared" si="0"/>
        <v>#DIV/0!</v>
      </c>
      <c r="D10" s="19" t="e">
        <f t="shared" si="1"/>
        <v>#DIV/0!</v>
      </c>
      <c r="E10" s="19" t="e">
        <f t="shared" si="2"/>
        <v>#DIV/0!</v>
      </c>
      <c r="F10" s="19" t="e">
        <f t="shared" si="3"/>
        <v>#DIV/0!</v>
      </c>
      <c r="G10" s="20" t="e">
        <f t="shared" si="4"/>
        <v>#DIV/0!</v>
      </c>
      <c r="H10" s="19" t="e">
        <f t="shared" si="5"/>
        <v>#DIV/0!</v>
      </c>
      <c r="L10"/>
      <c r="M10"/>
    </row>
    <row r="11" spans="2:13" x14ac:dyDescent="0.2">
      <c r="B11" s="50">
        <v>6</v>
      </c>
      <c r="C11" s="38" t="e">
        <f t="shared" si="0"/>
        <v>#DIV/0!</v>
      </c>
      <c r="D11" s="19" t="e">
        <f t="shared" si="1"/>
        <v>#DIV/0!</v>
      </c>
      <c r="E11" s="19" t="e">
        <f t="shared" si="2"/>
        <v>#DIV/0!</v>
      </c>
      <c r="F11" s="19" t="e">
        <f t="shared" si="3"/>
        <v>#DIV/0!</v>
      </c>
      <c r="G11" s="20" t="e">
        <f t="shared" si="4"/>
        <v>#DIV/0!</v>
      </c>
      <c r="H11" s="19" t="e">
        <f t="shared" si="5"/>
        <v>#DIV/0!</v>
      </c>
      <c r="L11"/>
      <c r="M11"/>
    </row>
    <row r="12" spans="2:13" x14ac:dyDescent="0.2">
      <c r="B12" s="50">
        <v>7</v>
      </c>
      <c r="C12" s="38" t="e">
        <f t="shared" si="0"/>
        <v>#DIV/0!</v>
      </c>
      <c r="D12" s="19" t="e">
        <f t="shared" si="1"/>
        <v>#DIV/0!</v>
      </c>
      <c r="E12" s="19" t="e">
        <f t="shared" si="2"/>
        <v>#DIV/0!</v>
      </c>
      <c r="F12" s="19" t="e">
        <f t="shared" si="3"/>
        <v>#DIV/0!</v>
      </c>
      <c r="G12" s="20" t="e">
        <f t="shared" si="4"/>
        <v>#DIV/0!</v>
      </c>
      <c r="H12" s="19" t="e">
        <f t="shared" si="5"/>
        <v>#DIV/0!</v>
      </c>
      <c r="L12"/>
      <c r="M12"/>
    </row>
    <row r="13" spans="2:13" x14ac:dyDescent="0.2">
      <c r="B13" s="50">
        <v>8</v>
      </c>
      <c r="C13" s="38" t="e">
        <f t="shared" si="0"/>
        <v>#DIV/0!</v>
      </c>
      <c r="D13" s="19" t="e">
        <f t="shared" si="1"/>
        <v>#DIV/0!</v>
      </c>
      <c r="E13" s="19" t="e">
        <f>AVERAGE(I28:N28)</f>
        <v>#DIV/0!</v>
      </c>
      <c r="F13" s="19" t="e">
        <f t="shared" si="3"/>
        <v>#DIV/0!</v>
      </c>
      <c r="G13" s="20" t="e">
        <f t="shared" si="4"/>
        <v>#DIV/0!</v>
      </c>
      <c r="H13" s="19" t="e">
        <f t="shared" si="5"/>
        <v>#DIV/0!</v>
      </c>
      <c r="L13"/>
      <c r="M13"/>
    </row>
    <row r="14" spans="2:13" x14ac:dyDescent="0.2">
      <c r="B14" s="29" t="s">
        <v>22</v>
      </c>
      <c r="C14" s="34" t="e">
        <f>AVERAGE(C6:C13)</f>
        <v>#DIV/0!</v>
      </c>
      <c r="D14" s="34" t="e">
        <f t="shared" ref="D14:H14" si="6">AVERAGE(D6:D13)</f>
        <v>#DIV/0!</v>
      </c>
      <c r="E14" s="34" t="e">
        <f t="shared" si="6"/>
        <v>#DIV/0!</v>
      </c>
      <c r="F14" s="34" t="e">
        <f t="shared" si="6"/>
        <v>#DIV/0!</v>
      </c>
      <c r="G14" s="34" t="e">
        <f t="shared" si="6"/>
        <v>#DIV/0!</v>
      </c>
      <c r="H14" s="34" t="e">
        <f t="shared" si="6"/>
        <v>#DIV/0!</v>
      </c>
      <c r="L14"/>
      <c r="M14"/>
    </row>
    <row r="15" spans="2:13" x14ac:dyDescent="0.2">
      <c r="B15" s="50" t="s">
        <v>39</v>
      </c>
      <c r="C15" s="35">
        <f>COUNT(C6:C13)</f>
        <v>0</v>
      </c>
      <c r="D15" s="35">
        <f t="shared" ref="D15:H15" si="7">COUNT(D6:D13)</f>
        <v>0</v>
      </c>
      <c r="E15" s="35">
        <f t="shared" si="7"/>
        <v>0</v>
      </c>
      <c r="F15" s="35">
        <f t="shared" si="7"/>
        <v>0</v>
      </c>
      <c r="G15" s="35">
        <f t="shared" si="7"/>
        <v>0</v>
      </c>
      <c r="H15" s="35">
        <f t="shared" si="7"/>
        <v>0</v>
      </c>
      <c r="L15"/>
      <c r="M15"/>
    </row>
    <row r="16" spans="2:13" x14ac:dyDescent="0.2">
      <c r="B16" s="104" t="s">
        <v>23</v>
      </c>
      <c r="C16" s="37" t="e">
        <f>STDEV(C6:C13) / (C15^0.5)</f>
        <v>#DIV/0!</v>
      </c>
      <c r="D16" s="37" t="e">
        <f t="shared" ref="D16:H16" si="8">STDEV(D6:D13) / (D15^0.5)</f>
        <v>#DIV/0!</v>
      </c>
      <c r="E16" s="37" t="e">
        <f t="shared" si="8"/>
        <v>#DIV/0!</v>
      </c>
      <c r="F16" s="37" t="e">
        <f t="shared" si="8"/>
        <v>#DIV/0!</v>
      </c>
      <c r="G16" s="37" t="e">
        <f t="shared" si="8"/>
        <v>#DIV/0!</v>
      </c>
      <c r="H16" s="37" t="e">
        <f t="shared" si="8"/>
        <v>#DIV/0!</v>
      </c>
      <c r="L16"/>
      <c r="M16"/>
    </row>
    <row r="18" spans="2:20" x14ac:dyDescent="0.2">
      <c r="B18" s="33" t="s">
        <v>52</v>
      </c>
    </row>
    <row r="19" spans="2:20" x14ac:dyDescent="0.2">
      <c r="B19" s="26"/>
      <c r="C19" s="27" t="s">
        <v>38</v>
      </c>
      <c r="D19" s="27" t="s">
        <v>38</v>
      </c>
      <c r="E19" s="27" t="s">
        <v>38</v>
      </c>
      <c r="F19" s="27" t="s">
        <v>38</v>
      </c>
      <c r="G19" s="27" t="s">
        <v>38</v>
      </c>
      <c r="H19" s="27" t="s">
        <v>38</v>
      </c>
      <c r="I19" s="27" t="s">
        <v>38</v>
      </c>
      <c r="J19" s="27" t="s">
        <v>38</v>
      </c>
      <c r="K19" s="27" t="s">
        <v>38</v>
      </c>
      <c r="L19" s="27" t="s">
        <v>38</v>
      </c>
      <c r="M19" s="27" t="s">
        <v>38</v>
      </c>
      <c r="N19" s="27" t="s">
        <v>38</v>
      </c>
      <c r="O19" s="27" t="s">
        <v>38</v>
      </c>
      <c r="P19" s="27" t="s">
        <v>38</v>
      </c>
      <c r="Q19" s="27" t="s">
        <v>38</v>
      </c>
      <c r="R19" s="27" t="s">
        <v>38</v>
      </c>
      <c r="S19" s="27" t="s">
        <v>38</v>
      </c>
      <c r="T19" s="28" t="s">
        <v>38</v>
      </c>
    </row>
    <row r="20" spans="2:20" s="4" customFormat="1" x14ac:dyDescent="0.2">
      <c r="B20" s="15" t="s">
        <v>103</v>
      </c>
      <c r="C20" s="40">
        <v>1</v>
      </c>
      <c r="D20" s="40">
        <v>2</v>
      </c>
      <c r="E20" s="40">
        <v>3</v>
      </c>
      <c r="F20" s="40">
        <v>4</v>
      </c>
      <c r="G20" s="40">
        <v>5</v>
      </c>
      <c r="H20" s="40">
        <v>6</v>
      </c>
      <c r="I20" s="40">
        <v>7</v>
      </c>
      <c r="J20" s="40">
        <v>8</v>
      </c>
      <c r="K20" s="40">
        <v>9</v>
      </c>
      <c r="L20" s="40">
        <v>10</v>
      </c>
      <c r="M20" s="40">
        <v>11</v>
      </c>
      <c r="N20" s="40">
        <v>12</v>
      </c>
      <c r="O20" s="40">
        <v>13</v>
      </c>
      <c r="P20" s="40">
        <v>14</v>
      </c>
      <c r="Q20" s="40">
        <v>15</v>
      </c>
      <c r="R20" s="40">
        <v>16</v>
      </c>
      <c r="S20" s="40">
        <v>17</v>
      </c>
      <c r="T20" s="51">
        <v>18</v>
      </c>
    </row>
    <row r="21" spans="2:20" x14ac:dyDescent="0.2">
      <c r="B21" s="29">
        <v>1</v>
      </c>
      <c r="C21" s="34" t="e">
        <f>AVERAGEIFS(Data!$AB:$AB,  Data!$R:$R,C$20,  Data!$P:$P,$B21)</f>
        <v>#DIV/0!</v>
      </c>
      <c r="D21" s="24" t="e">
        <f>AVERAGEIFS(Data!$AB:$AB,  Data!$R:$R,D$20,  Data!$P:$P,$B21)</f>
        <v>#DIV/0!</v>
      </c>
      <c r="E21" s="24" t="e">
        <f>AVERAGEIFS(Data!$AB:$AB,  Data!$R:$R,E$20,  Data!$P:$P,$B21)</f>
        <v>#DIV/0!</v>
      </c>
      <c r="F21" s="24" t="e">
        <f>AVERAGEIFS(Data!$AB:$AB,  Data!$R:$R,F$20,  Data!$P:$P,$B21)</f>
        <v>#DIV/0!</v>
      </c>
      <c r="G21" s="24" t="e">
        <f>AVERAGEIFS(Data!$AB:$AB,  Data!$R:$R,G$20,  Data!$P:$P,$B21)</f>
        <v>#DIV/0!</v>
      </c>
      <c r="H21" s="24" t="e">
        <f>AVERAGEIFS(Data!$AB:$AB,  Data!$R:$R,H$20,  Data!$P:$P,$B21)</f>
        <v>#DIV/0!</v>
      </c>
      <c r="I21" s="24" t="e">
        <f>AVERAGEIFS(Data!$AB:$AB,  Data!$R:$R,I$20,  Data!$P:$P,$B21)</f>
        <v>#DIV/0!</v>
      </c>
      <c r="J21" s="24" t="e">
        <f>AVERAGEIFS(Data!$AB:$AB,  Data!$R:$R,J$20,  Data!$P:$P,$B21)</f>
        <v>#DIV/0!</v>
      </c>
      <c r="K21" s="24" t="e">
        <f>AVERAGEIFS(Data!$AB:$AB,  Data!$R:$R,K$20,  Data!$P:$P,$B21)</f>
        <v>#DIV/0!</v>
      </c>
      <c r="L21" s="24" t="e">
        <f>AVERAGEIFS(Data!$AB:$AB,  Data!$R:$R,L$20,  Data!$P:$P,$B21)</f>
        <v>#DIV/0!</v>
      </c>
      <c r="M21" s="24" t="e">
        <f>AVERAGEIFS(Data!$AB:$AB,  Data!$R:$R,M$20,  Data!$P:$P,$B21)</f>
        <v>#DIV/0!</v>
      </c>
      <c r="N21" s="24" t="e">
        <f>AVERAGEIFS(Data!$AB:$AB,  Data!$R:$R,N$20,  Data!$P:$P,$B21)</f>
        <v>#DIV/0!</v>
      </c>
      <c r="O21" s="24" t="e">
        <f>AVERAGEIFS(Data!$AB:$AB,  Data!$R:$R,O$20,  Data!$P:$P,$B21)</f>
        <v>#DIV/0!</v>
      </c>
      <c r="P21" s="24" t="e">
        <f>AVERAGEIFS(Data!$AB:$AB,  Data!$R:$R,P$20,  Data!$P:$P,$B21)</f>
        <v>#DIV/0!</v>
      </c>
      <c r="Q21" s="24" t="e">
        <f>AVERAGEIFS(Data!$AB:$AB,  Data!$R:$R,Q$20,  Data!$P:$P,$B21)</f>
        <v>#DIV/0!</v>
      </c>
      <c r="R21" s="24" t="e">
        <f>AVERAGEIFS(Data!$AB:$AB,  Data!$R:$R,R$20,  Data!$P:$P,$B21)</f>
        <v>#DIV/0!</v>
      </c>
      <c r="S21" s="24" t="e">
        <f>AVERAGEIFS(Data!$AB:$AB,  Data!$R:$R,S$20,  Data!$P:$P,$B21)</f>
        <v>#DIV/0!</v>
      </c>
      <c r="T21" s="25" t="e">
        <f>AVERAGEIFS(Data!$AB:$AB,  Data!$R:$R,T$20,  Data!$P:$P,$B21)</f>
        <v>#DIV/0!</v>
      </c>
    </row>
    <row r="22" spans="2:20" x14ac:dyDescent="0.2">
      <c r="B22" s="50">
        <v>2</v>
      </c>
      <c r="C22" s="38" t="e">
        <f>AVERAGEIFS(Data!$AB:$AB,  Data!$R:$R,C$20,  Data!$P:$P,$B22)</f>
        <v>#DIV/0!</v>
      </c>
      <c r="D22" s="19" t="e">
        <f>AVERAGEIFS(Data!$AB:$AB,  Data!$R:$R,D$20,  Data!$P:$P,$B22)</f>
        <v>#DIV/0!</v>
      </c>
      <c r="E22" s="19" t="e">
        <f>AVERAGEIFS(Data!$AB:$AB,  Data!$R:$R,E$20,  Data!$P:$P,$B22)</f>
        <v>#DIV/0!</v>
      </c>
      <c r="F22" s="19" t="e">
        <f>AVERAGEIFS(Data!$AB:$AB,  Data!$R:$R,F$20,  Data!$P:$P,$B22)</f>
        <v>#DIV/0!</v>
      </c>
      <c r="G22" s="19" t="e">
        <f>AVERAGEIFS(Data!$AB:$AB,  Data!$R:$R,G$20,  Data!$P:$P,$B22)</f>
        <v>#DIV/0!</v>
      </c>
      <c r="H22" s="19" t="e">
        <f>AVERAGEIFS(Data!$AB:$AB,  Data!$R:$R,H$20,  Data!$P:$P,$B22)</f>
        <v>#DIV/0!</v>
      </c>
      <c r="I22" s="19" t="e">
        <f>AVERAGEIFS(Data!$AB:$AB,  Data!$R:$R,I$20,  Data!$P:$P,$B22)</f>
        <v>#DIV/0!</v>
      </c>
      <c r="J22" s="19" t="e">
        <f>AVERAGEIFS(Data!$AB:$AB,  Data!$R:$R,J$20,  Data!$P:$P,$B22)</f>
        <v>#DIV/0!</v>
      </c>
      <c r="K22" s="19" t="e">
        <f>AVERAGEIFS(Data!$AB:$AB,  Data!$R:$R,K$20,  Data!$P:$P,$B22)</f>
        <v>#DIV/0!</v>
      </c>
      <c r="L22" s="19" t="e">
        <f>AVERAGEIFS(Data!$AB:$AB,  Data!$R:$R,L$20,  Data!$P:$P,$B22)</f>
        <v>#DIV/0!</v>
      </c>
      <c r="M22" s="19" t="e">
        <f>AVERAGEIFS(Data!$AB:$AB,  Data!$R:$R,M$20,  Data!$P:$P,$B22)</f>
        <v>#DIV/0!</v>
      </c>
      <c r="N22" s="19" t="e">
        <f>AVERAGEIFS(Data!$AB:$AB,  Data!$R:$R,N$20,  Data!$P:$P,$B22)</f>
        <v>#DIV/0!</v>
      </c>
      <c r="O22" s="19" t="e">
        <f>AVERAGEIFS(Data!$AB:$AB,  Data!$R:$R,O$20,  Data!$P:$P,$B22)</f>
        <v>#DIV/0!</v>
      </c>
      <c r="P22" s="19" t="e">
        <f>AVERAGEIFS(Data!$AB:$AB,  Data!$R:$R,P$20,  Data!$P:$P,$B22)</f>
        <v>#DIV/0!</v>
      </c>
      <c r="Q22" s="19" t="e">
        <f>AVERAGEIFS(Data!$AB:$AB,  Data!$R:$R,Q$20,  Data!$P:$P,$B22)</f>
        <v>#DIV/0!</v>
      </c>
      <c r="R22" s="19" t="e">
        <f>AVERAGEIFS(Data!$AB:$AB,  Data!$R:$R,R$20,  Data!$P:$P,$B22)</f>
        <v>#DIV/0!</v>
      </c>
      <c r="S22" s="19" t="e">
        <f>AVERAGEIFS(Data!$AB:$AB,  Data!$R:$R,S$20,  Data!$P:$P,$B22)</f>
        <v>#DIV/0!</v>
      </c>
      <c r="T22" s="20" t="e">
        <f>AVERAGEIFS(Data!$AB:$AB,  Data!$R:$R,T$20,  Data!$P:$P,$B22)</f>
        <v>#DIV/0!</v>
      </c>
    </row>
    <row r="23" spans="2:20" x14ac:dyDescent="0.2">
      <c r="B23" s="50">
        <v>3</v>
      </c>
      <c r="C23" s="38" t="e">
        <f>AVERAGEIFS(Data!$AB:$AB,  Data!$R:$R,C$20,  Data!$P:$P,$B23)</f>
        <v>#DIV/0!</v>
      </c>
      <c r="D23" s="19" t="e">
        <f>AVERAGEIFS(Data!$AB:$AB,  Data!$R:$R,D$20,  Data!$P:$P,$B23)</f>
        <v>#DIV/0!</v>
      </c>
      <c r="E23" s="19" t="e">
        <f>AVERAGEIFS(Data!$AB:$AB,  Data!$R:$R,E$20,  Data!$P:$P,$B23)</f>
        <v>#DIV/0!</v>
      </c>
      <c r="F23" s="19" t="e">
        <f>AVERAGEIFS(Data!$AB:$AB,  Data!$R:$R,F$20,  Data!$P:$P,$B23)</f>
        <v>#DIV/0!</v>
      </c>
      <c r="G23" s="19" t="e">
        <f>AVERAGEIFS(Data!$AB:$AB,  Data!$R:$R,G$20,  Data!$P:$P,$B23)</f>
        <v>#DIV/0!</v>
      </c>
      <c r="H23" s="19" t="e">
        <f>AVERAGEIFS(Data!$AB:$AB,  Data!$R:$R,H$20,  Data!$P:$P,$B23)</f>
        <v>#DIV/0!</v>
      </c>
      <c r="I23" s="19" t="e">
        <f>AVERAGEIFS(Data!$AB:$AB,  Data!$R:$R,I$20,  Data!$P:$P,$B23)</f>
        <v>#DIV/0!</v>
      </c>
      <c r="J23" s="19" t="e">
        <f>AVERAGEIFS(Data!$AB:$AB,  Data!$R:$R,J$20,  Data!$P:$P,$B23)</f>
        <v>#DIV/0!</v>
      </c>
      <c r="K23" s="19" t="e">
        <f>AVERAGEIFS(Data!$AB:$AB,  Data!$R:$R,K$20,  Data!$P:$P,$B23)</f>
        <v>#DIV/0!</v>
      </c>
      <c r="L23" s="19" t="e">
        <f>AVERAGEIFS(Data!$AB:$AB,  Data!$R:$R,L$20,  Data!$P:$P,$B23)</f>
        <v>#DIV/0!</v>
      </c>
      <c r="M23" s="19" t="e">
        <f>AVERAGEIFS(Data!$AB:$AB,  Data!$R:$R,M$20,  Data!$P:$P,$B23)</f>
        <v>#DIV/0!</v>
      </c>
      <c r="N23" s="19" t="e">
        <f>AVERAGEIFS(Data!$AB:$AB,  Data!$R:$R,N$20,  Data!$P:$P,$B23)</f>
        <v>#DIV/0!</v>
      </c>
      <c r="O23" s="19" t="e">
        <f>AVERAGEIFS(Data!$AB:$AB,  Data!$R:$R,O$20,  Data!$P:$P,$B23)</f>
        <v>#DIV/0!</v>
      </c>
      <c r="P23" s="19" t="e">
        <f>AVERAGEIFS(Data!$AB:$AB,  Data!$R:$R,P$20,  Data!$P:$P,$B23)</f>
        <v>#DIV/0!</v>
      </c>
      <c r="Q23" s="19" t="e">
        <f>AVERAGEIFS(Data!$AB:$AB,  Data!$R:$R,Q$20,  Data!$P:$P,$B23)</f>
        <v>#DIV/0!</v>
      </c>
      <c r="R23" s="19" t="e">
        <f>AVERAGEIFS(Data!$AB:$AB,  Data!$R:$R,R$20,  Data!$P:$P,$B23)</f>
        <v>#DIV/0!</v>
      </c>
      <c r="S23" s="19" t="e">
        <f>AVERAGEIFS(Data!$AB:$AB,  Data!$R:$R,S$20,  Data!$P:$P,$B23)</f>
        <v>#DIV/0!</v>
      </c>
      <c r="T23" s="20" t="e">
        <f>AVERAGEIFS(Data!$AB:$AB,  Data!$R:$R,T$20,  Data!$P:$P,$B23)</f>
        <v>#DIV/0!</v>
      </c>
    </row>
    <row r="24" spans="2:20" x14ac:dyDescent="0.2">
      <c r="B24" s="50">
        <v>4</v>
      </c>
      <c r="C24" s="38" t="e">
        <f>AVERAGEIFS(Data!$AB:$AB,  Data!$R:$R,C$20,  Data!$P:$P,$B24)</f>
        <v>#DIV/0!</v>
      </c>
      <c r="D24" s="19" t="e">
        <f>AVERAGEIFS(Data!$AB:$AB,  Data!$R:$R,D$20,  Data!$P:$P,$B24)</f>
        <v>#DIV/0!</v>
      </c>
      <c r="E24" s="19" t="e">
        <f>AVERAGEIFS(Data!$AB:$AB,  Data!$R:$R,E$20,  Data!$P:$P,$B24)</f>
        <v>#DIV/0!</v>
      </c>
      <c r="F24" s="19" t="e">
        <f>AVERAGEIFS(Data!$AB:$AB,  Data!$R:$R,F$20,  Data!$P:$P,$B24)</f>
        <v>#DIV/0!</v>
      </c>
      <c r="G24" s="19" t="e">
        <f>AVERAGEIFS(Data!$AB:$AB,  Data!$R:$R,G$20,  Data!$P:$P,$B24)</f>
        <v>#DIV/0!</v>
      </c>
      <c r="H24" s="19" t="e">
        <f>AVERAGEIFS(Data!$AB:$AB,  Data!$R:$R,H$20,  Data!$P:$P,$B24)</f>
        <v>#DIV/0!</v>
      </c>
      <c r="I24" s="19" t="e">
        <f>AVERAGEIFS(Data!$AB:$AB,  Data!$R:$R,I$20,  Data!$P:$P,$B24)</f>
        <v>#DIV/0!</v>
      </c>
      <c r="J24" s="19" t="e">
        <f>AVERAGEIFS(Data!$AB:$AB,  Data!$R:$R,J$20,  Data!$P:$P,$B24)</f>
        <v>#DIV/0!</v>
      </c>
      <c r="K24" s="19" t="e">
        <f>AVERAGEIFS(Data!$AB:$AB,  Data!$R:$R,K$20,  Data!$P:$P,$B24)</f>
        <v>#DIV/0!</v>
      </c>
      <c r="L24" s="19" t="e">
        <f>AVERAGEIFS(Data!$AB:$AB,  Data!$R:$R,L$20,  Data!$P:$P,$B24)</f>
        <v>#DIV/0!</v>
      </c>
      <c r="M24" s="19" t="e">
        <f>AVERAGEIFS(Data!$AB:$AB,  Data!$R:$R,M$20,  Data!$P:$P,$B24)</f>
        <v>#DIV/0!</v>
      </c>
      <c r="N24" s="19" t="e">
        <f>AVERAGEIFS(Data!$AB:$AB,  Data!$R:$R,N$20,  Data!$P:$P,$B24)</f>
        <v>#DIV/0!</v>
      </c>
      <c r="O24" s="19" t="e">
        <f>AVERAGEIFS(Data!$AB:$AB,  Data!$R:$R,O$20,  Data!$P:$P,$B24)</f>
        <v>#DIV/0!</v>
      </c>
      <c r="P24" s="19" t="e">
        <f>AVERAGEIFS(Data!$AB:$AB,  Data!$R:$R,P$20,  Data!$P:$P,$B24)</f>
        <v>#DIV/0!</v>
      </c>
      <c r="Q24" s="19" t="e">
        <f>AVERAGEIFS(Data!$AB:$AB,  Data!$R:$R,Q$20,  Data!$P:$P,$B24)</f>
        <v>#DIV/0!</v>
      </c>
      <c r="R24" s="19" t="e">
        <f>AVERAGEIFS(Data!$AB:$AB,  Data!$R:$R,R$20,  Data!$P:$P,$B24)</f>
        <v>#DIV/0!</v>
      </c>
      <c r="S24" s="19" t="e">
        <f>AVERAGEIFS(Data!$AB:$AB,  Data!$R:$R,S$20,  Data!$P:$P,$B24)</f>
        <v>#DIV/0!</v>
      </c>
      <c r="T24" s="20" t="e">
        <f>AVERAGEIFS(Data!$AB:$AB,  Data!$R:$R,T$20,  Data!$P:$P,$B24)</f>
        <v>#DIV/0!</v>
      </c>
    </row>
    <row r="25" spans="2:20" x14ac:dyDescent="0.2">
      <c r="B25" s="50">
        <v>5</v>
      </c>
      <c r="C25" s="38" t="e">
        <f>AVERAGEIFS(Data!$AB:$AB,  Data!$R:$R,C$20,  Data!$P:$P,$B25)</f>
        <v>#DIV/0!</v>
      </c>
      <c r="D25" s="19" t="e">
        <f>AVERAGEIFS(Data!$AB:$AB,  Data!$R:$R,D$20,  Data!$P:$P,$B25)</f>
        <v>#DIV/0!</v>
      </c>
      <c r="E25" s="19" t="e">
        <f>AVERAGEIFS(Data!$AB:$AB,  Data!$R:$R,E$20,  Data!$P:$P,$B25)</f>
        <v>#DIV/0!</v>
      </c>
      <c r="F25" s="19" t="e">
        <f>AVERAGEIFS(Data!$AB:$AB,  Data!$R:$R,F$20,  Data!$P:$P,$B25)</f>
        <v>#DIV/0!</v>
      </c>
      <c r="G25" s="19" t="e">
        <f>AVERAGEIFS(Data!$AB:$AB,  Data!$R:$R,G$20,  Data!$P:$P,$B25)</f>
        <v>#DIV/0!</v>
      </c>
      <c r="H25" s="19" t="e">
        <f>AVERAGEIFS(Data!$AB:$AB,  Data!$R:$R,H$20,  Data!$P:$P,$B25)</f>
        <v>#DIV/0!</v>
      </c>
      <c r="I25" s="19" t="e">
        <f>AVERAGEIFS(Data!$AB:$AB,  Data!$R:$R,I$20,  Data!$P:$P,$B25)</f>
        <v>#DIV/0!</v>
      </c>
      <c r="J25" s="19" t="e">
        <f>AVERAGEIFS(Data!$AB:$AB,  Data!$R:$R,J$20,  Data!$P:$P,$B25)</f>
        <v>#DIV/0!</v>
      </c>
      <c r="K25" s="19" t="e">
        <f>AVERAGEIFS(Data!$AB:$AB,  Data!$R:$R,K$20,  Data!$P:$P,$B25)</f>
        <v>#DIV/0!</v>
      </c>
      <c r="L25" s="19" t="e">
        <f>AVERAGEIFS(Data!$AB:$AB,  Data!$R:$R,L$20,  Data!$P:$P,$B25)</f>
        <v>#DIV/0!</v>
      </c>
      <c r="M25" s="19" t="e">
        <f>AVERAGEIFS(Data!$AB:$AB,  Data!$R:$R,M$20,  Data!$P:$P,$B25)</f>
        <v>#DIV/0!</v>
      </c>
      <c r="N25" s="19" t="e">
        <f>AVERAGEIFS(Data!$AB:$AB,  Data!$R:$R,N$20,  Data!$P:$P,$B25)</f>
        <v>#DIV/0!</v>
      </c>
      <c r="O25" s="19" t="e">
        <f>AVERAGEIFS(Data!$AB:$AB,  Data!$R:$R,O$20,  Data!$P:$P,$B25)</f>
        <v>#DIV/0!</v>
      </c>
      <c r="P25" s="19" t="e">
        <f>AVERAGEIFS(Data!$AB:$AB,  Data!$R:$R,P$20,  Data!$P:$P,$B25)</f>
        <v>#DIV/0!</v>
      </c>
      <c r="Q25" s="19" t="e">
        <f>AVERAGEIFS(Data!$AB:$AB,  Data!$R:$R,Q$20,  Data!$P:$P,$B25)</f>
        <v>#DIV/0!</v>
      </c>
      <c r="R25" s="19" t="e">
        <f>AVERAGEIFS(Data!$AB:$AB,  Data!$R:$R,R$20,  Data!$P:$P,$B25)</f>
        <v>#DIV/0!</v>
      </c>
      <c r="S25" s="19" t="e">
        <f>AVERAGEIFS(Data!$AB:$AB,  Data!$R:$R,S$20,  Data!$P:$P,$B25)</f>
        <v>#DIV/0!</v>
      </c>
      <c r="T25" s="20" t="e">
        <f>AVERAGEIFS(Data!$AB:$AB,  Data!$R:$R,T$20,  Data!$P:$P,$B25)</f>
        <v>#DIV/0!</v>
      </c>
    </row>
    <row r="26" spans="2:20" x14ac:dyDescent="0.2">
      <c r="B26" s="50">
        <v>6</v>
      </c>
      <c r="C26" s="38" t="e">
        <f>AVERAGEIFS(Data!$AB:$AB,  Data!$R:$R,C$20,  Data!$P:$P,$B26)</f>
        <v>#DIV/0!</v>
      </c>
      <c r="D26" s="19" t="e">
        <f>AVERAGEIFS(Data!$AB:$AB,  Data!$R:$R,D$20,  Data!$P:$P,$B26)</f>
        <v>#DIV/0!</v>
      </c>
      <c r="E26" s="19" t="e">
        <f>AVERAGEIFS(Data!$AB:$AB,  Data!$R:$R,E$20,  Data!$P:$P,$B26)</f>
        <v>#DIV/0!</v>
      </c>
      <c r="F26" s="19" t="e">
        <f>AVERAGEIFS(Data!$AB:$AB,  Data!$R:$R,F$20,  Data!$P:$P,$B26)</f>
        <v>#DIV/0!</v>
      </c>
      <c r="G26" s="19" t="e">
        <f>AVERAGEIFS(Data!$AB:$AB,  Data!$R:$R,G$20,  Data!$P:$P,$B26)</f>
        <v>#DIV/0!</v>
      </c>
      <c r="H26" s="19" t="e">
        <f>AVERAGEIFS(Data!$AB:$AB,  Data!$R:$R,H$20,  Data!$P:$P,$B26)</f>
        <v>#DIV/0!</v>
      </c>
      <c r="I26" s="19" t="e">
        <f>AVERAGEIFS(Data!$AB:$AB,  Data!$R:$R,I$20,  Data!$P:$P,$B26)</f>
        <v>#DIV/0!</v>
      </c>
      <c r="J26" s="19" t="e">
        <f>AVERAGEIFS(Data!$AB:$AB,  Data!$R:$R,J$20,  Data!$P:$P,$B26)</f>
        <v>#DIV/0!</v>
      </c>
      <c r="K26" s="19" t="e">
        <f>AVERAGEIFS(Data!$AB:$AB,  Data!$R:$R,K$20,  Data!$P:$P,$B26)</f>
        <v>#DIV/0!</v>
      </c>
      <c r="L26" s="19" t="e">
        <f>AVERAGEIFS(Data!$AB:$AB,  Data!$R:$R,L$20,  Data!$P:$P,$B26)</f>
        <v>#DIV/0!</v>
      </c>
      <c r="M26" s="19" t="e">
        <f>AVERAGEIFS(Data!$AB:$AB,  Data!$R:$R,M$20,  Data!$P:$P,$B26)</f>
        <v>#DIV/0!</v>
      </c>
      <c r="N26" s="19" t="e">
        <f>AVERAGEIFS(Data!$AB:$AB,  Data!$R:$R,N$20,  Data!$P:$P,$B26)</f>
        <v>#DIV/0!</v>
      </c>
      <c r="O26" s="19" t="e">
        <f>AVERAGEIFS(Data!$AB:$AB,  Data!$R:$R,O$20,  Data!$P:$P,$B26)</f>
        <v>#DIV/0!</v>
      </c>
      <c r="P26" s="19" t="e">
        <f>AVERAGEIFS(Data!$AB:$AB,  Data!$R:$R,P$20,  Data!$P:$P,$B26)</f>
        <v>#DIV/0!</v>
      </c>
      <c r="Q26" s="19" t="e">
        <f>AVERAGEIFS(Data!$AB:$AB,  Data!$R:$R,Q$20,  Data!$P:$P,$B26)</f>
        <v>#DIV/0!</v>
      </c>
      <c r="R26" s="19" t="e">
        <f>AVERAGEIFS(Data!$AB:$AB,  Data!$R:$R,R$20,  Data!$P:$P,$B26)</f>
        <v>#DIV/0!</v>
      </c>
      <c r="S26" s="19" t="e">
        <f>AVERAGEIFS(Data!$AB:$AB,  Data!$R:$R,S$20,  Data!$P:$P,$B26)</f>
        <v>#DIV/0!</v>
      </c>
      <c r="T26" s="20" t="e">
        <f>AVERAGEIFS(Data!$AB:$AB,  Data!$R:$R,T$20,  Data!$P:$P,$B26)</f>
        <v>#DIV/0!</v>
      </c>
    </row>
    <row r="27" spans="2:20" x14ac:dyDescent="0.2">
      <c r="B27" s="50">
        <v>7</v>
      </c>
      <c r="C27" s="38" t="e">
        <f>AVERAGEIFS(Data!$AB:$AB,  Data!$R:$R,C$20,  Data!$P:$P,$B27)</f>
        <v>#DIV/0!</v>
      </c>
      <c r="D27" s="19" t="e">
        <f>AVERAGEIFS(Data!$AB:$AB,  Data!$R:$R,D$20,  Data!$P:$P,$B27)</f>
        <v>#DIV/0!</v>
      </c>
      <c r="E27" s="19" t="e">
        <f>AVERAGEIFS(Data!$AB:$AB,  Data!$R:$R,E$20,  Data!$P:$P,$B27)</f>
        <v>#DIV/0!</v>
      </c>
      <c r="F27" s="19" t="e">
        <f>AVERAGEIFS(Data!$AB:$AB,  Data!$R:$R,F$20,  Data!$P:$P,$B27)</f>
        <v>#DIV/0!</v>
      </c>
      <c r="G27" s="19" t="e">
        <f>AVERAGEIFS(Data!$AB:$AB,  Data!$R:$R,G$20,  Data!$P:$P,$B27)</f>
        <v>#DIV/0!</v>
      </c>
      <c r="H27" s="19" t="e">
        <f>AVERAGEIFS(Data!$AB:$AB,  Data!$R:$R,H$20,  Data!$P:$P,$B27)</f>
        <v>#DIV/0!</v>
      </c>
      <c r="I27" s="19" t="e">
        <f>AVERAGEIFS(Data!$AB:$AB,  Data!$R:$R,I$20,  Data!$P:$P,$B27)</f>
        <v>#DIV/0!</v>
      </c>
      <c r="J27" s="19" t="e">
        <f>AVERAGEIFS(Data!$AB:$AB,  Data!$R:$R,J$20,  Data!$P:$P,$B27)</f>
        <v>#DIV/0!</v>
      </c>
      <c r="K27" s="19" t="e">
        <f>AVERAGEIFS(Data!$AB:$AB,  Data!$R:$R,K$20,  Data!$P:$P,$B27)</f>
        <v>#DIV/0!</v>
      </c>
      <c r="L27" s="19" t="e">
        <f>AVERAGEIFS(Data!$AB:$AB,  Data!$R:$R,L$20,  Data!$P:$P,$B27)</f>
        <v>#DIV/0!</v>
      </c>
      <c r="M27" s="19" t="e">
        <f>AVERAGEIFS(Data!$AB:$AB,  Data!$R:$R,M$20,  Data!$P:$P,$B27)</f>
        <v>#DIV/0!</v>
      </c>
      <c r="N27" s="19" t="e">
        <f>AVERAGEIFS(Data!$AB:$AB,  Data!$R:$R,N$20,  Data!$P:$P,$B27)</f>
        <v>#DIV/0!</v>
      </c>
      <c r="O27" s="19" t="e">
        <f>AVERAGEIFS(Data!$AB:$AB,  Data!$R:$R,O$20,  Data!$P:$P,$B27)</f>
        <v>#DIV/0!</v>
      </c>
      <c r="P27" s="19" t="e">
        <f>AVERAGEIFS(Data!$AB:$AB,  Data!$R:$R,P$20,  Data!$P:$P,$B27)</f>
        <v>#DIV/0!</v>
      </c>
      <c r="Q27" s="19" t="e">
        <f>AVERAGEIFS(Data!$AB:$AB,  Data!$R:$R,Q$20,  Data!$P:$P,$B27)</f>
        <v>#DIV/0!</v>
      </c>
      <c r="R27" s="19" t="e">
        <f>AVERAGEIFS(Data!$AB:$AB,  Data!$R:$R,R$20,  Data!$P:$P,$B27)</f>
        <v>#DIV/0!</v>
      </c>
      <c r="S27" s="19" t="e">
        <f>AVERAGEIFS(Data!$AB:$AB,  Data!$R:$R,S$20,  Data!$P:$P,$B27)</f>
        <v>#DIV/0!</v>
      </c>
      <c r="T27" s="20" t="e">
        <f>AVERAGEIFS(Data!$AB:$AB,  Data!$R:$R,T$20,  Data!$P:$P,$B27)</f>
        <v>#DIV/0!</v>
      </c>
    </row>
    <row r="28" spans="2:20" x14ac:dyDescent="0.2">
      <c r="B28" s="50">
        <v>8</v>
      </c>
      <c r="C28" s="37" t="e">
        <f>AVERAGEIFS(Data!$AB:$AB,  Data!$R:$R,C$20,  Data!$P:$P,$B28)</f>
        <v>#DIV/0!</v>
      </c>
      <c r="D28" s="21" t="e">
        <f>AVERAGEIFS(Data!$AB:$AB,  Data!$R:$R,D$20,  Data!$P:$P,$B28)</f>
        <v>#DIV/0!</v>
      </c>
      <c r="E28" s="21" t="e">
        <f>AVERAGEIFS(Data!$AB:$AB,  Data!$R:$R,E$20,  Data!$P:$P,$B28)</f>
        <v>#DIV/0!</v>
      </c>
      <c r="F28" s="21" t="e">
        <f>AVERAGEIFS(Data!$AB:$AB,  Data!$R:$R,F$20,  Data!$P:$P,$B28)</f>
        <v>#DIV/0!</v>
      </c>
      <c r="G28" s="21" t="e">
        <f>AVERAGEIFS(Data!$AB:$AB,  Data!$R:$R,G$20,  Data!$P:$P,$B28)</f>
        <v>#DIV/0!</v>
      </c>
      <c r="H28" s="21" t="e">
        <f>AVERAGEIFS(Data!$AB:$AB,  Data!$R:$R,H$20,  Data!$P:$P,$B28)</f>
        <v>#DIV/0!</v>
      </c>
      <c r="I28" s="21" t="e">
        <f>AVERAGEIFS(Data!$AB:$AB,  Data!$R:$R,I$20,  Data!$P:$P,$B28)</f>
        <v>#DIV/0!</v>
      </c>
      <c r="J28" s="21" t="e">
        <f>AVERAGEIFS(Data!$AB:$AB,  Data!$R:$R,J$20,  Data!$P:$P,$B28)</f>
        <v>#DIV/0!</v>
      </c>
      <c r="K28" s="21" t="e">
        <f>AVERAGEIFS(Data!$AB:$AB,  Data!$R:$R,K$20,  Data!$P:$P,$B28)</f>
        <v>#DIV/0!</v>
      </c>
      <c r="L28" s="21" t="e">
        <f>AVERAGEIFS(Data!$AB:$AB,  Data!$R:$R,L$20,  Data!$P:$P,$B28)</f>
        <v>#DIV/0!</v>
      </c>
      <c r="M28" s="21" t="e">
        <f>AVERAGEIFS(Data!$AB:$AB,  Data!$R:$R,M$20,  Data!$P:$P,$B28)</f>
        <v>#DIV/0!</v>
      </c>
      <c r="N28" s="21" t="e">
        <f>AVERAGEIFS(Data!$AB:$AB,  Data!$R:$R,N$20,  Data!$P:$P,$B28)</f>
        <v>#DIV/0!</v>
      </c>
      <c r="O28" s="21" t="e">
        <f>AVERAGEIFS(Data!$AB:$AB,  Data!$R:$R,O$20,  Data!$P:$P,$B28)</f>
        <v>#DIV/0!</v>
      </c>
      <c r="P28" s="21" t="e">
        <f>AVERAGEIFS(Data!$AB:$AB,  Data!$R:$R,P$20,  Data!$P:$P,$B28)</f>
        <v>#DIV/0!</v>
      </c>
      <c r="Q28" s="21" t="e">
        <f>AVERAGEIFS(Data!$AB:$AB,  Data!$R:$R,Q$20,  Data!$P:$P,$B28)</f>
        <v>#DIV/0!</v>
      </c>
      <c r="R28" s="21" t="e">
        <f>AVERAGEIFS(Data!$AB:$AB,  Data!$R:$R,R$20,  Data!$P:$P,$B28)</f>
        <v>#DIV/0!</v>
      </c>
      <c r="S28" s="21" t="e">
        <f>AVERAGEIFS(Data!$AB:$AB,  Data!$R:$R,S$20,  Data!$P:$P,$B28)</f>
        <v>#DIV/0!</v>
      </c>
      <c r="T28" s="22" t="e">
        <f>AVERAGEIFS(Data!$AB:$AB,  Data!$R:$R,T$20,  Data!$P:$P,$B28)</f>
        <v>#DIV/0!</v>
      </c>
    </row>
    <row r="29" spans="2:20" x14ac:dyDescent="0.2">
      <c r="B29" s="30" t="s">
        <v>22</v>
      </c>
      <c r="C29" s="38" t="e">
        <f>AVERAGE(C21:C28)</f>
        <v>#DIV/0!</v>
      </c>
      <c r="D29" s="19" t="e">
        <f t="shared" ref="D29:T29" si="9">AVERAGE(D21:D28)</f>
        <v>#DIV/0!</v>
      </c>
      <c r="E29" s="19" t="e">
        <f t="shared" si="9"/>
        <v>#DIV/0!</v>
      </c>
      <c r="F29" s="19" t="e">
        <f t="shared" si="9"/>
        <v>#DIV/0!</v>
      </c>
      <c r="G29" s="19" t="e">
        <f t="shared" si="9"/>
        <v>#DIV/0!</v>
      </c>
      <c r="H29" s="19" t="e">
        <f t="shared" si="9"/>
        <v>#DIV/0!</v>
      </c>
      <c r="I29" s="19" t="e">
        <f t="shared" si="9"/>
        <v>#DIV/0!</v>
      </c>
      <c r="J29" s="19" t="e">
        <f t="shared" si="9"/>
        <v>#DIV/0!</v>
      </c>
      <c r="K29" s="19" t="e">
        <f t="shared" si="9"/>
        <v>#DIV/0!</v>
      </c>
      <c r="L29" s="19" t="e">
        <f t="shared" si="9"/>
        <v>#DIV/0!</v>
      </c>
      <c r="M29" s="19" t="e">
        <f t="shared" si="9"/>
        <v>#DIV/0!</v>
      </c>
      <c r="N29" s="19" t="e">
        <f t="shared" si="9"/>
        <v>#DIV/0!</v>
      </c>
      <c r="O29" s="19" t="e">
        <f t="shared" si="9"/>
        <v>#DIV/0!</v>
      </c>
      <c r="P29" s="19" t="e">
        <f t="shared" si="9"/>
        <v>#DIV/0!</v>
      </c>
      <c r="Q29" s="19" t="e">
        <f t="shared" si="9"/>
        <v>#DIV/0!</v>
      </c>
      <c r="R29" s="19" t="e">
        <f t="shared" si="9"/>
        <v>#DIV/0!</v>
      </c>
      <c r="S29" s="19" t="e">
        <f t="shared" si="9"/>
        <v>#DIV/0!</v>
      </c>
      <c r="T29" s="20" t="e">
        <f t="shared" si="9"/>
        <v>#DIV/0!</v>
      </c>
    </row>
    <row r="30" spans="2:20" x14ac:dyDescent="0.2">
      <c r="B30" s="31" t="s">
        <v>39</v>
      </c>
      <c r="C30" s="35">
        <f>COUNT(C21:C28)</f>
        <v>0</v>
      </c>
      <c r="D30" s="1">
        <f t="shared" ref="D30:T30" si="10">COUNT(D21:D28)</f>
        <v>0</v>
      </c>
      <c r="E30" s="1">
        <f t="shared" si="10"/>
        <v>0</v>
      </c>
      <c r="F30" s="1">
        <f t="shared" si="10"/>
        <v>0</v>
      </c>
      <c r="G30" s="1">
        <f t="shared" si="10"/>
        <v>0</v>
      </c>
      <c r="H30" s="1">
        <f t="shared" si="10"/>
        <v>0</v>
      </c>
      <c r="I30" s="1">
        <f t="shared" si="10"/>
        <v>0</v>
      </c>
      <c r="J30" s="1">
        <f t="shared" si="10"/>
        <v>0</v>
      </c>
      <c r="K30" s="1">
        <f t="shared" si="10"/>
        <v>0</v>
      </c>
      <c r="L30" s="1">
        <f t="shared" si="10"/>
        <v>0</v>
      </c>
      <c r="M30" s="1">
        <f t="shared" si="10"/>
        <v>0</v>
      </c>
      <c r="N30" s="1">
        <f t="shared" si="10"/>
        <v>0</v>
      </c>
      <c r="O30" s="1">
        <f t="shared" si="10"/>
        <v>0</v>
      </c>
      <c r="P30" s="1">
        <f t="shared" si="10"/>
        <v>0</v>
      </c>
      <c r="Q30" s="1">
        <f t="shared" si="10"/>
        <v>0</v>
      </c>
      <c r="R30" s="1">
        <f t="shared" si="10"/>
        <v>0</v>
      </c>
      <c r="S30" s="1">
        <f t="shared" si="10"/>
        <v>0</v>
      </c>
      <c r="T30" s="36">
        <f t="shared" si="10"/>
        <v>0</v>
      </c>
    </row>
    <row r="31" spans="2:20" x14ac:dyDescent="0.2">
      <c r="B31" s="32" t="s">
        <v>23</v>
      </c>
      <c r="C31" s="37" t="e">
        <f>STDEV(C21:C28) / (C30^0.5)</f>
        <v>#DIV/0!</v>
      </c>
      <c r="D31" s="21" t="e">
        <f t="shared" ref="D31:T31" si="11">STDEV(D21:D28) / (D30^0.5)</f>
        <v>#DIV/0!</v>
      </c>
      <c r="E31" s="21" t="e">
        <f t="shared" si="11"/>
        <v>#DIV/0!</v>
      </c>
      <c r="F31" s="21" t="e">
        <f t="shared" si="11"/>
        <v>#DIV/0!</v>
      </c>
      <c r="G31" s="21" t="e">
        <f t="shared" si="11"/>
        <v>#DIV/0!</v>
      </c>
      <c r="H31" s="21" t="e">
        <f t="shared" si="11"/>
        <v>#DIV/0!</v>
      </c>
      <c r="I31" s="21" t="e">
        <f t="shared" si="11"/>
        <v>#DIV/0!</v>
      </c>
      <c r="J31" s="21" t="e">
        <f t="shared" si="11"/>
        <v>#DIV/0!</v>
      </c>
      <c r="K31" s="21" t="e">
        <f t="shared" si="11"/>
        <v>#DIV/0!</v>
      </c>
      <c r="L31" s="21" t="e">
        <f t="shared" si="11"/>
        <v>#DIV/0!</v>
      </c>
      <c r="M31" s="21" t="e">
        <f t="shared" si="11"/>
        <v>#DIV/0!</v>
      </c>
      <c r="N31" s="21" t="e">
        <f t="shared" si="11"/>
        <v>#DIV/0!</v>
      </c>
      <c r="O31" s="21" t="e">
        <f t="shared" si="11"/>
        <v>#DIV/0!</v>
      </c>
      <c r="P31" s="21" t="e">
        <f t="shared" si="11"/>
        <v>#DIV/0!</v>
      </c>
      <c r="Q31" s="21" t="e">
        <f t="shared" si="11"/>
        <v>#DIV/0!</v>
      </c>
      <c r="R31" s="21" t="e">
        <f t="shared" si="11"/>
        <v>#DIV/0!</v>
      </c>
      <c r="S31" s="21" t="e">
        <f t="shared" si="11"/>
        <v>#DIV/0!</v>
      </c>
      <c r="T31" s="22" t="e">
        <f t="shared" si="11"/>
        <v>#DIV/0!</v>
      </c>
    </row>
  </sheetData>
  <pageMargins left="0.7" right="0.7" top="0.75" bottom="0.75" header="0.3" footer="0.3"/>
  <pageSetup orientation="portrait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T31"/>
  <sheetViews>
    <sheetView workbookViewId="0">
      <selection activeCell="B4" sqref="B4:H16"/>
    </sheetView>
  </sheetViews>
  <sheetFormatPr baseColWidth="10" defaultColWidth="8.83203125" defaultRowHeight="15" x14ac:dyDescent="0.2"/>
  <cols>
    <col min="1" max="1" width="3.6640625" customWidth="1"/>
    <col min="2" max="2" width="7.6640625" style="23" customWidth="1"/>
    <col min="3" max="13" width="7.6640625" style="1" customWidth="1"/>
    <col min="14" max="26" width="7.6640625" customWidth="1"/>
    <col min="27" max="27" width="8.6640625" customWidth="1"/>
  </cols>
  <sheetData>
    <row r="2" spans="2:13" s="41" customFormat="1" ht="19" x14ac:dyDescent="0.25">
      <c r="B2" s="42" t="s">
        <v>61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4" spans="2:13" s="4" customFormat="1" x14ac:dyDescent="0.2">
      <c r="B4" s="44"/>
      <c r="C4" s="48" t="s">
        <v>47</v>
      </c>
      <c r="D4" s="48" t="s">
        <v>49</v>
      </c>
      <c r="E4" s="48" t="s">
        <v>53</v>
      </c>
      <c r="F4" s="48" t="s">
        <v>54</v>
      </c>
      <c r="G4" s="49" t="s">
        <v>55</v>
      </c>
      <c r="H4" s="49" t="s">
        <v>55</v>
      </c>
      <c r="I4" s="23"/>
      <c r="J4" s="23"/>
      <c r="K4" s="23"/>
    </row>
    <row r="5" spans="2:13" x14ac:dyDescent="0.2">
      <c r="B5" s="45" t="s">
        <v>103</v>
      </c>
      <c r="C5" s="46" t="s">
        <v>48</v>
      </c>
      <c r="D5" s="46" t="s">
        <v>85</v>
      </c>
      <c r="E5" s="46" t="s">
        <v>60</v>
      </c>
      <c r="F5" s="46" t="s">
        <v>89</v>
      </c>
      <c r="G5" s="47" t="s">
        <v>90</v>
      </c>
      <c r="H5" s="47" t="s">
        <v>91</v>
      </c>
      <c r="L5"/>
      <c r="M5"/>
    </row>
    <row r="6" spans="2:13" x14ac:dyDescent="0.2">
      <c r="B6" s="50">
        <v>1</v>
      </c>
      <c r="C6" s="38" t="e">
        <f>AVERAGE(C21:H21)</f>
        <v>#DIV/0!</v>
      </c>
      <c r="D6" s="19" t="e">
        <f>C21-D21</f>
        <v>#DIV/0!</v>
      </c>
      <c r="E6" s="19" t="e">
        <f>AVERAGE(I21:N21)</f>
        <v>#DIV/0!</v>
      </c>
      <c r="F6" s="19" t="e">
        <f>H21-I21</f>
        <v>#DIV/0!</v>
      </c>
      <c r="G6" s="20" t="e">
        <f>I21-K21</f>
        <v>#DIV/0!</v>
      </c>
      <c r="H6" s="19" t="e">
        <f>K21-M21</f>
        <v>#DIV/0!</v>
      </c>
      <c r="L6"/>
      <c r="M6"/>
    </row>
    <row r="7" spans="2:13" x14ac:dyDescent="0.2">
      <c r="B7" s="50">
        <v>2</v>
      </c>
      <c r="C7" s="38" t="e">
        <f t="shared" ref="C7:C13" si="0">AVERAGE(C22:H22)</f>
        <v>#DIV/0!</v>
      </c>
      <c r="D7" s="19" t="e">
        <f t="shared" ref="D7:D13" si="1">C22-D22</f>
        <v>#DIV/0!</v>
      </c>
      <c r="E7" s="19" t="e">
        <f t="shared" ref="E7:E12" si="2">AVERAGE(I22:N22)</f>
        <v>#DIV/0!</v>
      </c>
      <c r="F7" s="19" t="e">
        <f t="shared" ref="F7:F13" si="3">H22-I22</f>
        <v>#DIV/0!</v>
      </c>
      <c r="G7" s="20" t="e">
        <f t="shared" ref="G7:G13" si="4">I22-K22</f>
        <v>#DIV/0!</v>
      </c>
      <c r="H7" s="19" t="e">
        <f t="shared" ref="H7:H13" si="5">K22-M22</f>
        <v>#DIV/0!</v>
      </c>
      <c r="L7"/>
      <c r="M7"/>
    </row>
    <row r="8" spans="2:13" x14ac:dyDescent="0.2">
      <c r="B8" s="50">
        <v>3</v>
      </c>
      <c r="C8" s="38" t="e">
        <f t="shared" si="0"/>
        <v>#DIV/0!</v>
      </c>
      <c r="D8" s="19" t="e">
        <f t="shared" si="1"/>
        <v>#DIV/0!</v>
      </c>
      <c r="E8" s="19" t="e">
        <f t="shared" si="2"/>
        <v>#DIV/0!</v>
      </c>
      <c r="F8" s="19" t="e">
        <f t="shared" si="3"/>
        <v>#DIV/0!</v>
      </c>
      <c r="G8" s="20" t="e">
        <f t="shared" si="4"/>
        <v>#DIV/0!</v>
      </c>
      <c r="H8" s="19" t="e">
        <f t="shared" si="5"/>
        <v>#DIV/0!</v>
      </c>
      <c r="L8"/>
      <c r="M8"/>
    </row>
    <row r="9" spans="2:13" x14ac:dyDescent="0.2">
      <c r="B9" s="50">
        <v>4</v>
      </c>
      <c r="C9" s="38" t="e">
        <f t="shared" si="0"/>
        <v>#DIV/0!</v>
      </c>
      <c r="D9" s="19" t="e">
        <f t="shared" si="1"/>
        <v>#DIV/0!</v>
      </c>
      <c r="E9" s="19" t="e">
        <f t="shared" si="2"/>
        <v>#DIV/0!</v>
      </c>
      <c r="F9" s="19" t="e">
        <f t="shared" si="3"/>
        <v>#DIV/0!</v>
      </c>
      <c r="G9" s="20" t="e">
        <f t="shared" si="4"/>
        <v>#DIV/0!</v>
      </c>
      <c r="H9" s="19" t="e">
        <f t="shared" si="5"/>
        <v>#DIV/0!</v>
      </c>
      <c r="L9"/>
      <c r="M9"/>
    </row>
    <row r="10" spans="2:13" x14ac:dyDescent="0.2">
      <c r="B10" s="50">
        <v>5</v>
      </c>
      <c r="C10" s="38" t="e">
        <f t="shared" si="0"/>
        <v>#DIV/0!</v>
      </c>
      <c r="D10" s="19" t="e">
        <f t="shared" si="1"/>
        <v>#DIV/0!</v>
      </c>
      <c r="E10" s="19" t="e">
        <f t="shared" si="2"/>
        <v>#DIV/0!</v>
      </c>
      <c r="F10" s="19" t="e">
        <f t="shared" si="3"/>
        <v>#DIV/0!</v>
      </c>
      <c r="G10" s="20" t="e">
        <f t="shared" si="4"/>
        <v>#DIV/0!</v>
      </c>
      <c r="H10" s="19" t="e">
        <f t="shared" si="5"/>
        <v>#DIV/0!</v>
      </c>
      <c r="L10"/>
      <c r="M10"/>
    </row>
    <row r="11" spans="2:13" x14ac:dyDescent="0.2">
      <c r="B11" s="50">
        <v>6</v>
      </c>
      <c r="C11" s="38" t="e">
        <f t="shared" si="0"/>
        <v>#DIV/0!</v>
      </c>
      <c r="D11" s="19" t="e">
        <f t="shared" si="1"/>
        <v>#DIV/0!</v>
      </c>
      <c r="E11" s="19" t="e">
        <f t="shared" si="2"/>
        <v>#DIV/0!</v>
      </c>
      <c r="F11" s="19" t="e">
        <f t="shared" si="3"/>
        <v>#DIV/0!</v>
      </c>
      <c r="G11" s="20" t="e">
        <f t="shared" si="4"/>
        <v>#DIV/0!</v>
      </c>
      <c r="H11" s="19" t="e">
        <f t="shared" si="5"/>
        <v>#DIV/0!</v>
      </c>
      <c r="L11"/>
      <c r="M11"/>
    </row>
    <row r="12" spans="2:13" x14ac:dyDescent="0.2">
      <c r="B12" s="50">
        <v>7</v>
      </c>
      <c r="C12" s="38" t="e">
        <f t="shared" si="0"/>
        <v>#DIV/0!</v>
      </c>
      <c r="D12" s="19" t="e">
        <f t="shared" si="1"/>
        <v>#DIV/0!</v>
      </c>
      <c r="E12" s="19" t="e">
        <f t="shared" si="2"/>
        <v>#DIV/0!</v>
      </c>
      <c r="F12" s="19" t="e">
        <f t="shared" si="3"/>
        <v>#DIV/0!</v>
      </c>
      <c r="G12" s="20" t="e">
        <f t="shared" si="4"/>
        <v>#DIV/0!</v>
      </c>
      <c r="H12" s="19" t="e">
        <f t="shared" si="5"/>
        <v>#DIV/0!</v>
      </c>
      <c r="L12"/>
      <c r="M12"/>
    </row>
    <row r="13" spans="2:13" x14ac:dyDescent="0.2">
      <c r="B13" s="50">
        <v>8</v>
      </c>
      <c r="C13" s="38" t="e">
        <f t="shared" si="0"/>
        <v>#DIV/0!</v>
      </c>
      <c r="D13" s="19" t="e">
        <f t="shared" si="1"/>
        <v>#DIV/0!</v>
      </c>
      <c r="E13" s="19" t="e">
        <f>AVERAGE(I28:N28)</f>
        <v>#DIV/0!</v>
      </c>
      <c r="F13" s="19" t="e">
        <f t="shared" si="3"/>
        <v>#DIV/0!</v>
      </c>
      <c r="G13" s="20" t="e">
        <f t="shared" si="4"/>
        <v>#DIV/0!</v>
      </c>
      <c r="H13" s="19" t="e">
        <f t="shared" si="5"/>
        <v>#DIV/0!</v>
      </c>
      <c r="L13"/>
      <c r="M13"/>
    </row>
    <row r="14" spans="2:13" x14ac:dyDescent="0.2">
      <c r="B14" s="29" t="s">
        <v>22</v>
      </c>
      <c r="C14" s="34" t="e">
        <f>AVERAGE(C6:C13)</f>
        <v>#DIV/0!</v>
      </c>
      <c r="D14" s="24" t="e">
        <f t="shared" ref="D14:F14" si="6">AVERAGE(D6:D13)</f>
        <v>#DIV/0!</v>
      </c>
      <c r="E14" s="24" t="e">
        <f t="shared" si="6"/>
        <v>#DIV/0!</v>
      </c>
      <c r="F14" s="24" t="e">
        <f t="shared" si="6"/>
        <v>#DIV/0!</v>
      </c>
      <c r="G14" s="25" t="e">
        <f>AVERAGE(G6:G13)</f>
        <v>#DIV/0!</v>
      </c>
      <c r="H14" s="25" t="e">
        <f>AVERAGE(H6:H13)</f>
        <v>#DIV/0!</v>
      </c>
      <c r="L14"/>
      <c r="M14"/>
    </row>
    <row r="15" spans="2:13" x14ac:dyDescent="0.2">
      <c r="B15" s="50" t="s">
        <v>39</v>
      </c>
      <c r="C15" s="35">
        <f>COUNT(C6:C13)</f>
        <v>0</v>
      </c>
      <c r="D15" s="1">
        <f t="shared" ref="D15:H15" si="7">COUNT(D6:D13)</f>
        <v>0</v>
      </c>
      <c r="E15" s="1">
        <f t="shared" si="7"/>
        <v>0</v>
      </c>
      <c r="F15" s="1">
        <f t="shared" si="7"/>
        <v>0</v>
      </c>
      <c r="G15" s="36">
        <f t="shared" si="7"/>
        <v>0</v>
      </c>
      <c r="H15" s="36">
        <f t="shared" si="7"/>
        <v>0</v>
      </c>
      <c r="L15"/>
      <c r="M15"/>
    </row>
    <row r="16" spans="2:13" x14ac:dyDescent="0.2">
      <c r="B16" s="104" t="s">
        <v>23</v>
      </c>
      <c r="C16" s="37" t="e">
        <f>STDEV(C6:C13) / (C15^0.5)</f>
        <v>#DIV/0!</v>
      </c>
      <c r="D16" s="21" t="e">
        <f t="shared" ref="D16:H16" si="8">STDEV(D6:D13) / (D15^0.5)</f>
        <v>#DIV/0!</v>
      </c>
      <c r="E16" s="21" t="e">
        <f t="shared" si="8"/>
        <v>#DIV/0!</v>
      </c>
      <c r="F16" s="21" t="e">
        <f t="shared" si="8"/>
        <v>#DIV/0!</v>
      </c>
      <c r="G16" s="22" t="e">
        <f t="shared" si="8"/>
        <v>#DIV/0!</v>
      </c>
      <c r="H16" s="22" t="e">
        <f t="shared" si="8"/>
        <v>#DIV/0!</v>
      </c>
      <c r="L16"/>
      <c r="M16"/>
    </row>
    <row r="18" spans="2:20" x14ac:dyDescent="0.2">
      <c r="B18" s="33" t="s">
        <v>62</v>
      </c>
    </row>
    <row r="19" spans="2:20" x14ac:dyDescent="0.2">
      <c r="B19" s="26"/>
      <c r="C19" s="27" t="s">
        <v>38</v>
      </c>
      <c r="D19" s="27" t="s">
        <v>38</v>
      </c>
      <c r="E19" s="27" t="s">
        <v>38</v>
      </c>
      <c r="F19" s="27" t="s">
        <v>38</v>
      </c>
      <c r="G19" s="27" t="s">
        <v>38</v>
      </c>
      <c r="H19" s="27" t="s">
        <v>38</v>
      </c>
      <c r="I19" s="27" t="s">
        <v>38</v>
      </c>
      <c r="J19" s="27" t="s">
        <v>38</v>
      </c>
      <c r="K19" s="27" t="s">
        <v>38</v>
      </c>
      <c r="L19" s="27" t="s">
        <v>38</v>
      </c>
      <c r="M19" s="27" t="s">
        <v>38</v>
      </c>
      <c r="N19" s="27" t="s">
        <v>38</v>
      </c>
      <c r="O19" s="27" t="s">
        <v>38</v>
      </c>
      <c r="P19" s="27" t="s">
        <v>38</v>
      </c>
      <c r="Q19" s="27" t="s">
        <v>38</v>
      </c>
      <c r="R19" s="27" t="s">
        <v>38</v>
      </c>
      <c r="S19" s="27" t="s">
        <v>38</v>
      </c>
      <c r="T19" s="28" t="s">
        <v>38</v>
      </c>
    </row>
    <row r="20" spans="2:20" s="4" customFormat="1" x14ac:dyDescent="0.2">
      <c r="B20" s="15" t="s">
        <v>103</v>
      </c>
      <c r="C20" s="40">
        <v>1</v>
      </c>
      <c r="D20" s="40">
        <v>2</v>
      </c>
      <c r="E20" s="40">
        <v>3</v>
      </c>
      <c r="F20" s="40">
        <v>4</v>
      </c>
      <c r="G20" s="40">
        <v>5</v>
      </c>
      <c r="H20" s="40">
        <v>6</v>
      </c>
      <c r="I20" s="40">
        <v>7</v>
      </c>
      <c r="J20" s="40">
        <v>8</v>
      </c>
      <c r="K20" s="40">
        <v>9</v>
      </c>
      <c r="L20" s="40">
        <v>10</v>
      </c>
      <c r="M20" s="40">
        <v>11</v>
      </c>
      <c r="N20" s="40">
        <v>12</v>
      </c>
      <c r="O20" s="40">
        <v>13</v>
      </c>
      <c r="P20" s="40">
        <v>14</v>
      </c>
      <c r="Q20" s="40">
        <v>15</v>
      </c>
      <c r="R20" s="40">
        <v>16</v>
      </c>
      <c r="S20" s="40">
        <v>17</v>
      </c>
      <c r="T20" s="51">
        <v>18</v>
      </c>
    </row>
    <row r="21" spans="2:20" x14ac:dyDescent="0.2">
      <c r="B21" s="29">
        <v>1</v>
      </c>
      <c r="C21" s="34">
        <f>AVERAGEIFS(Data!$V:$V,  Data!$R:$R,C$20,  Data!$P:$P,$B21)</f>
        <v>0</v>
      </c>
      <c r="D21" s="24" t="e">
        <f>AVERAGEIFS(Data!$V:$V,  Data!$R:$R,D$20,  Data!$P:$P,$B21)</f>
        <v>#DIV/0!</v>
      </c>
      <c r="E21" s="24" t="e">
        <f>AVERAGEIFS(Data!$V:$V,  Data!$R:$R,E$20,  Data!$P:$P,$B21)</f>
        <v>#DIV/0!</v>
      </c>
      <c r="F21" s="24" t="e">
        <f>AVERAGEIFS(Data!$V:$V,  Data!$R:$R,F$20,  Data!$P:$P,$B21)</f>
        <v>#DIV/0!</v>
      </c>
      <c r="G21" s="24" t="e">
        <f>AVERAGEIFS(Data!$V:$V,  Data!$R:$R,G$20,  Data!$P:$P,$B21)</f>
        <v>#DIV/0!</v>
      </c>
      <c r="H21" s="24" t="e">
        <f>AVERAGEIFS(Data!$V:$V,  Data!$R:$R,H$20,  Data!$P:$P,$B21)</f>
        <v>#DIV/0!</v>
      </c>
      <c r="I21" s="24" t="e">
        <f>AVERAGEIFS(Data!$V:$V,  Data!$R:$R,I$20,  Data!$P:$P,$B21)</f>
        <v>#DIV/0!</v>
      </c>
      <c r="J21" s="24" t="e">
        <f>AVERAGEIFS(Data!$V:$V,  Data!$R:$R,J$20,  Data!$P:$P,$B21)</f>
        <v>#DIV/0!</v>
      </c>
      <c r="K21" s="24" t="e">
        <f>AVERAGEIFS(Data!$V:$V,  Data!$R:$R,K$20,  Data!$P:$P,$B21)</f>
        <v>#DIV/0!</v>
      </c>
      <c r="L21" s="24" t="e">
        <f>AVERAGEIFS(Data!$V:$V,  Data!$R:$R,L$20,  Data!$P:$P,$B21)</f>
        <v>#DIV/0!</v>
      </c>
      <c r="M21" s="24" t="e">
        <f>AVERAGEIFS(Data!$V:$V,  Data!$R:$R,M$20,  Data!$P:$P,$B21)</f>
        <v>#DIV/0!</v>
      </c>
      <c r="N21" s="24" t="e">
        <f>AVERAGEIFS(Data!$V:$V,  Data!$R:$R,N$20,  Data!$P:$P,$B21)</f>
        <v>#DIV/0!</v>
      </c>
      <c r="O21" s="24" t="e">
        <f>AVERAGEIFS(Data!$V:$V,  Data!$R:$R,O$20,  Data!$P:$P,$B21)</f>
        <v>#DIV/0!</v>
      </c>
      <c r="P21" s="24" t="e">
        <f>AVERAGEIFS(Data!$V:$V,  Data!$R:$R,P$20,  Data!$P:$P,$B21)</f>
        <v>#DIV/0!</v>
      </c>
      <c r="Q21" s="24" t="e">
        <f>AVERAGEIFS(Data!$V:$V,  Data!$R:$R,Q$20,  Data!$P:$P,$B21)</f>
        <v>#DIV/0!</v>
      </c>
      <c r="R21" s="24" t="e">
        <f>AVERAGEIFS(Data!$V:$V,  Data!$R:$R,R$20,  Data!$P:$P,$B21)</f>
        <v>#DIV/0!</v>
      </c>
      <c r="S21" s="24" t="e">
        <f>AVERAGEIFS(Data!$V:$V,  Data!$R:$R,S$20,  Data!$P:$P,$B21)</f>
        <v>#DIV/0!</v>
      </c>
      <c r="T21" s="25" t="e">
        <f>AVERAGEIFS(Data!$V:$V,  Data!$R:$R,T$20,  Data!$P:$P,$B21)</f>
        <v>#DIV/0!</v>
      </c>
    </row>
    <row r="22" spans="2:20" x14ac:dyDescent="0.2">
      <c r="B22" s="50">
        <v>2</v>
      </c>
      <c r="C22" s="38">
        <f>AVERAGEIFS(Data!$V:$V,  Data!$R:$R,C$20,  Data!$P:$P,$B22)</f>
        <v>1</v>
      </c>
      <c r="D22" s="19" t="e">
        <f>AVERAGEIFS(Data!$V:$V,  Data!$R:$R,D$20,  Data!$P:$P,$B22)</f>
        <v>#DIV/0!</v>
      </c>
      <c r="E22" s="19" t="e">
        <f>AVERAGEIFS(Data!$V:$V,  Data!$R:$R,E$20,  Data!$P:$P,$B22)</f>
        <v>#DIV/0!</v>
      </c>
      <c r="F22" s="19" t="e">
        <f>AVERAGEIFS(Data!$V:$V,  Data!$R:$R,F$20,  Data!$P:$P,$B22)</f>
        <v>#DIV/0!</v>
      </c>
      <c r="G22" s="19" t="e">
        <f>AVERAGEIFS(Data!$V:$V,  Data!$R:$R,G$20,  Data!$P:$P,$B22)</f>
        <v>#DIV/0!</v>
      </c>
      <c r="H22" s="19" t="e">
        <f>AVERAGEIFS(Data!$V:$V,  Data!$R:$R,H$20,  Data!$P:$P,$B22)</f>
        <v>#DIV/0!</v>
      </c>
      <c r="I22" s="19" t="e">
        <f>AVERAGEIFS(Data!$V:$V,  Data!$R:$R,I$20,  Data!$P:$P,$B22)</f>
        <v>#DIV/0!</v>
      </c>
      <c r="J22" s="19" t="e">
        <f>AVERAGEIFS(Data!$V:$V,  Data!$R:$R,J$20,  Data!$P:$P,$B22)</f>
        <v>#DIV/0!</v>
      </c>
      <c r="K22" s="19" t="e">
        <f>AVERAGEIFS(Data!$V:$V,  Data!$R:$R,K$20,  Data!$P:$P,$B22)</f>
        <v>#DIV/0!</v>
      </c>
      <c r="L22" s="19" t="e">
        <f>AVERAGEIFS(Data!$V:$V,  Data!$R:$R,L$20,  Data!$P:$P,$B22)</f>
        <v>#DIV/0!</v>
      </c>
      <c r="M22" s="19" t="e">
        <f>AVERAGEIFS(Data!$V:$V,  Data!$R:$R,M$20,  Data!$P:$P,$B22)</f>
        <v>#DIV/0!</v>
      </c>
      <c r="N22" s="19" t="e">
        <f>AVERAGEIFS(Data!$V:$V,  Data!$R:$R,N$20,  Data!$P:$P,$B22)</f>
        <v>#DIV/0!</v>
      </c>
      <c r="O22" s="19" t="e">
        <f>AVERAGEIFS(Data!$V:$V,  Data!$R:$R,O$20,  Data!$P:$P,$B22)</f>
        <v>#DIV/0!</v>
      </c>
      <c r="P22" s="19" t="e">
        <f>AVERAGEIFS(Data!$V:$V,  Data!$R:$R,P$20,  Data!$P:$P,$B22)</f>
        <v>#DIV/0!</v>
      </c>
      <c r="Q22" s="19" t="e">
        <f>AVERAGEIFS(Data!$V:$V,  Data!$R:$R,Q$20,  Data!$P:$P,$B22)</f>
        <v>#DIV/0!</v>
      </c>
      <c r="R22" s="19" t="e">
        <f>AVERAGEIFS(Data!$V:$V,  Data!$R:$R,R$20,  Data!$P:$P,$B22)</f>
        <v>#DIV/0!</v>
      </c>
      <c r="S22" s="19" t="e">
        <f>AVERAGEIFS(Data!$V:$V,  Data!$R:$R,S$20,  Data!$P:$P,$B22)</f>
        <v>#DIV/0!</v>
      </c>
      <c r="T22" s="20" t="e">
        <f>AVERAGEIFS(Data!$V:$V,  Data!$R:$R,T$20,  Data!$P:$P,$B22)</f>
        <v>#DIV/0!</v>
      </c>
    </row>
    <row r="23" spans="2:20" x14ac:dyDescent="0.2">
      <c r="B23" s="50">
        <v>3</v>
      </c>
      <c r="C23" s="38">
        <f>AVERAGEIFS(Data!$V:$V,  Data!$R:$R,C$20,  Data!$P:$P,$B23)</f>
        <v>0</v>
      </c>
      <c r="D23" s="19" t="e">
        <f>AVERAGEIFS(Data!$V:$V,  Data!$R:$R,D$20,  Data!$P:$P,$B23)</f>
        <v>#DIV/0!</v>
      </c>
      <c r="E23" s="19" t="e">
        <f>AVERAGEIFS(Data!$V:$V,  Data!$R:$R,E$20,  Data!$P:$P,$B23)</f>
        <v>#DIV/0!</v>
      </c>
      <c r="F23" s="19" t="e">
        <f>AVERAGEIFS(Data!$V:$V,  Data!$R:$R,F$20,  Data!$P:$P,$B23)</f>
        <v>#DIV/0!</v>
      </c>
      <c r="G23" s="19" t="e">
        <f>AVERAGEIFS(Data!$V:$V,  Data!$R:$R,G$20,  Data!$P:$P,$B23)</f>
        <v>#DIV/0!</v>
      </c>
      <c r="H23" s="19" t="e">
        <f>AVERAGEIFS(Data!$V:$V,  Data!$R:$R,H$20,  Data!$P:$P,$B23)</f>
        <v>#DIV/0!</v>
      </c>
      <c r="I23" s="19" t="e">
        <f>AVERAGEIFS(Data!$V:$V,  Data!$R:$R,I$20,  Data!$P:$P,$B23)</f>
        <v>#DIV/0!</v>
      </c>
      <c r="J23" s="19" t="e">
        <f>AVERAGEIFS(Data!$V:$V,  Data!$R:$R,J$20,  Data!$P:$P,$B23)</f>
        <v>#DIV/0!</v>
      </c>
      <c r="K23" s="19" t="e">
        <f>AVERAGEIFS(Data!$V:$V,  Data!$R:$R,K$20,  Data!$P:$P,$B23)</f>
        <v>#DIV/0!</v>
      </c>
      <c r="L23" s="19" t="e">
        <f>AVERAGEIFS(Data!$V:$V,  Data!$R:$R,L$20,  Data!$P:$P,$B23)</f>
        <v>#DIV/0!</v>
      </c>
      <c r="M23" s="19" t="e">
        <f>AVERAGEIFS(Data!$V:$V,  Data!$R:$R,M$20,  Data!$P:$P,$B23)</f>
        <v>#DIV/0!</v>
      </c>
      <c r="N23" s="19" t="e">
        <f>AVERAGEIFS(Data!$V:$V,  Data!$R:$R,N$20,  Data!$P:$P,$B23)</f>
        <v>#DIV/0!</v>
      </c>
      <c r="O23" s="19" t="e">
        <f>AVERAGEIFS(Data!$V:$V,  Data!$R:$R,O$20,  Data!$P:$P,$B23)</f>
        <v>#DIV/0!</v>
      </c>
      <c r="P23" s="19" t="e">
        <f>AVERAGEIFS(Data!$V:$V,  Data!$R:$R,P$20,  Data!$P:$P,$B23)</f>
        <v>#DIV/0!</v>
      </c>
      <c r="Q23" s="19" t="e">
        <f>AVERAGEIFS(Data!$V:$V,  Data!$R:$R,Q$20,  Data!$P:$P,$B23)</f>
        <v>#DIV/0!</v>
      </c>
      <c r="R23" s="19" t="e">
        <f>AVERAGEIFS(Data!$V:$V,  Data!$R:$R,R$20,  Data!$P:$P,$B23)</f>
        <v>#DIV/0!</v>
      </c>
      <c r="S23" s="19" t="e">
        <f>AVERAGEIFS(Data!$V:$V,  Data!$R:$R,S$20,  Data!$P:$P,$B23)</f>
        <v>#DIV/0!</v>
      </c>
      <c r="T23" s="20" t="e">
        <f>AVERAGEIFS(Data!$V:$V,  Data!$R:$R,T$20,  Data!$P:$P,$B23)</f>
        <v>#DIV/0!</v>
      </c>
    </row>
    <row r="24" spans="2:20" x14ac:dyDescent="0.2">
      <c r="B24" s="50">
        <v>4</v>
      </c>
      <c r="C24" s="38">
        <f>AVERAGEIFS(Data!$V:$V,  Data!$R:$R,C$20,  Data!$P:$P,$B24)</f>
        <v>0</v>
      </c>
      <c r="D24" s="19" t="e">
        <f>AVERAGEIFS(Data!$V:$V,  Data!$R:$R,D$20,  Data!$P:$P,$B24)</f>
        <v>#DIV/0!</v>
      </c>
      <c r="E24" s="19" t="e">
        <f>AVERAGEIFS(Data!$V:$V,  Data!$R:$R,E$20,  Data!$P:$P,$B24)</f>
        <v>#DIV/0!</v>
      </c>
      <c r="F24" s="19" t="e">
        <f>AVERAGEIFS(Data!$V:$V,  Data!$R:$R,F$20,  Data!$P:$P,$B24)</f>
        <v>#DIV/0!</v>
      </c>
      <c r="G24" s="19" t="e">
        <f>AVERAGEIFS(Data!$V:$V,  Data!$R:$R,G$20,  Data!$P:$P,$B24)</f>
        <v>#DIV/0!</v>
      </c>
      <c r="H24" s="19" t="e">
        <f>AVERAGEIFS(Data!$V:$V,  Data!$R:$R,H$20,  Data!$P:$P,$B24)</f>
        <v>#DIV/0!</v>
      </c>
      <c r="I24" s="19" t="e">
        <f>AVERAGEIFS(Data!$V:$V,  Data!$R:$R,I$20,  Data!$P:$P,$B24)</f>
        <v>#DIV/0!</v>
      </c>
      <c r="J24" s="19" t="e">
        <f>AVERAGEIFS(Data!$V:$V,  Data!$R:$R,J$20,  Data!$P:$P,$B24)</f>
        <v>#DIV/0!</v>
      </c>
      <c r="K24" s="19" t="e">
        <f>AVERAGEIFS(Data!$V:$V,  Data!$R:$R,K$20,  Data!$P:$P,$B24)</f>
        <v>#DIV/0!</v>
      </c>
      <c r="L24" s="19" t="e">
        <f>AVERAGEIFS(Data!$V:$V,  Data!$R:$R,L$20,  Data!$P:$P,$B24)</f>
        <v>#DIV/0!</v>
      </c>
      <c r="M24" s="19" t="e">
        <f>AVERAGEIFS(Data!$V:$V,  Data!$R:$R,M$20,  Data!$P:$P,$B24)</f>
        <v>#DIV/0!</v>
      </c>
      <c r="N24" s="19" t="e">
        <f>AVERAGEIFS(Data!$V:$V,  Data!$R:$R,N$20,  Data!$P:$P,$B24)</f>
        <v>#DIV/0!</v>
      </c>
      <c r="O24" s="19" t="e">
        <f>AVERAGEIFS(Data!$V:$V,  Data!$R:$R,O$20,  Data!$P:$P,$B24)</f>
        <v>#DIV/0!</v>
      </c>
      <c r="P24" s="19" t="e">
        <f>AVERAGEIFS(Data!$V:$V,  Data!$R:$R,P$20,  Data!$P:$P,$B24)</f>
        <v>#DIV/0!</v>
      </c>
      <c r="Q24" s="19" t="e">
        <f>AVERAGEIFS(Data!$V:$V,  Data!$R:$R,Q$20,  Data!$P:$P,$B24)</f>
        <v>#DIV/0!</v>
      </c>
      <c r="R24" s="19" t="e">
        <f>AVERAGEIFS(Data!$V:$V,  Data!$R:$R,R$20,  Data!$P:$P,$B24)</f>
        <v>#DIV/0!</v>
      </c>
      <c r="S24" s="19" t="e">
        <f>AVERAGEIFS(Data!$V:$V,  Data!$R:$R,S$20,  Data!$P:$P,$B24)</f>
        <v>#DIV/0!</v>
      </c>
      <c r="T24" s="20" t="e">
        <f>AVERAGEIFS(Data!$V:$V,  Data!$R:$R,T$20,  Data!$P:$P,$B24)</f>
        <v>#DIV/0!</v>
      </c>
    </row>
    <row r="25" spans="2:20" x14ac:dyDescent="0.2">
      <c r="B25" s="50">
        <v>5</v>
      </c>
      <c r="C25" s="38">
        <f>AVERAGEIFS(Data!$V:$V,  Data!$R:$R,C$20,  Data!$P:$P,$B25)</f>
        <v>1</v>
      </c>
      <c r="D25" s="19" t="e">
        <f>AVERAGEIFS(Data!$V:$V,  Data!$R:$R,D$20,  Data!$P:$P,$B25)</f>
        <v>#DIV/0!</v>
      </c>
      <c r="E25" s="19" t="e">
        <f>AVERAGEIFS(Data!$V:$V,  Data!$R:$R,E$20,  Data!$P:$P,$B25)</f>
        <v>#DIV/0!</v>
      </c>
      <c r="F25" s="19" t="e">
        <f>AVERAGEIFS(Data!$V:$V,  Data!$R:$R,F$20,  Data!$P:$P,$B25)</f>
        <v>#DIV/0!</v>
      </c>
      <c r="G25" s="19" t="e">
        <f>AVERAGEIFS(Data!$V:$V,  Data!$R:$R,G$20,  Data!$P:$P,$B25)</f>
        <v>#DIV/0!</v>
      </c>
      <c r="H25" s="19" t="e">
        <f>AVERAGEIFS(Data!$V:$V,  Data!$R:$R,H$20,  Data!$P:$P,$B25)</f>
        <v>#DIV/0!</v>
      </c>
      <c r="I25" s="19" t="e">
        <f>AVERAGEIFS(Data!$V:$V,  Data!$R:$R,I$20,  Data!$P:$P,$B25)</f>
        <v>#DIV/0!</v>
      </c>
      <c r="J25" s="19" t="e">
        <f>AVERAGEIFS(Data!$V:$V,  Data!$R:$R,J$20,  Data!$P:$P,$B25)</f>
        <v>#DIV/0!</v>
      </c>
      <c r="K25" s="19" t="e">
        <f>AVERAGEIFS(Data!$V:$V,  Data!$R:$R,K$20,  Data!$P:$P,$B25)</f>
        <v>#DIV/0!</v>
      </c>
      <c r="L25" s="19" t="e">
        <f>AVERAGEIFS(Data!$V:$V,  Data!$R:$R,L$20,  Data!$P:$P,$B25)</f>
        <v>#DIV/0!</v>
      </c>
      <c r="M25" s="19" t="e">
        <f>AVERAGEIFS(Data!$V:$V,  Data!$R:$R,M$20,  Data!$P:$P,$B25)</f>
        <v>#DIV/0!</v>
      </c>
      <c r="N25" s="19" t="e">
        <f>AVERAGEIFS(Data!$V:$V,  Data!$R:$R,N$20,  Data!$P:$P,$B25)</f>
        <v>#DIV/0!</v>
      </c>
      <c r="O25" s="19" t="e">
        <f>AVERAGEIFS(Data!$V:$V,  Data!$R:$R,O$20,  Data!$P:$P,$B25)</f>
        <v>#DIV/0!</v>
      </c>
      <c r="P25" s="19" t="e">
        <f>AVERAGEIFS(Data!$V:$V,  Data!$R:$R,P$20,  Data!$P:$P,$B25)</f>
        <v>#DIV/0!</v>
      </c>
      <c r="Q25" s="19" t="e">
        <f>AVERAGEIFS(Data!$V:$V,  Data!$R:$R,Q$20,  Data!$P:$P,$B25)</f>
        <v>#DIV/0!</v>
      </c>
      <c r="R25" s="19" t="e">
        <f>AVERAGEIFS(Data!$V:$V,  Data!$R:$R,R$20,  Data!$P:$P,$B25)</f>
        <v>#DIV/0!</v>
      </c>
      <c r="S25" s="19" t="e">
        <f>AVERAGEIFS(Data!$V:$V,  Data!$R:$R,S$20,  Data!$P:$P,$B25)</f>
        <v>#DIV/0!</v>
      </c>
      <c r="T25" s="20" t="e">
        <f>AVERAGEIFS(Data!$V:$V,  Data!$R:$R,T$20,  Data!$P:$P,$B25)</f>
        <v>#DIV/0!</v>
      </c>
    </row>
    <row r="26" spans="2:20" x14ac:dyDescent="0.2">
      <c r="B26" s="50">
        <v>6</v>
      </c>
      <c r="C26" s="38">
        <f>AVERAGEIFS(Data!$V:$V,  Data!$R:$R,C$20,  Data!$P:$P,$B26)</f>
        <v>1</v>
      </c>
      <c r="D26" s="19" t="e">
        <f>AVERAGEIFS(Data!$V:$V,  Data!$R:$R,D$20,  Data!$P:$P,$B26)</f>
        <v>#DIV/0!</v>
      </c>
      <c r="E26" s="19" t="e">
        <f>AVERAGEIFS(Data!$V:$V,  Data!$R:$R,E$20,  Data!$P:$P,$B26)</f>
        <v>#DIV/0!</v>
      </c>
      <c r="F26" s="19" t="e">
        <f>AVERAGEIFS(Data!$V:$V,  Data!$R:$R,F$20,  Data!$P:$P,$B26)</f>
        <v>#DIV/0!</v>
      </c>
      <c r="G26" s="19" t="e">
        <f>AVERAGEIFS(Data!$V:$V,  Data!$R:$R,G$20,  Data!$P:$P,$B26)</f>
        <v>#DIV/0!</v>
      </c>
      <c r="H26" s="19" t="e">
        <f>AVERAGEIFS(Data!$V:$V,  Data!$R:$R,H$20,  Data!$P:$P,$B26)</f>
        <v>#DIV/0!</v>
      </c>
      <c r="I26" s="19" t="e">
        <f>AVERAGEIFS(Data!$V:$V,  Data!$R:$R,I$20,  Data!$P:$P,$B26)</f>
        <v>#DIV/0!</v>
      </c>
      <c r="J26" s="19" t="e">
        <f>AVERAGEIFS(Data!$V:$V,  Data!$R:$R,J$20,  Data!$P:$P,$B26)</f>
        <v>#DIV/0!</v>
      </c>
      <c r="K26" s="19" t="e">
        <f>AVERAGEIFS(Data!$V:$V,  Data!$R:$R,K$20,  Data!$P:$P,$B26)</f>
        <v>#DIV/0!</v>
      </c>
      <c r="L26" s="19" t="e">
        <f>AVERAGEIFS(Data!$V:$V,  Data!$R:$R,L$20,  Data!$P:$P,$B26)</f>
        <v>#DIV/0!</v>
      </c>
      <c r="M26" s="19" t="e">
        <f>AVERAGEIFS(Data!$V:$V,  Data!$R:$R,M$20,  Data!$P:$P,$B26)</f>
        <v>#DIV/0!</v>
      </c>
      <c r="N26" s="19" t="e">
        <f>AVERAGEIFS(Data!$V:$V,  Data!$R:$R,N$20,  Data!$P:$P,$B26)</f>
        <v>#DIV/0!</v>
      </c>
      <c r="O26" s="19" t="e">
        <f>AVERAGEIFS(Data!$V:$V,  Data!$R:$R,O$20,  Data!$P:$P,$B26)</f>
        <v>#DIV/0!</v>
      </c>
      <c r="P26" s="19" t="e">
        <f>AVERAGEIFS(Data!$V:$V,  Data!$R:$R,P$20,  Data!$P:$P,$B26)</f>
        <v>#DIV/0!</v>
      </c>
      <c r="Q26" s="19" t="e">
        <f>AVERAGEIFS(Data!$V:$V,  Data!$R:$R,Q$20,  Data!$P:$P,$B26)</f>
        <v>#DIV/0!</v>
      </c>
      <c r="R26" s="19" t="e">
        <f>AVERAGEIFS(Data!$V:$V,  Data!$R:$R,R$20,  Data!$P:$P,$B26)</f>
        <v>#DIV/0!</v>
      </c>
      <c r="S26" s="19" t="e">
        <f>AVERAGEIFS(Data!$V:$V,  Data!$R:$R,S$20,  Data!$P:$P,$B26)</f>
        <v>#DIV/0!</v>
      </c>
      <c r="T26" s="20" t="e">
        <f>AVERAGEIFS(Data!$V:$V,  Data!$R:$R,T$20,  Data!$P:$P,$B26)</f>
        <v>#DIV/0!</v>
      </c>
    </row>
    <row r="27" spans="2:20" x14ac:dyDescent="0.2">
      <c r="B27" s="50">
        <v>7</v>
      </c>
      <c r="C27" s="38">
        <f>AVERAGEIFS(Data!$V:$V,  Data!$R:$R,C$20,  Data!$P:$P,$B27)</f>
        <v>0</v>
      </c>
      <c r="D27" s="19" t="e">
        <f>AVERAGEIFS(Data!$V:$V,  Data!$R:$R,D$20,  Data!$P:$P,$B27)</f>
        <v>#DIV/0!</v>
      </c>
      <c r="E27" s="19" t="e">
        <f>AVERAGEIFS(Data!$V:$V,  Data!$R:$R,E$20,  Data!$P:$P,$B27)</f>
        <v>#DIV/0!</v>
      </c>
      <c r="F27" s="19" t="e">
        <f>AVERAGEIFS(Data!$V:$V,  Data!$R:$R,F$20,  Data!$P:$P,$B27)</f>
        <v>#DIV/0!</v>
      </c>
      <c r="G27" s="19" t="e">
        <f>AVERAGEIFS(Data!$V:$V,  Data!$R:$R,G$20,  Data!$P:$P,$B27)</f>
        <v>#DIV/0!</v>
      </c>
      <c r="H27" s="19" t="e">
        <f>AVERAGEIFS(Data!$V:$V,  Data!$R:$R,H$20,  Data!$P:$P,$B27)</f>
        <v>#DIV/0!</v>
      </c>
      <c r="I27" s="19" t="e">
        <f>AVERAGEIFS(Data!$V:$V,  Data!$R:$R,I$20,  Data!$P:$P,$B27)</f>
        <v>#DIV/0!</v>
      </c>
      <c r="J27" s="19" t="e">
        <f>AVERAGEIFS(Data!$V:$V,  Data!$R:$R,J$20,  Data!$P:$P,$B27)</f>
        <v>#DIV/0!</v>
      </c>
      <c r="K27" s="19" t="e">
        <f>AVERAGEIFS(Data!$V:$V,  Data!$R:$R,K$20,  Data!$P:$P,$B27)</f>
        <v>#DIV/0!</v>
      </c>
      <c r="L27" s="19" t="e">
        <f>AVERAGEIFS(Data!$V:$V,  Data!$R:$R,L$20,  Data!$P:$P,$B27)</f>
        <v>#DIV/0!</v>
      </c>
      <c r="M27" s="19" t="e">
        <f>AVERAGEIFS(Data!$V:$V,  Data!$R:$R,M$20,  Data!$P:$P,$B27)</f>
        <v>#DIV/0!</v>
      </c>
      <c r="N27" s="19" t="e">
        <f>AVERAGEIFS(Data!$V:$V,  Data!$R:$R,N$20,  Data!$P:$P,$B27)</f>
        <v>#DIV/0!</v>
      </c>
      <c r="O27" s="19" t="e">
        <f>AVERAGEIFS(Data!$V:$V,  Data!$R:$R,O$20,  Data!$P:$P,$B27)</f>
        <v>#DIV/0!</v>
      </c>
      <c r="P27" s="19" t="e">
        <f>AVERAGEIFS(Data!$V:$V,  Data!$R:$R,P$20,  Data!$P:$P,$B27)</f>
        <v>#DIV/0!</v>
      </c>
      <c r="Q27" s="19" t="e">
        <f>AVERAGEIFS(Data!$V:$V,  Data!$R:$R,Q$20,  Data!$P:$P,$B27)</f>
        <v>#DIV/0!</v>
      </c>
      <c r="R27" s="19" t="e">
        <f>AVERAGEIFS(Data!$V:$V,  Data!$R:$R,R$20,  Data!$P:$P,$B27)</f>
        <v>#DIV/0!</v>
      </c>
      <c r="S27" s="19" t="e">
        <f>AVERAGEIFS(Data!$V:$V,  Data!$R:$R,S$20,  Data!$P:$P,$B27)</f>
        <v>#DIV/0!</v>
      </c>
      <c r="T27" s="20" t="e">
        <f>AVERAGEIFS(Data!$V:$V,  Data!$R:$R,T$20,  Data!$P:$P,$B27)</f>
        <v>#DIV/0!</v>
      </c>
    </row>
    <row r="28" spans="2:20" x14ac:dyDescent="0.2">
      <c r="B28" s="50">
        <v>8</v>
      </c>
      <c r="C28" s="37">
        <f>AVERAGEIFS(Data!$V:$V,  Data!$R:$R,C$20,  Data!$P:$P,$B28)</f>
        <v>0</v>
      </c>
      <c r="D28" s="21" t="e">
        <f>AVERAGEIFS(Data!$V:$V,  Data!$R:$R,D$20,  Data!$P:$P,$B28)</f>
        <v>#DIV/0!</v>
      </c>
      <c r="E28" s="21" t="e">
        <f>AVERAGEIFS(Data!$V:$V,  Data!$R:$R,E$20,  Data!$P:$P,$B28)</f>
        <v>#DIV/0!</v>
      </c>
      <c r="F28" s="21" t="e">
        <f>AVERAGEIFS(Data!$V:$V,  Data!$R:$R,F$20,  Data!$P:$P,$B28)</f>
        <v>#DIV/0!</v>
      </c>
      <c r="G28" s="21" t="e">
        <f>AVERAGEIFS(Data!$V:$V,  Data!$R:$R,G$20,  Data!$P:$P,$B28)</f>
        <v>#DIV/0!</v>
      </c>
      <c r="H28" s="21" t="e">
        <f>AVERAGEIFS(Data!$V:$V,  Data!$R:$R,H$20,  Data!$P:$P,$B28)</f>
        <v>#DIV/0!</v>
      </c>
      <c r="I28" s="21" t="e">
        <f>AVERAGEIFS(Data!$V:$V,  Data!$R:$R,I$20,  Data!$P:$P,$B28)</f>
        <v>#DIV/0!</v>
      </c>
      <c r="J28" s="21" t="e">
        <f>AVERAGEIFS(Data!$V:$V,  Data!$R:$R,J$20,  Data!$P:$P,$B28)</f>
        <v>#DIV/0!</v>
      </c>
      <c r="K28" s="21" t="e">
        <f>AVERAGEIFS(Data!$V:$V,  Data!$R:$R,K$20,  Data!$P:$P,$B28)</f>
        <v>#DIV/0!</v>
      </c>
      <c r="L28" s="21" t="e">
        <f>AVERAGEIFS(Data!$V:$V,  Data!$R:$R,L$20,  Data!$P:$P,$B28)</f>
        <v>#DIV/0!</v>
      </c>
      <c r="M28" s="21" t="e">
        <f>AVERAGEIFS(Data!$V:$V,  Data!$R:$R,M$20,  Data!$P:$P,$B28)</f>
        <v>#DIV/0!</v>
      </c>
      <c r="N28" s="21" t="e">
        <f>AVERAGEIFS(Data!$V:$V,  Data!$R:$R,N$20,  Data!$P:$P,$B28)</f>
        <v>#DIV/0!</v>
      </c>
      <c r="O28" s="21" t="e">
        <f>AVERAGEIFS(Data!$V:$V,  Data!$R:$R,O$20,  Data!$P:$P,$B28)</f>
        <v>#DIV/0!</v>
      </c>
      <c r="P28" s="21" t="e">
        <f>AVERAGEIFS(Data!$V:$V,  Data!$R:$R,P$20,  Data!$P:$P,$B28)</f>
        <v>#DIV/0!</v>
      </c>
      <c r="Q28" s="21" t="e">
        <f>AVERAGEIFS(Data!$V:$V,  Data!$R:$R,Q$20,  Data!$P:$P,$B28)</f>
        <v>#DIV/0!</v>
      </c>
      <c r="R28" s="21" t="e">
        <f>AVERAGEIFS(Data!$V:$V,  Data!$R:$R,R$20,  Data!$P:$P,$B28)</f>
        <v>#DIV/0!</v>
      </c>
      <c r="S28" s="21" t="e">
        <f>AVERAGEIFS(Data!$V:$V,  Data!$R:$R,S$20,  Data!$P:$P,$B28)</f>
        <v>#DIV/0!</v>
      </c>
      <c r="T28" s="22" t="e">
        <f>AVERAGEIFS(Data!$V:$V,  Data!$R:$R,T$20,  Data!$P:$P,$B28)</f>
        <v>#DIV/0!</v>
      </c>
    </row>
    <row r="29" spans="2:20" x14ac:dyDescent="0.2">
      <c r="B29" s="30" t="s">
        <v>22</v>
      </c>
      <c r="C29" s="38">
        <f>AVERAGE(C21:C28)</f>
        <v>0.375</v>
      </c>
      <c r="D29" s="19" t="e">
        <f t="shared" ref="D29:T29" si="9">AVERAGE(D21:D28)</f>
        <v>#DIV/0!</v>
      </c>
      <c r="E29" s="19" t="e">
        <f t="shared" si="9"/>
        <v>#DIV/0!</v>
      </c>
      <c r="F29" s="19" t="e">
        <f t="shared" si="9"/>
        <v>#DIV/0!</v>
      </c>
      <c r="G29" s="19" t="e">
        <f t="shared" si="9"/>
        <v>#DIV/0!</v>
      </c>
      <c r="H29" s="19" t="e">
        <f t="shared" si="9"/>
        <v>#DIV/0!</v>
      </c>
      <c r="I29" s="19" t="e">
        <f t="shared" si="9"/>
        <v>#DIV/0!</v>
      </c>
      <c r="J29" s="19" t="e">
        <f t="shared" si="9"/>
        <v>#DIV/0!</v>
      </c>
      <c r="K29" s="19" t="e">
        <f t="shared" si="9"/>
        <v>#DIV/0!</v>
      </c>
      <c r="L29" s="19" t="e">
        <f t="shared" si="9"/>
        <v>#DIV/0!</v>
      </c>
      <c r="M29" s="19" t="e">
        <f t="shared" si="9"/>
        <v>#DIV/0!</v>
      </c>
      <c r="N29" s="19" t="e">
        <f t="shared" si="9"/>
        <v>#DIV/0!</v>
      </c>
      <c r="O29" s="19" t="e">
        <f t="shared" si="9"/>
        <v>#DIV/0!</v>
      </c>
      <c r="P29" s="19" t="e">
        <f t="shared" si="9"/>
        <v>#DIV/0!</v>
      </c>
      <c r="Q29" s="19" t="e">
        <f t="shared" si="9"/>
        <v>#DIV/0!</v>
      </c>
      <c r="R29" s="19" t="e">
        <f t="shared" si="9"/>
        <v>#DIV/0!</v>
      </c>
      <c r="S29" s="19" t="e">
        <f t="shared" si="9"/>
        <v>#DIV/0!</v>
      </c>
      <c r="T29" s="20" t="e">
        <f t="shared" si="9"/>
        <v>#DIV/0!</v>
      </c>
    </row>
    <row r="30" spans="2:20" x14ac:dyDescent="0.2">
      <c r="B30" s="31" t="s">
        <v>39</v>
      </c>
      <c r="C30" s="35">
        <f>COUNT(C21:C28)</f>
        <v>8</v>
      </c>
      <c r="D30" s="1">
        <f t="shared" ref="D30:T30" si="10">COUNT(D21:D28)</f>
        <v>0</v>
      </c>
      <c r="E30" s="1">
        <f t="shared" si="10"/>
        <v>0</v>
      </c>
      <c r="F30" s="1">
        <f t="shared" si="10"/>
        <v>0</v>
      </c>
      <c r="G30" s="1">
        <f t="shared" si="10"/>
        <v>0</v>
      </c>
      <c r="H30" s="1">
        <f t="shared" si="10"/>
        <v>0</v>
      </c>
      <c r="I30" s="1">
        <f t="shared" si="10"/>
        <v>0</v>
      </c>
      <c r="J30" s="1">
        <f t="shared" si="10"/>
        <v>0</v>
      </c>
      <c r="K30" s="1">
        <f t="shared" si="10"/>
        <v>0</v>
      </c>
      <c r="L30" s="1">
        <f t="shared" si="10"/>
        <v>0</v>
      </c>
      <c r="M30" s="1">
        <f t="shared" si="10"/>
        <v>0</v>
      </c>
      <c r="N30" s="1">
        <f t="shared" si="10"/>
        <v>0</v>
      </c>
      <c r="O30" s="1">
        <f t="shared" si="10"/>
        <v>0</v>
      </c>
      <c r="P30" s="1">
        <f t="shared" si="10"/>
        <v>0</v>
      </c>
      <c r="Q30" s="1">
        <f t="shared" si="10"/>
        <v>0</v>
      </c>
      <c r="R30" s="1">
        <f t="shared" si="10"/>
        <v>0</v>
      </c>
      <c r="S30" s="1">
        <f t="shared" si="10"/>
        <v>0</v>
      </c>
      <c r="T30" s="36">
        <f t="shared" si="10"/>
        <v>0</v>
      </c>
    </row>
    <row r="31" spans="2:20" x14ac:dyDescent="0.2">
      <c r="B31" s="32" t="s">
        <v>23</v>
      </c>
      <c r="C31" s="37">
        <f>STDEV(C21:C28) / (C30^0.5)</f>
        <v>0.18298126367784995</v>
      </c>
      <c r="D31" s="21" t="e">
        <f t="shared" ref="D31:T31" si="11">STDEV(D21:D28) / (D30^0.5)</f>
        <v>#DIV/0!</v>
      </c>
      <c r="E31" s="21" t="e">
        <f t="shared" si="11"/>
        <v>#DIV/0!</v>
      </c>
      <c r="F31" s="21" t="e">
        <f t="shared" si="11"/>
        <v>#DIV/0!</v>
      </c>
      <c r="G31" s="21" t="e">
        <f t="shared" si="11"/>
        <v>#DIV/0!</v>
      </c>
      <c r="H31" s="21" t="e">
        <f t="shared" si="11"/>
        <v>#DIV/0!</v>
      </c>
      <c r="I31" s="21" t="e">
        <f t="shared" si="11"/>
        <v>#DIV/0!</v>
      </c>
      <c r="J31" s="21" t="e">
        <f t="shared" si="11"/>
        <v>#DIV/0!</v>
      </c>
      <c r="K31" s="21" t="e">
        <f t="shared" si="11"/>
        <v>#DIV/0!</v>
      </c>
      <c r="L31" s="21" t="e">
        <f t="shared" si="11"/>
        <v>#DIV/0!</v>
      </c>
      <c r="M31" s="21" t="e">
        <f t="shared" si="11"/>
        <v>#DIV/0!</v>
      </c>
      <c r="N31" s="21" t="e">
        <f t="shared" si="11"/>
        <v>#DIV/0!</v>
      </c>
      <c r="O31" s="21" t="e">
        <f t="shared" si="11"/>
        <v>#DIV/0!</v>
      </c>
      <c r="P31" s="21" t="e">
        <f t="shared" si="11"/>
        <v>#DIV/0!</v>
      </c>
      <c r="Q31" s="21" t="e">
        <f t="shared" si="11"/>
        <v>#DIV/0!</v>
      </c>
      <c r="R31" s="21" t="e">
        <f t="shared" si="11"/>
        <v>#DIV/0!</v>
      </c>
      <c r="S31" s="21" t="e">
        <f t="shared" si="11"/>
        <v>#DIV/0!</v>
      </c>
      <c r="T31" s="22" t="e">
        <f t="shared" si="11"/>
        <v>#DIV/0!</v>
      </c>
    </row>
  </sheetData>
  <pageMargins left="0.7" right="0.7" top="0.75" bottom="0.75" header="0.3" footer="0.3"/>
  <pageSetup orientation="portrait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T31"/>
  <sheetViews>
    <sheetView workbookViewId="0">
      <selection activeCell="O38" sqref="O38"/>
    </sheetView>
  </sheetViews>
  <sheetFormatPr baseColWidth="10" defaultColWidth="8.83203125" defaultRowHeight="15" x14ac:dyDescent="0.2"/>
  <cols>
    <col min="1" max="1" width="3.6640625" customWidth="1"/>
    <col min="2" max="2" width="7.6640625" style="23" customWidth="1"/>
    <col min="3" max="13" width="7.6640625" style="1" customWidth="1"/>
    <col min="14" max="26" width="7.6640625" customWidth="1"/>
    <col min="27" max="27" width="8.6640625" customWidth="1"/>
  </cols>
  <sheetData>
    <row r="2" spans="2:13" s="41" customFormat="1" ht="19" x14ac:dyDescent="0.25">
      <c r="B2" s="42" t="s">
        <v>107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4" spans="2:13" s="4" customFormat="1" x14ac:dyDescent="0.2">
      <c r="B4" s="44"/>
      <c r="C4" s="48" t="s">
        <v>47</v>
      </c>
      <c r="D4" s="48" t="s">
        <v>53</v>
      </c>
      <c r="E4" s="48" t="s">
        <v>54</v>
      </c>
      <c r="F4" s="49"/>
      <c r="G4" s="23"/>
      <c r="H4" s="23"/>
      <c r="I4" s="23"/>
      <c r="J4" s="23"/>
    </row>
    <row r="5" spans="2:13" x14ac:dyDescent="0.2">
      <c r="B5" s="45" t="s">
        <v>103</v>
      </c>
      <c r="C5" s="46" t="s">
        <v>48</v>
      </c>
      <c r="D5" s="46" t="s">
        <v>60</v>
      </c>
      <c r="E5" s="46" t="s">
        <v>89</v>
      </c>
      <c r="F5" s="47"/>
      <c r="K5"/>
      <c r="L5"/>
      <c r="M5"/>
    </row>
    <row r="6" spans="2:13" x14ac:dyDescent="0.2">
      <c r="B6" s="31">
        <v>1</v>
      </c>
      <c r="C6" s="38" t="e">
        <f>AVERAGE(C21:H21)</f>
        <v>#DIV/0!</v>
      </c>
      <c r="D6" s="19" t="e">
        <f>AVERAGE(H21:M21)</f>
        <v>#DIV/0!</v>
      </c>
      <c r="E6" s="19" t="e">
        <f>H21-I21</f>
        <v>#DIV/0!</v>
      </c>
      <c r="F6" s="20"/>
      <c r="K6"/>
      <c r="L6"/>
      <c r="M6"/>
    </row>
    <row r="7" spans="2:13" x14ac:dyDescent="0.2">
      <c r="B7" s="31">
        <v>2</v>
      </c>
      <c r="C7" s="38" t="e">
        <f t="shared" ref="C7:C13" si="0">AVERAGE(C22:H22)</f>
        <v>#DIV/0!</v>
      </c>
      <c r="D7" s="19" t="e">
        <f t="shared" ref="D7:D12" si="1">AVERAGE(H22:M22)</f>
        <v>#DIV/0!</v>
      </c>
      <c r="E7" s="19" t="e">
        <f t="shared" ref="E7:E13" si="2">H22-I22</f>
        <v>#DIV/0!</v>
      </c>
      <c r="F7" s="20"/>
      <c r="K7"/>
      <c r="L7"/>
      <c r="M7"/>
    </row>
    <row r="8" spans="2:13" x14ac:dyDescent="0.2">
      <c r="B8" s="31">
        <v>3</v>
      </c>
      <c r="C8" s="38" t="e">
        <f t="shared" si="0"/>
        <v>#DIV/0!</v>
      </c>
      <c r="D8" s="19" t="e">
        <f t="shared" si="1"/>
        <v>#DIV/0!</v>
      </c>
      <c r="E8" s="19" t="e">
        <f t="shared" si="2"/>
        <v>#DIV/0!</v>
      </c>
      <c r="F8" s="20"/>
      <c r="K8"/>
      <c r="L8"/>
      <c r="M8"/>
    </row>
    <row r="9" spans="2:13" x14ac:dyDescent="0.2">
      <c r="B9" s="31">
        <v>4</v>
      </c>
      <c r="C9" s="38" t="e">
        <f t="shared" si="0"/>
        <v>#DIV/0!</v>
      </c>
      <c r="D9" s="19" t="e">
        <f t="shared" si="1"/>
        <v>#DIV/0!</v>
      </c>
      <c r="E9" s="19" t="e">
        <f t="shared" si="2"/>
        <v>#DIV/0!</v>
      </c>
      <c r="F9" s="20"/>
      <c r="K9"/>
      <c r="L9"/>
      <c r="M9"/>
    </row>
    <row r="10" spans="2:13" x14ac:dyDescent="0.2">
      <c r="B10" s="31">
        <v>5</v>
      </c>
      <c r="C10" s="38" t="e">
        <f t="shared" si="0"/>
        <v>#DIV/0!</v>
      </c>
      <c r="D10" s="19" t="e">
        <f t="shared" si="1"/>
        <v>#DIV/0!</v>
      </c>
      <c r="E10" s="19" t="e">
        <f t="shared" si="2"/>
        <v>#DIV/0!</v>
      </c>
      <c r="F10" s="20"/>
      <c r="K10"/>
      <c r="L10"/>
      <c r="M10"/>
    </row>
    <row r="11" spans="2:13" x14ac:dyDescent="0.2">
      <c r="B11" s="31">
        <v>6</v>
      </c>
      <c r="C11" s="38" t="e">
        <f t="shared" si="0"/>
        <v>#DIV/0!</v>
      </c>
      <c r="D11" s="19" t="e">
        <f t="shared" si="1"/>
        <v>#DIV/0!</v>
      </c>
      <c r="E11" s="19" t="e">
        <f t="shared" si="2"/>
        <v>#DIV/0!</v>
      </c>
      <c r="F11" s="20"/>
      <c r="K11"/>
      <c r="L11"/>
      <c r="M11"/>
    </row>
    <row r="12" spans="2:13" x14ac:dyDescent="0.2">
      <c r="B12" s="31">
        <v>7</v>
      </c>
      <c r="C12" s="38" t="e">
        <f t="shared" si="0"/>
        <v>#DIV/0!</v>
      </c>
      <c r="D12" s="19" t="e">
        <f t="shared" si="1"/>
        <v>#DIV/0!</v>
      </c>
      <c r="E12" s="19" t="e">
        <f t="shared" si="2"/>
        <v>#DIV/0!</v>
      </c>
      <c r="F12" s="20"/>
      <c r="K12"/>
      <c r="L12"/>
      <c r="M12"/>
    </row>
    <row r="13" spans="2:13" x14ac:dyDescent="0.2">
      <c r="B13" s="31">
        <v>8</v>
      </c>
      <c r="C13" s="38" t="e">
        <f t="shared" si="0"/>
        <v>#DIV/0!</v>
      </c>
      <c r="D13" s="19" t="e">
        <f>AVERAGE(H28:M28)</f>
        <v>#DIV/0!</v>
      </c>
      <c r="E13" s="19" t="e">
        <f t="shared" si="2"/>
        <v>#DIV/0!</v>
      </c>
      <c r="F13" s="20"/>
      <c r="K13"/>
      <c r="L13"/>
      <c r="M13"/>
    </row>
    <row r="14" spans="2:13" x14ac:dyDescent="0.2">
      <c r="B14" s="30" t="s">
        <v>22</v>
      </c>
      <c r="C14" s="34" t="e">
        <f>AVERAGE(C6:C13)</f>
        <v>#DIV/0!</v>
      </c>
      <c r="D14" s="25" t="e">
        <f t="shared" ref="D14:E14" si="3">AVERAGE(D6:D13)</f>
        <v>#DIV/0!</v>
      </c>
      <c r="E14" s="25" t="e">
        <f t="shared" si="3"/>
        <v>#DIV/0!</v>
      </c>
      <c r="F14" s="25" t="e">
        <f>AVERAGE(F6:F13)</f>
        <v>#DIV/0!</v>
      </c>
      <c r="K14"/>
      <c r="L14"/>
      <c r="M14"/>
    </row>
    <row r="15" spans="2:13" x14ac:dyDescent="0.2">
      <c r="B15" s="31" t="s">
        <v>39</v>
      </c>
      <c r="C15" s="35">
        <f>COUNT(C6:C13)</f>
        <v>0</v>
      </c>
      <c r="D15" s="36">
        <f t="shared" ref="D15:F15" si="4">COUNT(D6:D13)</f>
        <v>0</v>
      </c>
      <c r="E15" s="36">
        <f t="shared" si="4"/>
        <v>0</v>
      </c>
      <c r="F15" s="36">
        <f t="shared" si="4"/>
        <v>0</v>
      </c>
      <c r="K15"/>
      <c r="L15"/>
      <c r="M15"/>
    </row>
    <row r="16" spans="2:13" x14ac:dyDescent="0.2">
      <c r="B16" s="32" t="s">
        <v>23</v>
      </c>
      <c r="C16" s="37" t="e">
        <f>STDEV(C6:C13) / (C15^0.5)</f>
        <v>#DIV/0!</v>
      </c>
      <c r="D16" s="39" t="e">
        <f t="shared" ref="D16:F16" si="5">STDEV(D6:D13) / (D15^0.5)</f>
        <v>#DIV/0!</v>
      </c>
      <c r="E16" s="39" t="e">
        <f t="shared" si="5"/>
        <v>#DIV/0!</v>
      </c>
      <c r="F16" s="39" t="e">
        <f t="shared" si="5"/>
        <v>#DIV/0!</v>
      </c>
      <c r="K16"/>
      <c r="L16"/>
      <c r="M16"/>
    </row>
    <row r="18" spans="2:20" x14ac:dyDescent="0.2">
      <c r="B18" s="33" t="s">
        <v>108</v>
      </c>
    </row>
    <row r="19" spans="2:20" x14ac:dyDescent="0.2">
      <c r="B19" s="26"/>
      <c r="C19" s="27" t="s">
        <v>38</v>
      </c>
      <c r="D19" s="27" t="s">
        <v>38</v>
      </c>
      <c r="E19" s="27" t="s">
        <v>38</v>
      </c>
      <c r="F19" s="27" t="s">
        <v>38</v>
      </c>
      <c r="G19" s="27" t="s">
        <v>38</v>
      </c>
      <c r="H19" s="27" t="s">
        <v>38</v>
      </c>
      <c r="I19" s="27" t="s">
        <v>38</v>
      </c>
      <c r="J19" s="27" t="s">
        <v>38</v>
      </c>
      <c r="K19" s="27" t="s">
        <v>38</v>
      </c>
      <c r="L19" s="27" t="s">
        <v>38</v>
      </c>
      <c r="M19" s="27" t="s">
        <v>38</v>
      </c>
      <c r="N19" s="27" t="s">
        <v>38</v>
      </c>
      <c r="O19" s="27" t="s">
        <v>38</v>
      </c>
      <c r="P19" s="27" t="s">
        <v>38</v>
      </c>
      <c r="Q19" s="27" t="s">
        <v>38</v>
      </c>
      <c r="R19" s="27" t="s">
        <v>38</v>
      </c>
      <c r="S19" s="27" t="s">
        <v>38</v>
      </c>
      <c r="T19" s="28" t="s">
        <v>38</v>
      </c>
    </row>
    <row r="20" spans="2:20" s="4" customFormat="1" x14ac:dyDescent="0.2">
      <c r="B20" s="15" t="s">
        <v>103</v>
      </c>
      <c r="C20" s="40">
        <v>1</v>
      </c>
      <c r="D20" s="40">
        <v>2</v>
      </c>
      <c r="E20" s="40">
        <v>3</v>
      </c>
      <c r="F20" s="40">
        <v>4</v>
      </c>
      <c r="G20" s="40">
        <v>5</v>
      </c>
      <c r="H20" s="40">
        <v>6</v>
      </c>
      <c r="I20" s="40">
        <v>7</v>
      </c>
      <c r="J20" s="40">
        <v>8</v>
      </c>
      <c r="K20" s="40">
        <v>9</v>
      </c>
      <c r="L20" s="40">
        <v>10</v>
      </c>
      <c r="M20" s="40">
        <v>11</v>
      </c>
      <c r="N20" s="40">
        <v>12</v>
      </c>
      <c r="O20" s="40">
        <v>13</v>
      </c>
      <c r="P20" s="40">
        <v>14</v>
      </c>
      <c r="Q20" s="40">
        <v>15</v>
      </c>
      <c r="R20" s="40">
        <v>16</v>
      </c>
      <c r="S20" s="40">
        <v>17</v>
      </c>
      <c r="T20" s="51">
        <v>18</v>
      </c>
    </row>
    <row r="21" spans="2:20" x14ac:dyDescent="0.2">
      <c r="B21" s="29">
        <v>1</v>
      </c>
      <c r="C21" s="34">
        <f>AVERAGEIFS(Data!$Z:$Z,  Data!$R:$R,C$20,  Data!$P:$P,$B21)</f>
        <v>1</v>
      </c>
      <c r="D21" s="24" t="e">
        <f>AVERAGEIFS(Data!$Z:$Z,  Data!$R:$R,D$20,  Data!$P:$P,$B21)</f>
        <v>#DIV/0!</v>
      </c>
      <c r="E21" s="24" t="e">
        <f>AVERAGEIFS(Data!$Z:$Z,  Data!$R:$R,E$20,  Data!$P:$P,$B21)</f>
        <v>#DIV/0!</v>
      </c>
      <c r="F21" s="24" t="e">
        <f>AVERAGEIFS(Data!$Z:$Z,  Data!$R:$R,F$20,  Data!$P:$P,$B21)</f>
        <v>#DIV/0!</v>
      </c>
      <c r="G21" s="24" t="e">
        <f>AVERAGEIFS(Data!$Z:$Z,  Data!$R:$R,G$20,  Data!$P:$P,$B21)</f>
        <v>#DIV/0!</v>
      </c>
      <c r="H21" s="24" t="e">
        <f>AVERAGEIFS(Data!$Z:$Z,  Data!$R:$R,H$20,  Data!$P:$P,$B21)</f>
        <v>#DIV/0!</v>
      </c>
      <c r="I21" s="24" t="e">
        <f>AVERAGEIFS(Data!$Z:$Z,  Data!$R:$R,I$20,  Data!$P:$P,$B21)</f>
        <v>#DIV/0!</v>
      </c>
      <c r="J21" s="24" t="e">
        <f>AVERAGEIFS(Data!$Z:$Z,  Data!$R:$R,J$20,  Data!$P:$P,$B21)</f>
        <v>#DIV/0!</v>
      </c>
      <c r="K21" s="24" t="e">
        <f>AVERAGEIFS(Data!$Z:$Z,  Data!$R:$R,K$20,  Data!$P:$P,$B21)</f>
        <v>#DIV/0!</v>
      </c>
      <c r="L21" s="24" t="e">
        <f>AVERAGEIFS(Data!$Z:$Z,  Data!$R:$R,L$20,  Data!$P:$P,$B21)</f>
        <v>#DIV/0!</v>
      </c>
      <c r="M21" s="24" t="e">
        <f>AVERAGEIFS(Data!$Z:$Z,  Data!$R:$R,M$20,  Data!$P:$P,$B21)</f>
        <v>#DIV/0!</v>
      </c>
      <c r="N21" s="24" t="e">
        <f>AVERAGEIFS(Data!$Z:$Z,  Data!$R:$R,N$20,  Data!$P:$P,$B21)</f>
        <v>#DIV/0!</v>
      </c>
      <c r="O21" s="24" t="e">
        <f>AVERAGEIFS(Data!$Z:$Z,  Data!$R:$R,O$20,  Data!$P:$P,$B21)</f>
        <v>#DIV/0!</v>
      </c>
      <c r="P21" s="24" t="e">
        <f>AVERAGEIFS(Data!$Z:$Z,  Data!$R:$R,P$20,  Data!$P:$P,$B21)</f>
        <v>#DIV/0!</v>
      </c>
      <c r="Q21" s="24" t="e">
        <f>AVERAGEIFS(Data!$Z:$Z,  Data!$R:$R,Q$20,  Data!$P:$P,$B21)</f>
        <v>#DIV/0!</v>
      </c>
      <c r="R21" s="24" t="e">
        <f>AVERAGEIFS(Data!$Z:$Z,  Data!$R:$R,R$20,  Data!$P:$P,$B21)</f>
        <v>#DIV/0!</v>
      </c>
      <c r="S21" s="24" t="e">
        <f>AVERAGEIFS(Data!$Z:$Z,  Data!$R:$R,S$20,  Data!$P:$P,$B21)</f>
        <v>#DIV/0!</v>
      </c>
      <c r="T21" s="25" t="e">
        <f>AVERAGEIFS(Data!$Z:$Z,  Data!$R:$R,T$20,  Data!$P:$P,$B21)</f>
        <v>#DIV/0!</v>
      </c>
    </row>
    <row r="22" spans="2:20" x14ac:dyDescent="0.2">
      <c r="B22" s="50">
        <v>2</v>
      </c>
      <c r="C22" s="38">
        <f>AVERAGEIFS(Data!$Z:$Z,  Data!$R:$R,C$20,  Data!$P:$P,$B22)</f>
        <v>0</v>
      </c>
      <c r="D22" s="19" t="e">
        <f>AVERAGEIFS(Data!$Z:$Z,  Data!$R:$R,D$20,  Data!$P:$P,$B22)</f>
        <v>#DIV/0!</v>
      </c>
      <c r="E22" s="19" t="e">
        <f>AVERAGEIFS(Data!$Z:$Z,  Data!$R:$R,E$20,  Data!$P:$P,$B22)</f>
        <v>#DIV/0!</v>
      </c>
      <c r="F22" s="19" t="e">
        <f>AVERAGEIFS(Data!$Z:$Z,  Data!$R:$R,F$20,  Data!$P:$P,$B22)</f>
        <v>#DIV/0!</v>
      </c>
      <c r="G22" s="19" t="e">
        <f>AVERAGEIFS(Data!$Z:$Z,  Data!$R:$R,G$20,  Data!$P:$P,$B22)</f>
        <v>#DIV/0!</v>
      </c>
      <c r="H22" s="19" t="e">
        <f>AVERAGEIFS(Data!$Z:$Z,  Data!$R:$R,H$20,  Data!$P:$P,$B22)</f>
        <v>#DIV/0!</v>
      </c>
      <c r="I22" s="19" t="e">
        <f>AVERAGEIFS(Data!$Z:$Z,  Data!$R:$R,I$20,  Data!$P:$P,$B22)</f>
        <v>#DIV/0!</v>
      </c>
      <c r="J22" s="19" t="e">
        <f>AVERAGEIFS(Data!$Z:$Z,  Data!$R:$R,J$20,  Data!$P:$P,$B22)</f>
        <v>#DIV/0!</v>
      </c>
      <c r="K22" s="19" t="e">
        <f>AVERAGEIFS(Data!$Z:$Z,  Data!$R:$R,K$20,  Data!$P:$P,$B22)</f>
        <v>#DIV/0!</v>
      </c>
      <c r="L22" s="19" t="e">
        <f>AVERAGEIFS(Data!$Z:$Z,  Data!$R:$R,L$20,  Data!$P:$P,$B22)</f>
        <v>#DIV/0!</v>
      </c>
      <c r="M22" s="19" t="e">
        <f>AVERAGEIFS(Data!$Z:$Z,  Data!$R:$R,M$20,  Data!$P:$P,$B22)</f>
        <v>#DIV/0!</v>
      </c>
      <c r="N22" s="19" t="e">
        <f>AVERAGEIFS(Data!$Z:$Z,  Data!$R:$R,N$20,  Data!$P:$P,$B22)</f>
        <v>#DIV/0!</v>
      </c>
      <c r="O22" s="19" t="e">
        <f>AVERAGEIFS(Data!$Z:$Z,  Data!$R:$R,O$20,  Data!$P:$P,$B22)</f>
        <v>#DIV/0!</v>
      </c>
      <c r="P22" s="19" t="e">
        <f>AVERAGEIFS(Data!$Z:$Z,  Data!$R:$R,P$20,  Data!$P:$P,$B22)</f>
        <v>#DIV/0!</v>
      </c>
      <c r="Q22" s="19" t="e">
        <f>AVERAGEIFS(Data!$Z:$Z,  Data!$R:$R,Q$20,  Data!$P:$P,$B22)</f>
        <v>#DIV/0!</v>
      </c>
      <c r="R22" s="19" t="e">
        <f>AVERAGEIFS(Data!$Z:$Z,  Data!$R:$R,R$20,  Data!$P:$P,$B22)</f>
        <v>#DIV/0!</v>
      </c>
      <c r="S22" s="19" t="e">
        <f>AVERAGEIFS(Data!$Z:$Z,  Data!$R:$R,S$20,  Data!$P:$P,$B22)</f>
        <v>#DIV/0!</v>
      </c>
      <c r="T22" s="20" t="e">
        <f>AVERAGEIFS(Data!$Z:$Z,  Data!$R:$R,T$20,  Data!$P:$P,$B22)</f>
        <v>#DIV/0!</v>
      </c>
    </row>
    <row r="23" spans="2:20" x14ac:dyDescent="0.2">
      <c r="B23" s="50">
        <v>3</v>
      </c>
      <c r="C23" s="38">
        <f>AVERAGEIFS(Data!$Z:$Z,  Data!$R:$R,C$20,  Data!$P:$P,$B23)</f>
        <v>0</v>
      </c>
      <c r="D23" s="19" t="e">
        <f>AVERAGEIFS(Data!$Z:$Z,  Data!$R:$R,D$20,  Data!$P:$P,$B23)</f>
        <v>#DIV/0!</v>
      </c>
      <c r="E23" s="19" t="e">
        <f>AVERAGEIFS(Data!$Z:$Z,  Data!$R:$R,E$20,  Data!$P:$P,$B23)</f>
        <v>#DIV/0!</v>
      </c>
      <c r="F23" s="19" t="e">
        <f>AVERAGEIFS(Data!$Z:$Z,  Data!$R:$R,F$20,  Data!$P:$P,$B23)</f>
        <v>#DIV/0!</v>
      </c>
      <c r="G23" s="19" t="e">
        <f>AVERAGEIFS(Data!$Z:$Z,  Data!$R:$R,G$20,  Data!$P:$P,$B23)</f>
        <v>#DIV/0!</v>
      </c>
      <c r="H23" s="19" t="e">
        <f>AVERAGEIFS(Data!$Z:$Z,  Data!$R:$R,H$20,  Data!$P:$P,$B23)</f>
        <v>#DIV/0!</v>
      </c>
      <c r="I23" s="19" t="e">
        <f>AVERAGEIFS(Data!$Z:$Z,  Data!$R:$R,I$20,  Data!$P:$P,$B23)</f>
        <v>#DIV/0!</v>
      </c>
      <c r="J23" s="19" t="e">
        <f>AVERAGEIFS(Data!$Z:$Z,  Data!$R:$R,J$20,  Data!$P:$P,$B23)</f>
        <v>#DIV/0!</v>
      </c>
      <c r="K23" s="19" t="e">
        <f>AVERAGEIFS(Data!$Z:$Z,  Data!$R:$R,K$20,  Data!$P:$P,$B23)</f>
        <v>#DIV/0!</v>
      </c>
      <c r="L23" s="19" t="e">
        <f>AVERAGEIFS(Data!$Z:$Z,  Data!$R:$R,L$20,  Data!$P:$P,$B23)</f>
        <v>#DIV/0!</v>
      </c>
      <c r="M23" s="19" t="e">
        <f>AVERAGEIFS(Data!$Z:$Z,  Data!$R:$R,M$20,  Data!$P:$P,$B23)</f>
        <v>#DIV/0!</v>
      </c>
      <c r="N23" s="19" t="e">
        <f>AVERAGEIFS(Data!$Z:$Z,  Data!$R:$R,N$20,  Data!$P:$P,$B23)</f>
        <v>#DIV/0!</v>
      </c>
      <c r="O23" s="19" t="e">
        <f>AVERAGEIFS(Data!$Z:$Z,  Data!$R:$R,O$20,  Data!$P:$P,$B23)</f>
        <v>#DIV/0!</v>
      </c>
      <c r="P23" s="19" t="e">
        <f>AVERAGEIFS(Data!$Z:$Z,  Data!$R:$R,P$20,  Data!$P:$P,$B23)</f>
        <v>#DIV/0!</v>
      </c>
      <c r="Q23" s="19" t="e">
        <f>AVERAGEIFS(Data!$Z:$Z,  Data!$R:$R,Q$20,  Data!$P:$P,$B23)</f>
        <v>#DIV/0!</v>
      </c>
      <c r="R23" s="19" t="e">
        <f>AVERAGEIFS(Data!$Z:$Z,  Data!$R:$R,R$20,  Data!$P:$P,$B23)</f>
        <v>#DIV/0!</v>
      </c>
      <c r="S23" s="19" t="e">
        <f>AVERAGEIFS(Data!$Z:$Z,  Data!$R:$R,S$20,  Data!$P:$P,$B23)</f>
        <v>#DIV/0!</v>
      </c>
      <c r="T23" s="20" t="e">
        <f>AVERAGEIFS(Data!$Z:$Z,  Data!$R:$R,T$20,  Data!$P:$P,$B23)</f>
        <v>#DIV/0!</v>
      </c>
    </row>
    <row r="24" spans="2:20" x14ac:dyDescent="0.2">
      <c r="B24" s="50">
        <v>4</v>
      </c>
      <c r="C24" s="38">
        <f>AVERAGEIFS(Data!$Z:$Z,  Data!$R:$R,C$20,  Data!$P:$P,$B24)</f>
        <v>1</v>
      </c>
      <c r="D24" s="19" t="e">
        <f>AVERAGEIFS(Data!$Z:$Z,  Data!$R:$R,D$20,  Data!$P:$P,$B24)</f>
        <v>#DIV/0!</v>
      </c>
      <c r="E24" s="19" t="e">
        <f>AVERAGEIFS(Data!$Z:$Z,  Data!$R:$R,E$20,  Data!$P:$P,$B24)</f>
        <v>#DIV/0!</v>
      </c>
      <c r="F24" s="19" t="e">
        <f>AVERAGEIFS(Data!$Z:$Z,  Data!$R:$R,F$20,  Data!$P:$P,$B24)</f>
        <v>#DIV/0!</v>
      </c>
      <c r="G24" s="19" t="e">
        <f>AVERAGEIFS(Data!$Z:$Z,  Data!$R:$R,G$20,  Data!$P:$P,$B24)</f>
        <v>#DIV/0!</v>
      </c>
      <c r="H24" s="19" t="e">
        <f>AVERAGEIFS(Data!$Z:$Z,  Data!$R:$R,H$20,  Data!$P:$P,$B24)</f>
        <v>#DIV/0!</v>
      </c>
      <c r="I24" s="19" t="e">
        <f>AVERAGEIFS(Data!$Z:$Z,  Data!$R:$R,I$20,  Data!$P:$P,$B24)</f>
        <v>#DIV/0!</v>
      </c>
      <c r="J24" s="19" t="e">
        <f>AVERAGEIFS(Data!$Z:$Z,  Data!$R:$R,J$20,  Data!$P:$P,$B24)</f>
        <v>#DIV/0!</v>
      </c>
      <c r="K24" s="19" t="e">
        <f>AVERAGEIFS(Data!$Z:$Z,  Data!$R:$R,K$20,  Data!$P:$P,$B24)</f>
        <v>#DIV/0!</v>
      </c>
      <c r="L24" s="19" t="e">
        <f>AVERAGEIFS(Data!$Z:$Z,  Data!$R:$R,L$20,  Data!$P:$P,$B24)</f>
        <v>#DIV/0!</v>
      </c>
      <c r="M24" s="19" t="e">
        <f>AVERAGEIFS(Data!$Z:$Z,  Data!$R:$R,M$20,  Data!$P:$P,$B24)</f>
        <v>#DIV/0!</v>
      </c>
      <c r="N24" s="19" t="e">
        <f>AVERAGEIFS(Data!$Z:$Z,  Data!$R:$R,N$20,  Data!$P:$P,$B24)</f>
        <v>#DIV/0!</v>
      </c>
      <c r="O24" s="19" t="e">
        <f>AVERAGEIFS(Data!$Z:$Z,  Data!$R:$R,O$20,  Data!$P:$P,$B24)</f>
        <v>#DIV/0!</v>
      </c>
      <c r="P24" s="19" t="e">
        <f>AVERAGEIFS(Data!$Z:$Z,  Data!$R:$R,P$20,  Data!$P:$P,$B24)</f>
        <v>#DIV/0!</v>
      </c>
      <c r="Q24" s="19" t="e">
        <f>AVERAGEIFS(Data!$Z:$Z,  Data!$R:$R,Q$20,  Data!$P:$P,$B24)</f>
        <v>#DIV/0!</v>
      </c>
      <c r="R24" s="19" t="e">
        <f>AVERAGEIFS(Data!$Z:$Z,  Data!$R:$R,R$20,  Data!$P:$P,$B24)</f>
        <v>#DIV/0!</v>
      </c>
      <c r="S24" s="19" t="e">
        <f>AVERAGEIFS(Data!$Z:$Z,  Data!$R:$R,S$20,  Data!$P:$P,$B24)</f>
        <v>#DIV/0!</v>
      </c>
      <c r="T24" s="20" t="e">
        <f>AVERAGEIFS(Data!$Z:$Z,  Data!$R:$R,T$20,  Data!$P:$P,$B24)</f>
        <v>#DIV/0!</v>
      </c>
    </row>
    <row r="25" spans="2:20" x14ac:dyDescent="0.2">
      <c r="B25" s="50">
        <v>5</v>
      </c>
      <c r="C25" s="38">
        <f>AVERAGEIFS(Data!$Z:$Z,  Data!$R:$R,C$20,  Data!$P:$P,$B25)</f>
        <v>0</v>
      </c>
      <c r="D25" s="19" t="e">
        <f>AVERAGEIFS(Data!$Z:$Z,  Data!$R:$R,D$20,  Data!$P:$P,$B25)</f>
        <v>#DIV/0!</v>
      </c>
      <c r="E25" s="19" t="e">
        <f>AVERAGEIFS(Data!$Z:$Z,  Data!$R:$R,E$20,  Data!$P:$P,$B25)</f>
        <v>#DIV/0!</v>
      </c>
      <c r="F25" s="19" t="e">
        <f>AVERAGEIFS(Data!$Z:$Z,  Data!$R:$R,F$20,  Data!$P:$P,$B25)</f>
        <v>#DIV/0!</v>
      </c>
      <c r="G25" s="19" t="e">
        <f>AVERAGEIFS(Data!$Z:$Z,  Data!$R:$R,G$20,  Data!$P:$P,$B25)</f>
        <v>#DIV/0!</v>
      </c>
      <c r="H25" s="19" t="e">
        <f>AVERAGEIFS(Data!$Z:$Z,  Data!$R:$R,H$20,  Data!$P:$P,$B25)</f>
        <v>#DIV/0!</v>
      </c>
      <c r="I25" s="19" t="e">
        <f>AVERAGEIFS(Data!$Z:$Z,  Data!$R:$R,I$20,  Data!$P:$P,$B25)</f>
        <v>#DIV/0!</v>
      </c>
      <c r="J25" s="19" t="e">
        <f>AVERAGEIFS(Data!$Z:$Z,  Data!$R:$R,J$20,  Data!$P:$P,$B25)</f>
        <v>#DIV/0!</v>
      </c>
      <c r="K25" s="19" t="e">
        <f>AVERAGEIFS(Data!$Z:$Z,  Data!$R:$R,K$20,  Data!$P:$P,$B25)</f>
        <v>#DIV/0!</v>
      </c>
      <c r="L25" s="19" t="e">
        <f>AVERAGEIFS(Data!$Z:$Z,  Data!$R:$R,L$20,  Data!$P:$P,$B25)</f>
        <v>#DIV/0!</v>
      </c>
      <c r="M25" s="19" t="e">
        <f>AVERAGEIFS(Data!$Z:$Z,  Data!$R:$R,M$20,  Data!$P:$P,$B25)</f>
        <v>#DIV/0!</v>
      </c>
      <c r="N25" s="19" t="e">
        <f>AVERAGEIFS(Data!$Z:$Z,  Data!$R:$R,N$20,  Data!$P:$P,$B25)</f>
        <v>#DIV/0!</v>
      </c>
      <c r="O25" s="19" t="e">
        <f>AVERAGEIFS(Data!$Z:$Z,  Data!$R:$R,O$20,  Data!$P:$P,$B25)</f>
        <v>#DIV/0!</v>
      </c>
      <c r="P25" s="19" t="e">
        <f>AVERAGEIFS(Data!$Z:$Z,  Data!$R:$R,P$20,  Data!$P:$P,$B25)</f>
        <v>#DIV/0!</v>
      </c>
      <c r="Q25" s="19" t="e">
        <f>AVERAGEIFS(Data!$Z:$Z,  Data!$R:$R,Q$20,  Data!$P:$P,$B25)</f>
        <v>#DIV/0!</v>
      </c>
      <c r="R25" s="19" t="e">
        <f>AVERAGEIFS(Data!$Z:$Z,  Data!$R:$R,R$20,  Data!$P:$P,$B25)</f>
        <v>#DIV/0!</v>
      </c>
      <c r="S25" s="19" t="e">
        <f>AVERAGEIFS(Data!$Z:$Z,  Data!$R:$R,S$20,  Data!$P:$P,$B25)</f>
        <v>#DIV/0!</v>
      </c>
      <c r="T25" s="20" t="e">
        <f>AVERAGEIFS(Data!$Z:$Z,  Data!$R:$R,T$20,  Data!$P:$P,$B25)</f>
        <v>#DIV/0!</v>
      </c>
    </row>
    <row r="26" spans="2:20" x14ac:dyDescent="0.2">
      <c r="B26" s="50">
        <v>6</v>
      </c>
      <c r="C26" s="38">
        <f>AVERAGEIFS(Data!$Z:$Z,  Data!$R:$R,C$20,  Data!$P:$P,$B26)</f>
        <v>0</v>
      </c>
      <c r="D26" s="19" t="e">
        <f>AVERAGEIFS(Data!$Z:$Z,  Data!$R:$R,D$20,  Data!$P:$P,$B26)</f>
        <v>#DIV/0!</v>
      </c>
      <c r="E26" s="19" t="e">
        <f>AVERAGEIFS(Data!$Z:$Z,  Data!$R:$R,E$20,  Data!$P:$P,$B26)</f>
        <v>#DIV/0!</v>
      </c>
      <c r="F26" s="19" t="e">
        <f>AVERAGEIFS(Data!$Z:$Z,  Data!$R:$R,F$20,  Data!$P:$P,$B26)</f>
        <v>#DIV/0!</v>
      </c>
      <c r="G26" s="19" t="e">
        <f>AVERAGEIFS(Data!$Z:$Z,  Data!$R:$R,G$20,  Data!$P:$P,$B26)</f>
        <v>#DIV/0!</v>
      </c>
      <c r="H26" s="19" t="e">
        <f>AVERAGEIFS(Data!$Z:$Z,  Data!$R:$R,H$20,  Data!$P:$P,$B26)</f>
        <v>#DIV/0!</v>
      </c>
      <c r="I26" s="19" t="e">
        <f>AVERAGEIFS(Data!$Z:$Z,  Data!$R:$R,I$20,  Data!$P:$P,$B26)</f>
        <v>#DIV/0!</v>
      </c>
      <c r="J26" s="19" t="e">
        <f>AVERAGEIFS(Data!$Z:$Z,  Data!$R:$R,J$20,  Data!$P:$P,$B26)</f>
        <v>#DIV/0!</v>
      </c>
      <c r="K26" s="19" t="e">
        <f>AVERAGEIFS(Data!$Z:$Z,  Data!$R:$R,K$20,  Data!$P:$P,$B26)</f>
        <v>#DIV/0!</v>
      </c>
      <c r="L26" s="19" t="e">
        <f>AVERAGEIFS(Data!$Z:$Z,  Data!$R:$R,L$20,  Data!$P:$P,$B26)</f>
        <v>#DIV/0!</v>
      </c>
      <c r="M26" s="19" t="e">
        <f>AVERAGEIFS(Data!$Z:$Z,  Data!$R:$R,M$20,  Data!$P:$P,$B26)</f>
        <v>#DIV/0!</v>
      </c>
      <c r="N26" s="19" t="e">
        <f>AVERAGEIFS(Data!$Z:$Z,  Data!$R:$R,N$20,  Data!$P:$P,$B26)</f>
        <v>#DIV/0!</v>
      </c>
      <c r="O26" s="19" t="e">
        <f>AVERAGEIFS(Data!$Z:$Z,  Data!$R:$R,O$20,  Data!$P:$P,$B26)</f>
        <v>#DIV/0!</v>
      </c>
      <c r="P26" s="19" t="e">
        <f>AVERAGEIFS(Data!$Z:$Z,  Data!$R:$R,P$20,  Data!$P:$P,$B26)</f>
        <v>#DIV/0!</v>
      </c>
      <c r="Q26" s="19" t="e">
        <f>AVERAGEIFS(Data!$Z:$Z,  Data!$R:$R,Q$20,  Data!$P:$P,$B26)</f>
        <v>#DIV/0!</v>
      </c>
      <c r="R26" s="19" t="e">
        <f>AVERAGEIFS(Data!$Z:$Z,  Data!$R:$R,R$20,  Data!$P:$P,$B26)</f>
        <v>#DIV/0!</v>
      </c>
      <c r="S26" s="19" t="e">
        <f>AVERAGEIFS(Data!$Z:$Z,  Data!$R:$R,S$20,  Data!$P:$P,$B26)</f>
        <v>#DIV/0!</v>
      </c>
      <c r="T26" s="20" t="e">
        <f>AVERAGEIFS(Data!$Z:$Z,  Data!$R:$R,T$20,  Data!$P:$P,$B26)</f>
        <v>#DIV/0!</v>
      </c>
    </row>
    <row r="27" spans="2:20" x14ac:dyDescent="0.2">
      <c r="B27" s="50">
        <v>7</v>
      </c>
      <c r="C27" s="38">
        <f>AVERAGEIFS(Data!$Z:$Z,  Data!$R:$R,C$20,  Data!$P:$P,$B27)</f>
        <v>1</v>
      </c>
      <c r="D27" s="19" t="e">
        <f>AVERAGEIFS(Data!$Z:$Z,  Data!$R:$R,D$20,  Data!$P:$P,$B27)</f>
        <v>#DIV/0!</v>
      </c>
      <c r="E27" s="19" t="e">
        <f>AVERAGEIFS(Data!$Z:$Z,  Data!$R:$R,E$20,  Data!$P:$P,$B27)</f>
        <v>#DIV/0!</v>
      </c>
      <c r="F27" s="19" t="e">
        <f>AVERAGEIFS(Data!$Z:$Z,  Data!$R:$R,F$20,  Data!$P:$P,$B27)</f>
        <v>#DIV/0!</v>
      </c>
      <c r="G27" s="19" t="e">
        <f>AVERAGEIFS(Data!$Z:$Z,  Data!$R:$R,G$20,  Data!$P:$P,$B27)</f>
        <v>#DIV/0!</v>
      </c>
      <c r="H27" s="19" t="e">
        <f>AVERAGEIFS(Data!$Z:$Z,  Data!$R:$R,H$20,  Data!$P:$P,$B27)</f>
        <v>#DIV/0!</v>
      </c>
      <c r="I27" s="19" t="e">
        <f>AVERAGEIFS(Data!$Z:$Z,  Data!$R:$R,I$20,  Data!$P:$P,$B27)</f>
        <v>#DIV/0!</v>
      </c>
      <c r="J27" s="19" t="e">
        <f>AVERAGEIFS(Data!$Z:$Z,  Data!$R:$R,J$20,  Data!$P:$P,$B27)</f>
        <v>#DIV/0!</v>
      </c>
      <c r="K27" s="19" t="e">
        <f>AVERAGEIFS(Data!$Z:$Z,  Data!$R:$R,K$20,  Data!$P:$P,$B27)</f>
        <v>#DIV/0!</v>
      </c>
      <c r="L27" s="19" t="e">
        <f>AVERAGEIFS(Data!$Z:$Z,  Data!$R:$R,L$20,  Data!$P:$P,$B27)</f>
        <v>#DIV/0!</v>
      </c>
      <c r="M27" s="19" t="e">
        <f>AVERAGEIFS(Data!$Z:$Z,  Data!$R:$R,M$20,  Data!$P:$P,$B27)</f>
        <v>#DIV/0!</v>
      </c>
      <c r="N27" s="19" t="e">
        <f>AVERAGEIFS(Data!$Z:$Z,  Data!$R:$R,N$20,  Data!$P:$P,$B27)</f>
        <v>#DIV/0!</v>
      </c>
      <c r="O27" s="19" t="e">
        <f>AVERAGEIFS(Data!$Z:$Z,  Data!$R:$R,O$20,  Data!$P:$P,$B27)</f>
        <v>#DIV/0!</v>
      </c>
      <c r="P27" s="19" t="e">
        <f>AVERAGEIFS(Data!$Z:$Z,  Data!$R:$R,P$20,  Data!$P:$P,$B27)</f>
        <v>#DIV/0!</v>
      </c>
      <c r="Q27" s="19" t="e">
        <f>AVERAGEIFS(Data!$Z:$Z,  Data!$R:$R,Q$20,  Data!$P:$P,$B27)</f>
        <v>#DIV/0!</v>
      </c>
      <c r="R27" s="19" t="e">
        <f>AVERAGEIFS(Data!$Z:$Z,  Data!$R:$R,R$20,  Data!$P:$P,$B27)</f>
        <v>#DIV/0!</v>
      </c>
      <c r="S27" s="19" t="e">
        <f>AVERAGEIFS(Data!$Z:$Z,  Data!$R:$R,S$20,  Data!$P:$P,$B27)</f>
        <v>#DIV/0!</v>
      </c>
      <c r="T27" s="20" t="e">
        <f>AVERAGEIFS(Data!$Z:$Z,  Data!$R:$R,T$20,  Data!$P:$P,$B27)</f>
        <v>#DIV/0!</v>
      </c>
    </row>
    <row r="28" spans="2:20" x14ac:dyDescent="0.2">
      <c r="B28" s="50">
        <v>8</v>
      </c>
      <c r="C28" s="37">
        <f>AVERAGEIFS(Data!$Z:$Z,  Data!$R:$R,C$20,  Data!$P:$P,$B28)</f>
        <v>0</v>
      </c>
      <c r="D28" s="21" t="e">
        <f>AVERAGEIFS(Data!$Z:$Z,  Data!$R:$R,D$20,  Data!$P:$P,$B28)</f>
        <v>#DIV/0!</v>
      </c>
      <c r="E28" s="21" t="e">
        <f>AVERAGEIFS(Data!$Z:$Z,  Data!$R:$R,E$20,  Data!$P:$P,$B28)</f>
        <v>#DIV/0!</v>
      </c>
      <c r="F28" s="21" t="e">
        <f>AVERAGEIFS(Data!$Z:$Z,  Data!$R:$R,F$20,  Data!$P:$P,$B28)</f>
        <v>#DIV/0!</v>
      </c>
      <c r="G28" s="21" t="e">
        <f>AVERAGEIFS(Data!$Z:$Z,  Data!$R:$R,G$20,  Data!$P:$P,$B28)</f>
        <v>#DIV/0!</v>
      </c>
      <c r="H28" s="21" t="e">
        <f>AVERAGEIFS(Data!$Z:$Z,  Data!$R:$R,H$20,  Data!$P:$P,$B28)</f>
        <v>#DIV/0!</v>
      </c>
      <c r="I28" s="21" t="e">
        <f>AVERAGEIFS(Data!$Z:$Z,  Data!$R:$R,I$20,  Data!$P:$P,$B28)</f>
        <v>#DIV/0!</v>
      </c>
      <c r="J28" s="21" t="e">
        <f>AVERAGEIFS(Data!$Z:$Z,  Data!$R:$R,J$20,  Data!$P:$P,$B28)</f>
        <v>#DIV/0!</v>
      </c>
      <c r="K28" s="21" t="e">
        <f>AVERAGEIFS(Data!$Z:$Z,  Data!$R:$R,K$20,  Data!$P:$P,$B28)</f>
        <v>#DIV/0!</v>
      </c>
      <c r="L28" s="21" t="e">
        <f>AVERAGEIFS(Data!$Z:$Z,  Data!$R:$R,L$20,  Data!$P:$P,$B28)</f>
        <v>#DIV/0!</v>
      </c>
      <c r="M28" s="21" t="e">
        <f>AVERAGEIFS(Data!$Z:$Z,  Data!$R:$R,M$20,  Data!$P:$P,$B28)</f>
        <v>#DIV/0!</v>
      </c>
      <c r="N28" s="21" t="e">
        <f>AVERAGEIFS(Data!$Z:$Z,  Data!$R:$R,N$20,  Data!$P:$P,$B28)</f>
        <v>#DIV/0!</v>
      </c>
      <c r="O28" s="21" t="e">
        <f>AVERAGEIFS(Data!$Z:$Z,  Data!$R:$R,O$20,  Data!$P:$P,$B28)</f>
        <v>#DIV/0!</v>
      </c>
      <c r="P28" s="21" t="e">
        <f>AVERAGEIFS(Data!$Z:$Z,  Data!$R:$R,P$20,  Data!$P:$P,$B28)</f>
        <v>#DIV/0!</v>
      </c>
      <c r="Q28" s="21" t="e">
        <f>AVERAGEIFS(Data!$Z:$Z,  Data!$R:$R,Q$20,  Data!$P:$P,$B28)</f>
        <v>#DIV/0!</v>
      </c>
      <c r="R28" s="21" t="e">
        <f>AVERAGEIFS(Data!$Z:$Z,  Data!$R:$R,R$20,  Data!$P:$P,$B28)</f>
        <v>#DIV/0!</v>
      </c>
      <c r="S28" s="21" t="e">
        <f>AVERAGEIFS(Data!$Z:$Z,  Data!$R:$R,S$20,  Data!$P:$P,$B28)</f>
        <v>#DIV/0!</v>
      </c>
      <c r="T28" s="22" t="e">
        <f>AVERAGEIFS(Data!$Z:$Z,  Data!$R:$R,T$20,  Data!$P:$P,$B28)</f>
        <v>#DIV/0!</v>
      </c>
    </row>
    <row r="29" spans="2:20" x14ac:dyDescent="0.2">
      <c r="B29" s="30" t="s">
        <v>22</v>
      </c>
      <c r="C29" s="38">
        <f>AVERAGE(C21:C28)</f>
        <v>0.375</v>
      </c>
      <c r="D29" s="19" t="e">
        <f t="shared" ref="D29:T29" si="6">AVERAGE(D21:D28)</f>
        <v>#DIV/0!</v>
      </c>
      <c r="E29" s="19" t="e">
        <f t="shared" si="6"/>
        <v>#DIV/0!</v>
      </c>
      <c r="F29" s="19" t="e">
        <f t="shared" si="6"/>
        <v>#DIV/0!</v>
      </c>
      <c r="G29" s="19" t="e">
        <f t="shared" si="6"/>
        <v>#DIV/0!</v>
      </c>
      <c r="H29" s="19" t="e">
        <f t="shared" si="6"/>
        <v>#DIV/0!</v>
      </c>
      <c r="I29" s="19" t="e">
        <f t="shared" si="6"/>
        <v>#DIV/0!</v>
      </c>
      <c r="J29" s="19" t="e">
        <f t="shared" si="6"/>
        <v>#DIV/0!</v>
      </c>
      <c r="K29" s="19" t="e">
        <f t="shared" si="6"/>
        <v>#DIV/0!</v>
      </c>
      <c r="L29" s="19" t="e">
        <f t="shared" si="6"/>
        <v>#DIV/0!</v>
      </c>
      <c r="M29" s="19" t="e">
        <f t="shared" si="6"/>
        <v>#DIV/0!</v>
      </c>
      <c r="N29" s="19" t="e">
        <f t="shared" si="6"/>
        <v>#DIV/0!</v>
      </c>
      <c r="O29" s="19" t="e">
        <f t="shared" si="6"/>
        <v>#DIV/0!</v>
      </c>
      <c r="P29" s="19" t="e">
        <f t="shared" si="6"/>
        <v>#DIV/0!</v>
      </c>
      <c r="Q29" s="19" t="e">
        <f t="shared" si="6"/>
        <v>#DIV/0!</v>
      </c>
      <c r="R29" s="19" t="e">
        <f t="shared" si="6"/>
        <v>#DIV/0!</v>
      </c>
      <c r="S29" s="19" t="e">
        <f t="shared" si="6"/>
        <v>#DIV/0!</v>
      </c>
      <c r="T29" s="20" t="e">
        <f t="shared" si="6"/>
        <v>#DIV/0!</v>
      </c>
    </row>
    <row r="30" spans="2:20" x14ac:dyDescent="0.2">
      <c r="B30" s="31" t="s">
        <v>39</v>
      </c>
      <c r="C30" s="35">
        <f>COUNT(C21:C28)</f>
        <v>8</v>
      </c>
      <c r="D30" s="1">
        <f t="shared" ref="D30:T30" si="7">COUNT(D21:D28)</f>
        <v>0</v>
      </c>
      <c r="E30" s="1">
        <f t="shared" si="7"/>
        <v>0</v>
      </c>
      <c r="F30" s="1">
        <f t="shared" si="7"/>
        <v>0</v>
      </c>
      <c r="G30" s="1">
        <f t="shared" si="7"/>
        <v>0</v>
      </c>
      <c r="H30" s="1">
        <f t="shared" si="7"/>
        <v>0</v>
      </c>
      <c r="I30" s="1">
        <f t="shared" si="7"/>
        <v>0</v>
      </c>
      <c r="J30" s="1">
        <f t="shared" si="7"/>
        <v>0</v>
      </c>
      <c r="K30" s="1">
        <f t="shared" si="7"/>
        <v>0</v>
      </c>
      <c r="L30" s="1">
        <f t="shared" si="7"/>
        <v>0</v>
      </c>
      <c r="M30" s="1">
        <f t="shared" si="7"/>
        <v>0</v>
      </c>
      <c r="N30" s="1">
        <f t="shared" si="7"/>
        <v>0</v>
      </c>
      <c r="O30" s="1">
        <f t="shared" si="7"/>
        <v>0</v>
      </c>
      <c r="P30" s="1">
        <f t="shared" si="7"/>
        <v>0</v>
      </c>
      <c r="Q30" s="1">
        <f t="shared" si="7"/>
        <v>0</v>
      </c>
      <c r="R30" s="1">
        <f t="shared" si="7"/>
        <v>0</v>
      </c>
      <c r="S30" s="1">
        <f t="shared" si="7"/>
        <v>0</v>
      </c>
      <c r="T30" s="36">
        <f t="shared" si="7"/>
        <v>0</v>
      </c>
    </row>
    <row r="31" spans="2:20" x14ac:dyDescent="0.2">
      <c r="B31" s="32" t="s">
        <v>23</v>
      </c>
      <c r="C31" s="37">
        <f>STDEV(C21:C28) / (C30^0.5)</f>
        <v>0.18298126367784995</v>
      </c>
      <c r="D31" s="21" t="e">
        <f t="shared" ref="D31:T31" si="8">STDEV(D21:D28) / (D30^0.5)</f>
        <v>#DIV/0!</v>
      </c>
      <c r="E31" s="21" t="e">
        <f t="shared" si="8"/>
        <v>#DIV/0!</v>
      </c>
      <c r="F31" s="21" t="e">
        <f t="shared" si="8"/>
        <v>#DIV/0!</v>
      </c>
      <c r="G31" s="21" t="e">
        <f t="shared" si="8"/>
        <v>#DIV/0!</v>
      </c>
      <c r="H31" s="21" t="e">
        <f t="shared" si="8"/>
        <v>#DIV/0!</v>
      </c>
      <c r="I31" s="21" t="e">
        <f t="shared" si="8"/>
        <v>#DIV/0!</v>
      </c>
      <c r="J31" s="21" t="e">
        <f t="shared" si="8"/>
        <v>#DIV/0!</v>
      </c>
      <c r="K31" s="21" t="e">
        <f t="shared" si="8"/>
        <v>#DIV/0!</v>
      </c>
      <c r="L31" s="21" t="e">
        <f t="shared" si="8"/>
        <v>#DIV/0!</v>
      </c>
      <c r="M31" s="21" t="e">
        <f t="shared" si="8"/>
        <v>#DIV/0!</v>
      </c>
      <c r="N31" s="21" t="e">
        <f t="shared" si="8"/>
        <v>#DIV/0!</v>
      </c>
      <c r="O31" s="21" t="e">
        <f t="shared" si="8"/>
        <v>#DIV/0!</v>
      </c>
      <c r="P31" s="21" t="e">
        <f t="shared" si="8"/>
        <v>#DIV/0!</v>
      </c>
      <c r="Q31" s="21" t="e">
        <f t="shared" si="8"/>
        <v>#DIV/0!</v>
      </c>
      <c r="R31" s="21" t="e">
        <f t="shared" si="8"/>
        <v>#DIV/0!</v>
      </c>
      <c r="S31" s="21" t="e">
        <f t="shared" si="8"/>
        <v>#DIV/0!</v>
      </c>
      <c r="T31" s="22" t="e">
        <f t="shared" si="8"/>
        <v>#DIV/0!</v>
      </c>
    </row>
  </sheetData>
  <pageMargins left="0.7" right="0.7" top="0.75" bottom="0.75" header="0.3" footer="0.3"/>
  <pageSetup orientation="portrait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31"/>
  <sheetViews>
    <sheetView workbookViewId="0">
      <selection activeCell="B4" sqref="B4:G16"/>
    </sheetView>
  </sheetViews>
  <sheetFormatPr baseColWidth="10" defaultColWidth="8.83203125" defaultRowHeight="15" x14ac:dyDescent="0.2"/>
  <cols>
    <col min="1" max="1" width="3.6640625" customWidth="1"/>
    <col min="2" max="2" width="7.6640625" style="23" customWidth="1"/>
    <col min="3" max="13" width="7.6640625" style="1" customWidth="1"/>
    <col min="14" max="26" width="7.6640625" customWidth="1"/>
    <col min="27" max="27" width="8.6640625" customWidth="1"/>
  </cols>
  <sheetData>
    <row r="2" spans="2:13" s="41" customFormat="1" ht="19" x14ac:dyDescent="0.25">
      <c r="B2" s="42" t="s">
        <v>56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4" spans="2:13" x14ac:dyDescent="0.2">
      <c r="B4" s="44"/>
      <c r="C4" s="48" t="s">
        <v>43</v>
      </c>
      <c r="D4" s="48" t="s">
        <v>43</v>
      </c>
      <c r="E4" s="48" t="s">
        <v>43</v>
      </c>
      <c r="F4" s="49" t="s">
        <v>55</v>
      </c>
      <c r="G4" s="49" t="s">
        <v>55</v>
      </c>
    </row>
    <row r="5" spans="2:13" x14ac:dyDescent="0.2">
      <c r="B5" s="45" t="s">
        <v>103</v>
      </c>
      <c r="C5" s="46" t="s">
        <v>82</v>
      </c>
      <c r="D5" s="46" t="s">
        <v>83</v>
      </c>
      <c r="E5" s="46" t="s">
        <v>84</v>
      </c>
      <c r="F5" s="47" t="s">
        <v>90</v>
      </c>
      <c r="G5" s="47" t="s">
        <v>91</v>
      </c>
    </row>
    <row r="6" spans="2:13" x14ac:dyDescent="0.2">
      <c r="B6" s="31">
        <v>1</v>
      </c>
      <c r="C6" s="38" t="e">
        <f>J21-I21</f>
        <v>#DIV/0!</v>
      </c>
      <c r="D6" s="19" t="e">
        <f>L21-K21</f>
        <v>#DIV/0!</v>
      </c>
      <c r="E6" s="19" t="e">
        <f>N21-M21</f>
        <v>#DIV/0!</v>
      </c>
      <c r="F6" s="20" t="e">
        <f>I21-K21</f>
        <v>#DIV/0!</v>
      </c>
      <c r="G6" s="19" t="e">
        <f>K21-M21</f>
        <v>#DIV/0!</v>
      </c>
    </row>
    <row r="7" spans="2:13" x14ac:dyDescent="0.2">
      <c r="B7" s="31">
        <v>2</v>
      </c>
      <c r="C7" s="38" t="e">
        <f t="shared" ref="C7:C13" si="0">J22-I22</f>
        <v>#DIV/0!</v>
      </c>
      <c r="D7" s="19" t="e">
        <f t="shared" ref="D7:D13" si="1">L22-K22</f>
        <v>#DIV/0!</v>
      </c>
      <c r="E7" s="19" t="e">
        <f t="shared" ref="E7:E13" si="2">N22-M22</f>
        <v>#DIV/0!</v>
      </c>
      <c r="F7" s="20" t="e">
        <f t="shared" ref="F7:F13" si="3">I22-K22</f>
        <v>#DIV/0!</v>
      </c>
      <c r="G7" s="19" t="e">
        <f t="shared" ref="G7:G13" si="4">K22-M22</f>
        <v>#DIV/0!</v>
      </c>
    </row>
    <row r="8" spans="2:13" x14ac:dyDescent="0.2">
      <c r="B8" s="31">
        <v>3</v>
      </c>
      <c r="C8" s="38" t="e">
        <f t="shared" si="0"/>
        <v>#DIV/0!</v>
      </c>
      <c r="D8" s="19" t="e">
        <f t="shared" si="1"/>
        <v>#DIV/0!</v>
      </c>
      <c r="E8" s="19" t="e">
        <f t="shared" si="2"/>
        <v>#DIV/0!</v>
      </c>
      <c r="F8" s="20" t="e">
        <f t="shared" si="3"/>
        <v>#DIV/0!</v>
      </c>
      <c r="G8" s="19" t="e">
        <f t="shared" si="4"/>
        <v>#DIV/0!</v>
      </c>
    </row>
    <row r="9" spans="2:13" x14ac:dyDescent="0.2">
      <c r="B9" s="31">
        <v>4</v>
      </c>
      <c r="C9" s="38" t="e">
        <f t="shared" si="0"/>
        <v>#DIV/0!</v>
      </c>
      <c r="D9" s="19" t="e">
        <f t="shared" si="1"/>
        <v>#DIV/0!</v>
      </c>
      <c r="E9" s="19" t="e">
        <f t="shared" si="2"/>
        <v>#DIV/0!</v>
      </c>
      <c r="F9" s="20" t="e">
        <f t="shared" si="3"/>
        <v>#DIV/0!</v>
      </c>
      <c r="G9" s="19" t="e">
        <f t="shared" si="4"/>
        <v>#DIV/0!</v>
      </c>
    </row>
    <row r="10" spans="2:13" x14ac:dyDescent="0.2">
      <c r="B10" s="31">
        <v>5</v>
      </c>
      <c r="C10" s="38" t="e">
        <f t="shared" si="0"/>
        <v>#DIV/0!</v>
      </c>
      <c r="D10" s="19" t="e">
        <f t="shared" si="1"/>
        <v>#DIV/0!</v>
      </c>
      <c r="E10" s="19" t="e">
        <f t="shared" si="2"/>
        <v>#DIV/0!</v>
      </c>
      <c r="F10" s="20" t="e">
        <f t="shared" si="3"/>
        <v>#DIV/0!</v>
      </c>
      <c r="G10" s="19" t="e">
        <f t="shared" si="4"/>
        <v>#DIV/0!</v>
      </c>
    </row>
    <row r="11" spans="2:13" x14ac:dyDescent="0.2">
      <c r="B11" s="31">
        <v>6</v>
      </c>
      <c r="C11" s="38" t="e">
        <f t="shared" si="0"/>
        <v>#DIV/0!</v>
      </c>
      <c r="D11" s="19" t="e">
        <f t="shared" si="1"/>
        <v>#DIV/0!</v>
      </c>
      <c r="E11" s="19" t="e">
        <f t="shared" si="2"/>
        <v>#DIV/0!</v>
      </c>
      <c r="F11" s="20" t="e">
        <f t="shared" si="3"/>
        <v>#DIV/0!</v>
      </c>
      <c r="G11" s="19" t="e">
        <f t="shared" si="4"/>
        <v>#DIV/0!</v>
      </c>
    </row>
    <row r="12" spans="2:13" x14ac:dyDescent="0.2">
      <c r="B12" s="31">
        <v>7</v>
      </c>
      <c r="C12" s="38" t="e">
        <f t="shared" si="0"/>
        <v>#DIV/0!</v>
      </c>
      <c r="D12" s="19" t="e">
        <f t="shared" si="1"/>
        <v>#DIV/0!</v>
      </c>
      <c r="E12" s="19" t="e">
        <f t="shared" si="2"/>
        <v>#DIV/0!</v>
      </c>
      <c r="F12" s="20" t="e">
        <f t="shared" si="3"/>
        <v>#DIV/0!</v>
      </c>
      <c r="G12" s="19" t="e">
        <f t="shared" si="4"/>
        <v>#DIV/0!</v>
      </c>
    </row>
    <row r="13" spans="2:13" x14ac:dyDescent="0.2">
      <c r="B13" s="31">
        <v>8</v>
      </c>
      <c r="C13" s="38" t="e">
        <f t="shared" si="0"/>
        <v>#DIV/0!</v>
      </c>
      <c r="D13" s="19" t="e">
        <f t="shared" si="1"/>
        <v>#DIV/0!</v>
      </c>
      <c r="E13" s="19" t="e">
        <f t="shared" si="2"/>
        <v>#DIV/0!</v>
      </c>
      <c r="F13" s="20" t="e">
        <f t="shared" si="3"/>
        <v>#DIV/0!</v>
      </c>
      <c r="G13" s="19" t="e">
        <f t="shared" si="4"/>
        <v>#DIV/0!</v>
      </c>
    </row>
    <row r="14" spans="2:13" x14ac:dyDescent="0.2">
      <c r="B14" s="30" t="s">
        <v>22</v>
      </c>
      <c r="C14" s="34" t="e">
        <f>AVERAGE(C6:C13)</f>
        <v>#DIV/0!</v>
      </c>
      <c r="D14" s="24" t="e">
        <f t="shared" ref="D14:G14" si="5">AVERAGE(D6:D13)</f>
        <v>#DIV/0!</v>
      </c>
      <c r="E14" s="24" t="e">
        <f t="shared" si="5"/>
        <v>#DIV/0!</v>
      </c>
      <c r="F14" s="25" t="e">
        <f t="shared" si="5"/>
        <v>#DIV/0!</v>
      </c>
      <c r="G14" s="25" t="e">
        <f t="shared" si="5"/>
        <v>#DIV/0!</v>
      </c>
    </row>
    <row r="15" spans="2:13" x14ac:dyDescent="0.2">
      <c r="B15" s="31" t="s">
        <v>39</v>
      </c>
      <c r="C15" s="35">
        <f>COUNT(C6:C13)</f>
        <v>0</v>
      </c>
      <c r="D15" s="1">
        <f t="shared" ref="D15:E15" si="6">COUNT(D6:D13)</f>
        <v>0</v>
      </c>
      <c r="E15" s="1">
        <f t="shared" si="6"/>
        <v>0</v>
      </c>
      <c r="F15" s="36">
        <f>COUNT(F6:F13)</f>
        <v>0</v>
      </c>
      <c r="G15" s="36">
        <f>COUNT(G6:G13)</f>
        <v>0</v>
      </c>
    </row>
    <row r="16" spans="2:13" x14ac:dyDescent="0.2">
      <c r="B16" s="32" t="s">
        <v>23</v>
      </c>
      <c r="C16" s="37" t="e">
        <f>STDEV(C6:C13) / (C15^0.5)</f>
        <v>#DIV/0!</v>
      </c>
      <c r="D16" s="37" t="e">
        <f t="shared" ref="D16:E16" si="7">STDEV(D6:D13) / (D15^0.5)</f>
        <v>#DIV/0!</v>
      </c>
      <c r="E16" s="37" t="e">
        <f t="shared" si="7"/>
        <v>#DIV/0!</v>
      </c>
      <c r="F16" s="37" t="e">
        <f>STDEV(F6:F13) / (F15^0.5)</f>
        <v>#DIV/0!</v>
      </c>
      <c r="G16" s="37" t="e">
        <f>STDEV(G6:G13) / (G15^0.5)</f>
        <v>#DIV/0!</v>
      </c>
    </row>
    <row r="18" spans="2:20" x14ac:dyDescent="0.2">
      <c r="B18" s="33" t="s">
        <v>44</v>
      </c>
    </row>
    <row r="19" spans="2:20" x14ac:dyDescent="0.2">
      <c r="B19" s="26"/>
      <c r="C19" s="27" t="s">
        <v>38</v>
      </c>
      <c r="D19" s="27" t="s">
        <v>38</v>
      </c>
      <c r="E19" s="27" t="s">
        <v>38</v>
      </c>
      <c r="F19" s="27" t="s">
        <v>38</v>
      </c>
      <c r="G19" s="27" t="s">
        <v>38</v>
      </c>
      <c r="H19" s="27" t="s">
        <v>38</v>
      </c>
      <c r="I19" s="27" t="s">
        <v>38</v>
      </c>
      <c r="J19" s="27" t="s">
        <v>38</v>
      </c>
      <c r="K19" s="27" t="s">
        <v>38</v>
      </c>
      <c r="L19" s="27" t="s">
        <v>38</v>
      </c>
      <c r="M19" s="27" t="s">
        <v>38</v>
      </c>
      <c r="N19" s="27" t="s">
        <v>38</v>
      </c>
      <c r="O19" s="27" t="s">
        <v>38</v>
      </c>
      <c r="P19" s="27" t="s">
        <v>38</v>
      </c>
      <c r="Q19" s="27" t="s">
        <v>38</v>
      </c>
      <c r="R19" s="27" t="s">
        <v>38</v>
      </c>
      <c r="S19" s="27" t="s">
        <v>38</v>
      </c>
      <c r="T19" s="28" t="s">
        <v>38</v>
      </c>
    </row>
    <row r="20" spans="2:20" s="4" customFormat="1" x14ac:dyDescent="0.2">
      <c r="B20" s="15" t="s">
        <v>103</v>
      </c>
      <c r="C20" s="5">
        <v>1</v>
      </c>
      <c r="D20" s="5">
        <v>2</v>
      </c>
      <c r="E20" s="5">
        <v>3</v>
      </c>
      <c r="F20" s="5">
        <v>4</v>
      </c>
      <c r="G20" s="5">
        <v>5</v>
      </c>
      <c r="H20" s="5">
        <v>6</v>
      </c>
      <c r="I20" s="5">
        <v>7</v>
      </c>
      <c r="J20" s="5">
        <v>8</v>
      </c>
      <c r="K20" s="5">
        <v>9</v>
      </c>
      <c r="L20" s="5">
        <v>10</v>
      </c>
      <c r="M20" s="5">
        <v>11</v>
      </c>
      <c r="N20" s="5">
        <v>12</v>
      </c>
      <c r="O20" s="5">
        <v>13</v>
      </c>
      <c r="P20" s="5">
        <v>14</v>
      </c>
      <c r="Q20" s="5">
        <v>15</v>
      </c>
      <c r="R20" s="5">
        <v>16</v>
      </c>
      <c r="S20" s="5">
        <v>17</v>
      </c>
      <c r="T20" s="6">
        <v>18</v>
      </c>
    </row>
    <row r="21" spans="2:20" x14ac:dyDescent="0.2">
      <c r="B21" s="30">
        <v>1</v>
      </c>
      <c r="C21" s="34">
        <f>AVERAGEIFS(Data!$T:$T,  Data!$R:$R,C$20,  Data!$P:$P,$B21)</f>
        <v>1</v>
      </c>
      <c r="D21" s="24" t="e">
        <f>AVERAGEIFS(Data!$T:$T,  Data!$R:$R,D$20,  Data!$P:$P,$B21)</f>
        <v>#DIV/0!</v>
      </c>
      <c r="E21" s="24" t="e">
        <f>AVERAGEIFS(Data!$T:$T,  Data!$R:$R,E$20,  Data!$P:$P,$B21)</f>
        <v>#DIV/0!</v>
      </c>
      <c r="F21" s="24" t="e">
        <f>AVERAGEIFS(Data!$T:$T,  Data!$R:$R,F$20,  Data!$P:$P,$B21)</f>
        <v>#DIV/0!</v>
      </c>
      <c r="G21" s="24" t="e">
        <f>AVERAGEIFS(Data!$T:$T,  Data!$R:$R,G$20,  Data!$P:$P,$B21)</f>
        <v>#DIV/0!</v>
      </c>
      <c r="H21" s="24" t="e">
        <f>AVERAGEIFS(Data!$T:$T,  Data!$R:$R,H$20,  Data!$P:$P,$B21)</f>
        <v>#DIV/0!</v>
      </c>
      <c r="I21" s="24" t="e">
        <f>AVERAGEIFS(Data!$T:$T,  Data!$R:$R,I$20,  Data!$P:$P,$B21)</f>
        <v>#DIV/0!</v>
      </c>
      <c r="J21" s="24" t="e">
        <f>AVERAGEIFS(Data!$T:$T,  Data!$R:$R,J$20,  Data!$P:$P,$B21)</f>
        <v>#DIV/0!</v>
      </c>
      <c r="K21" s="24" t="e">
        <f>AVERAGEIFS(Data!$T:$T,  Data!$R:$R,K$20,  Data!$P:$P,$B21)</f>
        <v>#DIV/0!</v>
      </c>
      <c r="L21" s="24" t="e">
        <f>AVERAGEIFS(Data!$T:$T,  Data!$R:$R,L$20,  Data!$P:$P,$B21)</f>
        <v>#DIV/0!</v>
      </c>
      <c r="M21" s="24" t="e">
        <f>AVERAGEIFS(Data!$T:$T,  Data!$R:$R,M$20,  Data!$P:$P,$B21)</f>
        <v>#DIV/0!</v>
      </c>
      <c r="N21" s="24" t="e">
        <f>AVERAGEIFS(Data!$T:$T,  Data!$R:$R,N$20,  Data!$P:$P,$B21)</f>
        <v>#DIV/0!</v>
      </c>
      <c r="O21" s="24" t="e">
        <f>AVERAGEIFS(Data!$T:$T,  Data!$R:$R,O$20,  Data!$P:$P,$B21)</f>
        <v>#DIV/0!</v>
      </c>
      <c r="P21" s="24" t="e">
        <f>AVERAGEIFS(Data!$T:$T,  Data!$R:$R,P$20,  Data!$P:$P,$B21)</f>
        <v>#DIV/0!</v>
      </c>
      <c r="Q21" s="24" t="e">
        <f>AVERAGEIFS(Data!$T:$T,  Data!$R:$R,Q$20,  Data!$P:$P,$B21)</f>
        <v>#DIV/0!</v>
      </c>
      <c r="R21" s="24" t="e">
        <f>AVERAGEIFS(Data!$T:$T,  Data!$R:$R,R$20,  Data!$P:$P,$B21)</f>
        <v>#DIV/0!</v>
      </c>
      <c r="S21" s="24" t="e">
        <f>AVERAGEIFS(Data!$T:$T,  Data!$R:$R,S$20,  Data!$P:$P,$B21)</f>
        <v>#DIV/0!</v>
      </c>
      <c r="T21" s="25" t="e">
        <f>AVERAGEIFS(Data!$T:$T,  Data!$R:$R,T$20,  Data!$P:$P,$B21)</f>
        <v>#DIV/0!</v>
      </c>
    </row>
    <row r="22" spans="2:20" x14ac:dyDescent="0.2">
      <c r="B22" s="31">
        <v>2</v>
      </c>
      <c r="C22" s="38">
        <f>AVERAGEIFS(Data!$T:$T,  Data!$R:$R,C$20,  Data!$P:$P,$B22)</f>
        <v>0</v>
      </c>
      <c r="D22" s="19" t="e">
        <f>AVERAGEIFS(Data!$T:$T,  Data!$R:$R,D$20,  Data!$P:$P,$B22)</f>
        <v>#DIV/0!</v>
      </c>
      <c r="E22" s="19" t="e">
        <f>AVERAGEIFS(Data!$T:$T,  Data!$R:$R,E$20,  Data!$P:$P,$B22)</f>
        <v>#DIV/0!</v>
      </c>
      <c r="F22" s="19" t="e">
        <f>AVERAGEIFS(Data!$T:$T,  Data!$R:$R,F$20,  Data!$P:$P,$B22)</f>
        <v>#DIV/0!</v>
      </c>
      <c r="G22" s="19" t="e">
        <f>AVERAGEIFS(Data!$T:$T,  Data!$R:$R,G$20,  Data!$P:$P,$B22)</f>
        <v>#DIV/0!</v>
      </c>
      <c r="H22" s="19" t="e">
        <f>AVERAGEIFS(Data!$T:$T,  Data!$R:$R,H$20,  Data!$P:$P,$B22)</f>
        <v>#DIV/0!</v>
      </c>
      <c r="I22" s="19" t="e">
        <f>AVERAGEIFS(Data!$T:$T,  Data!$R:$R,I$20,  Data!$P:$P,$B22)</f>
        <v>#DIV/0!</v>
      </c>
      <c r="J22" s="19" t="e">
        <f>AVERAGEIFS(Data!$T:$T,  Data!$R:$R,J$20,  Data!$P:$P,$B22)</f>
        <v>#DIV/0!</v>
      </c>
      <c r="K22" s="19" t="e">
        <f>AVERAGEIFS(Data!$T:$T,  Data!$R:$R,K$20,  Data!$P:$P,$B22)</f>
        <v>#DIV/0!</v>
      </c>
      <c r="L22" s="19" t="e">
        <f>AVERAGEIFS(Data!$T:$T,  Data!$R:$R,L$20,  Data!$P:$P,$B22)</f>
        <v>#DIV/0!</v>
      </c>
      <c r="M22" s="19" t="e">
        <f>AVERAGEIFS(Data!$T:$T,  Data!$R:$R,M$20,  Data!$P:$P,$B22)</f>
        <v>#DIV/0!</v>
      </c>
      <c r="N22" s="19" t="e">
        <f>AVERAGEIFS(Data!$T:$T,  Data!$R:$R,N$20,  Data!$P:$P,$B22)</f>
        <v>#DIV/0!</v>
      </c>
      <c r="O22" s="19" t="e">
        <f>AVERAGEIFS(Data!$T:$T,  Data!$R:$R,O$20,  Data!$P:$P,$B22)</f>
        <v>#DIV/0!</v>
      </c>
      <c r="P22" s="19" t="e">
        <f>AVERAGEIFS(Data!$T:$T,  Data!$R:$R,P$20,  Data!$P:$P,$B22)</f>
        <v>#DIV/0!</v>
      </c>
      <c r="Q22" s="19" t="e">
        <f>AVERAGEIFS(Data!$T:$T,  Data!$R:$R,Q$20,  Data!$P:$P,$B22)</f>
        <v>#DIV/0!</v>
      </c>
      <c r="R22" s="19" t="e">
        <f>AVERAGEIFS(Data!$T:$T,  Data!$R:$R,R$20,  Data!$P:$P,$B22)</f>
        <v>#DIV/0!</v>
      </c>
      <c r="S22" s="19" t="e">
        <f>AVERAGEIFS(Data!$T:$T,  Data!$R:$R,S$20,  Data!$P:$P,$B22)</f>
        <v>#DIV/0!</v>
      </c>
      <c r="T22" s="20" t="e">
        <f>AVERAGEIFS(Data!$T:$T,  Data!$R:$R,T$20,  Data!$P:$P,$B22)</f>
        <v>#DIV/0!</v>
      </c>
    </row>
    <row r="23" spans="2:20" x14ac:dyDescent="0.2">
      <c r="B23" s="31">
        <v>3</v>
      </c>
      <c r="C23" s="38">
        <f>AVERAGEIFS(Data!$T:$T,  Data!$R:$R,C$20,  Data!$P:$P,$B23)</f>
        <v>1</v>
      </c>
      <c r="D23" s="19" t="e">
        <f>AVERAGEIFS(Data!$T:$T,  Data!$R:$R,D$20,  Data!$P:$P,$B23)</f>
        <v>#DIV/0!</v>
      </c>
      <c r="E23" s="19" t="e">
        <f>AVERAGEIFS(Data!$T:$T,  Data!$R:$R,E$20,  Data!$P:$P,$B23)</f>
        <v>#DIV/0!</v>
      </c>
      <c r="F23" s="19" t="e">
        <f>AVERAGEIFS(Data!$T:$T,  Data!$R:$R,F$20,  Data!$P:$P,$B23)</f>
        <v>#DIV/0!</v>
      </c>
      <c r="G23" s="19" t="e">
        <f>AVERAGEIFS(Data!$T:$T,  Data!$R:$R,G$20,  Data!$P:$P,$B23)</f>
        <v>#DIV/0!</v>
      </c>
      <c r="H23" s="19" t="e">
        <f>AVERAGEIFS(Data!$T:$T,  Data!$R:$R,H$20,  Data!$P:$P,$B23)</f>
        <v>#DIV/0!</v>
      </c>
      <c r="I23" s="19" t="e">
        <f>AVERAGEIFS(Data!$T:$T,  Data!$R:$R,I$20,  Data!$P:$P,$B23)</f>
        <v>#DIV/0!</v>
      </c>
      <c r="J23" s="19" t="e">
        <f>AVERAGEIFS(Data!$T:$T,  Data!$R:$R,J$20,  Data!$P:$P,$B23)</f>
        <v>#DIV/0!</v>
      </c>
      <c r="K23" s="19" t="e">
        <f>AVERAGEIFS(Data!$T:$T,  Data!$R:$R,K$20,  Data!$P:$P,$B23)</f>
        <v>#DIV/0!</v>
      </c>
      <c r="L23" s="19" t="e">
        <f>AVERAGEIFS(Data!$T:$T,  Data!$R:$R,L$20,  Data!$P:$P,$B23)</f>
        <v>#DIV/0!</v>
      </c>
      <c r="M23" s="19" t="e">
        <f>AVERAGEIFS(Data!$T:$T,  Data!$R:$R,M$20,  Data!$P:$P,$B23)</f>
        <v>#DIV/0!</v>
      </c>
      <c r="N23" s="19" t="e">
        <f>AVERAGEIFS(Data!$T:$T,  Data!$R:$R,N$20,  Data!$P:$P,$B23)</f>
        <v>#DIV/0!</v>
      </c>
      <c r="O23" s="19" t="e">
        <f>AVERAGEIFS(Data!$T:$T,  Data!$R:$R,O$20,  Data!$P:$P,$B23)</f>
        <v>#DIV/0!</v>
      </c>
      <c r="P23" s="19" t="e">
        <f>AVERAGEIFS(Data!$T:$T,  Data!$R:$R,P$20,  Data!$P:$P,$B23)</f>
        <v>#DIV/0!</v>
      </c>
      <c r="Q23" s="19" t="e">
        <f>AVERAGEIFS(Data!$T:$T,  Data!$R:$R,Q$20,  Data!$P:$P,$B23)</f>
        <v>#DIV/0!</v>
      </c>
      <c r="R23" s="19" t="e">
        <f>AVERAGEIFS(Data!$T:$T,  Data!$R:$R,R$20,  Data!$P:$P,$B23)</f>
        <v>#DIV/0!</v>
      </c>
      <c r="S23" s="19" t="e">
        <f>AVERAGEIFS(Data!$T:$T,  Data!$R:$R,S$20,  Data!$P:$P,$B23)</f>
        <v>#DIV/0!</v>
      </c>
      <c r="T23" s="20" t="e">
        <f>AVERAGEIFS(Data!$T:$T,  Data!$R:$R,T$20,  Data!$P:$P,$B23)</f>
        <v>#DIV/0!</v>
      </c>
    </row>
    <row r="24" spans="2:20" x14ac:dyDescent="0.2">
      <c r="B24" s="31">
        <v>4</v>
      </c>
      <c r="C24" s="38">
        <f>AVERAGEIFS(Data!$T:$T,  Data!$R:$R,C$20,  Data!$P:$P,$B24)</f>
        <v>1</v>
      </c>
      <c r="D24" s="19" t="e">
        <f>AVERAGEIFS(Data!$T:$T,  Data!$R:$R,D$20,  Data!$P:$P,$B24)</f>
        <v>#DIV/0!</v>
      </c>
      <c r="E24" s="19" t="e">
        <f>AVERAGEIFS(Data!$T:$T,  Data!$R:$R,E$20,  Data!$P:$P,$B24)</f>
        <v>#DIV/0!</v>
      </c>
      <c r="F24" s="19" t="e">
        <f>AVERAGEIFS(Data!$T:$T,  Data!$R:$R,F$20,  Data!$P:$P,$B24)</f>
        <v>#DIV/0!</v>
      </c>
      <c r="G24" s="19" t="e">
        <f>AVERAGEIFS(Data!$T:$T,  Data!$R:$R,G$20,  Data!$P:$P,$B24)</f>
        <v>#DIV/0!</v>
      </c>
      <c r="H24" s="19" t="e">
        <f>AVERAGEIFS(Data!$T:$T,  Data!$R:$R,H$20,  Data!$P:$P,$B24)</f>
        <v>#DIV/0!</v>
      </c>
      <c r="I24" s="19" t="e">
        <f>AVERAGEIFS(Data!$T:$T,  Data!$R:$R,I$20,  Data!$P:$P,$B24)</f>
        <v>#DIV/0!</v>
      </c>
      <c r="J24" s="19" t="e">
        <f>AVERAGEIFS(Data!$T:$T,  Data!$R:$R,J$20,  Data!$P:$P,$B24)</f>
        <v>#DIV/0!</v>
      </c>
      <c r="K24" s="19" t="e">
        <f>AVERAGEIFS(Data!$T:$T,  Data!$R:$R,K$20,  Data!$P:$P,$B24)</f>
        <v>#DIV/0!</v>
      </c>
      <c r="L24" s="19" t="e">
        <f>AVERAGEIFS(Data!$T:$T,  Data!$R:$R,L$20,  Data!$P:$P,$B24)</f>
        <v>#DIV/0!</v>
      </c>
      <c r="M24" s="19" t="e">
        <f>AVERAGEIFS(Data!$T:$T,  Data!$R:$R,M$20,  Data!$P:$P,$B24)</f>
        <v>#DIV/0!</v>
      </c>
      <c r="N24" s="19" t="e">
        <f>AVERAGEIFS(Data!$T:$T,  Data!$R:$R,N$20,  Data!$P:$P,$B24)</f>
        <v>#DIV/0!</v>
      </c>
      <c r="O24" s="19" t="e">
        <f>AVERAGEIFS(Data!$T:$T,  Data!$R:$R,O$20,  Data!$P:$P,$B24)</f>
        <v>#DIV/0!</v>
      </c>
      <c r="P24" s="19" t="e">
        <f>AVERAGEIFS(Data!$T:$T,  Data!$R:$R,P$20,  Data!$P:$P,$B24)</f>
        <v>#DIV/0!</v>
      </c>
      <c r="Q24" s="19" t="e">
        <f>AVERAGEIFS(Data!$T:$T,  Data!$R:$R,Q$20,  Data!$P:$P,$B24)</f>
        <v>#DIV/0!</v>
      </c>
      <c r="R24" s="19" t="e">
        <f>AVERAGEIFS(Data!$T:$T,  Data!$R:$R,R$20,  Data!$P:$P,$B24)</f>
        <v>#DIV/0!</v>
      </c>
      <c r="S24" s="19" t="e">
        <f>AVERAGEIFS(Data!$T:$T,  Data!$R:$R,S$20,  Data!$P:$P,$B24)</f>
        <v>#DIV/0!</v>
      </c>
      <c r="T24" s="20" t="e">
        <f>AVERAGEIFS(Data!$T:$T,  Data!$R:$R,T$20,  Data!$P:$P,$B24)</f>
        <v>#DIV/0!</v>
      </c>
    </row>
    <row r="25" spans="2:20" x14ac:dyDescent="0.2">
      <c r="B25" s="31">
        <v>5</v>
      </c>
      <c r="C25" s="38">
        <f>AVERAGEIFS(Data!$T:$T,  Data!$R:$R,C$20,  Data!$P:$P,$B25)</f>
        <v>1</v>
      </c>
      <c r="D25" s="19" t="e">
        <f>AVERAGEIFS(Data!$T:$T,  Data!$R:$R,D$20,  Data!$P:$P,$B25)</f>
        <v>#DIV/0!</v>
      </c>
      <c r="E25" s="19" t="e">
        <f>AVERAGEIFS(Data!$T:$T,  Data!$R:$R,E$20,  Data!$P:$P,$B25)</f>
        <v>#DIV/0!</v>
      </c>
      <c r="F25" s="19" t="e">
        <f>AVERAGEIFS(Data!$T:$T,  Data!$R:$R,F$20,  Data!$P:$P,$B25)</f>
        <v>#DIV/0!</v>
      </c>
      <c r="G25" s="19" t="e">
        <f>AVERAGEIFS(Data!$T:$T,  Data!$R:$R,G$20,  Data!$P:$P,$B25)</f>
        <v>#DIV/0!</v>
      </c>
      <c r="H25" s="19" t="e">
        <f>AVERAGEIFS(Data!$T:$T,  Data!$R:$R,H$20,  Data!$P:$P,$B25)</f>
        <v>#DIV/0!</v>
      </c>
      <c r="I25" s="19" t="e">
        <f>AVERAGEIFS(Data!$T:$T,  Data!$R:$R,I$20,  Data!$P:$P,$B25)</f>
        <v>#DIV/0!</v>
      </c>
      <c r="J25" s="19" t="e">
        <f>AVERAGEIFS(Data!$T:$T,  Data!$R:$R,J$20,  Data!$P:$P,$B25)</f>
        <v>#DIV/0!</v>
      </c>
      <c r="K25" s="19" t="e">
        <f>AVERAGEIFS(Data!$T:$T,  Data!$R:$R,K$20,  Data!$P:$P,$B25)</f>
        <v>#DIV/0!</v>
      </c>
      <c r="L25" s="19" t="e">
        <f>AVERAGEIFS(Data!$T:$T,  Data!$R:$R,L$20,  Data!$P:$P,$B25)</f>
        <v>#DIV/0!</v>
      </c>
      <c r="M25" s="19" t="e">
        <f>AVERAGEIFS(Data!$T:$T,  Data!$R:$R,M$20,  Data!$P:$P,$B25)</f>
        <v>#DIV/0!</v>
      </c>
      <c r="N25" s="19" t="e">
        <f>AVERAGEIFS(Data!$T:$T,  Data!$R:$R,N$20,  Data!$P:$P,$B25)</f>
        <v>#DIV/0!</v>
      </c>
      <c r="O25" s="19" t="e">
        <f>AVERAGEIFS(Data!$T:$T,  Data!$R:$R,O$20,  Data!$P:$P,$B25)</f>
        <v>#DIV/0!</v>
      </c>
      <c r="P25" s="19" t="e">
        <f>AVERAGEIFS(Data!$T:$T,  Data!$R:$R,P$20,  Data!$P:$P,$B25)</f>
        <v>#DIV/0!</v>
      </c>
      <c r="Q25" s="19" t="e">
        <f>AVERAGEIFS(Data!$T:$T,  Data!$R:$R,Q$20,  Data!$P:$P,$B25)</f>
        <v>#DIV/0!</v>
      </c>
      <c r="R25" s="19" t="e">
        <f>AVERAGEIFS(Data!$T:$T,  Data!$R:$R,R$20,  Data!$P:$P,$B25)</f>
        <v>#DIV/0!</v>
      </c>
      <c r="S25" s="19" t="e">
        <f>AVERAGEIFS(Data!$T:$T,  Data!$R:$R,S$20,  Data!$P:$P,$B25)</f>
        <v>#DIV/0!</v>
      </c>
      <c r="T25" s="20" t="e">
        <f>AVERAGEIFS(Data!$T:$T,  Data!$R:$R,T$20,  Data!$P:$P,$B25)</f>
        <v>#DIV/0!</v>
      </c>
    </row>
    <row r="26" spans="2:20" x14ac:dyDescent="0.2">
      <c r="B26" s="31">
        <v>6</v>
      </c>
      <c r="C26" s="38">
        <f>AVERAGEIFS(Data!$T:$T,  Data!$R:$R,C$20,  Data!$P:$P,$B26)</f>
        <v>0</v>
      </c>
      <c r="D26" s="19" t="e">
        <f>AVERAGEIFS(Data!$T:$T,  Data!$R:$R,D$20,  Data!$P:$P,$B26)</f>
        <v>#DIV/0!</v>
      </c>
      <c r="E26" s="19" t="e">
        <f>AVERAGEIFS(Data!$T:$T,  Data!$R:$R,E$20,  Data!$P:$P,$B26)</f>
        <v>#DIV/0!</v>
      </c>
      <c r="F26" s="19" t="e">
        <f>AVERAGEIFS(Data!$T:$T,  Data!$R:$R,F$20,  Data!$P:$P,$B26)</f>
        <v>#DIV/0!</v>
      </c>
      <c r="G26" s="19" t="e">
        <f>AVERAGEIFS(Data!$T:$T,  Data!$R:$R,G$20,  Data!$P:$P,$B26)</f>
        <v>#DIV/0!</v>
      </c>
      <c r="H26" s="19" t="e">
        <f>AVERAGEIFS(Data!$T:$T,  Data!$R:$R,H$20,  Data!$P:$P,$B26)</f>
        <v>#DIV/0!</v>
      </c>
      <c r="I26" s="19" t="e">
        <f>AVERAGEIFS(Data!$T:$T,  Data!$R:$R,I$20,  Data!$P:$P,$B26)</f>
        <v>#DIV/0!</v>
      </c>
      <c r="J26" s="19" t="e">
        <f>AVERAGEIFS(Data!$T:$T,  Data!$R:$R,J$20,  Data!$P:$P,$B26)</f>
        <v>#DIV/0!</v>
      </c>
      <c r="K26" s="19" t="e">
        <f>AVERAGEIFS(Data!$T:$T,  Data!$R:$R,K$20,  Data!$P:$P,$B26)</f>
        <v>#DIV/0!</v>
      </c>
      <c r="L26" s="19" t="e">
        <f>AVERAGEIFS(Data!$T:$T,  Data!$R:$R,L$20,  Data!$P:$P,$B26)</f>
        <v>#DIV/0!</v>
      </c>
      <c r="M26" s="19" t="e">
        <f>AVERAGEIFS(Data!$T:$T,  Data!$R:$R,M$20,  Data!$P:$P,$B26)</f>
        <v>#DIV/0!</v>
      </c>
      <c r="N26" s="19" t="e">
        <f>AVERAGEIFS(Data!$T:$T,  Data!$R:$R,N$20,  Data!$P:$P,$B26)</f>
        <v>#DIV/0!</v>
      </c>
      <c r="O26" s="19" t="e">
        <f>AVERAGEIFS(Data!$T:$T,  Data!$R:$R,O$20,  Data!$P:$P,$B26)</f>
        <v>#DIV/0!</v>
      </c>
      <c r="P26" s="19" t="e">
        <f>AVERAGEIFS(Data!$T:$T,  Data!$R:$R,P$20,  Data!$P:$P,$B26)</f>
        <v>#DIV/0!</v>
      </c>
      <c r="Q26" s="19" t="e">
        <f>AVERAGEIFS(Data!$T:$T,  Data!$R:$R,Q$20,  Data!$P:$P,$B26)</f>
        <v>#DIV/0!</v>
      </c>
      <c r="R26" s="19" t="e">
        <f>AVERAGEIFS(Data!$T:$T,  Data!$R:$R,R$20,  Data!$P:$P,$B26)</f>
        <v>#DIV/0!</v>
      </c>
      <c r="S26" s="19" t="e">
        <f>AVERAGEIFS(Data!$T:$T,  Data!$R:$R,S$20,  Data!$P:$P,$B26)</f>
        <v>#DIV/0!</v>
      </c>
      <c r="T26" s="20" t="e">
        <f>AVERAGEIFS(Data!$T:$T,  Data!$R:$R,T$20,  Data!$P:$P,$B26)</f>
        <v>#DIV/0!</v>
      </c>
    </row>
    <row r="27" spans="2:20" x14ac:dyDescent="0.2">
      <c r="B27" s="31">
        <v>7</v>
      </c>
      <c r="C27" s="38">
        <f>AVERAGEIFS(Data!$T:$T,  Data!$R:$R,C$20,  Data!$P:$P,$B27)</f>
        <v>1</v>
      </c>
      <c r="D27" s="19" t="e">
        <f>AVERAGEIFS(Data!$T:$T,  Data!$R:$R,D$20,  Data!$P:$P,$B27)</f>
        <v>#DIV/0!</v>
      </c>
      <c r="E27" s="19" t="e">
        <f>AVERAGEIFS(Data!$T:$T,  Data!$R:$R,E$20,  Data!$P:$P,$B27)</f>
        <v>#DIV/0!</v>
      </c>
      <c r="F27" s="19" t="e">
        <f>AVERAGEIFS(Data!$T:$T,  Data!$R:$R,F$20,  Data!$P:$P,$B27)</f>
        <v>#DIV/0!</v>
      </c>
      <c r="G27" s="19" t="e">
        <f>AVERAGEIFS(Data!$T:$T,  Data!$R:$R,G$20,  Data!$P:$P,$B27)</f>
        <v>#DIV/0!</v>
      </c>
      <c r="H27" s="19" t="e">
        <f>AVERAGEIFS(Data!$T:$T,  Data!$R:$R,H$20,  Data!$P:$P,$B27)</f>
        <v>#DIV/0!</v>
      </c>
      <c r="I27" s="19" t="e">
        <f>AVERAGEIFS(Data!$T:$T,  Data!$R:$R,I$20,  Data!$P:$P,$B27)</f>
        <v>#DIV/0!</v>
      </c>
      <c r="J27" s="19" t="e">
        <f>AVERAGEIFS(Data!$T:$T,  Data!$R:$R,J$20,  Data!$P:$P,$B27)</f>
        <v>#DIV/0!</v>
      </c>
      <c r="K27" s="19" t="e">
        <f>AVERAGEIFS(Data!$T:$T,  Data!$R:$R,K$20,  Data!$P:$P,$B27)</f>
        <v>#DIV/0!</v>
      </c>
      <c r="L27" s="19" t="e">
        <f>AVERAGEIFS(Data!$T:$T,  Data!$R:$R,L$20,  Data!$P:$P,$B27)</f>
        <v>#DIV/0!</v>
      </c>
      <c r="M27" s="19" t="e">
        <f>AVERAGEIFS(Data!$T:$T,  Data!$R:$R,M$20,  Data!$P:$P,$B27)</f>
        <v>#DIV/0!</v>
      </c>
      <c r="N27" s="19" t="e">
        <f>AVERAGEIFS(Data!$T:$T,  Data!$R:$R,N$20,  Data!$P:$P,$B27)</f>
        <v>#DIV/0!</v>
      </c>
      <c r="O27" s="19" t="e">
        <f>AVERAGEIFS(Data!$T:$T,  Data!$R:$R,O$20,  Data!$P:$P,$B27)</f>
        <v>#DIV/0!</v>
      </c>
      <c r="P27" s="19" t="e">
        <f>AVERAGEIFS(Data!$T:$T,  Data!$R:$R,P$20,  Data!$P:$P,$B27)</f>
        <v>#DIV/0!</v>
      </c>
      <c r="Q27" s="19" t="e">
        <f>AVERAGEIFS(Data!$T:$T,  Data!$R:$R,Q$20,  Data!$P:$P,$B27)</f>
        <v>#DIV/0!</v>
      </c>
      <c r="R27" s="19" t="e">
        <f>AVERAGEIFS(Data!$T:$T,  Data!$R:$R,R$20,  Data!$P:$P,$B27)</f>
        <v>#DIV/0!</v>
      </c>
      <c r="S27" s="19" t="e">
        <f>AVERAGEIFS(Data!$T:$T,  Data!$R:$R,S$20,  Data!$P:$P,$B27)</f>
        <v>#DIV/0!</v>
      </c>
      <c r="T27" s="20" t="e">
        <f>AVERAGEIFS(Data!$T:$T,  Data!$R:$R,T$20,  Data!$P:$P,$B27)</f>
        <v>#DIV/0!</v>
      </c>
    </row>
    <row r="28" spans="2:20" x14ac:dyDescent="0.2">
      <c r="B28" s="31">
        <v>8</v>
      </c>
      <c r="C28" s="37">
        <f>AVERAGEIFS(Data!$T:$T,  Data!$R:$R,C$20,  Data!$P:$P,$B28)</f>
        <v>0</v>
      </c>
      <c r="D28" s="21" t="e">
        <f>AVERAGEIFS(Data!$T:$T,  Data!$R:$R,D$20,  Data!$P:$P,$B28)</f>
        <v>#DIV/0!</v>
      </c>
      <c r="E28" s="21" t="e">
        <f>AVERAGEIFS(Data!$T:$T,  Data!$R:$R,E$20,  Data!$P:$P,$B28)</f>
        <v>#DIV/0!</v>
      </c>
      <c r="F28" s="21" t="e">
        <f>AVERAGEIFS(Data!$T:$T,  Data!$R:$R,F$20,  Data!$P:$P,$B28)</f>
        <v>#DIV/0!</v>
      </c>
      <c r="G28" s="21" t="e">
        <f>AVERAGEIFS(Data!$T:$T,  Data!$R:$R,G$20,  Data!$P:$P,$B28)</f>
        <v>#DIV/0!</v>
      </c>
      <c r="H28" s="21" t="e">
        <f>AVERAGEIFS(Data!$T:$T,  Data!$R:$R,H$20,  Data!$P:$P,$B28)</f>
        <v>#DIV/0!</v>
      </c>
      <c r="I28" s="21" t="e">
        <f>AVERAGEIFS(Data!$T:$T,  Data!$R:$R,I$20,  Data!$P:$P,$B28)</f>
        <v>#DIV/0!</v>
      </c>
      <c r="J28" s="21" t="e">
        <f>AVERAGEIFS(Data!$T:$T,  Data!$R:$R,J$20,  Data!$P:$P,$B28)</f>
        <v>#DIV/0!</v>
      </c>
      <c r="K28" s="21" t="e">
        <f>AVERAGEIFS(Data!$T:$T,  Data!$R:$R,K$20,  Data!$P:$P,$B28)</f>
        <v>#DIV/0!</v>
      </c>
      <c r="L28" s="21" t="e">
        <f>AVERAGEIFS(Data!$T:$T,  Data!$R:$R,L$20,  Data!$P:$P,$B28)</f>
        <v>#DIV/0!</v>
      </c>
      <c r="M28" s="21" t="e">
        <f>AVERAGEIFS(Data!$T:$T,  Data!$R:$R,M$20,  Data!$P:$P,$B28)</f>
        <v>#DIV/0!</v>
      </c>
      <c r="N28" s="21" t="e">
        <f>AVERAGEIFS(Data!$T:$T,  Data!$R:$R,N$20,  Data!$P:$P,$B28)</f>
        <v>#DIV/0!</v>
      </c>
      <c r="O28" s="21" t="e">
        <f>AVERAGEIFS(Data!$T:$T,  Data!$R:$R,O$20,  Data!$P:$P,$B28)</f>
        <v>#DIV/0!</v>
      </c>
      <c r="P28" s="21" t="e">
        <f>AVERAGEIFS(Data!$T:$T,  Data!$R:$R,P$20,  Data!$P:$P,$B28)</f>
        <v>#DIV/0!</v>
      </c>
      <c r="Q28" s="21" t="e">
        <f>AVERAGEIFS(Data!$T:$T,  Data!$R:$R,Q$20,  Data!$P:$P,$B28)</f>
        <v>#DIV/0!</v>
      </c>
      <c r="R28" s="21" t="e">
        <f>AVERAGEIFS(Data!$T:$T,  Data!$R:$R,R$20,  Data!$P:$P,$B28)</f>
        <v>#DIV/0!</v>
      </c>
      <c r="S28" s="21" t="e">
        <f>AVERAGEIFS(Data!$T:$T,  Data!$R:$R,S$20,  Data!$P:$P,$B28)</f>
        <v>#DIV/0!</v>
      </c>
      <c r="T28" s="22" t="e">
        <f>AVERAGEIFS(Data!$T:$T,  Data!$R:$R,T$20,  Data!$P:$P,$B28)</f>
        <v>#DIV/0!</v>
      </c>
    </row>
    <row r="29" spans="2:20" x14ac:dyDescent="0.2">
      <c r="B29" s="30" t="s">
        <v>22</v>
      </c>
      <c r="C29" s="34">
        <f>AVERAGE(C21:C28)</f>
        <v>0.625</v>
      </c>
      <c r="D29" s="24" t="e">
        <f t="shared" ref="D29:T29" si="8">AVERAGE(D21:D28)</f>
        <v>#DIV/0!</v>
      </c>
      <c r="E29" s="24" t="e">
        <f t="shared" si="8"/>
        <v>#DIV/0!</v>
      </c>
      <c r="F29" s="24" t="e">
        <f t="shared" si="8"/>
        <v>#DIV/0!</v>
      </c>
      <c r="G29" s="24" t="e">
        <f t="shared" si="8"/>
        <v>#DIV/0!</v>
      </c>
      <c r="H29" s="24" t="e">
        <f t="shared" si="8"/>
        <v>#DIV/0!</v>
      </c>
      <c r="I29" s="24" t="e">
        <f t="shared" si="8"/>
        <v>#DIV/0!</v>
      </c>
      <c r="J29" s="24" t="e">
        <f t="shared" si="8"/>
        <v>#DIV/0!</v>
      </c>
      <c r="K29" s="24" t="e">
        <f t="shared" si="8"/>
        <v>#DIV/0!</v>
      </c>
      <c r="L29" s="24" t="e">
        <f t="shared" si="8"/>
        <v>#DIV/0!</v>
      </c>
      <c r="M29" s="24" t="e">
        <f t="shared" si="8"/>
        <v>#DIV/0!</v>
      </c>
      <c r="N29" s="24" t="e">
        <f t="shared" si="8"/>
        <v>#DIV/0!</v>
      </c>
      <c r="O29" s="24" t="e">
        <f t="shared" si="8"/>
        <v>#DIV/0!</v>
      </c>
      <c r="P29" s="24" t="e">
        <f t="shared" si="8"/>
        <v>#DIV/0!</v>
      </c>
      <c r="Q29" s="24" t="e">
        <f t="shared" si="8"/>
        <v>#DIV/0!</v>
      </c>
      <c r="R29" s="24" t="e">
        <f t="shared" si="8"/>
        <v>#DIV/0!</v>
      </c>
      <c r="S29" s="24" t="e">
        <f t="shared" si="8"/>
        <v>#DIV/0!</v>
      </c>
      <c r="T29" s="25" t="e">
        <f t="shared" si="8"/>
        <v>#DIV/0!</v>
      </c>
    </row>
    <row r="30" spans="2:20" x14ac:dyDescent="0.2">
      <c r="B30" s="31" t="s">
        <v>39</v>
      </c>
      <c r="C30" s="35">
        <f>COUNT(C21:C28)</f>
        <v>8</v>
      </c>
      <c r="D30" s="1">
        <f t="shared" ref="D30:T30" si="9">COUNT(D21:D28)</f>
        <v>0</v>
      </c>
      <c r="E30" s="1">
        <f t="shared" si="9"/>
        <v>0</v>
      </c>
      <c r="F30" s="1">
        <f t="shared" si="9"/>
        <v>0</v>
      </c>
      <c r="G30" s="1">
        <f t="shared" si="9"/>
        <v>0</v>
      </c>
      <c r="H30" s="1">
        <f t="shared" si="9"/>
        <v>0</v>
      </c>
      <c r="I30" s="1">
        <f t="shared" si="9"/>
        <v>0</v>
      </c>
      <c r="J30" s="1">
        <f t="shared" si="9"/>
        <v>0</v>
      </c>
      <c r="K30" s="1">
        <f t="shared" si="9"/>
        <v>0</v>
      </c>
      <c r="L30" s="1">
        <f t="shared" si="9"/>
        <v>0</v>
      </c>
      <c r="M30" s="1">
        <f t="shared" si="9"/>
        <v>0</v>
      </c>
      <c r="N30" s="1">
        <f t="shared" si="9"/>
        <v>0</v>
      </c>
      <c r="O30" s="1">
        <f t="shared" si="9"/>
        <v>0</v>
      </c>
      <c r="P30" s="1">
        <f t="shared" si="9"/>
        <v>0</v>
      </c>
      <c r="Q30" s="1">
        <f t="shared" si="9"/>
        <v>0</v>
      </c>
      <c r="R30" s="1">
        <f t="shared" si="9"/>
        <v>0</v>
      </c>
      <c r="S30" s="1">
        <f t="shared" si="9"/>
        <v>0</v>
      </c>
      <c r="T30" s="36">
        <f t="shared" si="9"/>
        <v>0</v>
      </c>
    </row>
    <row r="31" spans="2:20" x14ac:dyDescent="0.2">
      <c r="B31" s="32" t="s">
        <v>23</v>
      </c>
      <c r="C31" s="37">
        <f>STDEV(C21:C28) / (C30^0.5)</f>
        <v>0.18298126367784995</v>
      </c>
      <c r="D31" s="21" t="e">
        <f t="shared" ref="D31:T31" si="10">STDEV(D21:D28) / (D30^0.5)</f>
        <v>#DIV/0!</v>
      </c>
      <c r="E31" s="21" t="e">
        <f t="shared" si="10"/>
        <v>#DIV/0!</v>
      </c>
      <c r="F31" s="21" t="e">
        <f t="shared" si="10"/>
        <v>#DIV/0!</v>
      </c>
      <c r="G31" s="21" t="e">
        <f t="shared" si="10"/>
        <v>#DIV/0!</v>
      </c>
      <c r="H31" s="21" t="e">
        <f t="shared" si="10"/>
        <v>#DIV/0!</v>
      </c>
      <c r="I31" s="21" t="e">
        <f t="shared" si="10"/>
        <v>#DIV/0!</v>
      </c>
      <c r="J31" s="21" t="e">
        <f t="shared" si="10"/>
        <v>#DIV/0!</v>
      </c>
      <c r="K31" s="21" t="e">
        <f t="shared" si="10"/>
        <v>#DIV/0!</v>
      </c>
      <c r="L31" s="21" t="e">
        <f t="shared" si="10"/>
        <v>#DIV/0!</v>
      </c>
      <c r="M31" s="21" t="e">
        <f t="shared" si="10"/>
        <v>#DIV/0!</v>
      </c>
      <c r="N31" s="21" t="e">
        <f t="shared" si="10"/>
        <v>#DIV/0!</v>
      </c>
      <c r="O31" s="21" t="e">
        <f t="shared" si="10"/>
        <v>#DIV/0!</v>
      </c>
      <c r="P31" s="21" t="e">
        <f t="shared" si="10"/>
        <v>#DIV/0!</v>
      </c>
      <c r="Q31" s="21" t="e">
        <f t="shared" si="10"/>
        <v>#DIV/0!</v>
      </c>
      <c r="R31" s="21" t="e">
        <f t="shared" si="10"/>
        <v>#DIV/0!</v>
      </c>
      <c r="S31" s="21" t="e">
        <f t="shared" si="10"/>
        <v>#DIV/0!</v>
      </c>
      <c r="T31" s="22" t="e">
        <f t="shared" si="10"/>
        <v>#DIV/0!</v>
      </c>
    </row>
  </sheetData>
  <pageMargins left="0.7" right="0.7" top="0.75" bottom="0.75" header="0.3" footer="0.3"/>
  <pageSetup orientation="portrait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T31"/>
  <sheetViews>
    <sheetView tabSelected="1" workbookViewId="0">
      <selection activeCell="W32" sqref="W32"/>
    </sheetView>
  </sheetViews>
  <sheetFormatPr baseColWidth="10" defaultColWidth="8.83203125" defaultRowHeight="15" x14ac:dyDescent="0.2"/>
  <cols>
    <col min="1" max="1" width="3.6640625" customWidth="1"/>
    <col min="2" max="2" width="7.6640625" style="23" customWidth="1"/>
    <col min="3" max="13" width="7.6640625" style="1" customWidth="1"/>
    <col min="14" max="26" width="7.6640625" customWidth="1"/>
    <col min="27" max="27" width="8.6640625" customWidth="1"/>
  </cols>
  <sheetData>
    <row r="2" spans="2:13" s="41" customFormat="1" ht="19" x14ac:dyDescent="0.25">
      <c r="B2" s="42" t="s">
        <v>57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4" spans="2:13" x14ac:dyDescent="0.2">
      <c r="B4" s="44"/>
      <c r="C4" s="48" t="s">
        <v>43</v>
      </c>
      <c r="D4" s="48" t="s">
        <v>43</v>
      </c>
      <c r="E4" s="48" t="s">
        <v>43</v>
      </c>
      <c r="F4" s="49" t="s">
        <v>55</v>
      </c>
      <c r="G4" s="49" t="s">
        <v>55</v>
      </c>
    </row>
    <row r="5" spans="2:13" x14ac:dyDescent="0.2">
      <c r="B5" s="45" t="s">
        <v>103</v>
      </c>
      <c r="C5" s="46" t="s">
        <v>82</v>
      </c>
      <c r="D5" s="46" t="s">
        <v>83</v>
      </c>
      <c r="E5" s="46" t="s">
        <v>84</v>
      </c>
      <c r="F5" s="47" t="s">
        <v>90</v>
      </c>
      <c r="G5" s="47" t="s">
        <v>91</v>
      </c>
    </row>
    <row r="6" spans="2:13" x14ac:dyDescent="0.2">
      <c r="B6" s="31">
        <v>1</v>
      </c>
      <c r="C6" s="38" t="e">
        <f>J21-I21</f>
        <v>#DIV/0!</v>
      </c>
      <c r="D6" s="19" t="e">
        <f>L21-K21</f>
        <v>#DIV/0!</v>
      </c>
      <c r="E6" s="19" t="e">
        <f>N21-M21</f>
        <v>#DIV/0!</v>
      </c>
      <c r="F6" s="20" t="e">
        <f>I21-K21</f>
        <v>#DIV/0!</v>
      </c>
      <c r="G6" s="19" t="e">
        <f>K21-M21</f>
        <v>#DIV/0!</v>
      </c>
    </row>
    <row r="7" spans="2:13" x14ac:dyDescent="0.2">
      <c r="B7" s="31">
        <v>2</v>
      </c>
      <c r="C7" s="38" t="e">
        <f t="shared" ref="C7:C13" si="0">J22-I22</f>
        <v>#DIV/0!</v>
      </c>
      <c r="D7" s="19" t="e">
        <f t="shared" ref="D7:D13" si="1">L22-K22</f>
        <v>#DIV/0!</v>
      </c>
      <c r="E7" s="19" t="e">
        <f t="shared" ref="E7:E13" si="2">N22-M22</f>
        <v>#DIV/0!</v>
      </c>
      <c r="F7" s="20" t="e">
        <f t="shared" ref="F7:F13" si="3">I22-K22</f>
        <v>#DIV/0!</v>
      </c>
      <c r="G7" s="19" t="e">
        <f t="shared" ref="G7:G13" si="4">K22-M22</f>
        <v>#DIV/0!</v>
      </c>
    </row>
    <row r="8" spans="2:13" x14ac:dyDescent="0.2">
      <c r="B8" s="31">
        <v>3</v>
      </c>
      <c r="C8" s="38" t="e">
        <f t="shared" si="0"/>
        <v>#DIV/0!</v>
      </c>
      <c r="D8" s="19" t="e">
        <f t="shared" si="1"/>
        <v>#DIV/0!</v>
      </c>
      <c r="E8" s="19" t="e">
        <f t="shared" si="2"/>
        <v>#DIV/0!</v>
      </c>
      <c r="F8" s="20" t="e">
        <f t="shared" si="3"/>
        <v>#DIV/0!</v>
      </c>
      <c r="G8" s="19" t="e">
        <f t="shared" si="4"/>
        <v>#DIV/0!</v>
      </c>
    </row>
    <row r="9" spans="2:13" x14ac:dyDescent="0.2">
      <c r="B9" s="31">
        <v>4</v>
      </c>
      <c r="C9" s="38" t="e">
        <f t="shared" si="0"/>
        <v>#DIV/0!</v>
      </c>
      <c r="D9" s="19" t="e">
        <f t="shared" si="1"/>
        <v>#DIV/0!</v>
      </c>
      <c r="E9" s="19" t="e">
        <f t="shared" si="2"/>
        <v>#DIV/0!</v>
      </c>
      <c r="F9" s="20" t="e">
        <f t="shared" si="3"/>
        <v>#DIV/0!</v>
      </c>
      <c r="G9" s="19" t="e">
        <f t="shared" si="4"/>
        <v>#DIV/0!</v>
      </c>
    </row>
    <row r="10" spans="2:13" x14ac:dyDescent="0.2">
      <c r="B10" s="31">
        <v>5</v>
      </c>
      <c r="C10" s="38" t="e">
        <f t="shared" si="0"/>
        <v>#DIV/0!</v>
      </c>
      <c r="D10" s="19" t="e">
        <f t="shared" si="1"/>
        <v>#DIV/0!</v>
      </c>
      <c r="E10" s="19" t="e">
        <f t="shared" si="2"/>
        <v>#DIV/0!</v>
      </c>
      <c r="F10" s="20" t="e">
        <f t="shared" si="3"/>
        <v>#DIV/0!</v>
      </c>
      <c r="G10" s="19" t="e">
        <f t="shared" si="4"/>
        <v>#DIV/0!</v>
      </c>
    </row>
    <row r="11" spans="2:13" x14ac:dyDescent="0.2">
      <c r="B11" s="31">
        <v>6</v>
      </c>
      <c r="C11" s="38" t="e">
        <f t="shared" si="0"/>
        <v>#DIV/0!</v>
      </c>
      <c r="D11" s="19" t="e">
        <f t="shared" si="1"/>
        <v>#DIV/0!</v>
      </c>
      <c r="E11" s="19" t="e">
        <f t="shared" si="2"/>
        <v>#DIV/0!</v>
      </c>
      <c r="F11" s="20" t="e">
        <f t="shared" si="3"/>
        <v>#DIV/0!</v>
      </c>
      <c r="G11" s="19" t="e">
        <f t="shared" si="4"/>
        <v>#DIV/0!</v>
      </c>
    </row>
    <row r="12" spans="2:13" x14ac:dyDescent="0.2">
      <c r="B12" s="31">
        <v>7</v>
      </c>
      <c r="C12" s="38" t="e">
        <f t="shared" si="0"/>
        <v>#DIV/0!</v>
      </c>
      <c r="D12" s="19" t="e">
        <f t="shared" si="1"/>
        <v>#DIV/0!</v>
      </c>
      <c r="E12" s="19" t="e">
        <f t="shared" si="2"/>
        <v>#DIV/0!</v>
      </c>
      <c r="F12" s="20" t="e">
        <f t="shared" si="3"/>
        <v>#DIV/0!</v>
      </c>
      <c r="G12" s="19" t="e">
        <f t="shared" si="4"/>
        <v>#DIV/0!</v>
      </c>
    </row>
    <row r="13" spans="2:13" x14ac:dyDescent="0.2">
      <c r="B13" s="31">
        <v>8</v>
      </c>
      <c r="C13" s="38" t="e">
        <f t="shared" si="0"/>
        <v>#DIV/0!</v>
      </c>
      <c r="D13" s="19" t="e">
        <f t="shared" si="1"/>
        <v>#DIV/0!</v>
      </c>
      <c r="E13" s="19" t="e">
        <f t="shared" si="2"/>
        <v>#DIV/0!</v>
      </c>
      <c r="F13" s="20" t="e">
        <f t="shared" si="3"/>
        <v>#DIV/0!</v>
      </c>
      <c r="G13" s="19" t="e">
        <f t="shared" si="4"/>
        <v>#DIV/0!</v>
      </c>
    </row>
    <row r="14" spans="2:13" x14ac:dyDescent="0.2">
      <c r="B14" s="30" t="s">
        <v>22</v>
      </c>
      <c r="C14" s="34" t="e">
        <f>AVERAGE(C6:C13)</f>
        <v>#DIV/0!</v>
      </c>
      <c r="D14" s="24" t="e">
        <f t="shared" ref="D14:G14" si="5">AVERAGE(D6:D13)</f>
        <v>#DIV/0!</v>
      </c>
      <c r="E14" s="24" t="e">
        <f t="shared" si="5"/>
        <v>#DIV/0!</v>
      </c>
      <c r="F14" s="25" t="e">
        <f t="shared" si="5"/>
        <v>#DIV/0!</v>
      </c>
      <c r="G14" s="25" t="e">
        <f t="shared" si="5"/>
        <v>#DIV/0!</v>
      </c>
    </row>
    <row r="15" spans="2:13" x14ac:dyDescent="0.2">
      <c r="B15" s="31" t="s">
        <v>39</v>
      </c>
      <c r="C15" s="35">
        <f>COUNT(C6:C13)</f>
        <v>0</v>
      </c>
      <c r="D15" s="1">
        <f t="shared" ref="D15:G15" si="6">COUNT(D6:D13)</f>
        <v>0</v>
      </c>
      <c r="E15" s="1">
        <f t="shared" si="6"/>
        <v>0</v>
      </c>
      <c r="F15" s="36">
        <f t="shared" si="6"/>
        <v>0</v>
      </c>
      <c r="G15" s="36">
        <f t="shared" si="6"/>
        <v>0</v>
      </c>
    </row>
    <row r="16" spans="2:13" x14ac:dyDescent="0.2">
      <c r="B16" s="32" t="s">
        <v>23</v>
      </c>
      <c r="C16" s="37" t="e">
        <f>STDEV(C6:C13) / (C15^0.5)</f>
        <v>#DIV/0!</v>
      </c>
      <c r="D16" s="37" t="e">
        <f t="shared" ref="D16:G16" si="7">STDEV(D6:D13) / (D15^0.5)</f>
        <v>#DIV/0!</v>
      </c>
      <c r="E16" s="37" t="e">
        <f t="shared" si="7"/>
        <v>#DIV/0!</v>
      </c>
      <c r="F16" s="39" t="e">
        <f t="shared" si="7"/>
        <v>#DIV/0!</v>
      </c>
      <c r="G16" s="39" t="e">
        <f t="shared" si="7"/>
        <v>#DIV/0!</v>
      </c>
    </row>
    <row r="18" spans="2:20" x14ac:dyDescent="0.2">
      <c r="B18" s="33" t="s">
        <v>44</v>
      </c>
    </row>
    <row r="19" spans="2:20" x14ac:dyDescent="0.2">
      <c r="B19" s="26"/>
      <c r="C19" s="27" t="s">
        <v>38</v>
      </c>
      <c r="D19" s="27" t="s">
        <v>38</v>
      </c>
      <c r="E19" s="27" t="s">
        <v>38</v>
      </c>
      <c r="F19" s="27" t="s">
        <v>38</v>
      </c>
      <c r="G19" s="27" t="s">
        <v>38</v>
      </c>
      <c r="H19" s="27" t="s">
        <v>38</v>
      </c>
      <c r="I19" s="27" t="s">
        <v>38</v>
      </c>
      <c r="J19" s="27" t="s">
        <v>38</v>
      </c>
      <c r="K19" s="27" t="s">
        <v>38</v>
      </c>
      <c r="L19" s="27" t="s">
        <v>38</v>
      </c>
      <c r="M19" s="27" t="s">
        <v>38</v>
      </c>
      <c r="N19" s="27" t="s">
        <v>38</v>
      </c>
      <c r="O19" s="27" t="s">
        <v>38</v>
      </c>
      <c r="P19" s="27" t="s">
        <v>38</v>
      </c>
      <c r="Q19" s="27" t="s">
        <v>38</v>
      </c>
      <c r="R19" s="27" t="s">
        <v>38</v>
      </c>
      <c r="S19" s="27" t="s">
        <v>38</v>
      </c>
      <c r="T19" s="28" t="s">
        <v>38</v>
      </c>
    </row>
    <row r="20" spans="2:20" s="4" customFormat="1" x14ac:dyDescent="0.2">
      <c r="B20" s="15" t="s">
        <v>103</v>
      </c>
      <c r="C20" s="40">
        <v>1</v>
      </c>
      <c r="D20" s="40">
        <v>2</v>
      </c>
      <c r="E20" s="40">
        <v>3</v>
      </c>
      <c r="F20" s="40">
        <v>4</v>
      </c>
      <c r="G20" s="40">
        <v>5</v>
      </c>
      <c r="H20" s="40">
        <v>6</v>
      </c>
      <c r="I20" s="40">
        <v>7</v>
      </c>
      <c r="J20" s="40">
        <v>8</v>
      </c>
      <c r="K20" s="40">
        <v>9</v>
      </c>
      <c r="L20" s="40">
        <v>10</v>
      </c>
      <c r="M20" s="40">
        <v>11</v>
      </c>
      <c r="N20" s="40">
        <v>12</v>
      </c>
      <c r="O20" s="40">
        <v>13</v>
      </c>
      <c r="P20" s="40">
        <v>14</v>
      </c>
      <c r="Q20" s="40">
        <v>15</v>
      </c>
      <c r="R20" s="40">
        <v>16</v>
      </c>
      <c r="S20" s="40">
        <v>17</v>
      </c>
      <c r="T20" s="51">
        <v>18</v>
      </c>
    </row>
    <row r="21" spans="2:20" x14ac:dyDescent="0.2">
      <c r="B21" s="29">
        <v>1</v>
      </c>
      <c r="C21" s="34">
        <f>AVERAGEIFS(Data!$W:$W,  Data!$R:$R,C$20,  Data!$P:$P,$B21)</f>
        <v>0</v>
      </c>
      <c r="D21" s="24" t="e">
        <f>AVERAGEIFS(Data!$W:$W,  Data!$R:$R,D$20,  Data!$P:$P,$B21)</f>
        <v>#DIV/0!</v>
      </c>
      <c r="E21" s="24" t="e">
        <f>AVERAGEIFS(Data!$W:$W,  Data!$R:$R,E$20,  Data!$P:$P,$B21)</f>
        <v>#DIV/0!</v>
      </c>
      <c r="F21" s="24" t="e">
        <f>AVERAGEIFS(Data!$W:$W,  Data!$R:$R,F$20,  Data!$P:$P,$B21)</f>
        <v>#DIV/0!</v>
      </c>
      <c r="G21" s="24" t="e">
        <f>AVERAGEIFS(Data!$W:$W,  Data!$R:$R,G$20,  Data!$P:$P,$B21)</f>
        <v>#DIV/0!</v>
      </c>
      <c r="H21" s="24" t="e">
        <f>AVERAGEIFS(Data!$W:$W,  Data!$R:$R,H$20,  Data!$P:$P,$B21)</f>
        <v>#DIV/0!</v>
      </c>
      <c r="I21" s="24" t="e">
        <f>AVERAGEIFS(Data!$W:$W,  Data!$R:$R,I$20,  Data!$P:$P,$B21)</f>
        <v>#DIV/0!</v>
      </c>
      <c r="J21" s="24" t="e">
        <f>AVERAGEIFS(Data!$W:$W,  Data!$R:$R,J$20,  Data!$P:$P,$B21)</f>
        <v>#DIV/0!</v>
      </c>
      <c r="K21" s="24" t="e">
        <f>AVERAGEIFS(Data!$W:$W,  Data!$R:$R,K$20,  Data!$P:$P,$B21)</f>
        <v>#DIV/0!</v>
      </c>
      <c r="L21" s="24" t="e">
        <f>AVERAGEIFS(Data!$W:$W,  Data!$R:$R,L$20,  Data!$P:$P,$B21)</f>
        <v>#DIV/0!</v>
      </c>
      <c r="M21" s="24" t="e">
        <f>AVERAGEIFS(Data!$W:$W,  Data!$R:$R,M$20,  Data!$P:$P,$B21)</f>
        <v>#DIV/0!</v>
      </c>
      <c r="N21" s="24" t="e">
        <f>AVERAGEIFS(Data!$W:$W,  Data!$R:$R,N$20,  Data!$P:$P,$B21)</f>
        <v>#DIV/0!</v>
      </c>
      <c r="O21" s="24" t="e">
        <f>AVERAGEIFS(Data!$W:$W,  Data!$R:$R,O$20,  Data!$P:$P,$B21)</f>
        <v>#DIV/0!</v>
      </c>
      <c r="P21" s="24" t="e">
        <f>AVERAGEIFS(Data!$W:$W,  Data!$R:$R,P$20,  Data!$P:$P,$B21)</f>
        <v>#DIV/0!</v>
      </c>
      <c r="Q21" s="24" t="e">
        <f>AVERAGEIFS(Data!$W:$W,  Data!$R:$R,Q$20,  Data!$P:$P,$B21)</f>
        <v>#DIV/0!</v>
      </c>
      <c r="R21" s="24" t="e">
        <f>AVERAGEIFS(Data!$W:$W,  Data!$R:$R,R$20,  Data!$P:$P,$B21)</f>
        <v>#DIV/0!</v>
      </c>
      <c r="S21" s="24" t="e">
        <f>AVERAGEIFS(Data!$W:$W,  Data!$R:$R,S$20,  Data!$P:$P,$B21)</f>
        <v>#DIV/0!</v>
      </c>
      <c r="T21" s="25" t="e">
        <f>AVERAGEIFS(Data!$W:$W,  Data!$R:$R,T$20,  Data!$P:$P,$B21)</f>
        <v>#DIV/0!</v>
      </c>
    </row>
    <row r="22" spans="2:20" x14ac:dyDescent="0.2">
      <c r="B22" s="50">
        <v>2</v>
      </c>
      <c r="C22" s="38">
        <f>AVERAGEIFS(Data!$W:$W,  Data!$R:$R,C$20,  Data!$P:$P,$B22)</f>
        <v>0.5</v>
      </c>
      <c r="D22" s="19" t="e">
        <f>AVERAGEIFS(Data!$W:$W,  Data!$R:$R,D$20,  Data!$P:$P,$B22)</f>
        <v>#DIV/0!</v>
      </c>
      <c r="E22" s="19" t="e">
        <f>AVERAGEIFS(Data!$W:$W,  Data!$R:$R,E$20,  Data!$P:$P,$B22)</f>
        <v>#DIV/0!</v>
      </c>
      <c r="F22" s="19" t="e">
        <f>AVERAGEIFS(Data!$W:$W,  Data!$R:$R,F$20,  Data!$P:$P,$B22)</f>
        <v>#DIV/0!</v>
      </c>
      <c r="G22" s="19" t="e">
        <f>AVERAGEIFS(Data!$W:$W,  Data!$R:$R,G$20,  Data!$P:$P,$B22)</f>
        <v>#DIV/0!</v>
      </c>
      <c r="H22" s="19" t="e">
        <f>AVERAGEIFS(Data!$W:$W,  Data!$R:$R,H$20,  Data!$P:$P,$B22)</f>
        <v>#DIV/0!</v>
      </c>
      <c r="I22" s="19" t="e">
        <f>AVERAGEIFS(Data!$W:$W,  Data!$R:$R,I$20,  Data!$P:$P,$B22)</f>
        <v>#DIV/0!</v>
      </c>
      <c r="J22" s="19" t="e">
        <f>AVERAGEIFS(Data!$W:$W,  Data!$R:$R,J$20,  Data!$P:$P,$B22)</f>
        <v>#DIV/0!</v>
      </c>
      <c r="K22" s="19" t="e">
        <f>AVERAGEIFS(Data!$W:$W,  Data!$R:$R,K$20,  Data!$P:$P,$B22)</f>
        <v>#DIV/0!</v>
      </c>
      <c r="L22" s="19" t="e">
        <f>AVERAGEIFS(Data!$W:$W,  Data!$R:$R,L$20,  Data!$P:$P,$B22)</f>
        <v>#DIV/0!</v>
      </c>
      <c r="M22" s="19" t="e">
        <f>AVERAGEIFS(Data!$W:$W,  Data!$R:$R,M$20,  Data!$P:$P,$B22)</f>
        <v>#DIV/0!</v>
      </c>
      <c r="N22" s="19" t="e">
        <f>AVERAGEIFS(Data!$W:$W,  Data!$R:$R,N$20,  Data!$P:$P,$B22)</f>
        <v>#DIV/0!</v>
      </c>
      <c r="O22" s="19" t="e">
        <f>AVERAGEIFS(Data!$W:$W,  Data!$R:$R,O$20,  Data!$P:$P,$B22)</f>
        <v>#DIV/0!</v>
      </c>
      <c r="P22" s="19" t="e">
        <f>AVERAGEIFS(Data!$W:$W,  Data!$R:$R,P$20,  Data!$P:$P,$B22)</f>
        <v>#DIV/0!</v>
      </c>
      <c r="Q22" s="19" t="e">
        <f>AVERAGEIFS(Data!$W:$W,  Data!$R:$R,Q$20,  Data!$P:$P,$B22)</f>
        <v>#DIV/0!</v>
      </c>
      <c r="R22" s="19" t="e">
        <f>AVERAGEIFS(Data!$W:$W,  Data!$R:$R,R$20,  Data!$P:$P,$B22)</f>
        <v>#DIV/0!</v>
      </c>
      <c r="S22" s="19" t="e">
        <f>AVERAGEIFS(Data!$W:$W,  Data!$R:$R,S$20,  Data!$P:$P,$B22)</f>
        <v>#DIV/0!</v>
      </c>
      <c r="T22" s="20" t="e">
        <f>AVERAGEIFS(Data!$W:$W,  Data!$R:$R,T$20,  Data!$P:$P,$B22)</f>
        <v>#DIV/0!</v>
      </c>
    </row>
    <row r="23" spans="2:20" x14ac:dyDescent="0.2">
      <c r="B23" s="50">
        <v>3</v>
      </c>
      <c r="C23" s="38">
        <f>AVERAGEIFS(Data!$W:$W,  Data!$R:$R,C$20,  Data!$P:$P,$B23)</f>
        <v>1</v>
      </c>
      <c r="D23" s="19" t="e">
        <f>AVERAGEIFS(Data!$W:$W,  Data!$R:$R,D$20,  Data!$P:$P,$B23)</f>
        <v>#DIV/0!</v>
      </c>
      <c r="E23" s="19" t="e">
        <f>AVERAGEIFS(Data!$W:$W,  Data!$R:$R,E$20,  Data!$P:$P,$B23)</f>
        <v>#DIV/0!</v>
      </c>
      <c r="F23" s="19" t="e">
        <f>AVERAGEIFS(Data!$W:$W,  Data!$R:$R,F$20,  Data!$P:$P,$B23)</f>
        <v>#DIV/0!</v>
      </c>
      <c r="G23" s="19" t="e">
        <f>AVERAGEIFS(Data!$W:$W,  Data!$R:$R,G$20,  Data!$P:$P,$B23)</f>
        <v>#DIV/0!</v>
      </c>
      <c r="H23" s="19" t="e">
        <f>AVERAGEIFS(Data!$W:$W,  Data!$R:$R,H$20,  Data!$P:$P,$B23)</f>
        <v>#DIV/0!</v>
      </c>
      <c r="I23" s="19" t="e">
        <f>AVERAGEIFS(Data!$W:$W,  Data!$R:$R,I$20,  Data!$P:$P,$B23)</f>
        <v>#DIV/0!</v>
      </c>
      <c r="J23" s="19" t="e">
        <f>AVERAGEIFS(Data!$W:$W,  Data!$R:$R,J$20,  Data!$P:$P,$B23)</f>
        <v>#DIV/0!</v>
      </c>
      <c r="K23" s="19" t="e">
        <f>AVERAGEIFS(Data!$W:$W,  Data!$R:$R,K$20,  Data!$P:$P,$B23)</f>
        <v>#DIV/0!</v>
      </c>
      <c r="L23" s="19" t="e">
        <f>AVERAGEIFS(Data!$W:$W,  Data!$R:$R,L$20,  Data!$P:$P,$B23)</f>
        <v>#DIV/0!</v>
      </c>
      <c r="M23" s="19" t="e">
        <f>AVERAGEIFS(Data!$W:$W,  Data!$R:$R,M$20,  Data!$P:$P,$B23)</f>
        <v>#DIV/0!</v>
      </c>
      <c r="N23" s="19" t="e">
        <f>AVERAGEIFS(Data!$W:$W,  Data!$R:$R,N$20,  Data!$P:$P,$B23)</f>
        <v>#DIV/0!</v>
      </c>
      <c r="O23" s="19" t="e">
        <f>AVERAGEIFS(Data!$W:$W,  Data!$R:$R,O$20,  Data!$P:$P,$B23)</f>
        <v>#DIV/0!</v>
      </c>
      <c r="P23" s="19" t="e">
        <f>AVERAGEIFS(Data!$W:$W,  Data!$R:$R,P$20,  Data!$P:$P,$B23)</f>
        <v>#DIV/0!</v>
      </c>
      <c r="Q23" s="19" t="e">
        <f>AVERAGEIFS(Data!$W:$W,  Data!$R:$R,Q$20,  Data!$P:$P,$B23)</f>
        <v>#DIV/0!</v>
      </c>
      <c r="R23" s="19" t="e">
        <f>AVERAGEIFS(Data!$W:$W,  Data!$R:$R,R$20,  Data!$P:$P,$B23)</f>
        <v>#DIV/0!</v>
      </c>
      <c r="S23" s="19" t="e">
        <f>AVERAGEIFS(Data!$W:$W,  Data!$R:$R,S$20,  Data!$P:$P,$B23)</f>
        <v>#DIV/0!</v>
      </c>
      <c r="T23" s="20" t="e">
        <f>AVERAGEIFS(Data!$W:$W,  Data!$R:$R,T$20,  Data!$P:$P,$B23)</f>
        <v>#DIV/0!</v>
      </c>
    </row>
    <row r="24" spans="2:20" x14ac:dyDescent="0.2">
      <c r="B24" s="50">
        <v>4</v>
      </c>
      <c r="C24" s="38">
        <f>AVERAGEIFS(Data!$W:$W,  Data!$R:$R,C$20,  Data!$P:$P,$B24)</f>
        <v>0</v>
      </c>
      <c r="D24" s="19" t="e">
        <f>AVERAGEIFS(Data!$W:$W,  Data!$R:$R,D$20,  Data!$P:$P,$B24)</f>
        <v>#DIV/0!</v>
      </c>
      <c r="E24" s="19" t="e">
        <f>AVERAGEIFS(Data!$W:$W,  Data!$R:$R,E$20,  Data!$P:$P,$B24)</f>
        <v>#DIV/0!</v>
      </c>
      <c r="F24" s="19" t="e">
        <f>AVERAGEIFS(Data!$W:$W,  Data!$R:$R,F$20,  Data!$P:$P,$B24)</f>
        <v>#DIV/0!</v>
      </c>
      <c r="G24" s="19" t="e">
        <f>AVERAGEIFS(Data!$W:$W,  Data!$R:$R,G$20,  Data!$P:$P,$B24)</f>
        <v>#DIV/0!</v>
      </c>
      <c r="H24" s="19" t="e">
        <f>AVERAGEIFS(Data!$W:$W,  Data!$R:$R,H$20,  Data!$P:$P,$B24)</f>
        <v>#DIV/0!</v>
      </c>
      <c r="I24" s="19" t="e">
        <f>AVERAGEIFS(Data!$W:$W,  Data!$R:$R,I$20,  Data!$P:$P,$B24)</f>
        <v>#DIV/0!</v>
      </c>
      <c r="J24" s="19" t="e">
        <f>AVERAGEIFS(Data!$W:$W,  Data!$R:$R,J$20,  Data!$P:$P,$B24)</f>
        <v>#DIV/0!</v>
      </c>
      <c r="K24" s="19" t="e">
        <f>AVERAGEIFS(Data!$W:$W,  Data!$R:$R,K$20,  Data!$P:$P,$B24)</f>
        <v>#DIV/0!</v>
      </c>
      <c r="L24" s="19" t="e">
        <f>AVERAGEIFS(Data!$W:$W,  Data!$R:$R,L$20,  Data!$P:$P,$B24)</f>
        <v>#DIV/0!</v>
      </c>
      <c r="M24" s="19" t="e">
        <f>AVERAGEIFS(Data!$W:$W,  Data!$R:$R,M$20,  Data!$P:$P,$B24)</f>
        <v>#DIV/0!</v>
      </c>
      <c r="N24" s="19" t="e">
        <f>AVERAGEIFS(Data!$W:$W,  Data!$R:$R,N$20,  Data!$P:$P,$B24)</f>
        <v>#DIV/0!</v>
      </c>
      <c r="O24" s="19" t="e">
        <f>AVERAGEIFS(Data!$W:$W,  Data!$R:$R,O$20,  Data!$P:$P,$B24)</f>
        <v>#DIV/0!</v>
      </c>
      <c r="P24" s="19" t="e">
        <f>AVERAGEIFS(Data!$W:$W,  Data!$R:$R,P$20,  Data!$P:$P,$B24)</f>
        <v>#DIV/0!</v>
      </c>
      <c r="Q24" s="19" t="e">
        <f>AVERAGEIFS(Data!$W:$W,  Data!$R:$R,Q$20,  Data!$P:$P,$B24)</f>
        <v>#DIV/0!</v>
      </c>
      <c r="R24" s="19" t="e">
        <f>AVERAGEIFS(Data!$W:$W,  Data!$R:$R,R$20,  Data!$P:$P,$B24)</f>
        <v>#DIV/0!</v>
      </c>
      <c r="S24" s="19" t="e">
        <f>AVERAGEIFS(Data!$W:$W,  Data!$R:$R,S$20,  Data!$P:$P,$B24)</f>
        <v>#DIV/0!</v>
      </c>
      <c r="T24" s="20" t="e">
        <f>AVERAGEIFS(Data!$W:$W,  Data!$R:$R,T$20,  Data!$P:$P,$B24)</f>
        <v>#DIV/0!</v>
      </c>
    </row>
    <row r="25" spans="2:20" x14ac:dyDescent="0.2">
      <c r="B25" s="50">
        <v>5</v>
      </c>
      <c r="C25" s="38">
        <f>AVERAGEIFS(Data!$W:$W,  Data!$R:$R,C$20,  Data!$P:$P,$B25)</f>
        <v>0</v>
      </c>
      <c r="D25" s="19" t="e">
        <f>AVERAGEIFS(Data!$W:$W,  Data!$R:$R,D$20,  Data!$P:$P,$B25)</f>
        <v>#DIV/0!</v>
      </c>
      <c r="E25" s="19" t="e">
        <f>AVERAGEIFS(Data!$W:$W,  Data!$R:$R,E$20,  Data!$P:$P,$B25)</f>
        <v>#DIV/0!</v>
      </c>
      <c r="F25" s="19" t="e">
        <f>AVERAGEIFS(Data!$W:$W,  Data!$R:$R,F$20,  Data!$P:$P,$B25)</f>
        <v>#DIV/0!</v>
      </c>
      <c r="G25" s="19" t="e">
        <f>AVERAGEIFS(Data!$W:$W,  Data!$R:$R,G$20,  Data!$P:$P,$B25)</f>
        <v>#DIV/0!</v>
      </c>
      <c r="H25" s="19" t="e">
        <f>AVERAGEIFS(Data!$W:$W,  Data!$R:$R,H$20,  Data!$P:$P,$B25)</f>
        <v>#DIV/0!</v>
      </c>
      <c r="I25" s="19" t="e">
        <f>AVERAGEIFS(Data!$W:$W,  Data!$R:$R,I$20,  Data!$P:$P,$B25)</f>
        <v>#DIV/0!</v>
      </c>
      <c r="J25" s="19" t="e">
        <f>AVERAGEIFS(Data!$W:$W,  Data!$R:$R,J$20,  Data!$P:$P,$B25)</f>
        <v>#DIV/0!</v>
      </c>
      <c r="K25" s="19" t="e">
        <f>AVERAGEIFS(Data!$W:$W,  Data!$R:$R,K$20,  Data!$P:$P,$B25)</f>
        <v>#DIV/0!</v>
      </c>
      <c r="L25" s="19" t="e">
        <f>AVERAGEIFS(Data!$W:$W,  Data!$R:$R,L$20,  Data!$P:$P,$B25)</f>
        <v>#DIV/0!</v>
      </c>
      <c r="M25" s="19" t="e">
        <f>AVERAGEIFS(Data!$W:$W,  Data!$R:$R,M$20,  Data!$P:$P,$B25)</f>
        <v>#DIV/0!</v>
      </c>
      <c r="N25" s="19" t="e">
        <f>AVERAGEIFS(Data!$W:$W,  Data!$R:$R,N$20,  Data!$P:$P,$B25)</f>
        <v>#DIV/0!</v>
      </c>
      <c r="O25" s="19" t="e">
        <f>AVERAGEIFS(Data!$W:$W,  Data!$R:$R,O$20,  Data!$P:$P,$B25)</f>
        <v>#DIV/0!</v>
      </c>
      <c r="P25" s="19" t="e">
        <f>AVERAGEIFS(Data!$W:$W,  Data!$R:$R,P$20,  Data!$P:$P,$B25)</f>
        <v>#DIV/0!</v>
      </c>
      <c r="Q25" s="19" t="e">
        <f>AVERAGEIFS(Data!$W:$W,  Data!$R:$R,Q$20,  Data!$P:$P,$B25)</f>
        <v>#DIV/0!</v>
      </c>
      <c r="R25" s="19" t="e">
        <f>AVERAGEIFS(Data!$W:$W,  Data!$R:$R,R$20,  Data!$P:$P,$B25)</f>
        <v>#DIV/0!</v>
      </c>
      <c r="S25" s="19" t="e">
        <f>AVERAGEIFS(Data!$W:$W,  Data!$R:$R,S$20,  Data!$P:$P,$B25)</f>
        <v>#DIV/0!</v>
      </c>
      <c r="T25" s="20" t="e">
        <f>AVERAGEIFS(Data!$W:$W,  Data!$R:$R,T$20,  Data!$P:$P,$B25)</f>
        <v>#DIV/0!</v>
      </c>
    </row>
    <row r="26" spans="2:20" x14ac:dyDescent="0.2">
      <c r="B26" s="50">
        <v>6</v>
      </c>
      <c r="C26" s="38">
        <f>AVERAGEIFS(Data!$W:$W,  Data!$R:$R,C$20,  Data!$P:$P,$B26)</f>
        <v>0</v>
      </c>
      <c r="D26" s="19" t="e">
        <f>AVERAGEIFS(Data!$W:$W,  Data!$R:$R,D$20,  Data!$P:$P,$B26)</f>
        <v>#DIV/0!</v>
      </c>
      <c r="E26" s="19" t="e">
        <f>AVERAGEIFS(Data!$W:$W,  Data!$R:$R,E$20,  Data!$P:$P,$B26)</f>
        <v>#DIV/0!</v>
      </c>
      <c r="F26" s="19" t="e">
        <f>AVERAGEIFS(Data!$W:$W,  Data!$R:$R,F$20,  Data!$P:$P,$B26)</f>
        <v>#DIV/0!</v>
      </c>
      <c r="G26" s="19" t="e">
        <f>AVERAGEIFS(Data!$W:$W,  Data!$R:$R,G$20,  Data!$P:$P,$B26)</f>
        <v>#DIV/0!</v>
      </c>
      <c r="H26" s="19" t="e">
        <f>AVERAGEIFS(Data!$W:$W,  Data!$R:$R,H$20,  Data!$P:$P,$B26)</f>
        <v>#DIV/0!</v>
      </c>
      <c r="I26" s="19" t="e">
        <f>AVERAGEIFS(Data!$W:$W,  Data!$R:$R,I$20,  Data!$P:$P,$B26)</f>
        <v>#DIV/0!</v>
      </c>
      <c r="J26" s="19" t="e">
        <f>AVERAGEIFS(Data!$W:$W,  Data!$R:$R,J$20,  Data!$P:$P,$B26)</f>
        <v>#DIV/0!</v>
      </c>
      <c r="K26" s="19" t="e">
        <f>AVERAGEIFS(Data!$W:$W,  Data!$R:$R,K$20,  Data!$P:$P,$B26)</f>
        <v>#DIV/0!</v>
      </c>
      <c r="L26" s="19" t="e">
        <f>AVERAGEIFS(Data!$W:$W,  Data!$R:$R,L$20,  Data!$P:$P,$B26)</f>
        <v>#DIV/0!</v>
      </c>
      <c r="M26" s="19" t="e">
        <f>AVERAGEIFS(Data!$W:$W,  Data!$R:$R,M$20,  Data!$P:$P,$B26)</f>
        <v>#DIV/0!</v>
      </c>
      <c r="N26" s="19" t="e">
        <f>AVERAGEIFS(Data!$W:$W,  Data!$R:$R,N$20,  Data!$P:$P,$B26)</f>
        <v>#DIV/0!</v>
      </c>
      <c r="O26" s="19" t="e">
        <f>AVERAGEIFS(Data!$W:$W,  Data!$R:$R,O$20,  Data!$P:$P,$B26)</f>
        <v>#DIV/0!</v>
      </c>
      <c r="P26" s="19" t="e">
        <f>AVERAGEIFS(Data!$W:$W,  Data!$R:$R,P$20,  Data!$P:$P,$B26)</f>
        <v>#DIV/0!</v>
      </c>
      <c r="Q26" s="19" t="e">
        <f>AVERAGEIFS(Data!$W:$W,  Data!$R:$R,Q$20,  Data!$P:$P,$B26)</f>
        <v>#DIV/0!</v>
      </c>
      <c r="R26" s="19" t="e">
        <f>AVERAGEIFS(Data!$W:$W,  Data!$R:$R,R$20,  Data!$P:$P,$B26)</f>
        <v>#DIV/0!</v>
      </c>
      <c r="S26" s="19" t="e">
        <f>AVERAGEIFS(Data!$W:$W,  Data!$R:$R,S$20,  Data!$P:$P,$B26)</f>
        <v>#DIV/0!</v>
      </c>
      <c r="T26" s="20" t="e">
        <f>AVERAGEIFS(Data!$W:$W,  Data!$R:$R,T$20,  Data!$P:$P,$B26)</f>
        <v>#DIV/0!</v>
      </c>
    </row>
    <row r="27" spans="2:20" x14ac:dyDescent="0.2">
      <c r="B27" s="50">
        <v>7</v>
      </c>
      <c r="C27" s="38">
        <f>AVERAGEIFS(Data!$W:$W,  Data!$R:$R,C$20,  Data!$P:$P,$B27)</f>
        <v>0</v>
      </c>
      <c r="D27" s="19" t="e">
        <f>AVERAGEIFS(Data!$W:$W,  Data!$R:$R,D$20,  Data!$P:$P,$B27)</f>
        <v>#DIV/0!</v>
      </c>
      <c r="E27" s="19" t="e">
        <f>AVERAGEIFS(Data!$W:$W,  Data!$R:$R,E$20,  Data!$P:$P,$B27)</f>
        <v>#DIV/0!</v>
      </c>
      <c r="F27" s="19" t="e">
        <f>AVERAGEIFS(Data!$W:$W,  Data!$R:$R,F$20,  Data!$P:$P,$B27)</f>
        <v>#DIV/0!</v>
      </c>
      <c r="G27" s="19" t="e">
        <f>AVERAGEIFS(Data!$W:$W,  Data!$R:$R,G$20,  Data!$P:$P,$B27)</f>
        <v>#DIV/0!</v>
      </c>
      <c r="H27" s="19" t="e">
        <f>AVERAGEIFS(Data!$W:$W,  Data!$R:$R,H$20,  Data!$P:$P,$B27)</f>
        <v>#DIV/0!</v>
      </c>
      <c r="I27" s="19" t="e">
        <f>AVERAGEIFS(Data!$W:$W,  Data!$R:$R,I$20,  Data!$P:$P,$B27)</f>
        <v>#DIV/0!</v>
      </c>
      <c r="J27" s="19" t="e">
        <f>AVERAGEIFS(Data!$W:$W,  Data!$R:$R,J$20,  Data!$P:$P,$B27)</f>
        <v>#DIV/0!</v>
      </c>
      <c r="K27" s="19" t="e">
        <f>AVERAGEIFS(Data!$W:$W,  Data!$R:$R,K$20,  Data!$P:$P,$B27)</f>
        <v>#DIV/0!</v>
      </c>
      <c r="L27" s="19" t="e">
        <f>AVERAGEIFS(Data!$W:$W,  Data!$R:$R,L$20,  Data!$P:$P,$B27)</f>
        <v>#DIV/0!</v>
      </c>
      <c r="M27" s="19" t="e">
        <f>AVERAGEIFS(Data!$W:$W,  Data!$R:$R,M$20,  Data!$P:$P,$B27)</f>
        <v>#DIV/0!</v>
      </c>
      <c r="N27" s="19" t="e">
        <f>AVERAGEIFS(Data!$W:$W,  Data!$R:$R,N$20,  Data!$P:$P,$B27)</f>
        <v>#DIV/0!</v>
      </c>
      <c r="O27" s="19" t="e">
        <f>AVERAGEIFS(Data!$W:$W,  Data!$R:$R,O$20,  Data!$P:$P,$B27)</f>
        <v>#DIV/0!</v>
      </c>
      <c r="P27" s="19" t="e">
        <f>AVERAGEIFS(Data!$W:$W,  Data!$R:$R,P$20,  Data!$P:$P,$B27)</f>
        <v>#DIV/0!</v>
      </c>
      <c r="Q27" s="19" t="e">
        <f>AVERAGEIFS(Data!$W:$W,  Data!$R:$R,Q$20,  Data!$P:$P,$B27)</f>
        <v>#DIV/0!</v>
      </c>
      <c r="R27" s="19" t="e">
        <f>AVERAGEIFS(Data!$W:$W,  Data!$R:$R,R$20,  Data!$P:$P,$B27)</f>
        <v>#DIV/0!</v>
      </c>
      <c r="S27" s="19" t="e">
        <f>AVERAGEIFS(Data!$W:$W,  Data!$R:$R,S$20,  Data!$P:$P,$B27)</f>
        <v>#DIV/0!</v>
      </c>
      <c r="T27" s="20" t="e">
        <f>AVERAGEIFS(Data!$W:$W,  Data!$R:$R,T$20,  Data!$P:$P,$B27)</f>
        <v>#DIV/0!</v>
      </c>
    </row>
    <row r="28" spans="2:20" x14ac:dyDescent="0.2">
      <c r="B28" s="50">
        <v>8</v>
      </c>
      <c r="C28" s="37">
        <f>AVERAGEIFS(Data!$W:$W,  Data!$R:$R,C$20,  Data!$P:$P,$B28)</f>
        <v>0</v>
      </c>
      <c r="D28" s="21" t="e">
        <f>AVERAGEIFS(Data!$W:$W,  Data!$R:$R,D$20,  Data!$P:$P,$B28)</f>
        <v>#DIV/0!</v>
      </c>
      <c r="E28" s="21" t="e">
        <f>AVERAGEIFS(Data!$W:$W,  Data!$R:$R,E$20,  Data!$P:$P,$B28)</f>
        <v>#DIV/0!</v>
      </c>
      <c r="F28" s="21" t="e">
        <f>AVERAGEIFS(Data!$W:$W,  Data!$R:$R,F$20,  Data!$P:$P,$B28)</f>
        <v>#DIV/0!</v>
      </c>
      <c r="G28" s="21" t="e">
        <f>AVERAGEIFS(Data!$W:$W,  Data!$R:$R,G$20,  Data!$P:$P,$B28)</f>
        <v>#DIV/0!</v>
      </c>
      <c r="H28" s="21" t="e">
        <f>AVERAGEIFS(Data!$W:$W,  Data!$R:$R,H$20,  Data!$P:$P,$B28)</f>
        <v>#DIV/0!</v>
      </c>
      <c r="I28" s="21" t="e">
        <f>AVERAGEIFS(Data!$W:$W,  Data!$R:$R,I$20,  Data!$P:$P,$B28)</f>
        <v>#DIV/0!</v>
      </c>
      <c r="J28" s="21" t="e">
        <f>AVERAGEIFS(Data!$W:$W,  Data!$R:$R,J$20,  Data!$P:$P,$B28)</f>
        <v>#DIV/0!</v>
      </c>
      <c r="K28" s="21" t="e">
        <f>AVERAGEIFS(Data!$W:$W,  Data!$R:$R,K$20,  Data!$P:$P,$B28)</f>
        <v>#DIV/0!</v>
      </c>
      <c r="L28" s="21" t="e">
        <f>AVERAGEIFS(Data!$W:$W,  Data!$R:$R,L$20,  Data!$P:$P,$B28)</f>
        <v>#DIV/0!</v>
      </c>
      <c r="M28" s="21" t="e">
        <f>AVERAGEIFS(Data!$W:$W,  Data!$R:$R,M$20,  Data!$P:$P,$B28)</f>
        <v>#DIV/0!</v>
      </c>
      <c r="N28" s="21" t="e">
        <f>AVERAGEIFS(Data!$W:$W,  Data!$R:$R,N$20,  Data!$P:$P,$B28)</f>
        <v>#DIV/0!</v>
      </c>
      <c r="O28" s="21" t="e">
        <f>AVERAGEIFS(Data!$W:$W,  Data!$R:$R,O$20,  Data!$P:$P,$B28)</f>
        <v>#DIV/0!</v>
      </c>
      <c r="P28" s="21" t="e">
        <f>AVERAGEIFS(Data!$W:$W,  Data!$R:$R,P$20,  Data!$P:$P,$B28)</f>
        <v>#DIV/0!</v>
      </c>
      <c r="Q28" s="21" t="e">
        <f>AVERAGEIFS(Data!$W:$W,  Data!$R:$R,Q$20,  Data!$P:$P,$B28)</f>
        <v>#DIV/0!</v>
      </c>
      <c r="R28" s="21" t="e">
        <f>AVERAGEIFS(Data!$W:$W,  Data!$R:$R,R$20,  Data!$P:$P,$B28)</f>
        <v>#DIV/0!</v>
      </c>
      <c r="S28" s="21" t="e">
        <f>AVERAGEIFS(Data!$W:$W,  Data!$R:$R,S$20,  Data!$P:$P,$B28)</f>
        <v>#DIV/0!</v>
      </c>
      <c r="T28" s="22" t="e">
        <f>AVERAGEIFS(Data!$W:$W,  Data!$R:$R,T$20,  Data!$P:$P,$B28)</f>
        <v>#DIV/0!</v>
      </c>
    </row>
    <row r="29" spans="2:20" x14ac:dyDescent="0.2">
      <c r="B29" s="30" t="s">
        <v>22</v>
      </c>
      <c r="C29" s="38">
        <f>AVERAGE(C21:C28)</f>
        <v>0.1875</v>
      </c>
      <c r="D29" s="19" t="e">
        <f>AVERAGE(D21:D28)</f>
        <v>#DIV/0!</v>
      </c>
      <c r="E29" s="19" t="e">
        <f t="shared" ref="E29:T29" si="8">AVERAGE(E21:E28)</f>
        <v>#DIV/0!</v>
      </c>
      <c r="F29" s="19" t="e">
        <f t="shared" si="8"/>
        <v>#DIV/0!</v>
      </c>
      <c r="G29" s="19" t="e">
        <f t="shared" si="8"/>
        <v>#DIV/0!</v>
      </c>
      <c r="H29" s="19" t="e">
        <f t="shared" si="8"/>
        <v>#DIV/0!</v>
      </c>
      <c r="I29" s="19" t="e">
        <f t="shared" si="8"/>
        <v>#DIV/0!</v>
      </c>
      <c r="J29" s="19" t="e">
        <f t="shared" si="8"/>
        <v>#DIV/0!</v>
      </c>
      <c r="K29" s="19" t="e">
        <f t="shared" si="8"/>
        <v>#DIV/0!</v>
      </c>
      <c r="L29" s="19" t="e">
        <f t="shared" si="8"/>
        <v>#DIV/0!</v>
      </c>
      <c r="M29" s="19" t="e">
        <f t="shared" si="8"/>
        <v>#DIV/0!</v>
      </c>
      <c r="N29" s="19" t="e">
        <f t="shared" si="8"/>
        <v>#DIV/0!</v>
      </c>
      <c r="O29" s="19" t="e">
        <f t="shared" si="8"/>
        <v>#DIV/0!</v>
      </c>
      <c r="P29" s="19" t="e">
        <f t="shared" si="8"/>
        <v>#DIV/0!</v>
      </c>
      <c r="Q29" s="19" t="e">
        <f t="shared" si="8"/>
        <v>#DIV/0!</v>
      </c>
      <c r="R29" s="19" t="e">
        <f t="shared" si="8"/>
        <v>#DIV/0!</v>
      </c>
      <c r="S29" s="19" t="e">
        <f t="shared" si="8"/>
        <v>#DIV/0!</v>
      </c>
      <c r="T29" s="20" t="e">
        <f t="shared" si="8"/>
        <v>#DIV/0!</v>
      </c>
    </row>
    <row r="30" spans="2:20" x14ac:dyDescent="0.2">
      <c r="B30" s="31" t="s">
        <v>39</v>
      </c>
      <c r="C30" s="35">
        <f>COUNT(C21:C28)</f>
        <v>8</v>
      </c>
      <c r="D30" s="1">
        <f t="shared" ref="D30:T30" si="9">COUNT(D21:D28)</f>
        <v>0</v>
      </c>
      <c r="E30" s="1">
        <f t="shared" si="9"/>
        <v>0</v>
      </c>
      <c r="F30" s="1">
        <f t="shared" si="9"/>
        <v>0</v>
      </c>
      <c r="G30" s="1">
        <f t="shared" si="9"/>
        <v>0</v>
      </c>
      <c r="H30" s="1">
        <f t="shared" si="9"/>
        <v>0</v>
      </c>
      <c r="I30" s="1">
        <f t="shared" si="9"/>
        <v>0</v>
      </c>
      <c r="J30" s="1">
        <f t="shared" si="9"/>
        <v>0</v>
      </c>
      <c r="K30" s="1">
        <f t="shared" si="9"/>
        <v>0</v>
      </c>
      <c r="L30" s="1">
        <f t="shared" si="9"/>
        <v>0</v>
      </c>
      <c r="M30" s="1">
        <f t="shared" si="9"/>
        <v>0</v>
      </c>
      <c r="N30" s="1">
        <f t="shared" si="9"/>
        <v>0</v>
      </c>
      <c r="O30" s="1">
        <f t="shared" si="9"/>
        <v>0</v>
      </c>
      <c r="P30" s="1">
        <f t="shared" si="9"/>
        <v>0</v>
      </c>
      <c r="Q30" s="1">
        <f t="shared" si="9"/>
        <v>0</v>
      </c>
      <c r="R30" s="1">
        <f t="shared" si="9"/>
        <v>0</v>
      </c>
      <c r="S30" s="1">
        <f t="shared" si="9"/>
        <v>0</v>
      </c>
      <c r="T30" s="36">
        <f t="shared" si="9"/>
        <v>0</v>
      </c>
    </row>
    <row r="31" spans="2:20" x14ac:dyDescent="0.2">
      <c r="B31" s="32" t="s">
        <v>23</v>
      </c>
      <c r="C31" s="37">
        <f>STDEV(C21:C28) / (C30^0.5)</f>
        <v>0.13152607020228779</v>
      </c>
      <c r="D31" s="21" t="e">
        <f t="shared" ref="D31:T31" si="10">STDEV(D21:D28) / (D30^0.5)</f>
        <v>#DIV/0!</v>
      </c>
      <c r="E31" s="21" t="e">
        <f t="shared" si="10"/>
        <v>#DIV/0!</v>
      </c>
      <c r="F31" s="21" t="e">
        <f t="shared" si="10"/>
        <v>#DIV/0!</v>
      </c>
      <c r="G31" s="21" t="e">
        <f t="shared" si="10"/>
        <v>#DIV/0!</v>
      </c>
      <c r="H31" s="21" t="e">
        <f t="shared" si="10"/>
        <v>#DIV/0!</v>
      </c>
      <c r="I31" s="21" t="e">
        <f t="shared" si="10"/>
        <v>#DIV/0!</v>
      </c>
      <c r="J31" s="21" t="e">
        <f t="shared" si="10"/>
        <v>#DIV/0!</v>
      </c>
      <c r="K31" s="21" t="e">
        <f t="shared" si="10"/>
        <v>#DIV/0!</v>
      </c>
      <c r="L31" s="21" t="e">
        <f t="shared" si="10"/>
        <v>#DIV/0!</v>
      </c>
      <c r="M31" s="21" t="e">
        <f t="shared" si="10"/>
        <v>#DIV/0!</v>
      </c>
      <c r="N31" s="21" t="e">
        <f t="shared" si="10"/>
        <v>#DIV/0!</v>
      </c>
      <c r="O31" s="21" t="e">
        <f t="shared" si="10"/>
        <v>#DIV/0!</v>
      </c>
      <c r="P31" s="21" t="e">
        <f t="shared" si="10"/>
        <v>#DIV/0!</v>
      </c>
      <c r="Q31" s="21" t="e">
        <f t="shared" si="10"/>
        <v>#DIV/0!</v>
      </c>
      <c r="R31" s="21" t="e">
        <f t="shared" si="10"/>
        <v>#DIV/0!</v>
      </c>
      <c r="S31" s="21" t="e">
        <f t="shared" si="10"/>
        <v>#DIV/0!</v>
      </c>
      <c r="T31" s="22" t="e">
        <f t="shared" si="10"/>
        <v>#DIV/0!</v>
      </c>
    </row>
  </sheetData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</vt:lpstr>
      <vt:lpstr>Summary</vt:lpstr>
      <vt:lpstr>Speed</vt:lpstr>
      <vt:lpstr>Move</vt:lpstr>
      <vt:lpstr>End</vt:lpstr>
      <vt:lpstr>RFC</vt:lpstr>
      <vt:lpstr>OMR-Loc</vt:lpstr>
      <vt:lpstr>OMR-Or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Creton, Robbert</dc:creator>
  <cp:lastModifiedBy>Gore, Sayali</cp:lastModifiedBy>
  <dcterms:created xsi:type="dcterms:W3CDTF">2022-10-26T21:41:33Z</dcterms:created>
  <dcterms:modified xsi:type="dcterms:W3CDTF">2024-01-27T22:58:22Z</dcterms:modified>
</cp:coreProperties>
</file>