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ppeltova\Documents\MZLU\GAGJM\pesticidy\odevzdání\revize\revize 2\"/>
    </mc:Choice>
  </mc:AlternateContent>
  <bookViews>
    <workbookView xWindow="0" yWindow="0" windowWidth="28800" windowHeight="12210" tabRatio="542"/>
  </bookViews>
  <sheets>
    <sheet name="SURF" sheetId="1" r:id="rId1"/>
    <sheet name="GROUND" sheetId="4" r:id="rId2"/>
    <sheet name="THERM" sheetId="6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L14" i="1" l="1"/>
  <c r="L16" i="1"/>
  <c r="H37" i="6" l="1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O37" i="6"/>
  <c r="AP37" i="6"/>
  <c r="AQ37" i="6"/>
  <c r="AR37" i="6"/>
  <c r="AS37" i="6"/>
  <c r="AT37" i="6"/>
  <c r="AU37" i="6"/>
  <c r="AV37" i="6"/>
  <c r="AW37" i="6"/>
  <c r="AX37" i="6"/>
  <c r="AY37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AS14" i="6"/>
  <c r="AT14" i="6"/>
  <c r="AU14" i="6"/>
  <c r="AV14" i="6"/>
  <c r="AW14" i="6"/>
  <c r="AX14" i="6"/>
  <c r="AY14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O59" i="6"/>
  <c r="AP59" i="6"/>
  <c r="AQ59" i="6"/>
  <c r="AR59" i="6"/>
  <c r="AS59" i="6"/>
  <c r="AT59" i="6"/>
  <c r="AU59" i="6"/>
  <c r="AV59" i="6"/>
  <c r="AW59" i="6"/>
  <c r="AX59" i="6"/>
  <c r="AY59" i="6"/>
  <c r="G59" i="6"/>
  <c r="G37" i="6"/>
  <c r="G16" i="6"/>
  <c r="G14" i="6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G37" i="1"/>
  <c r="H37" i="1"/>
  <c r="I37" i="1"/>
  <c r="J37" i="1"/>
  <c r="K37" i="1"/>
  <c r="AU37" i="1"/>
  <c r="AV37" i="1"/>
  <c r="AW37" i="1"/>
  <c r="AX37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G16" i="1"/>
  <c r="H16" i="1"/>
  <c r="I16" i="1"/>
  <c r="J16" i="1"/>
  <c r="K16" i="1"/>
  <c r="AU16" i="1"/>
  <c r="AV16" i="1"/>
  <c r="AW16" i="1"/>
  <c r="AX16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G14" i="1"/>
  <c r="H14" i="1"/>
  <c r="I14" i="1"/>
  <c r="J14" i="1"/>
  <c r="K14" i="1"/>
  <c r="AU14" i="1"/>
  <c r="AV14" i="1"/>
  <c r="AW14" i="1"/>
  <c r="AX14" i="1"/>
  <c r="M14" i="1"/>
</calcChain>
</file>

<file path=xl/sharedStrings.xml><?xml version="1.0" encoding="utf-8"?>
<sst xmlns="http://schemas.openxmlformats.org/spreadsheetml/2006/main" count="754" uniqueCount="121">
  <si>
    <t>LOD</t>
  </si>
  <si>
    <t>03_05_2022</t>
  </si>
  <si>
    <t>19_07_2022</t>
  </si>
  <si>
    <t>28_09_2022</t>
  </si>
  <si>
    <t>11_12_2022</t>
  </si>
  <si>
    <t>11_01_2023</t>
  </si>
  <si>
    <t>31_03_2023</t>
  </si>
  <si>
    <t>14_06_2023</t>
  </si>
  <si>
    <t>13_05_2022</t>
  </si>
  <si>
    <t>30_04_2023</t>
  </si>
  <si>
    <t>NSAID</t>
  </si>
  <si>
    <t>Diclofenac</t>
  </si>
  <si>
    <t>ng/l</t>
  </si>
  <si>
    <t>Ibuprofen</t>
  </si>
  <si>
    <t>ATB</t>
  </si>
  <si>
    <t>Azithromycin</t>
  </si>
  <si>
    <t>Clarithromycin</t>
  </si>
  <si>
    <t>Sulfamethoxacol</t>
  </si>
  <si>
    <t>Ttrimethoprim</t>
  </si>
  <si>
    <t>ATDe</t>
  </si>
  <si>
    <t>Venlafaxine</t>
  </si>
  <si>
    <t>O-desmethylvenlafaxin</t>
  </si>
  <si>
    <t>Urea pesticides</t>
  </si>
  <si>
    <t>Chlorotoluron</t>
  </si>
  <si>
    <t>Tria_Dia_Pest</t>
  </si>
  <si>
    <t>Atrazin</t>
  </si>
  <si>
    <t>Simazin</t>
  </si>
  <si>
    <t>Simetryn</t>
  </si>
  <si>
    <t>Terbutryn</t>
  </si>
  <si>
    <t>Prometryn</t>
  </si>
  <si>
    <t>Terbutylazin</t>
  </si>
  <si>
    <t>Propazin</t>
  </si>
  <si>
    <t>Prometon</t>
  </si>
  <si>
    <t>Sucbumeton</t>
  </si>
  <si>
    <t>Hexazinon</t>
  </si>
  <si>
    <t>Triazol</t>
  </si>
  <si>
    <t>Tetraconazole</t>
  </si>
  <si>
    <t>Epoxiconazole</t>
  </si>
  <si>
    <t>Tebuconazole</t>
  </si>
  <si>
    <t>Pyridazone</t>
  </si>
  <si>
    <t>Chloridazon</t>
  </si>
  <si>
    <t>Chloridazon DESPH</t>
  </si>
  <si>
    <t>Chloridazon DESPH ME</t>
  </si>
  <si>
    <t>Strobilurine</t>
  </si>
  <si>
    <t>Azoxystrobin</t>
  </si>
  <si>
    <t>Dimoxystrobin</t>
  </si>
  <si>
    <t>Chloracet_Pest</t>
  </si>
  <si>
    <t>Dimethenamid</t>
  </si>
  <si>
    <t>Desethylatrazin</t>
  </si>
  <si>
    <t>Atrazine-2-OH</t>
  </si>
  <si>
    <t>Atrazin-DES-DI</t>
  </si>
  <si>
    <t>Tarbutilazin deseth</t>
  </si>
  <si>
    <t>Terbuthylazin-2-OH</t>
  </si>
  <si>
    <t>Terbuthylazin-DE2OH</t>
  </si>
  <si>
    <t>Metazachlor OA</t>
  </si>
  <si>
    <t>Metazachlor ESA</t>
  </si>
  <si>
    <t>Metolachlor OA</t>
  </si>
  <si>
    <t>Metolachlor ESA</t>
  </si>
  <si>
    <t>Alachlor ESA</t>
  </si>
  <si>
    <t>Acetochlor ESA</t>
  </si>
  <si>
    <t>Acetochlor OA</t>
  </si>
  <si>
    <t>Dimethenamid ESA</t>
  </si>
  <si>
    <t>Dimethenamid OA</t>
  </si>
  <si>
    <t>Dimethachlor ESA</t>
  </si>
  <si>
    <t>Pethoxamid ESA</t>
  </si>
  <si>
    <t>Bisphenol A</t>
  </si>
  <si>
    <t>DEET</t>
  </si>
  <si>
    <t>25_02_2022</t>
  </si>
  <si>
    <t>24_03_2023</t>
  </si>
  <si>
    <t>15_04_2022</t>
  </si>
  <si>
    <t>04_08_2022</t>
  </si>
  <si>
    <t>12_10_2022</t>
  </si>
  <si>
    <t xml:space="preserve">25_02_2022 </t>
  </si>
  <si>
    <t>S - 3</t>
  </si>
  <si>
    <t>S - 4</t>
  </si>
  <si>
    <t>S - 5</t>
  </si>
  <si>
    <t>S - 6</t>
  </si>
  <si>
    <t>S - 7</t>
  </si>
  <si>
    <t>S- 8</t>
  </si>
  <si>
    <t>S - 10</t>
  </si>
  <si>
    <t>S - 11</t>
  </si>
  <si>
    <t>S - 1</t>
  </si>
  <si>
    <t>S - 2</t>
  </si>
  <si>
    <t>S - 12</t>
  </si>
  <si>
    <t>S - 13</t>
  </si>
  <si>
    <t>Pesticide Group</t>
  </si>
  <si>
    <t>Name of EOCs</t>
  </si>
  <si>
    <t>S - 9</t>
  </si>
  <si>
    <t>Prim</t>
  </si>
  <si>
    <t>Met</t>
  </si>
  <si>
    <t>25; 200</t>
  </si>
  <si>
    <t>SUM of prim PHARMACEUTICALS</t>
  </si>
  <si>
    <t>SUM of met PHARMACEUTICALS</t>
  </si>
  <si>
    <t>SUM of prim PESTICIDES</t>
  </si>
  <si>
    <t>SUM of met PESTICIDES</t>
  </si>
  <si>
    <t>GUS</t>
  </si>
  <si>
    <t>x</t>
  </si>
  <si>
    <t xml:space="preserve">Tebuconazole  </t>
  </si>
  <si>
    <t>X</t>
  </si>
  <si>
    <t>G - 1</t>
  </si>
  <si>
    <t>G - 2</t>
  </si>
  <si>
    <t>G - 3</t>
  </si>
  <si>
    <t>G - 4</t>
  </si>
  <si>
    <t>G - 5</t>
  </si>
  <si>
    <t>G - 6</t>
  </si>
  <si>
    <t>G - 7</t>
  </si>
  <si>
    <t>G - 8</t>
  </si>
  <si>
    <t>Pharmaceuticals</t>
  </si>
  <si>
    <t>Pesticide Group Prim</t>
  </si>
  <si>
    <t>Pesticide Group Met</t>
  </si>
  <si>
    <t>T - 1</t>
  </si>
  <si>
    <t>T- 2</t>
  </si>
  <si>
    <t>T- 3</t>
  </si>
  <si>
    <t>T- 4</t>
  </si>
  <si>
    <t>T- 5</t>
  </si>
  <si>
    <t>T - 6</t>
  </si>
  <si>
    <t>T - 7</t>
  </si>
  <si>
    <t>T - 8</t>
  </si>
  <si>
    <t>T - 9</t>
  </si>
  <si>
    <t>T- 10</t>
  </si>
  <si>
    <t>T- 11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</si>
</sst>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0"/>
    <numFmt numFmtId="166" formatCode="#0.0"/>
    <numFmt numFmtId="167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7B1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0" fontId="0" fillId="3" borderId="8" xfId="0" applyFill="1" applyBorder="1"/>
    <xf numFmtId="0" fontId="0" fillId="4" borderId="6" xfId="0" applyFill="1" applyBorder="1"/>
    <xf numFmtId="0" fontId="0" fillId="5" borderId="7" xfId="0" applyFill="1" applyBorder="1"/>
    <xf numFmtId="0" fontId="0" fillId="6" borderId="7" xfId="0" applyFill="1" applyBorder="1"/>
    <xf numFmtId="0" fontId="0" fillId="6" borderId="8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15" borderId="4" xfId="0" applyFill="1" applyBorder="1"/>
    <xf numFmtId="0" fontId="0" fillId="15" borderId="5" xfId="0" applyFill="1" applyBorder="1"/>
    <xf numFmtId="0" fontId="0" fillId="0" borderId="9" xfId="0" applyBorder="1"/>
    <xf numFmtId="0" fontId="0" fillId="8" borderId="5" xfId="0" applyFill="1" applyBorder="1"/>
    <xf numFmtId="0" fontId="0" fillId="14" borderId="0" xfId="0" applyFill="1"/>
    <xf numFmtId="0" fontId="0" fillId="4" borderId="4" xfId="0" applyFill="1" applyBorder="1"/>
    <xf numFmtId="0" fontId="0" fillId="8" borderId="7" xfId="0" applyFill="1" applyBorder="1"/>
    <xf numFmtId="0" fontId="0" fillId="23" borderId="0" xfId="0" applyFill="1"/>
    <xf numFmtId="0" fontId="0" fillId="23" borderId="4" xfId="0" applyFill="1" applyBorder="1"/>
    <xf numFmtId="0" fontId="0" fillId="23" borderId="5" xfId="0" applyFill="1" applyBorder="1"/>
    <xf numFmtId="0" fontId="0" fillId="24" borderId="0" xfId="0" applyFill="1"/>
    <xf numFmtId="0" fontId="0" fillId="8" borderId="0" xfId="0" applyFill="1" applyBorder="1"/>
    <xf numFmtId="0" fontId="0" fillId="23" borderId="0" xfId="0" applyFill="1" applyBorder="1"/>
    <xf numFmtId="0" fontId="0" fillId="0" borderId="0" xfId="0" applyBorder="1"/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12" borderId="0" xfId="0" applyFill="1" applyBorder="1"/>
    <xf numFmtId="0" fontId="0" fillId="0" borderId="0" xfId="0" applyFill="1" applyBorder="1" applyAlignment="1">
      <alignment horizontal="center"/>
    </xf>
    <xf numFmtId="0" fontId="0" fillId="10" borderId="0" xfId="0" applyFill="1" applyBorder="1"/>
    <xf numFmtId="0" fontId="0" fillId="0" borderId="10" xfId="0" applyBorder="1" applyAlignment="1">
      <alignment horizontal="center"/>
    </xf>
    <xf numFmtId="0" fontId="1" fillId="23" borderId="0" xfId="0" applyFont="1" applyFill="1"/>
    <xf numFmtId="0" fontId="0" fillId="15" borderId="0" xfId="0" applyFill="1" applyBorder="1"/>
    <xf numFmtId="0" fontId="0" fillId="0" borderId="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ill="1" applyBorder="1"/>
    <xf numFmtId="0" fontId="0" fillId="0" borderId="8" xfId="0" applyFill="1" applyBorder="1"/>
    <xf numFmtId="0" fontId="0" fillId="0" borderId="2" xfId="0" applyFill="1" applyBorder="1" applyAlignment="1">
      <alignment horizont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2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2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6" fillId="0" borderId="5" xfId="0" applyFont="1" applyFill="1" applyBorder="1"/>
    <xf numFmtId="0" fontId="6" fillId="0" borderId="3" xfId="0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6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0" fontId="2" fillId="0" borderId="4" xfId="0" applyFont="1" applyBorder="1"/>
    <xf numFmtId="0" fontId="6" fillId="0" borderId="4" xfId="0" applyFont="1" applyFill="1" applyBorder="1"/>
    <xf numFmtId="0" fontId="6" fillId="0" borderId="6" xfId="0" applyFont="1" applyFill="1" applyBorder="1"/>
    <xf numFmtId="2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0" fontId="6" fillId="0" borderId="4" xfId="0" applyFont="1" applyFill="1" applyBorder="1" applyAlignment="1">
      <alignment horizontal="right"/>
    </xf>
    <xf numFmtId="2" fontId="6" fillId="0" borderId="4" xfId="0" applyNumberFormat="1" applyFont="1" applyFill="1" applyBorder="1" applyAlignment="1">
      <alignment horizontal="right"/>
    </xf>
    <xf numFmtId="0" fontId="0" fillId="11" borderId="5" xfId="0" applyFill="1" applyBorder="1"/>
    <xf numFmtId="0" fontId="0" fillId="3" borderId="6" xfId="0" applyFill="1" applyBorder="1"/>
    <xf numFmtId="0" fontId="6" fillId="0" borderId="1" xfId="0" applyFont="1" applyFill="1" applyBorder="1" applyAlignment="1">
      <alignment horizontal="right"/>
    </xf>
    <xf numFmtId="0" fontId="0" fillId="5" borderId="6" xfId="0" applyFill="1" applyBorder="1"/>
    <xf numFmtId="0" fontId="6" fillId="0" borderId="1" xfId="0" applyFont="1" applyFill="1" applyBorder="1"/>
    <xf numFmtId="49" fontId="6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0" fillId="6" borderId="6" xfId="0" applyFill="1" applyBorder="1"/>
    <xf numFmtId="0" fontId="0" fillId="4" borderId="8" xfId="0" applyFill="1" applyBorder="1"/>
    <xf numFmtId="0" fontId="0" fillId="8" borderId="6" xfId="0" applyFill="1" applyBorder="1"/>
    <xf numFmtId="164" fontId="6" fillId="0" borderId="4" xfId="0" applyNumberFormat="1" applyFont="1" applyFill="1" applyBorder="1" applyAlignment="1">
      <alignment horizontal="center"/>
    </xf>
    <xf numFmtId="0" fontId="0" fillId="7" borderId="0" xfId="0" applyFill="1" applyBorder="1"/>
    <xf numFmtId="0" fontId="0" fillId="7" borderId="5" xfId="0" applyFill="1" applyBorder="1"/>
    <xf numFmtId="0" fontId="0" fillId="9" borderId="0" xfId="0" applyFill="1" applyBorder="1"/>
    <xf numFmtId="0" fontId="0" fillId="9" borderId="5" xfId="0" applyFill="1" applyBorder="1"/>
    <xf numFmtId="0" fontId="0" fillId="10" borderId="5" xfId="0" applyFill="1" applyBorder="1"/>
    <xf numFmtId="0" fontId="0" fillId="7" borderId="4" xfId="0" applyFill="1" applyBorder="1"/>
    <xf numFmtId="0" fontId="0" fillId="9" borderId="4" xfId="0" applyFill="1" applyBorder="1"/>
    <xf numFmtId="0" fontId="0" fillId="10" borderId="4" xfId="0" applyFill="1" applyBorder="1"/>
    <xf numFmtId="166" fontId="6" fillId="0" borderId="4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0" fontId="0" fillId="13" borderId="4" xfId="0" applyFill="1" applyBorder="1"/>
    <xf numFmtId="0" fontId="0" fillId="13" borderId="5" xfId="0" applyFill="1" applyBorder="1"/>
    <xf numFmtId="49" fontId="6" fillId="0" borderId="5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17" xfId="0" applyFill="1" applyBorder="1"/>
    <xf numFmtId="0" fontId="0" fillId="0" borderId="1" xfId="0" applyFill="1" applyBorder="1"/>
    <xf numFmtId="0" fontId="0" fillId="0" borderId="9" xfId="0" applyFill="1" applyBorder="1" applyAlignment="1">
      <alignment horizontal="center"/>
    </xf>
    <xf numFmtId="0" fontId="0" fillId="0" borderId="4" xfId="0" applyFill="1" applyBorder="1"/>
    <xf numFmtId="0" fontId="9" fillId="0" borderId="0" xfId="0" applyFont="1" applyFill="1"/>
    <xf numFmtId="0" fontId="4" fillId="0" borderId="0" xfId="0" applyFont="1" applyFill="1"/>
    <xf numFmtId="0" fontId="10" fillId="0" borderId="0" xfId="0" applyFont="1" applyFill="1"/>
    <xf numFmtId="0" fontId="0" fillId="0" borderId="18" xfId="0" applyFill="1" applyBorder="1"/>
    <xf numFmtId="0" fontId="0" fillId="0" borderId="5" xfId="0" applyFill="1" applyBorder="1" applyAlignment="1">
      <alignment horizontal="center"/>
    </xf>
    <xf numFmtId="0" fontId="0" fillId="0" borderId="14" xfId="0" applyBorder="1"/>
    <xf numFmtId="0" fontId="0" fillId="0" borderId="13" xfId="0" applyFill="1" applyBorder="1"/>
    <xf numFmtId="0" fontId="9" fillId="0" borderId="4" xfId="0" applyFont="1" applyFill="1" applyBorder="1"/>
    <xf numFmtId="0" fontId="10" fillId="0" borderId="6" xfId="0" applyFont="1" applyFill="1" applyBorder="1"/>
    <xf numFmtId="0" fontId="8" fillId="0" borderId="10" xfId="0" applyFont="1" applyBorder="1" applyAlignment="1">
      <alignment horizontal="center"/>
    </xf>
    <xf numFmtId="0" fontId="10" fillId="0" borderId="4" xfId="0" applyFont="1" applyFill="1" applyBorder="1"/>
    <xf numFmtId="0" fontId="4" fillId="0" borderId="4" xfId="0" applyFont="1" applyFill="1" applyBorder="1"/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5" xfId="0" applyFont="1" applyFill="1" applyBorder="1" applyAlignment="1">
      <alignment horizontal="center"/>
    </xf>
    <xf numFmtId="0" fontId="9" fillId="23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10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6" xfId="0" applyFont="1" applyFill="1" applyBorder="1"/>
    <xf numFmtId="0" fontId="9" fillId="0" borderId="8" xfId="0" applyFont="1" applyFill="1" applyBorder="1" applyAlignment="1">
      <alignment horizontal="center"/>
    </xf>
    <xf numFmtId="0" fontId="0" fillId="11" borderId="4" xfId="0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6" fillId="0" borderId="1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9" fillId="0" borderId="1" xfId="0" applyFont="1" applyFill="1" applyBorder="1"/>
    <xf numFmtId="0" fontId="9" fillId="0" borderId="2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6" fillId="0" borderId="18" xfId="0" applyFont="1" applyFill="1" applyBorder="1"/>
    <xf numFmtId="2" fontId="10" fillId="0" borderId="0" xfId="0" applyNumberFormat="1" applyFont="1" applyFill="1" applyBorder="1"/>
    <xf numFmtId="0" fontId="6" fillId="0" borderId="14" xfId="0" applyFont="1" applyFill="1" applyBorder="1"/>
    <xf numFmtId="0" fontId="6" fillId="0" borderId="5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6" fontId="6" fillId="0" borderId="4" xfId="0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/>
    </xf>
    <xf numFmtId="166" fontId="10" fillId="0" borderId="8" xfId="0" applyNumberFormat="1" applyFont="1" applyFill="1" applyBorder="1" applyAlignment="1">
      <alignment horizontal="center" vertical="center"/>
    </xf>
    <xf numFmtId="166" fontId="10" fillId="0" borderId="7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2" fontId="10" fillId="0" borderId="8" xfId="0" applyNumberFormat="1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/>
    </xf>
    <xf numFmtId="2" fontId="10" fillId="0" borderId="16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/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14" xfId="0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/>
    <xf numFmtId="0" fontId="9" fillId="0" borderId="1" xfId="0" applyFont="1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18" xfId="0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17" borderId="6" xfId="0" applyFont="1" applyFill="1" applyBorder="1" applyAlignment="1">
      <alignment horizontal="center"/>
    </xf>
    <xf numFmtId="0" fontId="6" fillId="17" borderId="7" xfId="0" applyFont="1" applyFill="1" applyBorder="1" applyAlignment="1">
      <alignment horizontal="center"/>
    </xf>
    <xf numFmtId="0" fontId="6" fillId="17" borderId="8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20" borderId="7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23" borderId="0" xfId="0" applyFont="1" applyFill="1"/>
    <xf numFmtId="0" fontId="4" fillId="23" borderId="0" xfId="0" applyFont="1" applyFill="1"/>
    <xf numFmtId="0" fontId="10" fillId="0" borderId="1" xfId="0" applyFont="1" applyFill="1" applyBorder="1"/>
    <xf numFmtId="2" fontId="4" fillId="0" borderId="0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/>
    <xf numFmtId="0" fontId="11" fillId="0" borderId="4" xfId="0" applyFont="1" applyFill="1" applyBorder="1"/>
    <xf numFmtId="0" fontId="6" fillId="0" borderId="13" xfId="0" applyFont="1" applyFill="1" applyBorder="1" applyAlignment="1">
      <alignment horizontal="center"/>
    </xf>
    <xf numFmtId="0" fontId="1" fillId="21" borderId="0" xfId="0" applyFont="1" applyFill="1" applyBorder="1"/>
    <xf numFmtId="0" fontId="0" fillId="21" borderId="0" xfId="0" applyFill="1" applyBorder="1"/>
    <xf numFmtId="0" fontId="3" fillId="19" borderId="0" xfId="0" applyFont="1" applyFill="1" applyBorder="1" applyAlignment="1">
      <alignment horizontal="left"/>
    </xf>
    <xf numFmtId="0" fontId="0" fillId="21" borderId="0" xfId="0" applyFill="1" applyBorder="1" applyAlignment="1">
      <alignment horizontal="left"/>
    </xf>
    <xf numFmtId="0" fontId="11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0" fontId="0" fillId="18" borderId="4" xfId="0" applyFill="1" applyBorder="1"/>
    <xf numFmtId="0" fontId="0" fillId="18" borderId="0" xfId="0" applyFill="1" applyBorder="1"/>
    <xf numFmtId="0" fontId="0" fillId="17" borderId="4" xfId="0" applyFill="1" applyBorder="1"/>
    <xf numFmtId="0" fontId="0" fillId="17" borderId="0" xfId="0" applyFill="1" applyBorder="1"/>
    <xf numFmtId="0" fontId="0" fillId="4" borderId="0" xfId="0" applyFill="1" applyBorder="1"/>
    <xf numFmtId="0" fontId="0" fillId="16" borderId="0" xfId="0" applyFill="1" applyBorder="1"/>
    <xf numFmtId="0" fontId="0" fillId="16" borderId="5" xfId="0" applyFill="1" applyBorder="1"/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18" borderId="5" xfId="0" applyFill="1" applyBorder="1"/>
    <xf numFmtId="164" fontId="6" fillId="0" borderId="4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2" fontId="4" fillId="0" borderId="4" xfId="0" applyNumberFormat="1" applyFont="1" applyFill="1" applyBorder="1"/>
    <xf numFmtId="2" fontId="4" fillId="0" borderId="5" xfId="0" applyNumberFormat="1" applyFont="1" applyFill="1" applyBorder="1"/>
    <xf numFmtId="2" fontId="4" fillId="0" borderId="6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0" fillId="3" borderId="10" xfId="0" applyFill="1" applyBorder="1"/>
    <xf numFmtId="0" fontId="6" fillId="0" borderId="10" xfId="0" applyFont="1" applyFill="1" applyBorder="1" applyAlignment="1">
      <alignment horizontal="right"/>
    </xf>
    <xf numFmtId="2" fontId="4" fillId="0" borderId="10" xfId="0" applyNumberFormat="1" applyFont="1" applyFill="1" applyBorder="1"/>
    <xf numFmtId="2" fontId="4" fillId="0" borderId="11" xfId="0" applyNumberFormat="1" applyFont="1" applyFill="1" applyBorder="1" applyAlignment="1">
      <alignment horizontal="right"/>
    </xf>
    <xf numFmtId="0" fontId="0" fillId="22" borderId="4" xfId="0" applyFill="1" applyBorder="1"/>
    <xf numFmtId="0" fontId="0" fillId="22" borderId="5" xfId="0" applyFill="1" applyBorder="1"/>
    <xf numFmtId="2" fontId="6" fillId="0" borderId="1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center"/>
    </xf>
    <xf numFmtId="0" fontId="0" fillId="17" borderId="5" xfId="0" applyFill="1" applyBorder="1"/>
    <xf numFmtId="0" fontId="0" fillId="4" borderId="5" xfId="0" applyFill="1" applyBorder="1"/>
    <xf numFmtId="0" fontId="0" fillId="8" borderId="4" xfId="0" applyFill="1" applyBorder="1"/>
    <xf numFmtId="2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0" fillId="16" borderId="4" xfId="0" applyFill="1" applyBorder="1"/>
    <xf numFmtId="0" fontId="10" fillId="0" borderId="14" xfId="0" applyFont="1" applyFill="1" applyBorder="1"/>
    <xf numFmtId="0" fontId="10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17" borderId="2" xfId="0" applyFont="1" applyFill="1" applyBorder="1" applyAlignment="1">
      <alignment horizontal="center"/>
    </xf>
    <xf numFmtId="0" fontId="9" fillId="17" borderId="3" xfId="0" applyFont="1" applyFill="1" applyBorder="1" applyAlignment="1">
      <alignment horizontal="center"/>
    </xf>
    <xf numFmtId="0" fontId="9" fillId="20" borderId="2" xfId="0" applyFont="1" applyFill="1" applyBorder="1" applyAlignment="1">
      <alignment horizontal="center"/>
    </xf>
    <xf numFmtId="0" fontId="9" fillId="20" borderId="3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0" fillId="15" borderId="2" xfId="0" applyFont="1" applyFill="1" applyBorder="1" applyAlignment="1">
      <alignment horizontal="center"/>
    </xf>
    <xf numFmtId="0" fontId="10" fillId="15" borderId="3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0" fillId="23" borderId="2" xfId="0" applyFont="1" applyFill="1" applyBorder="1" applyAlignment="1">
      <alignment horizontal="center"/>
    </xf>
    <xf numFmtId="0" fontId="10" fillId="23" borderId="3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3" xfId="0" applyFont="1" applyFill="1" applyBorder="1" applyAlignment="1">
      <alignment horizontal="center"/>
    </xf>
    <xf numFmtId="0" fontId="9" fillId="22" borderId="1" xfId="0" applyFont="1" applyFill="1" applyBorder="1" applyAlignment="1">
      <alignment horizontal="center"/>
    </xf>
    <xf numFmtId="0" fontId="9" fillId="22" borderId="3" xfId="0" applyFont="1" applyFill="1" applyBorder="1" applyAlignment="1">
      <alignment horizontal="center"/>
    </xf>
    <xf numFmtId="0" fontId="10" fillId="17" borderId="1" xfId="0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0" fontId="10" fillId="17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</cellXfs>
  <cellStyles count="2">
    <cellStyle name="Normal 2" xfId="1"/>
    <cellStyle name="Normální" xfId="0" builtinId="0"/>
  </cellStyles>
  <dxfs count="0"/>
  <tableStyles count="0" defaultTableStyle="TableStyleMedium2" defaultPivotStyle="PivotStyleLight16"/>
  <colors>
    <mruColors>
      <color rgb="FFFFFF00"/>
      <color rgb="FFFB5409"/>
      <color rgb="FFF28212"/>
      <color rgb="FFCC00FF"/>
      <color rgb="FFFFCCFF"/>
      <color rgb="FF07B123"/>
      <color rgb="FF00CC00"/>
      <color rgb="FF33CC33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542"/>
  <sheetViews>
    <sheetView tabSelected="1" zoomScaleNormal="100" workbookViewId="0">
      <selection activeCell="C3" sqref="C3"/>
    </sheetView>
  </sheetViews>
  <sheetFormatPr defaultRowHeight="15" x14ac:dyDescent="0.25"/>
  <cols>
    <col min="1" max="1" width="21" customWidth="1"/>
    <col min="2" max="2" width="36.28515625" customWidth="1"/>
    <col min="3" max="3" width="7.140625" customWidth="1"/>
    <col min="4" max="4" width="7.140625" style="32" customWidth="1"/>
    <col min="5" max="5" width="7.140625" style="10" customWidth="1"/>
    <col min="6" max="6" width="10.28515625" customWidth="1"/>
    <col min="7" max="23" width="12.7109375" style="26" customWidth="1"/>
    <col min="24" max="50" width="12.7109375" customWidth="1"/>
  </cols>
  <sheetData>
    <row r="1" spans="1:50" x14ac:dyDescent="0.25">
      <c r="D1" s="35"/>
    </row>
    <row r="2" spans="1:50" x14ac:dyDescent="0.25">
      <c r="D2" s="35"/>
    </row>
    <row r="3" spans="1:50" x14ac:dyDescent="0.25">
      <c r="D3" s="35"/>
    </row>
    <row r="4" spans="1:50" ht="15.75" thickBot="1" x14ac:dyDescent="0.3">
      <c r="D4" s="35"/>
    </row>
    <row r="5" spans="1:50" s="332" customFormat="1" ht="15.75" customHeight="1" thickBot="1" x14ac:dyDescent="0.3">
      <c r="D5" s="333"/>
      <c r="E5" s="334"/>
      <c r="F5" s="220"/>
      <c r="G5" s="342" t="s">
        <v>81</v>
      </c>
      <c r="H5" s="343"/>
      <c r="I5" s="344" t="s">
        <v>82</v>
      </c>
      <c r="J5" s="344"/>
      <c r="K5" s="345"/>
      <c r="L5" s="338" t="s">
        <v>73</v>
      </c>
      <c r="M5" s="361"/>
      <c r="N5" s="361"/>
      <c r="O5" s="361"/>
      <c r="P5" s="361"/>
      <c r="Q5" s="361"/>
      <c r="R5" s="361"/>
      <c r="S5" s="362" t="s">
        <v>74</v>
      </c>
      <c r="T5" s="363"/>
      <c r="U5" s="346" t="s">
        <v>75</v>
      </c>
      <c r="V5" s="347"/>
      <c r="W5" s="347"/>
      <c r="X5" s="354" t="s">
        <v>76</v>
      </c>
      <c r="Y5" s="355"/>
      <c r="Z5" s="356"/>
      <c r="AA5" s="357" t="s">
        <v>77</v>
      </c>
      <c r="AB5" s="358"/>
      <c r="AC5" s="359" t="s">
        <v>78</v>
      </c>
      <c r="AD5" s="360"/>
      <c r="AE5" s="360"/>
      <c r="AF5" s="360"/>
      <c r="AG5" s="360"/>
      <c r="AH5" s="348" t="s">
        <v>87</v>
      </c>
      <c r="AI5" s="349"/>
      <c r="AJ5" s="349"/>
      <c r="AK5" s="350"/>
      <c r="AL5" s="351" t="s">
        <v>79</v>
      </c>
      <c r="AM5" s="352"/>
      <c r="AN5" s="352"/>
      <c r="AO5" s="353"/>
      <c r="AP5" s="335" t="s">
        <v>80</v>
      </c>
      <c r="AQ5" s="336"/>
      <c r="AR5" s="336"/>
      <c r="AS5" s="336"/>
      <c r="AT5" s="337"/>
      <c r="AU5" s="338" t="s">
        <v>83</v>
      </c>
      <c r="AV5" s="339"/>
      <c r="AW5" s="340" t="s">
        <v>84</v>
      </c>
      <c r="AX5" s="341"/>
    </row>
    <row r="6" spans="1:50" ht="15.75" customHeight="1" thickBot="1" x14ac:dyDescent="0.3">
      <c r="A6" s="141" t="s">
        <v>107</v>
      </c>
      <c r="B6" s="142" t="s">
        <v>86</v>
      </c>
      <c r="C6" s="4"/>
      <c r="D6" s="143" t="s">
        <v>95</v>
      </c>
      <c r="E6" s="144" t="s">
        <v>0</v>
      </c>
      <c r="F6" s="80"/>
      <c r="G6" s="147" t="s">
        <v>4</v>
      </c>
      <c r="H6" s="90" t="s">
        <v>7</v>
      </c>
      <c r="I6" s="29" t="s">
        <v>6</v>
      </c>
      <c r="J6" s="29" t="s">
        <v>9</v>
      </c>
      <c r="K6" s="29" t="s">
        <v>7</v>
      </c>
      <c r="L6" s="87" t="s">
        <v>1</v>
      </c>
      <c r="M6" s="85" t="s">
        <v>2</v>
      </c>
      <c r="N6" s="85" t="s">
        <v>3</v>
      </c>
      <c r="O6" s="85" t="s">
        <v>4</v>
      </c>
      <c r="P6" s="85" t="s">
        <v>5</v>
      </c>
      <c r="Q6" s="85" t="s">
        <v>6</v>
      </c>
      <c r="R6" s="85" t="s">
        <v>7</v>
      </c>
      <c r="S6" s="91" t="s">
        <v>5</v>
      </c>
      <c r="T6" s="5" t="s">
        <v>6</v>
      </c>
      <c r="U6" s="93" t="s">
        <v>5</v>
      </c>
      <c r="V6" s="7" t="s">
        <v>6</v>
      </c>
      <c r="W6" s="7" t="s">
        <v>7</v>
      </c>
      <c r="X6" s="97" t="s">
        <v>5</v>
      </c>
      <c r="Y6" s="8" t="s">
        <v>6</v>
      </c>
      <c r="Z6" s="9" t="s">
        <v>7</v>
      </c>
      <c r="AA6" s="6" t="s">
        <v>6</v>
      </c>
      <c r="AB6" s="98" t="s">
        <v>7</v>
      </c>
      <c r="AC6" s="99" t="s">
        <v>1</v>
      </c>
      <c r="AD6" s="18" t="s">
        <v>2</v>
      </c>
      <c r="AE6" s="18" t="s">
        <v>3</v>
      </c>
      <c r="AF6" s="18" t="s">
        <v>6</v>
      </c>
      <c r="AG6" s="18" t="s">
        <v>7</v>
      </c>
      <c r="AH6" s="106" t="s">
        <v>1</v>
      </c>
      <c r="AI6" s="101" t="s">
        <v>2</v>
      </c>
      <c r="AJ6" s="101" t="s">
        <v>6</v>
      </c>
      <c r="AK6" s="102" t="s">
        <v>7</v>
      </c>
      <c r="AL6" s="107" t="s">
        <v>8</v>
      </c>
      <c r="AM6" s="103" t="s">
        <v>3</v>
      </c>
      <c r="AN6" s="103" t="s">
        <v>6</v>
      </c>
      <c r="AO6" s="104" t="s">
        <v>7</v>
      </c>
      <c r="AP6" s="108" t="s">
        <v>8</v>
      </c>
      <c r="AQ6" s="31" t="s">
        <v>3</v>
      </c>
      <c r="AR6" s="31" t="s">
        <v>5</v>
      </c>
      <c r="AS6" s="31" t="s">
        <v>6</v>
      </c>
      <c r="AT6" s="105" t="s">
        <v>7</v>
      </c>
      <c r="AU6" s="87" t="s">
        <v>5</v>
      </c>
      <c r="AV6" s="86" t="s">
        <v>6</v>
      </c>
      <c r="AW6" s="111" t="s">
        <v>5</v>
      </c>
      <c r="AX6" s="112" t="s">
        <v>6</v>
      </c>
    </row>
    <row r="7" spans="1:50" ht="15" customHeight="1" x14ac:dyDescent="0.25">
      <c r="A7" s="3" t="s">
        <v>10</v>
      </c>
      <c r="B7" s="116" t="s">
        <v>11</v>
      </c>
      <c r="C7" s="38" t="s">
        <v>12</v>
      </c>
      <c r="D7" s="42"/>
      <c r="E7" s="42">
        <v>5</v>
      </c>
      <c r="F7" s="81" t="s">
        <v>88</v>
      </c>
      <c r="G7" s="178"/>
      <c r="H7" s="179"/>
      <c r="I7" s="75"/>
      <c r="J7" s="75"/>
      <c r="K7" s="75"/>
      <c r="L7" s="180">
        <v>21.5</v>
      </c>
      <c r="M7" s="78">
        <v>90.2</v>
      </c>
      <c r="N7" s="78">
        <v>30</v>
      </c>
      <c r="O7" s="78">
        <v>82.8</v>
      </c>
      <c r="P7" s="78">
        <v>6</v>
      </c>
      <c r="Q7" s="78">
        <v>45.2</v>
      </c>
      <c r="R7" s="78">
        <v>5.6</v>
      </c>
      <c r="S7" s="181"/>
      <c r="T7" s="182"/>
      <c r="U7" s="181"/>
      <c r="V7" s="183"/>
      <c r="W7" s="183"/>
      <c r="X7" s="178"/>
      <c r="Y7" s="75"/>
      <c r="Z7" s="179"/>
      <c r="AA7" s="181"/>
      <c r="AB7" s="182"/>
      <c r="AC7" s="178"/>
      <c r="AD7" s="75">
        <v>549</v>
      </c>
      <c r="AE7" s="75"/>
      <c r="AF7" s="75"/>
      <c r="AG7" s="75"/>
      <c r="AH7" s="178"/>
      <c r="AI7" s="75">
        <v>231</v>
      </c>
      <c r="AJ7" s="75"/>
      <c r="AK7" s="179"/>
      <c r="AL7" s="178"/>
      <c r="AM7" s="75"/>
      <c r="AN7" s="75">
        <v>11.9</v>
      </c>
      <c r="AO7" s="179"/>
      <c r="AP7" s="178"/>
      <c r="AQ7" s="75"/>
      <c r="AR7" s="75"/>
      <c r="AS7" s="75"/>
      <c r="AT7" s="179"/>
      <c r="AU7" s="178"/>
      <c r="AV7" s="179"/>
      <c r="AW7" s="178"/>
      <c r="AX7" s="179"/>
    </row>
    <row r="8" spans="1:50" ht="15.75" customHeight="1" thickBot="1" x14ac:dyDescent="0.3">
      <c r="A8" s="2" t="s">
        <v>10</v>
      </c>
      <c r="B8" s="114" t="s">
        <v>13</v>
      </c>
      <c r="C8" s="41" t="s">
        <v>12</v>
      </c>
      <c r="D8" s="123"/>
      <c r="E8" s="123">
        <v>10</v>
      </c>
      <c r="F8" s="81" t="s">
        <v>88</v>
      </c>
      <c r="G8" s="138"/>
      <c r="H8" s="179"/>
      <c r="I8" s="78"/>
      <c r="J8" s="78"/>
      <c r="K8" s="75"/>
      <c r="L8" s="180"/>
      <c r="M8" s="78">
        <v>31.2</v>
      </c>
      <c r="N8" s="78">
        <v>16.5</v>
      </c>
      <c r="O8" s="78">
        <v>39</v>
      </c>
      <c r="P8" s="78">
        <v>15.8</v>
      </c>
      <c r="Q8" s="78">
        <v>38.4</v>
      </c>
      <c r="R8" s="78">
        <v>11.1</v>
      </c>
      <c r="S8" s="180"/>
      <c r="T8" s="163"/>
      <c r="U8" s="138"/>
      <c r="V8" s="78"/>
      <c r="W8" s="75"/>
      <c r="X8" s="180">
        <v>18.100000000000001</v>
      </c>
      <c r="Y8" s="78"/>
      <c r="Z8" s="163"/>
      <c r="AA8" s="180"/>
      <c r="AB8" s="163"/>
      <c r="AC8" s="184"/>
      <c r="AD8" s="78"/>
      <c r="AE8" s="185">
        <v>976</v>
      </c>
      <c r="AF8" s="78"/>
      <c r="AG8" s="75"/>
      <c r="AH8" s="184"/>
      <c r="AI8" s="78"/>
      <c r="AJ8" s="78"/>
      <c r="AK8" s="179"/>
      <c r="AL8" s="184"/>
      <c r="AM8" s="185"/>
      <c r="AN8" s="78"/>
      <c r="AO8" s="179"/>
      <c r="AP8" s="184"/>
      <c r="AQ8" s="185">
        <v>127</v>
      </c>
      <c r="AR8" s="164"/>
      <c r="AS8" s="78"/>
      <c r="AT8" s="179"/>
      <c r="AU8" s="186"/>
      <c r="AV8" s="163"/>
      <c r="AW8" s="186"/>
      <c r="AX8" s="163"/>
    </row>
    <row r="9" spans="1:50" ht="15" customHeight="1" x14ac:dyDescent="0.25">
      <c r="A9" s="3" t="s">
        <v>14</v>
      </c>
      <c r="B9" s="116" t="s">
        <v>15</v>
      </c>
      <c r="C9" s="38" t="s">
        <v>12</v>
      </c>
      <c r="D9" s="42"/>
      <c r="E9" s="42" t="s">
        <v>90</v>
      </c>
      <c r="F9" s="81" t="s">
        <v>88</v>
      </c>
      <c r="G9" s="178"/>
      <c r="H9" s="163"/>
      <c r="I9" s="78"/>
      <c r="J9" s="78"/>
      <c r="K9" s="78"/>
      <c r="L9" s="178"/>
      <c r="M9" s="75">
        <v>79.7</v>
      </c>
      <c r="N9" s="75"/>
      <c r="O9" s="75"/>
      <c r="P9" s="75"/>
      <c r="Q9" s="78"/>
      <c r="R9" s="78"/>
      <c r="S9" s="178"/>
      <c r="T9" s="163"/>
      <c r="U9" s="178"/>
      <c r="V9" s="78"/>
      <c r="W9" s="78"/>
      <c r="X9" s="178"/>
      <c r="Y9" s="78"/>
      <c r="Z9" s="163"/>
      <c r="AA9" s="180"/>
      <c r="AB9" s="163"/>
      <c r="AC9" s="178"/>
      <c r="AD9" s="75"/>
      <c r="AE9" s="75"/>
      <c r="AF9" s="78"/>
      <c r="AG9" s="78"/>
      <c r="AH9" s="178"/>
      <c r="AI9" s="75"/>
      <c r="AJ9" s="78"/>
      <c r="AK9" s="163"/>
      <c r="AL9" s="178"/>
      <c r="AM9" s="75"/>
      <c r="AN9" s="78"/>
      <c r="AO9" s="163"/>
      <c r="AP9" s="178"/>
      <c r="AQ9" s="75"/>
      <c r="AR9" s="75"/>
      <c r="AS9" s="78"/>
      <c r="AT9" s="163"/>
      <c r="AU9" s="178"/>
      <c r="AV9" s="163"/>
      <c r="AW9" s="178"/>
      <c r="AX9" s="163"/>
    </row>
    <row r="10" spans="1:50" ht="15.75" customHeight="1" x14ac:dyDescent="0.25">
      <c r="A10" s="1" t="s">
        <v>14</v>
      </c>
      <c r="B10" s="118" t="s">
        <v>16</v>
      </c>
      <c r="C10" s="41" t="s">
        <v>12</v>
      </c>
      <c r="D10" s="123"/>
      <c r="E10" s="123">
        <v>25</v>
      </c>
      <c r="F10" s="81" t="s">
        <v>88</v>
      </c>
      <c r="G10" s="180"/>
      <c r="H10" s="163"/>
      <c r="I10" s="78"/>
      <c r="J10" s="78"/>
      <c r="K10" s="78"/>
      <c r="L10" s="178">
        <v>48.7</v>
      </c>
      <c r="M10" s="75">
        <v>19.399999999999999</v>
      </c>
      <c r="N10" s="75"/>
      <c r="O10" s="75"/>
      <c r="P10" s="75"/>
      <c r="Q10" s="75">
        <v>56.6</v>
      </c>
      <c r="R10" s="75"/>
      <c r="S10" s="180"/>
      <c r="T10" s="163"/>
      <c r="U10" s="180"/>
      <c r="V10" s="78"/>
      <c r="W10" s="78"/>
      <c r="X10" s="180"/>
      <c r="Y10" s="78"/>
      <c r="Z10" s="163"/>
      <c r="AA10" s="180"/>
      <c r="AB10" s="163"/>
      <c r="AC10" s="180"/>
      <c r="AD10" s="78"/>
      <c r="AE10" s="78"/>
      <c r="AF10" s="78"/>
      <c r="AG10" s="78"/>
      <c r="AH10" s="180"/>
      <c r="AI10" s="78"/>
      <c r="AJ10" s="78"/>
      <c r="AK10" s="163"/>
      <c r="AL10" s="180"/>
      <c r="AM10" s="78"/>
      <c r="AN10" s="78"/>
      <c r="AO10" s="163"/>
      <c r="AP10" s="180"/>
      <c r="AQ10" s="78"/>
      <c r="AR10" s="78"/>
      <c r="AS10" s="78"/>
      <c r="AT10" s="163"/>
      <c r="AU10" s="180"/>
      <c r="AV10" s="163"/>
      <c r="AW10" s="180"/>
      <c r="AX10" s="163"/>
    </row>
    <row r="11" spans="1:50" ht="15.75" customHeight="1" x14ac:dyDescent="0.25">
      <c r="A11" s="1" t="s">
        <v>14</v>
      </c>
      <c r="B11" s="118" t="s">
        <v>17</v>
      </c>
      <c r="C11" s="41" t="s">
        <v>12</v>
      </c>
      <c r="D11" s="123"/>
      <c r="E11" s="123">
        <v>5</v>
      </c>
      <c r="F11" s="81" t="s">
        <v>88</v>
      </c>
      <c r="G11" s="180"/>
      <c r="H11" s="163"/>
      <c r="I11" s="78">
        <v>26.5</v>
      </c>
      <c r="J11" s="78"/>
      <c r="K11" s="75">
        <v>7.2</v>
      </c>
      <c r="L11" s="186">
        <v>39</v>
      </c>
      <c r="M11" s="164">
        <v>52.2</v>
      </c>
      <c r="N11" s="76"/>
      <c r="O11" s="164">
        <v>47.2</v>
      </c>
      <c r="P11" s="78"/>
      <c r="Q11" s="78">
        <v>44.6</v>
      </c>
      <c r="R11" s="75">
        <v>28.5</v>
      </c>
      <c r="S11" s="180"/>
      <c r="T11" s="163"/>
      <c r="U11" s="180"/>
      <c r="V11" s="78"/>
      <c r="W11" s="78"/>
      <c r="X11" s="180"/>
      <c r="Y11" s="78"/>
      <c r="Z11" s="163"/>
      <c r="AA11" s="180"/>
      <c r="AB11" s="163"/>
      <c r="AC11" s="180"/>
      <c r="AD11" s="78"/>
      <c r="AE11" s="78"/>
      <c r="AF11" s="78"/>
      <c r="AG11" s="78"/>
      <c r="AH11" s="180"/>
      <c r="AI11" s="78"/>
      <c r="AJ11" s="78"/>
      <c r="AK11" s="163"/>
      <c r="AL11" s="180"/>
      <c r="AM11" s="78"/>
      <c r="AN11" s="78"/>
      <c r="AO11" s="163"/>
      <c r="AP11" s="186">
        <v>11.4</v>
      </c>
      <c r="AQ11" s="76"/>
      <c r="AR11" s="78"/>
      <c r="AS11" s="78"/>
      <c r="AT11" s="179"/>
      <c r="AU11" s="186">
        <v>5.4</v>
      </c>
      <c r="AV11" s="187"/>
      <c r="AW11" s="138"/>
      <c r="AX11" s="188"/>
    </row>
    <row r="12" spans="1:50" ht="15.75" customHeight="1" thickBot="1" x14ac:dyDescent="0.3">
      <c r="A12" s="2" t="s">
        <v>14</v>
      </c>
      <c r="B12" s="114" t="s">
        <v>18</v>
      </c>
      <c r="C12" s="125" t="s">
        <v>12</v>
      </c>
      <c r="D12" s="123"/>
      <c r="E12" s="123">
        <v>5</v>
      </c>
      <c r="F12" s="81" t="s">
        <v>88</v>
      </c>
      <c r="G12" s="184"/>
      <c r="H12" s="179">
        <v>8.4</v>
      </c>
      <c r="I12" s="78"/>
      <c r="J12" s="78"/>
      <c r="K12" s="78"/>
      <c r="L12" s="186">
        <v>11.2</v>
      </c>
      <c r="M12" s="76"/>
      <c r="N12" s="76"/>
      <c r="O12" s="76"/>
      <c r="P12" s="76"/>
      <c r="Q12" s="76">
        <v>12.2</v>
      </c>
      <c r="R12" s="75"/>
      <c r="S12" s="180"/>
      <c r="T12" s="163"/>
      <c r="U12" s="180"/>
      <c r="V12" s="78"/>
      <c r="W12" s="78"/>
      <c r="X12" s="180"/>
      <c r="Y12" s="78"/>
      <c r="Z12" s="163"/>
      <c r="AA12" s="180"/>
      <c r="AB12" s="163"/>
      <c r="AC12" s="180"/>
      <c r="AD12" s="78"/>
      <c r="AE12" s="78"/>
      <c r="AF12" s="78"/>
      <c r="AG12" s="78"/>
      <c r="AH12" s="180"/>
      <c r="AI12" s="78"/>
      <c r="AJ12" s="78"/>
      <c r="AK12" s="163"/>
      <c r="AL12" s="180"/>
      <c r="AM12" s="78"/>
      <c r="AN12" s="78"/>
      <c r="AO12" s="163"/>
      <c r="AP12" s="180"/>
      <c r="AQ12" s="78"/>
      <c r="AR12" s="78"/>
      <c r="AS12" s="78"/>
      <c r="AT12" s="163"/>
      <c r="AU12" s="180"/>
      <c r="AV12" s="163"/>
      <c r="AW12" s="180"/>
      <c r="AX12" s="163"/>
    </row>
    <row r="13" spans="1:50" ht="15" customHeight="1" thickBot="1" x14ac:dyDescent="0.3">
      <c r="A13" s="124" t="s">
        <v>19</v>
      </c>
      <c r="B13" s="116" t="s">
        <v>20</v>
      </c>
      <c r="C13" s="38" t="s">
        <v>12</v>
      </c>
      <c r="D13" s="42"/>
      <c r="E13" s="42">
        <v>10</v>
      </c>
      <c r="F13" s="81" t="s">
        <v>88</v>
      </c>
      <c r="G13" s="180"/>
      <c r="H13" s="163"/>
      <c r="I13" s="78"/>
      <c r="J13" s="78"/>
      <c r="K13" s="78"/>
      <c r="L13" s="138"/>
      <c r="M13" s="76">
        <v>5.0999999999999996</v>
      </c>
      <c r="N13" s="76"/>
      <c r="O13" s="164">
        <v>19.899999999999999</v>
      </c>
      <c r="P13" s="78"/>
      <c r="Q13" s="78"/>
      <c r="R13" s="75"/>
      <c r="S13" s="180"/>
      <c r="T13" s="163"/>
      <c r="U13" s="180"/>
      <c r="V13" s="78"/>
      <c r="W13" s="78"/>
      <c r="X13" s="180"/>
      <c r="Y13" s="78"/>
      <c r="Z13" s="163"/>
      <c r="AA13" s="180"/>
      <c r="AB13" s="163"/>
      <c r="AC13" s="180"/>
      <c r="AD13" s="78"/>
      <c r="AE13" s="78"/>
      <c r="AF13" s="78"/>
      <c r="AG13" s="78"/>
      <c r="AH13" s="180"/>
      <c r="AI13" s="78"/>
      <c r="AJ13" s="78"/>
      <c r="AK13" s="163"/>
      <c r="AL13" s="180"/>
      <c r="AM13" s="78"/>
      <c r="AN13" s="78"/>
      <c r="AO13" s="163"/>
      <c r="AP13" s="180"/>
      <c r="AQ13" s="78"/>
      <c r="AR13" s="78"/>
      <c r="AS13" s="78"/>
      <c r="AT13" s="163"/>
      <c r="AU13" s="180"/>
      <c r="AV13" s="163"/>
      <c r="AW13" s="138"/>
      <c r="AX13" s="188"/>
    </row>
    <row r="14" spans="1:50" s="121" customFormat="1" ht="15" customHeight="1" thickBot="1" x14ac:dyDescent="0.3">
      <c r="A14" s="129"/>
      <c r="B14" s="223" t="s">
        <v>91</v>
      </c>
      <c r="C14" s="131" t="s">
        <v>12</v>
      </c>
      <c r="D14" s="132"/>
      <c r="E14" s="132"/>
      <c r="F14" s="129"/>
      <c r="G14" s="165">
        <f t="shared" ref="G14" si="0">SUM(G7:G13)</f>
        <v>0</v>
      </c>
      <c r="H14" s="166">
        <f t="shared" ref="H14" si="1">SUM(H7:H13)</f>
        <v>8.4</v>
      </c>
      <c r="I14" s="167">
        <f t="shared" ref="I14:J14" si="2">SUM(I7:I13)</f>
        <v>26.5</v>
      </c>
      <c r="J14" s="167">
        <f t="shared" si="2"/>
        <v>0</v>
      </c>
      <c r="K14" s="167">
        <f t="shared" ref="K14" si="3">SUM(K7:K13)</f>
        <v>7.2</v>
      </c>
      <c r="L14" s="165">
        <f t="shared" ref="L14:AF14" si="4">SUM(L7:L13)</f>
        <v>120.4</v>
      </c>
      <c r="M14" s="167">
        <f t="shared" si="4"/>
        <v>277.80000000000007</v>
      </c>
      <c r="N14" s="167">
        <f t="shared" si="4"/>
        <v>46.5</v>
      </c>
      <c r="O14" s="167">
        <f t="shared" si="4"/>
        <v>188.9</v>
      </c>
      <c r="P14" s="167">
        <f t="shared" si="4"/>
        <v>21.8</v>
      </c>
      <c r="Q14" s="167">
        <f t="shared" si="4"/>
        <v>196.99999999999997</v>
      </c>
      <c r="R14" s="167">
        <f t="shared" si="4"/>
        <v>45.2</v>
      </c>
      <c r="S14" s="165">
        <f t="shared" si="4"/>
        <v>0</v>
      </c>
      <c r="T14" s="166">
        <f t="shared" si="4"/>
        <v>0</v>
      </c>
      <c r="U14" s="165">
        <f t="shared" si="4"/>
        <v>0</v>
      </c>
      <c r="V14" s="167">
        <f t="shared" si="4"/>
        <v>0</v>
      </c>
      <c r="W14" s="167">
        <f t="shared" si="4"/>
        <v>0</v>
      </c>
      <c r="X14" s="165">
        <f t="shared" si="4"/>
        <v>18.100000000000001</v>
      </c>
      <c r="Y14" s="167">
        <f t="shared" si="4"/>
        <v>0</v>
      </c>
      <c r="Z14" s="166">
        <f t="shared" si="4"/>
        <v>0</v>
      </c>
      <c r="AA14" s="165">
        <f t="shared" si="4"/>
        <v>0</v>
      </c>
      <c r="AB14" s="166">
        <f t="shared" si="4"/>
        <v>0</v>
      </c>
      <c r="AC14" s="165">
        <f t="shared" si="4"/>
        <v>0</v>
      </c>
      <c r="AD14" s="167">
        <f t="shared" si="4"/>
        <v>549</v>
      </c>
      <c r="AE14" s="167">
        <f t="shared" si="4"/>
        <v>976</v>
      </c>
      <c r="AF14" s="167">
        <f t="shared" si="4"/>
        <v>0</v>
      </c>
      <c r="AG14" s="167">
        <f t="shared" ref="AG14" si="5">SUM(AG7:AG13)</f>
        <v>0</v>
      </c>
      <c r="AH14" s="165">
        <f t="shared" ref="AH14" si="6">SUM(AH7:AH13)</f>
        <v>0</v>
      </c>
      <c r="AI14" s="167">
        <f t="shared" ref="AI14" si="7">SUM(AI7:AI13)</f>
        <v>231</v>
      </c>
      <c r="AJ14" s="167">
        <f t="shared" ref="AJ14" si="8">SUM(AJ7:AJ13)</f>
        <v>0</v>
      </c>
      <c r="AK14" s="166">
        <f t="shared" ref="AK14" si="9">SUM(AK7:AK13)</f>
        <v>0</v>
      </c>
      <c r="AL14" s="165">
        <f t="shared" ref="AL14" si="10">SUM(AL7:AL13)</f>
        <v>0</v>
      </c>
      <c r="AM14" s="167">
        <f t="shared" ref="AM14" si="11">SUM(AM7:AM13)</f>
        <v>0</v>
      </c>
      <c r="AN14" s="167">
        <f t="shared" ref="AN14" si="12">SUM(AN7:AN13)</f>
        <v>11.9</v>
      </c>
      <c r="AO14" s="166">
        <f t="shared" ref="AO14" si="13">SUM(AO7:AO13)</f>
        <v>0</v>
      </c>
      <c r="AP14" s="165">
        <f t="shared" ref="AP14" si="14">SUM(AP7:AP13)</f>
        <v>11.4</v>
      </c>
      <c r="AQ14" s="167">
        <f t="shared" ref="AQ14" si="15">SUM(AQ7:AQ13)</f>
        <v>127</v>
      </c>
      <c r="AR14" s="167">
        <f t="shared" ref="AR14" si="16">SUM(AR7:AR13)</f>
        <v>0</v>
      </c>
      <c r="AS14" s="167">
        <f t="shared" ref="AS14" si="17">SUM(AS7:AS13)</f>
        <v>0</v>
      </c>
      <c r="AT14" s="166">
        <f t="shared" ref="AT14" si="18">SUM(AT7:AT13)</f>
        <v>0</v>
      </c>
      <c r="AU14" s="165">
        <f t="shared" ref="AU14" si="19">SUM(AU7:AU13)</f>
        <v>5.4</v>
      </c>
      <c r="AV14" s="166">
        <f t="shared" ref="AV14" si="20">SUM(AV7:AV13)</f>
        <v>0</v>
      </c>
      <c r="AW14" s="165">
        <f t="shared" ref="AW14" si="21">SUM(AW7:AW13)</f>
        <v>0</v>
      </c>
      <c r="AX14" s="166">
        <f t="shared" ref="AX14" si="22">SUM(AX7:AX13)</f>
        <v>0</v>
      </c>
    </row>
    <row r="15" spans="1:50" s="26" customFormat="1" ht="15.75" customHeight="1" thickBot="1" x14ac:dyDescent="0.3">
      <c r="A15" s="122" t="s">
        <v>19</v>
      </c>
      <c r="B15" s="114" t="s">
        <v>21</v>
      </c>
      <c r="C15" s="125" t="s">
        <v>12</v>
      </c>
      <c r="D15" s="123"/>
      <c r="E15" s="123">
        <v>5</v>
      </c>
      <c r="F15" s="81" t="s">
        <v>89</v>
      </c>
      <c r="G15" s="180"/>
      <c r="H15" s="163"/>
      <c r="I15" s="78"/>
      <c r="J15" s="78"/>
      <c r="K15" s="78"/>
      <c r="L15" s="186">
        <v>22.1</v>
      </c>
      <c r="M15" s="164">
        <v>13.7</v>
      </c>
      <c r="N15" s="76"/>
      <c r="O15" s="164">
        <v>42.7</v>
      </c>
      <c r="P15" s="78"/>
      <c r="Q15" s="78">
        <v>34.799999999999997</v>
      </c>
      <c r="R15" s="75">
        <v>18.8</v>
      </c>
      <c r="S15" s="180"/>
      <c r="T15" s="163"/>
      <c r="U15" s="180"/>
      <c r="V15" s="78"/>
      <c r="W15" s="78"/>
      <c r="X15" s="180"/>
      <c r="Y15" s="78"/>
      <c r="Z15" s="163"/>
      <c r="AA15" s="180"/>
      <c r="AB15" s="163"/>
      <c r="AC15" s="180"/>
      <c r="AD15" s="78"/>
      <c r="AE15" s="78"/>
      <c r="AF15" s="78"/>
      <c r="AG15" s="78"/>
      <c r="AH15" s="180"/>
      <c r="AI15" s="78"/>
      <c r="AJ15" s="78"/>
      <c r="AK15" s="163"/>
      <c r="AL15" s="180"/>
      <c r="AM15" s="78"/>
      <c r="AN15" s="78"/>
      <c r="AO15" s="163"/>
      <c r="AP15" s="180"/>
      <c r="AQ15" s="78"/>
      <c r="AR15" s="78"/>
      <c r="AS15" s="78"/>
      <c r="AT15" s="163"/>
      <c r="AU15" s="180"/>
      <c r="AV15" s="163"/>
      <c r="AW15" s="180"/>
      <c r="AX15" s="163"/>
    </row>
    <row r="16" spans="1:50" s="119" customFormat="1" ht="15.75" customHeight="1" thickBot="1" x14ac:dyDescent="0.3">
      <c r="A16" s="145"/>
      <c r="B16" s="224" t="s">
        <v>92</v>
      </c>
      <c r="C16" s="134" t="s">
        <v>12</v>
      </c>
      <c r="D16" s="146"/>
      <c r="E16" s="146"/>
      <c r="F16" s="127"/>
      <c r="G16" s="189">
        <f t="shared" ref="G16:AG16" si="23">G15</f>
        <v>0</v>
      </c>
      <c r="H16" s="190">
        <f t="shared" si="23"/>
        <v>0</v>
      </c>
      <c r="I16" s="191">
        <f t="shared" si="23"/>
        <v>0</v>
      </c>
      <c r="J16" s="191">
        <f t="shared" si="23"/>
        <v>0</v>
      </c>
      <c r="K16" s="191">
        <f t="shared" si="23"/>
        <v>0</v>
      </c>
      <c r="L16" s="189">
        <f t="shared" si="23"/>
        <v>22.1</v>
      </c>
      <c r="M16" s="191">
        <f t="shared" si="23"/>
        <v>13.7</v>
      </c>
      <c r="N16" s="191">
        <f t="shared" si="23"/>
        <v>0</v>
      </c>
      <c r="O16" s="191">
        <f t="shared" si="23"/>
        <v>42.7</v>
      </c>
      <c r="P16" s="191">
        <f t="shared" si="23"/>
        <v>0</v>
      </c>
      <c r="Q16" s="191">
        <f t="shared" si="23"/>
        <v>34.799999999999997</v>
      </c>
      <c r="R16" s="191">
        <f t="shared" si="23"/>
        <v>18.8</v>
      </c>
      <c r="S16" s="189">
        <f t="shared" si="23"/>
        <v>0</v>
      </c>
      <c r="T16" s="190">
        <f t="shared" si="23"/>
        <v>0</v>
      </c>
      <c r="U16" s="189">
        <f t="shared" si="23"/>
        <v>0</v>
      </c>
      <c r="V16" s="191">
        <f t="shared" si="23"/>
        <v>0</v>
      </c>
      <c r="W16" s="191">
        <f t="shared" si="23"/>
        <v>0</v>
      </c>
      <c r="X16" s="189">
        <f t="shared" si="23"/>
        <v>0</v>
      </c>
      <c r="Y16" s="191">
        <f t="shared" si="23"/>
        <v>0</v>
      </c>
      <c r="Z16" s="190">
        <f t="shared" si="23"/>
        <v>0</v>
      </c>
      <c r="AA16" s="189">
        <f t="shared" si="23"/>
        <v>0</v>
      </c>
      <c r="AB16" s="190">
        <f t="shared" si="23"/>
        <v>0</v>
      </c>
      <c r="AC16" s="189">
        <f t="shared" si="23"/>
        <v>0</v>
      </c>
      <c r="AD16" s="191">
        <f t="shared" si="23"/>
        <v>0</v>
      </c>
      <c r="AE16" s="191">
        <f t="shared" si="23"/>
        <v>0</v>
      </c>
      <c r="AF16" s="191">
        <f t="shared" si="23"/>
        <v>0</v>
      </c>
      <c r="AG16" s="191">
        <f t="shared" si="23"/>
        <v>0</v>
      </c>
      <c r="AH16" s="189">
        <f t="shared" ref="AH16:AK16" si="24">AH15</f>
        <v>0</v>
      </c>
      <c r="AI16" s="191">
        <f t="shared" si="24"/>
        <v>0</v>
      </c>
      <c r="AJ16" s="191">
        <f t="shared" si="24"/>
        <v>0</v>
      </c>
      <c r="AK16" s="190">
        <f t="shared" si="24"/>
        <v>0</v>
      </c>
      <c r="AL16" s="189">
        <f t="shared" ref="AL16:AX16" si="25">AL15</f>
        <v>0</v>
      </c>
      <c r="AM16" s="191">
        <f t="shared" si="25"/>
        <v>0</v>
      </c>
      <c r="AN16" s="191">
        <f t="shared" si="25"/>
        <v>0</v>
      </c>
      <c r="AO16" s="190">
        <f t="shared" si="25"/>
        <v>0</v>
      </c>
      <c r="AP16" s="189">
        <f t="shared" si="25"/>
        <v>0</v>
      </c>
      <c r="AQ16" s="191">
        <f t="shared" si="25"/>
        <v>0</v>
      </c>
      <c r="AR16" s="191">
        <f t="shared" si="25"/>
        <v>0</v>
      </c>
      <c r="AS16" s="191">
        <f t="shared" si="25"/>
        <v>0</v>
      </c>
      <c r="AT16" s="190">
        <f t="shared" si="25"/>
        <v>0</v>
      </c>
      <c r="AU16" s="189">
        <f t="shared" si="25"/>
        <v>0</v>
      </c>
      <c r="AV16" s="190">
        <f t="shared" si="25"/>
        <v>0</v>
      </c>
      <c r="AW16" s="189">
        <f t="shared" si="25"/>
        <v>0</v>
      </c>
      <c r="AX16" s="190">
        <f t="shared" si="25"/>
        <v>0</v>
      </c>
    </row>
    <row r="17" spans="1:50" s="26" customFormat="1" ht="15.75" customHeight="1" x14ac:dyDescent="0.25">
      <c r="D17" s="36"/>
      <c r="E17" s="37"/>
      <c r="F17" s="44"/>
      <c r="G17" s="180"/>
      <c r="H17" s="16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</row>
    <row r="18" spans="1:50" s="26" customFormat="1" ht="15.75" customHeight="1" thickBot="1" x14ac:dyDescent="0.3">
      <c r="A18" s="121" t="s">
        <v>108</v>
      </c>
      <c r="D18" s="36"/>
      <c r="E18" s="37"/>
      <c r="F18" s="44"/>
      <c r="G18" s="180"/>
      <c r="H18" s="163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</row>
    <row r="19" spans="1:50" s="26" customFormat="1" ht="15.75" customHeight="1" thickBot="1" x14ac:dyDescent="0.3">
      <c r="A19" s="122" t="s">
        <v>22</v>
      </c>
      <c r="B19" s="116" t="s">
        <v>23</v>
      </c>
      <c r="C19" s="27" t="s">
        <v>12</v>
      </c>
      <c r="D19" s="117">
        <v>2.0099999999999998</v>
      </c>
      <c r="E19" s="40"/>
      <c r="F19" s="94" t="s">
        <v>88</v>
      </c>
      <c r="G19" s="181"/>
      <c r="H19" s="182"/>
      <c r="I19" s="183"/>
      <c r="J19" s="183"/>
      <c r="K19" s="192"/>
      <c r="L19" s="193"/>
      <c r="M19" s="60"/>
      <c r="N19" s="60"/>
      <c r="O19" s="60">
        <v>11.6</v>
      </c>
      <c r="P19" s="60">
        <v>10.3</v>
      </c>
      <c r="Q19" s="183"/>
      <c r="R19" s="192"/>
      <c r="S19" s="181"/>
      <c r="T19" s="182"/>
      <c r="U19" s="181"/>
      <c r="V19" s="183"/>
      <c r="W19" s="182"/>
      <c r="X19" s="181"/>
      <c r="Y19" s="183"/>
      <c r="Z19" s="182"/>
      <c r="AA19" s="181"/>
      <c r="AB19" s="182"/>
      <c r="AC19" s="181"/>
      <c r="AD19" s="183"/>
      <c r="AE19" s="183"/>
      <c r="AF19" s="183"/>
      <c r="AG19" s="182"/>
      <c r="AH19" s="193"/>
      <c r="AI19" s="60">
        <v>11.1</v>
      </c>
      <c r="AJ19" s="183"/>
      <c r="AK19" s="192"/>
      <c r="AL19" s="181"/>
      <c r="AM19" s="183"/>
      <c r="AN19" s="183"/>
      <c r="AO19" s="182"/>
      <c r="AP19" s="181"/>
      <c r="AQ19" s="183"/>
      <c r="AR19" s="183"/>
      <c r="AS19" s="183"/>
      <c r="AT19" s="182"/>
      <c r="AU19" s="181"/>
      <c r="AV19" s="182"/>
      <c r="AW19" s="181"/>
      <c r="AX19" s="182"/>
    </row>
    <row r="20" spans="1:50" s="26" customFormat="1" x14ac:dyDescent="0.25">
      <c r="A20" s="209" t="s">
        <v>24</v>
      </c>
      <c r="B20" s="116" t="s">
        <v>25</v>
      </c>
      <c r="C20" s="27" t="s">
        <v>12</v>
      </c>
      <c r="D20" s="117">
        <v>2.57</v>
      </c>
      <c r="E20" s="40">
        <v>10</v>
      </c>
      <c r="F20" s="81" t="s">
        <v>88</v>
      </c>
      <c r="G20" s="178"/>
      <c r="H20" s="179"/>
      <c r="I20" s="75"/>
      <c r="J20" s="75"/>
      <c r="K20" s="179"/>
      <c r="L20" s="178"/>
      <c r="M20" s="75"/>
      <c r="N20" s="75"/>
      <c r="O20" s="75"/>
      <c r="P20" s="75"/>
      <c r="Q20" s="75"/>
      <c r="R20" s="179"/>
      <c r="S20" s="178"/>
      <c r="T20" s="179"/>
      <c r="U20" s="178"/>
      <c r="V20" s="75"/>
      <c r="W20" s="179"/>
      <c r="X20" s="178">
        <v>93.1</v>
      </c>
      <c r="Y20" s="185">
        <v>142</v>
      </c>
      <c r="Z20" s="187">
        <v>77.900000000000006</v>
      </c>
      <c r="AA20" s="180">
        <v>86.7</v>
      </c>
      <c r="AB20" s="163">
        <v>43.7</v>
      </c>
      <c r="AC20" s="178"/>
      <c r="AD20" s="75"/>
      <c r="AE20" s="75"/>
      <c r="AF20" s="75"/>
      <c r="AG20" s="179"/>
      <c r="AH20" s="178"/>
      <c r="AI20" s="75"/>
      <c r="AJ20" s="75"/>
      <c r="AK20" s="179"/>
      <c r="AL20" s="178"/>
      <c r="AM20" s="75"/>
      <c r="AN20" s="75"/>
      <c r="AO20" s="179"/>
      <c r="AP20" s="178"/>
      <c r="AQ20" s="75"/>
      <c r="AR20" s="75"/>
      <c r="AS20" s="75"/>
      <c r="AT20" s="179"/>
      <c r="AU20" s="178"/>
      <c r="AV20" s="179"/>
      <c r="AW20" s="178"/>
      <c r="AX20" s="179"/>
    </row>
    <row r="21" spans="1:50" s="26" customFormat="1" x14ac:dyDescent="0.25">
      <c r="A21" s="210" t="s">
        <v>24</v>
      </c>
      <c r="B21" s="118" t="s">
        <v>26</v>
      </c>
      <c r="C21" s="28" t="s">
        <v>12</v>
      </c>
      <c r="D21" s="36">
        <v>2.2000000000000002</v>
      </c>
      <c r="E21" s="37">
        <v>5</v>
      </c>
      <c r="F21" s="81" t="s">
        <v>88</v>
      </c>
      <c r="G21" s="178"/>
      <c r="H21" s="179"/>
      <c r="I21" s="75"/>
      <c r="J21" s="75"/>
      <c r="K21" s="179"/>
      <c r="L21" s="178"/>
      <c r="M21" s="75"/>
      <c r="N21" s="75"/>
      <c r="O21" s="75"/>
      <c r="P21" s="75"/>
      <c r="Q21" s="75"/>
      <c r="R21" s="179"/>
      <c r="S21" s="178"/>
      <c r="T21" s="179"/>
      <c r="U21" s="178"/>
      <c r="V21" s="75"/>
      <c r="W21" s="179"/>
      <c r="X21" s="186">
        <v>6.6</v>
      </c>
      <c r="Y21" s="164">
        <v>5.4</v>
      </c>
      <c r="Z21" s="188"/>
      <c r="AA21" s="186">
        <v>30.8</v>
      </c>
      <c r="AB21" s="179">
        <v>12.7</v>
      </c>
      <c r="AC21" s="138"/>
      <c r="AD21" s="77"/>
      <c r="AE21" s="77"/>
      <c r="AF21" s="77"/>
      <c r="AG21" s="188"/>
      <c r="AH21" s="138"/>
      <c r="AI21" s="77"/>
      <c r="AJ21" s="77"/>
      <c r="AK21" s="188"/>
      <c r="AL21" s="138"/>
      <c r="AM21" s="77"/>
      <c r="AN21" s="77"/>
      <c r="AO21" s="188"/>
      <c r="AP21" s="138"/>
      <c r="AQ21" s="77"/>
      <c r="AR21" s="77"/>
      <c r="AS21" s="77"/>
      <c r="AT21" s="188"/>
      <c r="AU21" s="178"/>
      <c r="AV21" s="179"/>
      <c r="AW21" s="178"/>
      <c r="AX21" s="179"/>
    </row>
    <row r="22" spans="1:50" s="26" customFormat="1" x14ac:dyDescent="0.25">
      <c r="A22" s="210" t="s">
        <v>24</v>
      </c>
      <c r="B22" s="118" t="s">
        <v>27</v>
      </c>
      <c r="C22" s="28" t="s">
        <v>12</v>
      </c>
      <c r="D22" s="36">
        <v>3.02</v>
      </c>
      <c r="E22" s="37">
        <v>5</v>
      </c>
      <c r="F22" s="81" t="s">
        <v>88</v>
      </c>
      <c r="G22" s="178"/>
      <c r="H22" s="163"/>
      <c r="I22" s="78"/>
      <c r="J22" s="78"/>
      <c r="K22" s="163"/>
      <c r="L22" s="138"/>
      <c r="M22" s="76"/>
      <c r="N22" s="77"/>
      <c r="O22" s="164">
        <v>5.2</v>
      </c>
      <c r="P22" s="77"/>
      <c r="Q22" s="78"/>
      <c r="R22" s="163"/>
      <c r="S22" s="178"/>
      <c r="T22" s="163"/>
      <c r="U22" s="178"/>
      <c r="V22" s="78"/>
      <c r="W22" s="163"/>
      <c r="X22" s="178"/>
      <c r="Y22" s="78"/>
      <c r="Z22" s="163"/>
      <c r="AA22" s="180"/>
      <c r="AB22" s="163"/>
      <c r="AC22" s="180"/>
      <c r="AD22" s="78"/>
      <c r="AE22" s="77"/>
      <c r="AF22" s="78"/>
      <c r="AG22" s="163"/>
      <c r="AH22" s="180"/>
      <c r="AI22" s="78"/>
      <c r="AJ22" s="78"/>
      <c r="AK22" s="163"/>
      <c r="AL22" s="180"/>
      <c r="AM22" s="77"/>
      <c r="AN22" s="78"/>
      <c r="AO22" s="163"/>
      <c r="AP22" s="184"/>
      <c r="AQ22" s="77"/>
      <c r="AR22" s="77"/>
      <c r="AS22" s="78"/>
      <c r="AT22" s="163"/>
      <c r="AU22" s="178"/>
      <c r="AV22" s="163"/>
      <c r="AW22" s="178"/>
      <c r="AX22" s="163"/>
    </row>
    <row r="23" spans="1:50" s="26" customFormat="1" x14ac:dyDescent="0.25">
      <c r="A23" s="210" t="s">
        <v>24</v>
      </c>
      <c r="B23" s="118" t="s">
        <v>28</v>
      </c>
      <c r="C23" s="28" t="s">
        <v>12</v>
      </c>
      <c r="D23" s="36">
        <v>2.21</v>
      </c>
      <c r="E23" s="37">
        <v>5</v>
      </c>
      <c r="F23" s="81" t="s">
        <v>88</v>
      </c>
      <c r="G23" s="178"/>
      <c r="H23" s="163"/>
      <c r="I23" s="78"/>
      <c r="J23" s="78"/>
      <c r="K23" s="163"/>
      <c r="L23" s="180"/>
      <c r="M23" s="78"/>
      <c r="N23" s="77"/>
      <c r="O23" s="78">
        <v>6.5</v>
      </c>
      <c r="P23" s="77"/>
      <c r="Q23" s="78"/>
      <c r="R23" s="163"/>
      <c r="S23" s="138"/>
      <c r="T23" s="163"/>
      <c r="U23" s="178"/>
      <c r="V23" s="78"/>
      <c r="W23" s="163"/>
      <c r="X23" s="178"/>
      <c r="Y23" s="78"/>
      <c r="Z23" s="163"/>
      <c r="AA23" s="180"/>
      <c r="AB23" s="179"/>
      <c r="AC23" s="180"/>
      <c r="AD23" s="78"/>
      <c r="AE23" s="77"/>
      <c r="AF23" s="78"/>
      <c r="AG23" s="163"/>
      <c r="AH23" s="180"/>
      <c r="AI23" s="78"/>
      <c r="AJ23" s="78"/>
      <c r="AK23" s="163"/>
      <c r="AL23" s="180"/>
      <c r="AM23" s="77"/>
      <c r="AN23" s="78"/>
      <c r="AO23" s="163"/>
      <c r="AP23" s="180">
        <v>8.6</v>
      </c>
      <c r="AQ23" s="78">
        <v>66.400000000000006</v>
      </c>
      <c r="AR23" s="78">
        <v>15.6</v>
      </c>
      <c r="AS23" s="78">
        <v>8.8000000000000007</v>
      </c>
      <c r="AT23" s="163"/>
      <c r="AU23" s="178"/>
      <c r="AV23" s="163"/>
      <c r="AW23" s="178"/>
      <c r="AX23" s="163"/>
    </row>
    <row r="24" spans="1:50" s="26" customFormat="1" x14ac:dyDescent="0.25">
      <c r="A24" s="210" t="s">
        <v>24</v>
      </c>
      <c r="B24" s="118" t="s">
        <v>29</v>
      </c>
      <c r="C24" s="28" t="s">
        <v>12</v>
      </c>
      <c r="D24" s="36">
        <v>0.59</v>
      </c>
      <c r="E24" s="37">
        <v>5</v>
      </c>
      <c r="F24" s="81" t="s">
        <v>88</v>
      </c>
      <c r="G24" s="178"/>
      <c r="H24" s="163"/>
      <c r="I24" s="78"/>
      <c r="J24" s="78"/>
      <c r="K24" s="163"/>
      <c r="L24" s="180"/>
      <c r="M24" s="78"/>
      <c r="N24" s="75"/>
      <c r="O24" s="75"/>
      <c r="P24" s="75"/>
      <c r="Q24" s="78"/>
      <c r="R24" s="163"/>
      <c r="S24" s="138"/>
      <c r="T24" s="163"/>
      <c r="U24" s="178"/>
      <c r="V24" s="78"/>
      <c r="W24" s="163"/>
      <c r="X24" s="178"/>
      <c r="Y24" s="78"/>
      <c r="Z24" s="163"/>
      <c r="AA24" s="180"/>
      <c r="AB24" s="163"/>
      <c r="AC24" s="180"/>
      <c r="AD24" s="78"/>
      <c r="AE24" s="77"/>
      <c r="AF24" s="78"/>
      <c r="AG24" s="163"/>
      <c r="AH24" s="180"/>
      <c r="AI24" s="78"/>
      <c r="AJ24" s="78"/>
      <c r="AK24" s="163"/>
      <c r="AL24" s="180"/>
      <c r="AM24" s="77"/>
      <c r="AN24" s="78"/>
      <c r="AO24" s="163"/>
      <c r="AP24" s="180"/>
      <c r="AQ24" s="77"/>
      <c r="AR24" s="77"/>
      <c r="AS24" s="78"/>
      <c r="AT24" s="163"/>
      <c r="AU24" s="178"/>
      <c r="AV24" s="163"/>
      <c r="AW24" s="178"/>
      <c r="AX24" s="163"/>
    </row>
    <row r="25" spans="1:50" s="26" customFormat="1" x14ac:dyDescent="0.25">
      <c r="A25" s="210" t="s">
        <v>24</v>
      </c>
      <c r="B25" s="118" t="s">
        <v>30</v>
      </c>
      <c r="C25" s="28" t="s">
        <v>12</v>
      </c>
      <c r="D25" s="36">
        <v>2.19</v>
      </c>
      <c r="E25" s="37">
        <v>5</v>
      </c>
      <c r="F25" s="81" t="s">
        <v>88</v>
      </c>
      <c r="G25" s="180"/>
      <c r="H25" s="163"/>
      <c r="I25" s="78"/>
      <c r="J25" s="78"/>
      <c r="K25" s="163"/>
      <c r="L25" s="180"/>
      <c r="M25" s="78"/>
      <c r="N25" s="78"/>
      <c r="O25" s="78"/>
      <c r="P25" s="78"/>
      <c r="Q25" s="78"/>
      <c r="R25" s="163"/>
      <c r="S25" s="180"/>
      <c r="T25" s="163"/>
      <c r="U25" s="180"/>
      <c r="V25" s="78"/>
      <c r="W25" s="163"/>
      <c r="X25" s="180"/>
      <c r="Y25" s="78"/>
      <c r="Z25" s="163"/>
      <c r="AA25" s="180"/>
      <c r="AB25" s="163"/>
      <c r="AC25" s="180"/>
      <c r="AD25" s="78"/>
      <c r="AE25" s="78"/>
      <c r="AF25" s="78"/>
      <c r="AG25" s="163"/>
      <c r="AH25" s="180"/>
      <c r="AI25" s="78">
        <v>14.1</v>
      </c>
      <c r="AJ25" s="78"/>
      <c r="AK25" s="163"/>
      <c r="AL25" s="180"/>
      <c r="AM25" s="78"/>
      <c r="AN25" s="78"/>
      <c r="AO25" s="163"/>
      <c r="AP25" s="180"/>
      <c r="AQ25" s="78"/>
      <c r="AR25" s="78"/>
      <c r="AS25" s="78"/>
      <c r="AT25" s="163"/>
      <c r="AU25" s="180"/>
      <c r="AV25" s="163"/>
      <c r="AW25" s="180"/>
      <c r="AX25" s="163"/>
    </row>
    <row r="26" spans="1:50" s="26" customFormat="1" x14ac:dyDescent="0.25">
      <c r="A26" s="210" t="s">
        <v>24</v>
      </c>
      <c r="B26" s="118" t="s">
        <v>31</v>
      </c>
      <c r="C26" s="28" t="s">
        <v>12</v>
      </c>
      <c r="D26" s="36">
        <v>3.86</v>
      </c>
      <c r="E26" s="37">
        <v>5</v>
      </c>
      <c r="F26" s="81" t="s">
        <v>88</v>
      </c>
      <c r="G26" s="180"/>
      <c r="H26" s="163"/>
      <c r="I26" s="78"/>
      <c r="J26" s="78"/>
      <c r="K26" s="163"/>
      <c r="L26" s="180"/>
      <c r="M26" s="78"/>
      <c r="N26" s="78"/>
      <c r="O26" s="78"/>
      <c r="P26" s="78"/>
      <c r="Q26" s="78"/>
      <c r="R26" s="163"/>
      <c r="S26" s="180"/>
      <c r="T26" s="163"/>
      <c r="U26" s="180"/>
      <c r="V26" s="78"/>
      <c r="W26" s="163"/>
      <c r="X26" s="180">
        <v>6.4</v>
      </c>
      <c r="Y26" s="78">
        <v>5.2</v>
      </c>
      <c r="Z26" s="163"/>
      <c r="AA26" s="180"/>
      <c r="AB26" s="163"/>
      <c r="AC26" s="180"/>
      <c r="AD26" s="78"/>
      <c r="AE26" s="78"/>
      <c r="AF26" s="78"/>
      <c r="AG26" s="163"/>
      <c r="AH26" s="180"/>
      <c r="AI26" s="78"/>
      <c r="AJ26" s="78"/>
      <c r="AK26" s="163"/>
      <c r="AL26" s="180"/>
      <c r="AM26" s="78"/>
      <c r="AN26" s="78"/>
      <c r="AO26" s="163"/>
      <c r="AP26" s="180"/>
      <c r="AQ26" s="78"/>
      <c r="AR26" s="78"/>
      <c r="AS26" s="78"/>
      <c r="AT26" s="163"/>
      <c r="AU26" s="180"/>
      <c r="AV26" s="163"/>
      <c r="AW26" s="180"/>
      <c r="AX26" s="163"/>
    </row>
    <row r="27" spans="1:50" s="26" customFormat="1" x14ac:dyDescent="0.25">
      <c r="A27" s="210" t="s">
        <v>24</v>
      </c>
      <c r="B27" s="118" t="s">
        <v>32</v>
      </c>
      <c r="C27" s="28" t="s">
        <v>12</v>
      </c>
      <c r="D27" s="36">
        <v>6.31</v>
      </c>
      <c r="E27" s="37">
        <v>5</v>
      </c>
      <c r="F27" s="81" t="s">
        <v>88</v>
      </c>
      <c r="G27" s="178"/>
      <c r="H27" s="163"/>
      <c r="I27" s="78"/>
      <c r="J27" s="78"/>
      <c r="K27" s="163"/>
      <c r="L27" s="180"/>
      <c r="M27" s="78"/>
      <c r="N27" s="75"/>
      <c r="O27" s="75"/>
      <c r="P27" s="75"/>
      <c r="Q27" s="78"/>
      <c r="R27" s="163"/>
      <c r="S27" s="138"/>
      <c r="T27" s="163"/>
      <c r="U27" s="178"/>
      <c r="V27" s="78"/>
      <c r="W27" s="163"/>
      <c r="X27" s="178"/>
      <c r="Y27" s="78"/>
      <c r="Z27" s="163"/>
      <c r="AA27" s="180"/>
      <c r="AB27" s="163"/>
      <c r="AC27" s="180"/>
      <c r="AD27" s="78"/>
      <c r="AE27" s="77"/>
      <c r="AF27" s="78"/>
      <c r="AG27" s="163"/>
      <c r="AH27" s="180"/>
      <c r="AI27" s="78"/>
      <c r="AJ27" s="78"/>
      <c r="AK27" s="163"/>
      <c r="AL27" s="180"/>
      <c r="AM27" s="77"/>
      <c r="AN27" s="78"/>
      <c r="AO27" s="163"/>
      <c r="AP27" s="180"/>
      <c r="AQ27" s="77"/>
      <c r="AR27" s="77"/>
      <c r="AS27" s="78"/>
      <c r="AT27" s="163"/>
      <c r="AU27" s="178"/>
      <c r="AV27" s="163"/>
      <c r="AW27" s="178"/>
      <c r="AX27" s="163"/>
    </row>
    <row r="28" spans="1:50" s="26" customFormat="1" x14ac:dyDescent="0.25">
      <c r="A28" s="210" t="s">
        <v>24</v>
      </c>
      <c r="B28" s="118" t="s">
        <v>33</v>
      </c>
      <c r="C28" s="28" t="s">
        <v>12</v>
      </c>
      <c r="D28" s="36">
        <v>3.24</v>
      </c>
      <c r="E28" s="37">
        <v>5</v>
      </c>
      <c r="F28" s="81" t="s">
        <v>88</v>
      </c>
      <c r="G28" s="178"/>
      <c r="H28" s="163"/>
      <c r="I28" s="78"/>
      <c r="J28" s="78"/>
      <c r="K28" s="163"/>
      <c r="L28" s="180"/>
      <c r="M28" s="78"/>
      <c r="N28" s="75"/>
      <c r="O28" s="75"/>
      <c r="P28" s="75"/>
      <c r="Q28" s="78"/>
      <c r="R28" s="163"/>
      <c r="S28" s="138"/>
      <c r="T28" s="163"/>
      <c r="U28" s="178"/>
      <c r="V28" s="78"/>
      <c r="W28" s="163"/>
      <c r="X28" s="178"/>
      <c r="Y28" s="78"/>
      <c r="Z28" s="163"/>
      <c r="AA28" s="180"/>
      <c r="AB28" s="163"/>
      <c r="AC28" s="180"/>
      <c r="AD28" s="78"/>
      <c r="AE28" s="77"/>
      <c r="AF28" s="78"/>
      <c r="AG28" s="163"/>
      <c r="AH28" s="180"/>
      <c r="AI28" s="78"/>
      <c r="AJ28" s="78"/>
      <c r="AK28" s="163"/>
      <c r="AL28" s="180"/>
      <c r="AM28" s="77"/>
      <c r="AN28" s="78"/>
      <c r="AO28" s="163"/>
      <c r="AP28" s="180"/>
      <c r="AQ28" s="77"/>
      <c r="AR28" s="77"/>
      <c r="AS28" s="78"/>
      <c r="AT28" s="163"/>
      <c r="AU28" s="178"/>
      <c r="AV28" s="163"/>
      <c r="AW28" s="178"/>
      <c r="AX28" s="163"/>
    </row>
    <row r="29" spans="1:50" s="26" customFormat="1" ht="15.75" thickBot="1" x14ac:dyDescent="0.3">
      <c r="A29" s="211" t="s">
        <v>24</v>
      </c>
      <c r="B29" s="114" t="s">
        <v>34</v>
      </c>
      <c r="C29" s="115" t="s">
        <v>12</v>
      </c>
      <c r="D29" s="36">
        <v>4.43</v>
      </c>
      <c r="E29" s="37">
        <v>5</v>
      </c>
      <c r="F29" s="81" t="s">
        <v>88</v>
      </c>
      <c r="G29" s="180"/>
      <c r="H29" s="163"/>
      <c r="I29" s="78"/>
      <c r="J29" s="78"/>
      <c r="K29" s="163"/>
      <c r="L29" s="180"/>
      <c r="M29" s="78"/>
      <c r="N29" s="78"/>
      <c r="O29" s="78"/>
      <c r="P29" s="78"/>
      <c r="Q29" s="78"/>
      <c r="R29" s="163"/>
      <c r="S29" s="180"/>
      <c r="T29" s="163"/>
      <c r="U29" s="180"/>
      <c r="V29" s="78"/>
      <c r="W29" s="163"/>
      <c r="X29" s="180"/>
      <c r="Y29" s="78"/>
      <c r="Z29" s="163"/>
      <c r="AA29" s="180"/>
      <c r="AB29" s="163"/>
      <c r="AC29" s="180"/>
      <c r="AD29" s="78"/>
      <c r="AE29" s="78"/>
      <c r="AF29" s="78"/>
      <c r="AG29" s="163"/>
      <c r="AH29" s="180"/>
      <c r="AI29" s="78"/>
      <c r="AJ29" s="78"/>
      <c r="AK29" s="163"/>
      <c r="AL29" s="180"/>
      <c r="AM29" s="78"/>
      <c r="AN29" s="78"/>
      <c r="AO29" s="163"/>
      <c r="AP29" s="180"/>
      <c r="AQ29" s="78"/>
      <c r="AR29" s="78"/>
      <c r="AS29" s="78"/>
      <c r="AT29" s="163"/>
      <c r="AU29" s="180"/>
      <c r="AV29" s="163"/>
      <c r="AW29" s="180"/>
      <c r="AX29" s="163"/>
    </row>
    <row r="30" spans="1:50" s="26" customFormat="1" x14ac:dyDescent="0.25">
      <c r="A30" s="210" t="s">
        <v>35</v>
      </c>
      <c r="B30" s="116" t="s">
        <v>36</v>
      </c>
      <c r="C30" s="38" t="s">
        <v>12</v>
      </c>
      <c r="D30" s="117">
        <v>2.4700000000000002</v>
      </c>
      <c r="E30" s="40">
        <v>5</v>
      </c>
      <c r="F30" s="81" t="s">
        <v>88</v>
      </c>
      <c r="G30" s="180"/>
      <c r="H30" s="163"/>
      <c r="I30" s="78"/>
      <c r="J30" s="78"/>
      <c r="K30" s="163"/>
      <c r="L30" s="138"/>
      <c r="M30" s="76"/>
      <c r="N30" s="76"/>
      <c r="O30" s="76"/>
      <c r="P30" s="78"/>
      <c r="Q30" s="78"/>
      <c r="R30" s="179"/>
      <c r="S30" s="180"/>
      <c r="T30" s="163"/>
      <c r="U30" s="180"/>
      <c r="V30" s="78"/>
      <c r="W30" s="163"/>
      <c r="X30" s="180"/>
      <c r="Y30" s="78"/>
      <c r="Z30" s="163"/>
      <c r="AA30" s="180"/>
      <c r="AB30" s="163"/>
      <c r="AC30" s="180"/>
      <c r="AD30" s="78"/>
      <c r="AE30" s="78"/>
      <c r="AF30" s="78"/>
      <c r="AG30" s="163"/>
      <c r="AH30" s="180"/>
      <c r="AI30" s="78"/>
      <c r="AJ30" s="78"/>
      <c r="AK30" s="163"/>
      <c r="AL30" s="180"/>
      <c r="AM30" s="78"/>
      <c r="AN30" s="78"/>
      <c r="AO30" s="163"/>
      <c r="AP30" s="180"/>
      <c r="AQ30" s="78"/>
      <c r="AR30" s="78"/>
      <c r="AS30" s="78"/>
      <c r="AT30" s="163"/>
      <c r="AU30" s="180"/>
      <c r="AV30" s="163"/>
      <c r="AW30" s="180"/>
      <c r="AX30" s="163"/>
    </row>
    <row r="31" spans="1:50" s="26" customFormat="1" x14ac:dyDescent="0.25">
      <c r="A31" s="210" t="s">
        <v>35</v>
      </c>
      <c r="B31" s="118" t="s">
        <v>37</v>
      </c>
      <c r="C31" s="41" t="s">
        <v>12</v>
      </c>
      <c r="D31" s="36">
        <v>2.04</v>
      </c>
      <c r="E31" s="30">
        <v>5</v>
      </c>
      <c r="F31" s="81" t="s">
        <v>88</v>
      </c>
      <c r="G31" s="180"/>
      <c r="H31" s="163"/>
      <c r="I31" s="78"/>
      <c r="J31" s="78"/>
      <c r="K31" s="163"/>
      <c r="L31" s="180"/>
      <c r="M31" s="78"/>
      <c r="N31" s="78"/>
      <c r="O31" s="78"/>
      <c r="P31" s="78"/>
      <c r="Q31" s="78"/>
      <c r="R31" s="163"/>
      <c r="S31" s="180"/>
      <c r="T31" s="163"/>
      <c r="U31" s="180"/>
      <c r="V31" s="78"/>
      <c r="W31" s="163"/>
      <c r="X31" s="180"/>
      <c r="Y31" s="78"/>
      <c r="Z31" s="163"/>
      <c r="AA31" s="180"/>
      <c r="AB31" s="163"/>
      <c r="AC31" s="180"/>
      <c r="AD31" s="78"/>
      <c r="AE31" s="78"/>
      <c r="AF31" s="78"/>
      <c r="AG31" s="163"/>
      <c r="AH31" s="180"/>
      <c r="AI31" s="78"/>
      <c r="AJ31" s="78"/>
      <c r="AK31" s="163"/>
      <c r="AL31" s="180"/>
      <c r="AM31" s="78"/>
      <c r="AN31" s="78"/>
      <c r="AO31" s="163"/>
      <c r="AP31" s="180"/>
      <c r="AQ31" s="78"/>
      <c r="AR31" s="78"/>
      <c r="AS31" s="78"/>
      <c r="AT31" s="163"/>
      <c r="AU31" s="180"/>
      <c r="AV31" s="163"/>
      <c r="AW31" s="180"/>
      <c r="AX31" s="163"/>
    </row>
    <row r="32" spans="1:50" s="26" customFormat="1" ht="15.75" thickBot="1" x14ac:dyDescent="0.3">
      <c r="A32" s="210" t="s">
        <v>35</v>
      </c>
      <c r="B32" s="212" t="s">
        <v>97</v>
      </c>
      <c r="C32" s="39" t="s">
        <v>12</v>
      </c>
      <c r="D32" s="36">
        <v>1.86</v>
      </c>
      <c r="E32" s="30">
        <v>5</v>
      </c>
      <c r="F32" s="81" t="s">
        <v>88</v>
      </c>
      <c r="G32" s="180"/>
      <c r="H32" s="163"/>
      <c r="I32" s="78"/>
      <c r="J32" s="78"/>
      <c r="K32" s="163"/>
      <c r="L32" s="180"/>
      <c r="M32" s="78">
        <v>2.5</v>
      </c>
      <c r="N32" s="78"/>
      <c r="O32" s="78"/>
      <c r="P32" s="78"/>
      <c r="Q32" s="78"/>
      <c r="R32" s="163"/>
      <c r="S32" s="180"/>
      <c r="T32" s="163"/>
      <c r="U32" s="180"/>
      <c r="V32" s="78"/>
      <c r="W32" s="163"/>
      <c r="X32" s="180"/>
      <c r="Y32" s="78"/>
      <c r="Z32" s="163"/>
      <c r="AA32" s="180"/>
      <c r="AB32" s="163"/>
      <c r="AC32" s="180"/>
      <c r="AD32" s="78"/>
      <c r="AE32" s="78"/>
      <c r="AF32" s="78"/>
      <c r="AG32" s="163"/>
      <c r="AH32" s="180"/>
      <c r="AI32" s="78"/>
      <c r="AJ32" s="78"/>
      <c r="AK32" s="163"/>
      <c r="AL32" s="180"/>
      <c r="AM32" s="78"/>
      <c r="AN32" s="78"/>
      <c r="AO32" s="163"/>
      <c r="AP32" s="180"/>
      <c r="AQ32" s="78"/>
      <c r="AR32" s="78"/>
      <c r="AS32" s="78"/>
      <c r="AT32" s="163"/>
      <c r="AU32" s="180"/>
      <c r="AV32" s="163"/>
      <c r="AW32" s="180"/>
      <c r="AX32" s="163"/>
    </row>
    <row r="33" spans="1:51" s="26" customFormat="1" ht="15" customHeight="1" thickBot="1" x14ac:dyDescent="0.3">
      <c r="A33" s="122" t="s">
        <v>39</v>
      </c>
      <c r="B33" s="116" t="s">
        <v>40</v>
      </c>
      <c r="C33" s="27" t="s">
        <v>12</v>
      </c>
      <c r="D33" s="117">
        <v>2.4900000000000002</v>
      </c>
      <c r="E33" s="40">
        <v>5</v>
      </c>
      <c r="F33" s="81" t="s">
        <v>88</v>
      </c>
      <c r="G33" s="180">
        <v>5.0999999999999996</v>
      </c>
      <c r="H33" s="179"/>
      <c r="I33" s="78"/>
      <c r="J33" s="78"/>
      <c r="K33" s="163"/>
      <c r="L33" s="180"/>
      <c r="M33" s="78"/>
      <c r="N33" s="78"/>
      <c r="O33" s="75"/>
      <c r="P33" s="75"/>
      <c r="Q33" s="78"/>
      <c r="R33" s="163"/>
      <c r="S33" s="178"/>
      <c r="T33" s="163"/>
      <c r="U33" s="178"/>
      <c r="V33" s="78"/>
      <c r="W33" s="163"/>
      <c r="X33" s="178"/>
      <c r="Y33" s="78"/>
      <c r="Z33" s="163"/>
      <c r="AA33" s="180"/>
      <c r="AB33" s="163"/>
      <c r="AC33" s="180"/>
      <c r="AD33" s="78"/>
      <c r="AE33" s="78"/>
      <c r="AF33" s="78"/>
      <c r="AG33" s="163"/>
      <c r="AH33" s="180"/>
      <c r="AI33" s="78"/>
      <c r="AJ33" s="78"/>
      <c r="AK33" s="163"/>
      <c r="AL33" s="180"/>
      <c r="AM33" s="78">
        <v>14.3</v>
      </c>
      <c r="AN33" s="78">
        <v>8.5</v>
      </c>
      <c r="AO33" s="163">
        <v>5.3</v>
      </c>
      <c r="AP33" s="180"/>
      <c r="AQ33" s="78">
        <v>9.4</v>
      </c>
      <c r="AR33" s="78">
        <v>6.7</v>
      </c>
      <c r="AS33" s="78"/>
      <c r="AT33" s="163"/>
      <c r="AU33" s="178"/>
      <c r="AV33" s="163"/>
      <c r="AW33" s="178"/>
      <c r="AX33" s="163"/>
    </row>
    <row r="34" spans="1:51" s="26" customFormat="1" x14ac:dyDescent="0.25">
      <c r="A34" s="209" t="s">
        <v>43</v>
      </c>
      <c r="B34" s="116" t="s">
        <v>44</v>
      </c>
      <c r="C34" s="38" t="s">
        <v>12</v>
      </c>
      <c r="D34" s="117">
        <v>3.1</v>
      </c>
      <c r="E34" s="40">
        <v>5</v>
      </c>
      <c r="F34" s="81" t="s">
        <v>88</v>
      </c>
      <c r="G34" s="178"/>
      <c r="H34" s="179"/>
      <c r="I34" s="75"/>
      <c r="J34" s="75"/>
      <c r="K34" s="179"/>
      <c r="L34" s="178"/>
      <c r="M34" s="75"/>
      <c r="N34" s="75"/>
      <c r="O34" s="75"/>
      <c r="P34" s="75"/>
      <c r="Q34" s="75"/>
      <c r="R34" s="179"/>
      <c r="S34" s="178"/>
      <c r="T34" s="179"/>
      <c r="U34" s="178"/>
      <c r="V34" s="75"/>
      <c r="W34" s="179"/>
      <c r="X34" s="178"/>
      <c r="Y34" s="75"/>
      <c r="Z34" s="179"/>
      <c r="AA34" s="178"/>
      <c r="AB34" s="179"/>
      <c r="AC34" s="178"/>
      <c r="AD34" s="75"/>
      <c r="AE34" s="75"/>
      <c r="AF34" s="75"/>
      <c r="AG34" s="179"/>
      <c r="AH34" s="178"/>
      <c r="AI34" s="75"/>
      <c r="AJ34" s="75"/>
      <c r="AK34" s="179"/>
      <c r="AL34" s="178"/>
      <c r="AM34" s="75"/>
      <c r="AN34" s="75"/>
      <c r="AO34" s="179"/>
      <c r="AP34" s="178"/>
      <c r="AQ34" s="75"/>
      <c r="AR34" s="75"/>
      <c r="AS34" s="75"/>
      <c r="AT34" s="179"/>
      <c r="AU34" s="178"/>
      <c r="AV34" s="179"/>
      <c r="AW34" s="178"/>
      <c r="AX34" s="179"/>
      <c r="AY34" s="28"/>
    </row>
    <row r="35" spans="1:51" s="26" customFormat="1" ht="15.75" thickBot="1" x14ac:dyDescent="0.3">
      <c r="A35" s="211" t="s">
        <v>43</v>
      </c>
      <c r="B35" s="212" t="s">
        <v>45</v>
      </c>
      <c r="C35" s="39" t="s">
        <v>12</v>
      </c>
      <c r="D35" s="36">
        <v>2.39</v>
      </c>
      <c r="E35" s="30">
        <v>5</v>
      </c>
      <c r="F35" s="81" t="s">
        <v>88</v>
      </c>
      <c r="G35" s="180"/>
      <c r="H35" s="163"/>
      <c r="I35" s="78"/>
      <c r="J35" s="78"/>
      <c r="K35" s="163"/>
      <c r="L35" s="180"/>
      <c r="M35" s="78"/>
      <c r="N35" s="78"/>
      <c r="O35" s="78"/>
      <c r="P35" s="78"/>
      <c r="Q35" s="78"/>
      <c r="R35" s="163"/>
      <c r="S35" s="180"/>
      <c r="T35" s="163"/>
      <c r="U35" s="180"/>
      <c r="V35" s="78"/>
      <c r="W35" s="163"/>
      <c r="X35" s="180"/>
      <c r="Y35" s="78"/>
      <c r="Z35" s="163"/>
      <c r="AA35" s="180"/>
      <c r="AB35" s="163"/>
      <c r="AC35" s="180"/>
      <c r="AD35" s="78"/>
      <c r="AE35" s="78"/>
      <c r="AF35" s="78"/>
      <c r="AG35" s="163"/>
      <c r="AH35" s="180"/>
      <c r="AI35" s="78"/>
      <c r="AJ35" s="78"/>
      <c r="AK35" s="163"/>
      <c r="AL35" s="180"/>
      <c r="AM35" s="78"/>
      <c r="AN35" s="78"/>
      <c r="AO35" s="163"/>
      <c r="AP35" s="180"/>
      <c r="AQ35" s="78"/>
      <c r="AR35" s="78"/>
      <c r="AS35" s="78"/>
      <c r="AT35" s="163"/>
      <c r="AU35" s="180"/>
      <c r="AV35" s="163"/>
      <c r="AW35" s="180"/>
      <c r="AX35" s="163"/>
      <c r="AY35" s="28"/>
    </row>
    <row r="36" spans="1:51" s="26" customFormat="1" ht="15.75" thickBot="1" x14ac:dyDescent="0.3">
      <c r="A36" s="122" t="s">
        <v>46</v>
      </c>
      <c r="B36" s="116" t="s">
        <v>47</v>
      </c>
      <c r="C36" s="38" t="s">
        <v>12</v>
      </c>
      <c r="D36" s="36">
        <v>2.41</v>
      </c>
      <c r="E36" s="30">
        <v>5</v>
      </c>
      <c r="F36" s="81" t="s">
        <v>88</v>
      </c>
      <c r="G36" s="180"/>
      <c r="H36" s="163"/>
      <c r="I36" s="78"/>
      <c r="J36" s="78"/>
      <c r="K36" s="163"/>
      <c r="L36" s="180"/>
      <c r="M36" s="78"/>
      <c r="N36" s="78"/>
      <c r="O36" s="78"/>
      <c r="P36" s="78"/>
      <c r="Q36" s="78"/>
      <c r="R36" s="163"/>
      <c r="S36" s="180"/>
      <c r="T36" s="163"/>
      <c r="U36" s="180"/>
      <c r="V36" s="78"/>
      <c r="W36" s="163"/>
      <c r="X36" s="180"/>
      <c r="Y36" s="78"/>
      <c r="Z36" s="163"/>
      <c r="AA36" s="180"/>
      <c r="AB36" s="163"/>
      <c r="AC36" s="180"/>
      <c r="AD36" s="78"/>
      <c r="AE36" s="78"/>
      <c r="AF36" s="78"/>
      <c r="AG36" s="163"/>
      <c r="AH36" s="180"/>
      <c r="AI36" s="78">
        <v>25.5</v>
      </c>
      <c r="AJ36" s="78"/>
      <c r="AK36" s="163"/>
      <c r="AL36" s="180"/>
      <c r="AM36" s="78"/>
      <c r="AN36" s="78"/>
      <c r="AO36" s="163"/>
      <c r="AP36" s="180"/>
      <c r="AQ36" s="78"/>
      <c r="AR36" s="78"/>
      <c r="AS36" s="78"/>
      <c r="AT36" s="163"/>
      <c r="AU36" s="180"/>
      <c r="AV36" s="163"/>
      <c r="AW36" s="180"/>
      <c r="AX36" s="163"/>
      <c r="AY36" s="28"/>
    </row>
    <row r="37" spans="1:51" s="119" customFormat="1" ht="16.5" thickBot="1" x14ac:dyDescent="0.3">
      <c r="A37" s="148"/>
      <c r="B37" s="240" t="s">
        <v>93</v>
      </c>
      <c r="C37" s="219" t="s">
        <v>12</v>
      </c>
      <c r="D37" s="150"/>
      <c r="E37" s="151"/>
      <c r="F37" s="127"/>
      <c r="G37" s="194">
        <f t="shared" ref="G37:AX37" si="26">SUM(G19:G36)</f>
        <v>5.0999999999999996</v>
      </c>
      <c r="H37" s="195">
        <f t="shared" si="26"/>
        <v>0</v>
      </c>
      <c r="I37" s="196">
        <f t="shared" si="26"/>
        <v>0</v>
      </c>
      <c r="J37" s="196">
        <f t="shared" si="26"/>
        <v>0</v>
      </c>
      <c r="K37" s="195">
        <f t="shared" si="26"/>
        <v>0</v>
      </c>
      <c r="L37" s="194">
        <f t="shared" si="26"/>
        <v>0</v>
      </c>
      <c r="M37" s="196">
        <f t="shared" si="26"/>
        <v>2.5</v>
      </c>
      <c r="N37" s="196">
        <f t="shared" si="26"/>
        <v>0</v>
      </c>
      <c r="O37" s="196">
        <f t="shared" si="26"/>
        <v>23.3</v>
      </c>
      <c r="P37" s="196">
        <f t="shared" si="26"/>
        <v>10.3</v>
      </c>
      <c r="Q37" s="196">
        <f t="shared" si="26"/>
        <v>0</v>
      </c>
      <c r="R37" s="195">
        <f t="shared" si="26"/>
        <v>0</v>
      </c>
      <c r="S37" s="194">
        <f t="shared" si="26"/>
        <v>0</v>
      </c>
      <c r="T37" s="195">
        <f t="shared" si="26"/>
        <v>0</v>
      </c>
      <c r="U37" s="194">
        <f t="shared" si="26"/>
        <v>0</v>
      </c>
      <c r="V37" s="196">
        <f t="shared" si="26"/>
        <v>0</v>
      </c>
      <c r="W37" s="195">
        <f t="shared" si="26"/>
        <v>0</v>
      </c>
      <c r="X37" s="194">
        <f t="shared" si="26"/>
        <v>106.1</v>
      </c>
      <c r="Y37" s="196">
        <f t="shared" si="26"/>
        <v>152.6</v>
      </c>
      <c r="Z37" s="195">
        <f t="shared" si="26"/>
        <v>77.900000000000006</v>
      </c>
      <c r="AA37" s="194">
        <f t="shared" si="26"/>
        <v>117.5</v>
      </c>
      <c r="AB37" s="195">
        <f t="shared" si="26"/>
        <v>56.400000000000006</v>
      </c>
      <c r="AC37" s="194">
        <f t="shared" si="26"/>
        <v>0</v>
      </c>
      <c r="AD37" s="196">
        <f t="shared" si="26"/>
        <v>0</v>
      </c>
      <c r="AE37" s="196">
        <f t="shared" si="26"/>
        <v>0</v>
      </c>
      <c r="AF37" s="196">
        <f t="shared" si="26"/>
        <v>0</v>
      </c>
      <c r="AG37" s="195">
        <f t="shared" si="26"/>
        <v>0</v>
      </c>
      <c r="AH37" s="194">
        <f t="shared" si="26"/>
        <v>0</v>
      </c>
      <c r="AI37" s="196">
        <f t="shared" si="26"/>
        <v>50.7</v>
      </c>
      <c r="AJ37" s="196">
        <f t="shared" si="26"/>
        <v>0</v>
      </c>
      <c r="AK37" s="195">
        <f t="shared" si="26"/>
        <v>0</v>
      </c>
      <c r="AL37" s="194">
        <f t="shared" si="26"/>
        <v>0</v>
      </c>
      <c r="AM37" s="196">
        <f t="shared" si="26"/>
        <v>14.3</v>
      </c>
      <c r="AN37" s="196">
        <f t="shared" si="26"/>
        <v>8.5</v>
      </c>
      <c r="AO37" s="195">
        <f t="shared" si="26"/>
        <v>5.3</v>
      </c>
      <c r="AP37" s="194">
        <f t="shared" si="26"/>
        <v>8.6</v>
      </c>
      <c r="AQ37" s="196">
        <f t="shared" si="26"/>
        <v>75.800000000000011</v>
      </c>
      <c r="AR37" s="196">
        <f t="shared" si="26"/>
        <v>22.3</v>
      </c>
      <c r="AS37" s="196">
        <f t="shared" si="26"/>
        <v>8.8000000000000007</v>
      </c>
      <c r="AT37" s="195">
        <f t="shared" si="26"/>
        <v>0</v>
      </c>
      <c r="AU37" s="194">
        <f t="shared" si="26"/>
        <v>0</v>
      </c>
      <c r="AV37" s="195">
        <f t="shared" si="26"/>
        <v>0</v>
      </c>
      <c r="AW37" s="194">
        <f t="shared" si="26"/>
        <v>0</v>
      </c>
      <c r="AX37" s="195">
        <f t="shared" si="26"/>
        <v>0</v>
      </c>
      <c r="AY37" s="139"/>
    </row>
    <row r="38" spans="1:51" s="119" customFormat="1" ht="15.75" x14ac:dyDescent="0.25">
      <c r="A38" s="139"/>
      <c r="B38" s="126"/>
      <c r="C38" s="139"/>
      <c r="D38" s="140"/>
      <c r="E38" s="153"/>
      <c r="F38" s="154"/>
      <c r="G38" s="197"/>
      <c r="H38" s="198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39"/>
    </row>
    <row r="39" spans="1:51" ht="16.5" thickBot="1" x14ac:dyDescent="0.3">
      <c r="A39" s="121" t="s">
        <v>109</v>
      </c>
      <c r="B39" s="1"/>
      <c r="C39" s="25"/>
      <c r="F39" s="64"/>
      <c r="G39" s="180"/>
      <c r="H39" s="163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25"/>
    </row>
    <row r="40" spans="1:51" s="26" customFormat="1" x14ac:dyDescent="0.25">
      <c r="A40" s="209" t="s">
        <v>24</v>
      </c>
      <c r="B40" s="116" t="s">
        <v>48</v>
      </c>
      <c r="C40" s="38" t="s">
        <v>12</v>
      </c>
      <c r="D40" s="40">
        <v>3.24</v>
      </c>
      <c r="E40" s="117">
        <v>5</v>
      </c>
      <c r="F40" s="45" t="s">
        <v>89</v>
      </c>
      <c r="G40" s="193"/>
      <c r="H40" s="192"/>
      <c r="I40" s="60"/>
      <c r="J40" s="60"/>
      <c r="K40" s="60"/>
      <c r="L40" s="193"/>
      <c r="M40" s="60"/>
      <c r="N40" s="60"/>
      <c r="O40" s="60"/>
      <c r="P40" s="60"/>
      <c r="Q40" s="60"/>
      <c r="R40" s="192"/>
      <c r="S40" s="193"/>
      <c r="T40" s="192"/>
      <c r="U40" s="60"/>
      <c r="V40" s="60"/>
      <c r="W40" s="192"/>
      <c r="X40" s="181">
        <v>65.900000000000006</v>
      </c>
      <c r="Y40" s="183">
        <v>67.599999999999994</v>
      </c>
      <c r="Z40" s="182">
        <v>38.6</v>
      </c>
      <c r="AA40" s="181">
        <v>105</v>
      </c>
      <c r="AB40" s="182">
        <v>67</v>
      </c>
      <c r="AC40" s="193"/>
      <c r="AD40" s="60"/>
      <c r="AE40" s="60"/>
      <c r="AF40" s="60"/>
      <c r="AG40" s="192"/>
      <c r="AH40" s="193"/>
      <c r="AI40" s="60"/>
      <c r="AJ40" s="60"/>
      <c r="AK40" s="192"/>
      <c r="AL40" s="193">
        <v>7.2</v>
      </c>
      <c r="AM40" s="60">
        <v>6.3</v>
      </c>
      <c r="AN40" s="60"/>
      <c r="AO40" s="192"/>
      <c r="AP40" s="193"/>
      <c r="AQ40" s="60">
        <v>6.4</v>
      </c>
      <c r="AR40" s="60"/>
      <c r="AS40" s="60"/>
      <c r="AT40" s="192"/>
      <c r="AU40" s="193"/>
      <c r="AV40" s="192"/>
      <c r="AW40" s="193"/>
      <c r="AX40" s="192"/>
    </row>
    <row r="41" spans="1:51" s="26" customFormat="1" x14ac:dyDescent="0.25">
      <c r="A41" s="210" t="s">
        <v>24</v>
      </c>
      <c r="B41" s="118" t="s">
        <v>49</v>
      </c>
      <c r="C41" s="41" t="s">
        <v>12</v>
      </c>
      <c r="D41" s="30" t="s">
        <v>98</v>
      </c>
      <c r="E41" s="36">
        <v>5</v>
      </c>
      <c r="F41" s="64" t="s">
        <v>89</v>
      </c>
      <c r="G41" s="178"/>
      <c r="H41" s="179"/>
      <c r="I41" s="75"/>
      <c r="J41" s="75"/>
      <c r="K41" s="75"/>
      <c r="L41" s="178"/>
      <c r="M41" s="75"/>
      <c r="N41" s="75"/>
      <c r="O41" s="75"/>
      <c r="P41" s="75"/>
      <c r="Q41" s="75"/>
      <c r="R41" s="179"/>
      <c r="S41" s="180">
        <v>9.9</v>
      </c>
      <c r="T41" s="163">
        <v>6.5</v>
      </c>
      <c r="U41" s="75"/>
      <c r="V41" s="75"/>
      <c r="W41" s="179"/>
      <c r="X41" s="180">
        <v>78.599999999999994</v>
      </c>
      <c r="Y41" s="78">
        <v>69.099999999999994</v>
      </c>
      <c r="Z41" s="163">
        <v>42.5</v>
      </c>
      <c r="AA41" s="178"/>
      <c r="AB41" s="179"/>
      <c r="AC41" s="178"/>
      <c r="AD41" s="75">
        <v>6.5</v>
      </c>
      <c r="AE41" s="75"/>
      <c r="AF41" s="75"/>
      <c r="AG41" s="179"/>
      <c r="AH41" s="178">
        <v>21.8</v>
      </c>
      <c r="AI41" s="75">
        <v>14.7</v>
      </c>
      <c r="AJ41" s="164">
        <v>13.9</v>
      </c>
      <c r="AK41" s="179">
        <v>37.5</v>
      </c>
      <c r="AL41" s="178"/>
      <c r="AM41" s="75">
        <v>17.3</v>
      </c>
      <c r="AN41" s="75"/>
      <c r="AO41" s="179"/>
      <c r="AP41" s="178">
        <v>29</v>
      </c>
      <c r="AQ41" s="75">
        <v>30.7</v>
      </c>
      <c r="AR41" s="75">
        <v>26.6</v>
      </c>
      <c r="AS41" s="164">
        <v>17.8</v>
      </c>
      <c r="AT41" s="179">
        <v>7.6</v>
      </c>
      <c r="AU41" s="178"/>
      <c r="AV41" s="179"/>
      <c r="AW41" s="178"/>
      <c r="AX41" s="179"/>
    </row>
    <row r="42" spans="1:51" s="26" customFormat="1" x14ac:dyDescent="0.25">
      <c r="A42" s="210" t="s">
        <v>24</v>
      </c>
      <c r="B42" s="118" t="s">
        <v>50</v>
      </c>
      <c r="C42" s="41" t="s">
        <v>12</v>
      </c>
      <c r="D42" s="30" t="s">
        <v>98</v>
      </c>
      <c r="E42" s="36">
        <v>5</v>
      </c>
      <c r="F42" s="64" t="s">
        <v>89</v>
      </c>
      <c r="G42" s="178"/>
      <c r="H42" s="179"/>
      <c r="I42" s="75"/>
      <c r="J42" s="75"/>
      <c r="K42" s="75"/>
      <c r="L42" s="178"/>
      <c r="M42" s="75"/>
      <c r="N42" s="75"/>
      <c r="O42" s="75"/>
      <c r="P42" s="75"/>
      <c r="Q42" s="75"/>
      <c r="R42" s="179"/>
      <c r="S42" s="178"/>
      <c r="T42" s="179"/>
      <c r="U42" s="75"/>
      <c r="V42" s="75"/>
      <c r="W42" s="179"/>
      <c r="X42" s="180">
        <v>24.9</v>
      </c>
      <c r="Y42" s="78">
        <v>24.3</v>
      </c>
      <c r="Z42" s="163">
        <v>15.6</v>
      </c>
      <c r="AA42" s="186">
        <v>86.1</v>
      </c>
      <c r="AB42" s="187">
        <v>46</v>
      </c>
      <c r="AC42" s="178"/>
      <c r="AD42" s="75"/>
      <c r="AE42" s="75"/>
      <c r="AF42" s="75"/>
      <c r="AG42" s="179"/>
      <c r="AH42" s="178"/>
      <c r="AI42" s="75"/>
      <c r="AJ42" s="75"/>
      <c r="AK42" s="187">
        <v>5.3</v>
      </c>
      <c r="AL42" s="178"/>
      <c r="AM42" s="75"/>
      <c r="AN42" s="75"/>
      <c r="AO42" s="163">
        <v>6.7</v>
      </c>
      <c r="AP42" s="178"/>
      <c r="AQ42" s="75"/>
      <c r="AR42" s="75"/>
      <c r="AS42" s="75"/>
      <c r="AT42" s="179"/>
      <c r="AU42" s="178"/>
      <c r="AV42" s="179"/>
      <c r="AW42" s="178"/>
      <c r="AX42" s="179"/>
    </row>
    <row r="43" spans="1:51" s="26" customFormat="1" x14ac:dyDescent="0.25">
      <c r="A43" s="210" t="s">
        <v>24</v>
      </c>
      <c r="B43" s="118" t="s">
        <v>51</v>
      </c>
      <c r="C43" s="41" t="s">
        <v>12</v>
      </c>
      <c r="D43" s="30">
        <v>3.07</v>
      </c>
      <c r="E43" s="36">
        <v>5</v>
      </c>
      <c r="F43" s="64" t="s">
        <v>89</v>
      </c>
      <c r="G43" s="180"/>
      <c r="H43" s="163"/>
      <c r="I43" s="78"/>
      <c r="J43" s="78"/>
      <c r="K43" s="78"/>
      <c r="L43" s="180"/>
      <c r="M43" s="78"/>
      <c r="N43" s="78"/>
      <c r="O43" s="78"/>
      <c r="P43" s="78"/>
      <c r="Q43" s="78"/>
      <c r="R43" s="163"/>
      <c r="S43" s="180"/>
      <c r="T43" s="163"/>
      <c r="U43" s="78"/>
      <c r="V43" s="78"/>
      <c r="W43" s="163"/>
      <c r="X43" s="180"/>
      <c r="Y43" s="78"/>
      <c r="Z43" s="163"/>
      <c r="AA43" s="180"/>
      <c r="AB43" s="163"/>
      <c r="AC43" s="180"/>
      <c r="AD43" s="78"/>
      <c r="AE43" s="78"/>
      <c r="AF43" s="78"/>
      <c r="AG43" s="163"/>
      <c r="AH43" s="180"/>
      <c r="AI43" s="78">
        <v>46</v>
      </c>
      <c r="AJ43" s="78"/>
      <c r="AK43" s="163"/>
      <c r="AL43" s="180"/>
      <c r="AM43" s="78"/>
      <c r="AN43" s="78"/>
      <c r="AO43" s="163"/>
      <c r="AP43" s="180"/>
      <c r="AQ43" s="78"/>
      <c r="AR43" s="78"/>
      <c r="AS43" s="78"/>
      <c r="AT43" s="163"/>
      <c r="AU43" s="180"/>
      <c r="AV43" s="163"/>
      <c r="AW43" s="180"/>
      <c r="AX43" s="163"/>
    </row>
    <row r="44" spans="1:51" s="26" customFormat="1" x14ac:dyDescent="0.25">
      <c r="A44" s="210" t="s">
        <v>24</v>
      </c>
      <c r="B44" s="118" t="s">
        <v>52</v>
      </c>
      <c r="C44" s="41" t="s">
        <v>12</v>
      </c>
      <c r="D44" s="30">
        <v>4.75</v>
      </c>
      <c r="E44" s="36">
        <v>5</v>
      </c>
      <c r="F44" s="64" t="s">
        <v>89</v>
      </c>
      <c r="G44" s="178"/>
      <c r="H44" s="163"/>
      <c r="I44" s="78"/>
      <c r="J44" s="78"/>
      <c r="K44" s="78"/>
      <c r="L44" s="180"/>
      <c r="M44" s="78"/>
      <c r="N44" s="75"/>
      <c r="O44" s="75"/>
      <c r="P44" s="75"/>
      <c r="Q44" s="78"/>
      <c r="R44" s="163"/>
      <c r="S44" s="186">
        <v>5.4</v>
      </c>
      <c r="T44" s="163"/>
      <c r="U44" s="75"/>
      <c r="V44" s="78"/>
      <c r="W44" s="163"/>
      <c r="X44" s="178"/>
      <c r="Y44" s="78"/>
      <c r="Z44" s="163"/>
      <c r="AA44" s="180"/>
      <c r="AB44" s="179"/>
      <c r="AC44" s="180">
        <v>27.1</v>
      </c>
      <c r="AD44" s="78">
        <v>27.7</v>
      </c>
      <c r="AE44" s="78">
        <v>25.3</v>
      </c>
      <c r="AF44" s="78">
        <v>23.3</v>
      </c>
      <c r="AG44" s="163">
        <v>15.8</v>
      </c>
      <c r="AH44" s="180"/>
      <c r="AI44" s="78"/>
      <c r="AJ44" s="78"/>
      <c r="AK44" s="188"/>
      <c r="AL44" s="180"/>
      <c r="AM44" s="78">
        <v>6</v>
      </c>
      <c r="AN44" s="78"/>
      <c r="AO44" s="163"/>
      <c r="AP44" s="180">
        <v>24.5</v>
      </c>
      <c r="AQ44" s="78">
        <v>32.9</v>
      </c>
      <c r="AR44" s="78">
        <v>32.5</v>
      </c>
      <c r="AS44" s="78">
        <v>27.1</v>
      </c>
      <c r="AT44" s="163">
        <v>9.4</v>
      </c>
      <c r="AU44" s="178"/>
      <c r="AV44" s="163"/>
      <c r="AW44" s="178"/>
      <c r="AX44" s="163"/>
    </row>
    <row r="45" spans="1:51" s="26" customFormat="1" x14ac:dyDescent="0.25">
      <c r="A45" s="210" t="s">
        <v>24</v>
      </c>
      <c r="B45" s="118" t="s">
        <v>53</v>
      </c>
      <c r="C45" s="41" t="s">
        <v>12</v>
      </c>
      <c r="D45" s="30" t="s">
        <v>96</v>
      </c>
      <c r="E45" s="36">
        <v>5</v>
      </c>
      <c r="F45" s="64" t="s">
        <v>89</v>
      </c>
      <c r="G45" s="180"/>
      <c r="H45" s="163"/>
      <c r="I45" s="78"/>
      <c r="J45" s="78"/>
      <c r="K45" s="78"/>
      <c r="L45" s="180"/>
      <c r="M45" s="78"/>
      <c r="N45" s="78"/>
      <c r="O45" s="78"/>
      <c r="P45" s="78"/>
      <c r="Q45" s="78"/>
      <c r="R45" s="163"/>
      <c r="S45" s="180"/>
      <c r="T45" s="163"/>
      <c r="U45" s="78"/>
      <c r="V45" s="78"/>
      <c r="W45" s="163"/>
      <c r="X45" s="180"/>
      <c r="Y45" s="78"/>
      <c r="Z45" s="163"/>
      <c r="AA45" s="180"/>
      <c r="AB45" s="163"/>
      <c r="AC45" s="180"/>
      <c r="AD45" s="78"/>
      <c r="AE45" s="78"/>
      <c r="AF45" s="78"/>
      <c r="AG45" s="163"/>
      <c r="AH45" s="180"/>
      <c r="AI45" s="78">
        <v>5.4</v>
      </c>
      <c r="AJ45" s="78"/>
      <c r="AK45" s="163"/>
      <c r="AL45" s="180"/>
      <c r="AM45" s="78"/>
      <c r="AN45" s="78"/>
      <c r="AO45" s="163"/>
      <c r="AP45" s="180"/>
      <c r="AQ45" s="78"/>
      <c r="AR45" s="78"/>
      <c r="AS45" s="78"/>
      <c r="AT45" s="163"/>
      <c r="AU45" s="180"/>
      <c r="AV45" s="163"/>
      <c r="AW45" s="180"/>
      <c r="AX45" s="163"/>
    </row>
    <row r="46" spans="1:51" s="28" customFormat="1" x14ac:dyDescent="0.25">
      <c r="A46" s="210" t="s">
        <v>46</v>
      </c>
      <c r="B46" s="118" t="s">
        <v>54</v>
      </c>
      <c r="C46" s="41" t="s">
        <v>12</v>
      </c>
      <c r="D46" s="30">
        <v>5.18</v>
      </c>
      <c r="E46" s="36">
        <v>5</v>
      </c>
      <c r="F46" s="64" t="s">
        <v>89</v>
      </c>
      <c r="G46" s="180">
        <v>9.5</v>
      </c>
      <c r="H46" s="163"/>
      <c r="I46" s="78">
        <v>34.1</v>
      </c>
      <c r="J46" s="78"/>
      <c r="K46" s="78">
        <v>65.599999999999994</v>
      </c>
      <c r="L46" s="180">
        <v>7.6</v>
      </c>
      <c r="M46" s="78">
        <v>5.9</v>
      </c>
      <c r="N46" s="78">
        <v>50.9</v>
      </c>
      <c r="O46" s="78">
        <v>37.6</v>
      </c>
      <c r="P46" s="78">
        <v>25.8</v>
      </c>
      <c r="Q46" s="78">
        <v>10.5</v>
      </c>
      <c r="R46" s="163"/>
      <c r="S46" s="180">
        <v>7.4</v>
      </c>
      <c r="T46" s="163"/>
      <c r="U46" s="78">
        <v>15</v>
      </c>
      <c r="V46" s="78"/>
      <c r="W46" s="163"/>
      <c r="X46" s="180"/>
      <c r="Y46" s="78"/>
      <c r="Z46" s="163"/>
      <c r="AA46" s="180"/>
      <c r="AB46" s="163"/>
      <c r="AC46" s="178"/>
      <c r="AD46" s="75"/>
      <c r="AE46" s="75"/>
      <c r="AF46" s="78"/>
      <c r="AG46" s="163"/>
      <c r="AH46" s="178">
        <v>42.2</v>
      </c>
      <c r="AI46" s="75">
        <v>33</v>
      </c>
      <c r="AJ46" s="75">
        <v>65.3</v>
      </c>
      <c r="AK46" s="179"/>
      <c r="AL46" s="178">
        <v>252</v>
      </c>
      <c r="AM46" s="75">
        <v>247</v>
      </c>
      <c r="AN46" s="75">
        <v>160</v>
      </c>
      <c r="AO46" s="179">
        <v>44.4</v>
      </c>
      <c r="AP46" s="180">
        <v>189</v>
      </c>
      <c r="AQ46" s="78">
        <v>62.3</v>
      </c>
      <c r="AR46" s="78">
        <v>195</v>
      </c>
      <c r="AS46" s="78">
        <v>282</v>
      </c>
      <c r="AT46" s="163">
        <v>43.5</v>
      </c>
      <c r="AU46" s="178"/>
      <c r="AV46" s="179"/>
      <c r="AW46" s="178"/>
      <c r="AX46" s="179"/>
    </row>
    <row r="47" spans="1:51" s="26" customFormat="1" x14ac:dyDescent="0.25">
      <c r="A47" s="210" t="s">
        <v>46</v>
      </c>
      <c r="B47" s="118" t="s">
        <v>55</v>
      </c>
      <c r="C47" s="41" t="s">
        <v>12</v>
      </c>
      <c r="D47" s="30">
        <v>6.18</v>
      </c>
      <c r="E47" s="36">
        <v>10</v>
      </c>
      <c r="F47" s="64" t="s">
        <v>89</v>
      </c>
      <c r="G47" s="178">
        <v>135</v>
      </c>
      <c r="H47" s="179">
        <v>185</v>
      </c>
      <c r="I47" s="78">
        <v>55.3</v>
      </c>
      <c r="J47" s="78"/>
      <c r="K47" s="78">
        <v>152</v>
      </c>
      <c r="L47" s="178">
        <v>21.7</v>
      </c>
      <c r="M47" s="75"/>
      <c r="N47" s="75">
        <v>64.900000000000006</v>
      </c>
      <c r="O47" s="75">
        <v>50.3</v>
      </c>
      <c r="P47" s="75">
        <v>38</v>
      </c>
      <c r="Q47" s="75">
        <v>19.7</v>
      </c>
      <c r="R47" s="179">
        <v>11.3</v>
      </c>
      <c r="S47" s="178">
        <v>19.8</v>
      </c>
      <c r="T47" s="179">
        <v>19.3</v>
      </c>
      <c r="U47" s="75">
        <v>29.6</v>
      </c>
      <c r="V47" s="75">
        <v>32.6</v>
      </c>
      <c r="W47" s="179">
        <v>20.2</v>
      </c>
      <c r="X47" s="178"/>
      <c r="Y47" s="75"/>
      <c r="Z47" s="179"/>
      <c r="AA47" s="178"/>
      <c r="AB47" s="179"/>
      <c r="AC47" s="178">
        <v>17.899999999999999</v>
      </c>
      <c r="AD47" s="75">
        <v>15.7</v>
      </c>
      <c r="AE47" s="75"/>
      <c r="AF47" s="75">
        <v>11.8</v>
      </c>
      <c r="AG47" s="179">
        <v>10.8</v>
      </c>
      <c r="AH47" s="178">
        <v>183</v>
      </c>
      <c r="AI47" s="75"/>
      <c r="AJ47" s="75">
        <v>488</v>
      </c>
      <c r="AK47" s="179"/>
      <c r="AL47" s="178">
        <v>806</v>
      </c>
      <c r="AM47" s="75">
        <v>897</v>
      </c>
      <c r="AN47" s="75">
        <v>418</v>
      </c>
      <c r="AO47" s="179">
        <v>539</v>
      </c>
      <c r="AP47" s="178">
        <v>630</v>
      </c>
      <c r="AQ47" s="75">
        <v>152</v>
      </c>
      <c r="AR47" s="75">
        <v>340</v>
      </c>
      <c r="AS47" s="75">
        <v>1400</v>
      </c>
      <c r="AT47" s="179">
        <v>195</v>
      </c>
      <c r="AU47" s="178"/>
      <c r="AV47" s="179"/>
      <c r="AW47" s="178"/>
      <c r="AX47" s="179"/>
    </row>
    <row r="48" spans="1:51" s="26" customFormat="1" x14ac:dyDescent="0.25">
      <c r="A48" s="210" t="s">
        <v>46</v>
      </c>
      <c r="B48" s="118" t="s">
        <v>56</v>
      </c>
      <c r="C48" s="41" t="s">
        <v>12</v>
      </c>
      <c r="D48" s="30">
        <v>6.88</v>
      </c>
      <c r="E48" s="36">
        <v>15</v>
      </c>
      <c r="F48" s="64" t="s">
        <v>89</v>
      </c>
      <c r="G48" s="178"/>
      <c r="H48" s="179"/>
      <c r="I48" s="75"/>
      <c r="J48" s="75"/>
      <c r="K48" s="75"/>
      <c r="L48" s="178"/>
      <c r="M48" s="75"/>
      <c r="N48" s="75"/>
      <c r="O48" s="75"/>
      <c r="P48" s="75"/>
      <c r="Q48" s="75"/>
      <c r="R48" s="179"/>
      <c r="S48" s="178"/>
      <c r="T48" s="179"/>
      <c r="U48" s="75"/>
      <c r="V48" s="75"/>
      <c r="W48" s="179"/>
      <c r="X48" s="178"/>
      <c r="Y48" s="75"/>
      <c r="Z48" s="179"/>
      <c r="AA48" s="178"/>
      <c r="AB48" s="179"/>
      <c r="AC48" s="178"/>
      <c r="AD48" s="75"/>
      <c r="AE48" s="75"/>
      <c r="AF48" s="75"/>
      <c r="AG48" s="179"/>
      <c r="AH48" s="178"/>
      <c r="AI48" s="75"/>
      <c r="AJ48" s="75"/>
      <c r="AK48" s="179"/>
      <c r="AL48" s="178"/>
      <c r="AM48" s="75"/>
      <c r="AN48" s="75"/>
      <c r="AO48" s="179"/>
      <c r="AP48" s="178"/>
      <c r="AQ48" s="75"/>
      <c r="AR48" s="75"/>
      <c r="AS48" s="75"/>
      <c r="AT48" s="179"/>
      <c r="AU48" s="178"/>
      <c r="AV48" s="179"/>
      <c r="AW48" s="178"/>
      <c r="AX48" s="179"/>
    </row>
    <row r="49" spans="1:50" s="26" customFormat="1" x14ac:dyDescent="0.25">
      <c r="A49" s="210" t="s">
        <v>46</v>
      </c>
      <c r="B49" s="118" t="s">
        <v>57</v>
      </c>
      <c r="C49" s="41" t="s">
        <v>12</v>
      </c>
      <c r="D49" s="30">
        <v>7.22</v>
      </c>
      <c r="E49" s="36">
        <v>10</v>
      </c>
      <c r="F49" s="64" t="s">
        <v>89</v>
      </c>
      <c r="G49" s="178">
        <v>31.8</v>
      </c>
      <c r="H49" s="179">
        <v>21.4</v>
      </c>
      <c r="I49" s="75">
        <v>14</v>
      </c>
      <c r="J49" s="75"/>
      <c r="K49" s="75"/>
      <c r="L49" s="178">
        <v>28.8</v>
      </c>
      <c r="M49" s="75">
        <v>42.6</v>
      </c>
      <c r="N49" s="75">
        <v>35.299999999999997</v>
      </c>
      <c r="O49" s="75">
        <v>29.3</v>
      </c>
      <c r="P49" s="75">
        <v>10.5</v>
      </c>
      <c r="Q49" s="75">
        <v>15.3</v>
      </c>
      <c r="R49" s="179">
        <v>15.6</v>
      </c>
      <c r="S49" s="178"/>
      <c r="T49" s="179"/>
      <c r="U49" s="75">
        <v>43</v>
      </c>
      <c r="V49" s="75">
        <v>39.4</v>
      </c>
      <c r="W49" s="179">
        <v>31.8</v>
      </c>
      <c r="X49" s="178">
        <v>30.4</v>
      </c>
      <c r="Y49" s="75">
        <v>20.399999999999999</v>
      </c>
      <c r="Z49" s="179">
        <v>21.5</v>
      </c>
      <c r="AA49" s="178">
        <v>10.4</v>
      </c>
      <c r="AB49" s="179"/>
      <c r="AC49" s="178">
        <v>108</v>
      </c>
      <c r="AD49" s="75">
        <v>155</v>
      </c>
      <c r="AE49" s="75">
        <v>96.4</v>
      </c>
      <c r="AF49" s="75">
        <v>63.7</v>
      </c>
      <c r="AG49" s="179">
        <v>50.5</v>
      </c>
      <c r="AH49" s="178"/>
      <c r="AI49" s="75"/>
      <c r="AJ49" s="75"/>
      <c r="AK49" s="179"/>
      <c r="AL49" s="178"/>
      <c r="AM49" s="75"/>
      <c r="AN49" s="75"/>
      <c r="AO49" s="179"/>
      <c r="AP49" s="178"/>
      <c r="AQ49" s="75"/>
      <c r="AR49" s="75">
        <v>28.1</v>
      </c>
      <c r="AS49" s="75">
        <v>18</v>
      </c>
      <c r="AT49" s="179"/>
      <c r="AU49" s="178">
        <v>34.1</v>
      </c>
      <c r="AV49" s="179">
        <v>16.7</v>
      </c>
      <c r="AW49" s="178"/>
      <c r="AX49" s="179"/>
    </row>
    <row r="50" spans="1:50" s="26" customFormat="1" x14ac:dyDescent="0.25">
      <c r="A50" s="210" t="s">
        <v>46</v>
      </c>
      <c r="B50" s="118" t="s">
        <v>58</v>
      </c>
      <c r="C50" s="41" t="s">
        <v>12</v>
      </c>
      <c r="D50" s="30" t="s">
        <v>96</v>
      </c>
      <c r="E50" s="36">
        <v>10</v>
      </c>
      <c r="F50" s="64" t="s">
        <v>89</v>
      </c>
      <c r="G50" s="178"/>
      <c r="H50" s="179"/>
      <c r="I50" s="75"/>
      <c r="J50" s="75"/>
      <c r="K50" s="75"/>
      <c r="L50" s="178"/>
      <c r="M50" s="75"/>
      <c r="N50" s="75"/>
      <c r="O50" s="75"/>
      <c r="P50" s="75"/>
      <c r="Q50" s="75"/>
      <c r="R50" s="179"/>
      <c r="S50" s="178"/>
      <c r="T50" s="179"/>
      <c r="U50" s="75"/>
      <c r="V50" s="75"/>
      <c r="W50" s="179"/>
      <c r="X50" s="178"/>
      <c r="Y50" s="75"/>
      <c r="Z50" s="179"/>
      <c r="AA50" s="178"/>
      <c r="AB50" s="179"/>
      <c r="AC50" s="178">
        <v>12.1</v>
      </c>
      <c r="AD50" s="75">
        <v>12.7</v>
      </c>
      <c r="AE50" s="75"/>
      <c r="AF50" s="75"/>
      <c r="AG50" s="179"/>
      <c r="AH50" s="178"/>
      <c r="AI50" s="75"/>
      <c r="AJ50" s="75"/>
      <c r="AK50" s="179"/>
      <c r="AL50" s="178"/>
      <c r="AM50" s="75"/>
      <c r="AN50" s="75"/>
      <c r="AO50" s="179"/>
      <c r="AP50" s="178"/>
      <c r="AQ50" s="75"/>
      <c r="AR50" s="75"/>
      <c r="AS50" s="75"/>
      <c r="AT50" s="179"/>
      <c r="AU50" s="178"/>
      <c r="AV50" s="179"/>
      <c r="AW50" s="178"/>
      <c r="AX50" s="179"/>
    </row>
    <row r="51" spans="1:50" s="26" customFormat="1" x14ac:dyDescent="0.25">
      <c r="A51" s="210" t="s">
        <v>46</v>
      </c>
      <c r="B51" s="118" t="s">
        <v>59</v>
      </c>
      <c r="C51" s="41" t="s">
        <v>12</v>
      </c>
      <c r="D51" s="30">
        <v>3.73</v>
      </c>
      <c r="E51" s="36">
        <v>10</v>
      </c>
      <c r="F51" s="64" t="s">
        <v>89</v>
      </c>
      <c r="G51" s="180">
        <v>59.4</v>
      </c>
      <c r="H51" s="163">
        <v>66</v>
      </c>
      <c r="I51" s="75"/>
      <c r="J51" s="75"/>
      <c r="K51" s="75"/>
      <c r="L51" s="178"/>
      <c r="M51" s="75"/>
      <c r="N51" s="75"/>
      <c r="O51" s="75"/>
      <c r="P51" s="75"/>
      <c r="Q51" s="75"/>
      <c r="R51" s="179"/>
      <c r="S51" s="178"/>
      <c r="T51" s="179"/>
      <c r="U51" s="75"/>
      <c r="V51" s="75"/>
      <c r="W51" s="179"/>
      <c r="X51" s="178"/>
      <c r="Y51" s="75"/>
      <c r="Z51" s="179"/>
      <c r="AA51" s="178"/>
      <c r="AB51" s="179"/>
      <c r="AC51" s="178"/>
      <c r="AD51" s="75"/>
      <c r="AE51" s="75"/>
      <c r="AF51" s="75"/>
      <c r="AG51" s="179"/>
      <c r="AH51" s="178">
        <v>28.4</v>
      </c>
      <c r="AI51" s="75"/>
      <c r="AJ51" s="75">
        <v>31.6</v>
      </c>
      <c r="AK51" s="179"/>
      <c r="AL51" s="178"/>
      <c r="AM51" s="75"/>
      <c r="AN51" s="75"/>
      <c r="AO51" s="179"/>
      <c r="AP51" s="178"/>
      <c r="AQ51" s="75"/>
      <c r="AR51" s="75"/>
      <c r="AS51" s="75"/>
      <c r="AT51" s="179"/>
      <c r="AU51" s="178"/>
      <c r="AV51" s="179"/>
      <c r="AW51" s="178"/>
      <c r="AX51" s="179"/>
    </row>
    <row r="52" spans="1:50" s="26" customFormat="1" x14ac:dyDescent="0.25">
      <c r="A52" s="210" t="s">
        <v>46</v>
      </c>
      <c r="B52" s="118" t="s">
        <v>60</v>
      </c>
      <c r="C52" s="41" t="s">
        <v>12</v>
      </c>
      <c r="D52" s="30">
        <v>2.4900000000000002</v>
      </c>
      <c r="E52" s="36">
        <v>5</v>
      </c>
      <c r="F52" s="64" t="s">
        <v>89</v>
      </c>
      <c r="G52" s="178"/>
      <c r="H52" s="179"/>
      <c r="I52" s="78"/>
      <c r="J52" s="78"/>
      <c r="K52" s="78"/>
      <c r="L52" s="178"/>
      <c r="M52" s="75"/>
      <c r="N52" s="75"/>
      <c r="O52" s="75"/>
      <c r="P52" s="75"/>
      <c r="Q52" s="75"/>
      <c r="R52" s="179"/>
      <c r="S52" s="178"/>
      <c r="T52" s="179"/>
      <c r="U52" s="75"/>
      <c r="V52" s="75"/>
      <c r="W52" s="179"/>
      <c r="X52" s="178"/>
      <c r="Y52" s="75"/>
      <c r="Z52" s="179"/>
      <c r="AA52" s="180"/>
      <c r="AB52" s="163"/>
      <c r="AC52" s="178"/>
      <c r="AD52" s="75"/>
      <c r="AE52" s="75"/>
      <c r="AF52" s="75"/>
      <c r="AG52" s="179"/>
      <c r="AH52" s="180"/>
      <c r="AI52" s="78"/>
      <c r="AJ52" s="78">
        <v>5</v>
      </c>
      <c r="AK52" s="163"/>
      <c r="AL52" s="178"/>
      <c r="AM52" s="75"/>
      <c r="AN52" s="75"/>
      <c r="AO52" s="179"/>
      <c r="AP52" s="178"/>
      <c r="AQ52" s="75"/>
      <c r="AR52" s="75"/>
      <c r="AS52" s="75"/>
      <c r="AT52" s="179"/>
      <c r="AU52" s="178"/>
      <c r="AV52" s="179"/>
      <c r="AW52" s="178"/>
      <c r="AX52" s="179"/>
    </row>
    <row r="53" spans="1:50" s="26" customFormat="1" x14ac:dyDescent="0.25">
      <c r="A53" s="210" t="s">
        <v>46</v>
      </c>
      <c r="B53" s="118" t="s">
        <v>61</v>
      </c>
      <c r="C53" s="41" t="s">
        <v>12</v>
      </c>
      <c r="D53" s="30">
        <v>6.18</v>
      </c>
      <c r="E53" s="36">
        <v>5</v>
      </c>
      <c r="F53" s="64" t="s">
        <v>89</v>
      </c>
      <c r="G53" s="178">
        <v>9</v>
      </c>
      <c r="H53" s="163"/>
      <c r="I53" s="75"/>
      <c r="J53" s="75"/>
      <c r="K53" s="75">
        <v>7.4</v>
      </c>
      <c r="L53" s="178"/>
      <c r="M53" s="75"/>
      <c r="N53" s="75"/>
      <c r="O53" s="75"/>
      <c r="P53" s="75"/>
      <c r="Q53" s="75"/>
      <c r="R53" s="179"/>
      <c r="S53" s="178"/>
      <c r="T53" s="179"/>
      <c r="U53" s="75"/>
      <c r="V53" s="75"/>
      <c r="W53" s="179"/>
      <c r="X53" s="178"/>
      <c r="Y53" s="75"/>
      <c r="Z53" s="179"/>
      <c r="AA53" s="180"/>
      <c r="AB53" s="163"/>
      <c r="AC53" s="178"/>
      <c r="AD53" s="75"/>
      <c r="AE53" s="75"/>
      <c r="AF53" s="75"/>
      <c r="AG53" s="179"/>
      <c r="AH53" s="178">
        <v>42.3</v>
      </c>
      <c r="AI53" s="75"/>
      <c r="AJ53" s="75">
        <v>49.3</v>
      </c>
      <c r="AK53" s="179"/>
      <c r="AL53" s="178"/>
      <c r="AM53" s="75"/>
      <c r="AN53" s="75"/>
      <c r="AO53" s="179"/>
      <c r="AP53" s="178"/>
      <c r="AQ53" s="75"/>
      <c r="AR53" s="75"/>
      <c r="AS53" s="75"/>
      <c r="AT53" s="179"/>
      <c r="AU53" s="178"/>
      <c r="AV53" s="179"/>
      <c r="AW53" s="178"/>
      <c r="AX53" s="179"/>
    </row>
    <row r="54" spans="1:50" s="26" customFormat="1" x14ac:dyDescent="0.25">
      <c r="A54" s="210" t="s">
        <v>46</v>
      </c>
      <c r="B54" s="118" t="s">
        <v>62</v>
      </c>
      <c r="C54" s="41" t="s">
        <v>12</v>
      </c>
      <c r="D54" s="30">
        <v>6.88</v>
      </c>
      <c r="E54" s="36">
        <v>5</v>
      </c>
      <c r="F54" s="64" t="s">
        <v>89</v>
      </c>
      <c r="G54" s="178"/>
      <c r="H54" s="179"/>
      <c r="I54" s="78"/>
      <c r="J54" s="78"/>
      <c r="K54" s="78"/>
      <c r="L54" s="178"/>
      <c r="M54" s="75"/>
      <c r="N54" s="75"/>
      <c r="O54" s="75"/>
      <c r="P54" s="75"/>
      <c r="Q54" s="75"/>
      <c r="R54" s="179"/>
      <c r="S54" s="178"/>
      <c r="T54" s="179"/>
      <c r="U54" s="75"/>
      <c r="V54" s="75"/>
      <c r="W54" s="179"/>
      <c r="X54" s="178"/>
      <c r="Y54" s="75"/>
      <c r="Z54" s="179"/>
      <c r="AA54" s="180"/>
      <c r="AB54" s="163"/>
      <c r="AC54" s="178"/>
      <c r="AD54" s="75"/>
      <c r="AE54" s="75"/>
      <c r="AF54" s="75"/>
      <c r="AG54" s="179"/>
      <c r="AH54" s="178"/>
      <c r="AI54" s="75">
        <v>18.5</v>
      </c>
      <c r="AJ54" s="75">
        <v>12.9</v>
      </c>
      <c r="AK54" s="179"/>
      <c r="AL54" s="178"/>
      <c r="AM54" s="75"/>
      <c r="AN54" s="75"/>
      <c r="AO54" s="179"/>
      <c r="AP54" s="178"/>
      <c r="AQ54" s="75"/>
      <c r="AR54" s="75"/>
      <c r="AS54" s="75"/>
      <c r="AT54" s="179"/>
      <c r="AU54" s="178"/>
      <c r="AV54" s="179"/>
      <c r="AW54" s="178"/>
      <c r="AX54" s="179"/>
    </row>
    <row r="55" spans="1:50" s="26" customFormat="1" x14ac:dyDescent="0.25">
      <c r="A55" s="210" t="s">
        <v>46</v>
      </c>
      <c r="B55" s="118" t="s">
        <v>63</v>
      </c>
      <c r="C55" s="41" t="s">
        <v>12</v>
      </c>
      <c r="D55" s="30">
        <v>7.22</v>
      </c>
      <c r="E55" s="36">
        <v>5</v>
      </c>
      <c r="F55" s="64" t="s">
        <v>89</v>
      </c>
      <c r="G55" s="180"/>
      <c r="H55" s="163"/>
      <c r="I55" s="78"/>
      <c r="J55" s="78"/>
      <c r="K55" s="78"/>
      <c r="L55" s="180"/>
      <c r="M55" s="78"/>
      <c r="N55" s="78"/>
      <c r="O55" s="78"/>
      <c r="P55" s="78"/>
      <c r="Q55" s="78"/>
      <c r="R55" s="163"/>
      <c r="S55" s="180"/>
      <c r="T55" s="163"/>
      <c r="U55" s="78"/>
      <c r="V55" s="78"/>
      <c r="W55" s="163"/>
      <c r="X55" s="178"/>
      <c r="Y55" s="75"/>
      <c r="Z55" s="179"/>
      <c r="AA55" s="180"/>
      <c r="AB55" s="163"/>
      <c r="AC55" s="180"/>
      <c r="AD55" s="78"/>
      <c r="AE55" s="78"/>
      <c r="AF55" s="78"/>
      <c r="AG55" s="163"/>
      <c r="AH55" s="180"/>
      <c r="AI55" s="78"/>
      <c r="AJ55" s="78"/>
      <c r="AK55" s="163"/>
      <c r="AL55" s="180"/>
      <c r="AM55" s="78"/>
      <c r="AN55" s="78"/>
      <c r="AO55" s="179"/>
      <c r="AP55" s="180"/>
      <c r="AQ55" s="78"/>
      <c r="AR55" s="78"/>
      <c r="AS55" s="78"/>
      <c r="AT55" s="163"/>
      <c r="AU55" s="180"/>
      <c r="AV55" s="163"/>
      <c r="AW55" s="180"/>
      <c r="AX55" s="163"/>
    </row>
    <row r="56" spans="1:50" s="26" customFormat="1" ht="15.75" thickBot="1" x14ac:dyDescent="0.3">
      <c r="A56" s="211" t="s">
        <v>46</v>
      </c>
      <c r="B56" s="212" t="s">
        <v>64</v>
      </c>
      <c r="C56" s="39" t="s">
        <v>12</v>
      </c>
      <c r="D56" s="218" t="s">
        <v>96</v>
      </c>
      <c r="E56" s="214">
        <v>5</v>
      </c>
      <c r="F56" s="64" t="s">
        <v>89</v>
      </c>
      <c r="G56" s="180"/>
      <c r="H56" s="163"/>
      <c r="I56" s="78"/>
      <c r="J56" s="78"/>
      <c r="K56" s="78"/>
      <c r="L56" s="180"/>
      <c r="M56" s="78"/>
      <c r="N56" s="78"/>
      <c r="O56" s="78"/>
      <c r="P56" s="78"/>
      <c r="Q56" s="78"/>
      <c r="R56" s="163"/>
      <c r="S56" s="180"/>
      <c r="T56" s="163"/>
      <c r="U56" s="78"/>
      <c r="V56" s="78"/>
      <c r="W56" s="179"/>
      <c r="X56" s="180"/>
      <c r="Y56" s="78"/>
      <c r="Z56" s="179"/>
      <c r="AA56" s="180"/>
      <c r="AB56" s="163"/>
      <c r="AC56" s="180"/>
      <c r="AD56" s="78"/>
      <c r="AE56" s="78"/>
      <c r="AF56" s="78"/>
      <c r="AG56" s="163"/>
      <c r="AH56" s="180"/>
      <c r="AI56" s="78"/>
      <c r="AJ56" s="78"/>
      <c r="AK56" s="179"/>
      <c r="AL56" s="180"/>
      <c r="AM56" s="78"/>
      <c r="AN56" s="78"/>
      <c r="AO56" s="179"/>
      <c r="AP56" s="180"/>
      <c r="AQ56" s="78"/>
      <c r="AR56" s="78"/>
      <c r="AS56" s="78"/>
      <c r="AT56" s="163"/>
      <c r="AU56" s="180"/>
      <c r="AV56" s="163"/>
      <c r="AW56" s="180"/>
      <c r="AX56" s="163"/>
    </row>
    <row r="57" spans="1:50" s="26" customFormat="1" x14ac:dyDescent="0.25">
      <c r="A57" s="209" t="s">
        <v>39</v>
      </c>
      <c r="B57" s="118" t="s">
        <v>41</v>
      </c>
      <c r="C57" s="41" t="s">
        <v>12</v>
      </c>
      <c r="D57" s="215">
        <v>5.46</v>
      </c>
      <c r="E57" s="117">
        <v>5</v>
      </c>
      <c r="F57" s="81" t="s">
        <v>89</v>
      </c>
      <c r="G57" s="180">
        <v>469</v>
      </c>
      <c r="H57" s="163">
        <v>1180</v>
      </c>
      <c r="I57" s="78">
        <v>15.5</v>
      </c>
      <c r="J57" s="78"/>
      <c r="K57" s="78">
        <v>22.5</v>
      </c>
      <c r="L57" s="180">
        <v>31.4</v>
      </c>
      <c r="M57" s="78">
        <v>68.099999999999994</v>
      </c>
      <c r="N57" s="78">
        <v>6.3</v>
      </c>
      <c r="O57" s="78">
        <v>23</v>
      </c>
      <c r="P57" s="78">
        <v>5.7</v>
      </c>
      <c r="Q57" s="78">
        <v>16.5</v>
      </c>
      <c r="R57" s="163">
        <v>26.9</v>
      </c>
      <c r="S57" s="180">
        <v>213</v>
      </c>
      <c r="T57" s="163">
        <v>194</v>
      </c>
      <c r="U57" s="78">
        <v>35</v>
      </c>
      <c r="V57" s="78">
        <v>53.9</v>
      </c>
      <c r="W57" s="163">
        <v>26</v>
      </c>
      <c r="X57" s="180">
        <v>33.700000000000003</v>
      </c>
      <c r="Y57" s="78">
        <v>28.3</v>
      </c>
      <c r="Z57" s="163">
        <v>15.3</v>
      </c>
      <c r="AA57" s="180">
        <v>57.6</v>
      </c>
      <c r="AB57" s="163">
        <v>12.2</v>
      </c>
      <c r="AC57" s="180">
        <v>218</v>
      </c>
      <c r="AD57" s="78">
        <v>246</v>
      </c>
      <c r="AE57" s="78">
        <v>159</v>
      </c>
      <c r="AF57" s="78">
        <v>163</v>
      </c>
      <c r="AG57" s="163">
        <v>128</v>
      </c>
      <c r="AH57" s="180">
        <v>266</v>
      </c>
      <c r="AI57" s="78">
        <v>263</v>
      </c>
      <c r="AJ57" s="78">
        <v>275</v>
      </c>
      <c r="AK57" s="163">
        <v>121</v>
      </c>
      <c r="AL57" s="180">
        <v>2160</v>
      </c>
      <c r="AM57" s="78">
        <v>2230</v>
      </c>
      <c r="AN57" s="78">
        <v>2120</v>
      </c>
      <c r="AO57" s="163">
        <v>1650</v>
      </c>
      <c r="AP57" s="180">
        <v>1500</v>
      </c>
      <c r="AQ57" s="78">
        <v>1150</v>
      </c>
      <c r="AR57" s="78">
        <v>903</v>
      </c>
      <c r="AS57" s="78">
        <v>1150</v>
      </c>
      <c r="AT57" s="163">
        <v>408</v>
      </c>
      <c r="AU57" s="180">
        <v>759</v>
      </c>
      <c r="AV57" s="163">
        <v>567</v>
      </c>
      <c r="AW57" s="180">
        <v>16.899999999999999</v>
      </c>
      <c r="AX57" s="163">
        <v>8.5</v>
      </c>
    </row>
    <row r="58" spans="1:50" s="26" customFormat="1" ht="15.75" thickBot="1" x14ac:dyDescent="0.3">
      <c r="A58" s="211" t="s">
        <v>39</v>
      </c>
      <c r="B58" s="212" t="s">
        <v>42</v>
      </c>
      <c r="C58" s="41" t="s">
        <v>12</v>
      </c>
      <c r="D58" s="216">
        <v>4.3899999999999997</v>
      </c>
      <c r="E58" s="214">
        <v>5</v>
      </c>
      <c r="F58" s="82" t="s">
        <v>89</v>
      </c>
      <c r="G58" s="200">
        <v>262</v>
      </c>
      <c r="H58" s="201">
        <v>389</v>
      </c>
      <c r="I58" s="202">
        <v>5.8</v>
      </c>
      <c r="J58" s="202"/>
      <c r="K58" s="202">
        <v>8</v>
      </c>
      <c r="L58" s="178">
        <v>10.3</v>
      </c>
      <c r="M58" s="75">
        <v>25.1</v>
      </c>
      <c r="N58" s="75"/>
      <c r="O58" s="75">
        <v>10.5</v>
      </c>
      <c r="P58" s="75"/>
      <c r="Q58" s="164">
        <v>6.5</v>
      </c>
      <c r="R58" s="179">
        <v>10.9</v>
      </c>
      <c r="S58" s="180">
        <v>44.8</v>
      </c>
      <c r="T58" s="163">
        <v>44.7</v>
      </c>
      <c r="U58" s="78">
        <v>16.5</v>
      </c>
      <c r="V58" s="78">
        <v>31.4</v>
      </c>
      <c r="W58" s="163">
        <v>13.3</v>
      </c>
      <c r="X58" s="178"/>
      <c r="Y58" s="75"/>
      <c r="Z58" s="179"/>
      <c r="AA58" s="180">
        <v>5.0999999999999996</v>
      </c>
      <c r="AB58" s="179"/>
      <c r="AC58" s="180">
        <v>29</v>
      </c>
      <c r="AD58" s="78">
        <v>32.299999999999997</v>
      </c>
      <c r="AE58" s="78">
        <v>25</v>
      </c>
      <c r="AF58" s="78">
        <v>28</v>
      </c>
      <c r="AG58" s="163">
        <v>24.3</v>
      </c>
      <c r="AH58" s="180">
        <v>58.2</v>
      </c>
      <c r="AI58" s="78">
        <v>54.8</v>
      </c>
      <c r="AJ58" s="78">
        <v>73.599999999999994</v>
      </c>
      <c r="AK58" s="163">
        <v>58.1</v>
      </c>
      <c r="AL58" s="180">
        <v>845</v>
      </c>
      <c r="AM58" s="78">
        <v>608</v>
      </c>
      <c r="AN58" s="78">
        <v>943</v>
      </c>
      <c r="AO58" s="163">
        <v>502</v>
      </c>
      <c r="AP58" s="180">
        <v>475</v>
      </c>
      <c r="AQ58" s="78">
        <v>216</v>
      </c>
      <c r="AR58" s="78">
        <v>239</v>
      </c>
      <c r="AS58" s="78">
        <v>340</v>
      </c>
      <c r="AT58" s="163">
        <v>151</v>
      </c>
      <c r="AU58" s="180">
        <v>177</v>
      </c>
      <c r="AV58" s="163">
        <v>171</v>
      </c>
      <c r="AW58" s="180">
        <v>2.5</v>
      </c>
      <c r="AX58" s="163">
        <v>2.5</v>
      </c>
    </row>
    <row r="59" spans="1:50" s="119" customFormat="1" ht="16.5" thickBot="1" x14ac:dyDescent="0.3">
      <c r="A59" s="155"/>
      <c r="B59" s="321" t="s">
        <v>94</v>
      </c>
      <c r="C59" s="39" t="s">
        <v>12</v>
      </c>
      <c r="D59" s="157"/>
      <c r="E59" s="158"/>
      <c r="F59" s="159"/>
      <c r="G59" s="203">
        <f t="shared" ref="G59:AX59" si="27">SUM(G40:G58)</f>
        <v>975.7</v>
      </c>
      <c r="H59" s="204">
        <f t="shared" si="27"/>
        <v>1841.4</v>
      </c>
      <c r="I59" s="205">
        <f t="shared" si="27"/>
        <v>124.7</v>
      </c>
      <c r="J59" s="205">
        <f t="shared" si="27"/>
        <v>0</v>
      </c>
      <c r="K59" s="205">
        <f t="shared" si="27"/>
        <v>255.5</v>
      </c>
      <c r="L59" s="206">
        <f t="shared" si="27"/>
        <v>99.8</v>
      </c>
      <c r="M59" s="205">
        <f t="shared" si="27"/>
        <v>141.69999999999999</v>
      </c>
      <c r="N59" s="205">
        <f t="shared" si="27"/>
        <v>157.40000000000003</v>
      </c>
      <c r="O59" s="205">
        <f t="shared" si="27"/>
        <v>150.69999999999999</v>
      </c>
      <c r="P59" s="205">
        <f t="shared" si="27"/>
        <v>80</v>
      </c>
      <c r="Q59" s="205">
        <f t="shared" si="27"/>
        <v>68.5</v>
      </c>
      <c r="R59" s="207">
        <f t="shared" si="27"/>
        <v>64.7</v>
      </c>
      <c r="S59" s="206">
        <f t="shared" si="27"/>
        <v>300.3</v>
      </c>
      <c r="T59" s="207">
        <f t="shared" si="27"/>
        <v>264.5</v>
      </c>
      <c r="U59" s="205">
        <f t="shared" si="27"/>
        <v>139.1</v>
      </c>
      <c r="V59" s="205">
        <f t="shared" si="27"/>
        <v>157.30000000000001</v>
      </c>
      <c r="W59" s="207">
        <f t="shared" si="27"/>
        <v>91.3</v>
      </c>
      <c r="X59" s="206">
        <f t="shared" si="27"/>
        <v>233.5</v>
      </c>
      <c r="Y59" s="205">
        <f t="shared" si="27"/>
        <v>209.70000000000002</v>
      </c>
      <c r="Z59" s="207">
        <f t="shared" si="27"/>
        <v>133.5</v>
      </c>
      <c r="AA59" s="206">
        <f t="shared" si="27"/>
        <v>264.20000000000005</v>
      </c>
      <c r="AB59" s="207">
        <f t="shared" si="27"/>
        <v>125.2</v>
      </c>
      <c r="AC59" s="206">
        <f t="shared" si="27"/>
        <v>412.1</v>
      </c>
      <c r="AD59" s="205">
        <f t="shared" si="27"/>
        <v>495.90000000000003</v>
      </c>
      <c r="AE59" s="205">
        <f t="shared" si="27"/>
        <v>305.7</v>
      </c>
      <c r="AF59" s="205">
        <f t="shared" si="27"/>
        <v>289.8</v>
      </c>
      <c r="AG59" s="207">
        <f t="shared" si="27"/>
        <v>229.4</v>
      </c>
      <c r="AH59" s="206">
        <f t="shared" si="27"/>
        <v>641.90000000000009</v>
      </c>
      <c r="AI59" s="205">
        <f t="shared" si="27"/>
        <v>435.40000000000003</v>
      </c>
      <c r="AJ59" s="205">
        <f t="shared" si="27"/>
        <v>1014.6</v>
      </c>
      <c r="AK59" s="207">
        <f t="shared" si="27"/>
        <v>221.9</v>
      </c>
      <c r="AL59" s="206">
        <f t="shared" si="27"/>
        <v>4070.2</v>
      </c>
      <c r="AM59" s="205">
        <f t="shared" si="27"/>
        <v>4011.6</v>
      </c>
      <c r="AN59" s="205">
        <f t="shared" si="27"/>
        <v>3641</v>
      </c>
      <c r="AO59" s="207">
        <f t="shared" si="27"/>
        <v>2742.1</v>
      </c>
      <c r="AP59" s="206">
        <f t="shared" si="27"/>
        <v>2847.5</v>
      </c>
      <c r="AQ59" s="205">
        <f t="shared" si="27"/>
        <v>1650.3</v>
      </c>
      <c r="AR59" s="205">
        <f t="shared" si="27"/>
        <v>1764.2</v>
      </c>
      <c r="AS59" s="205">
        <f t="shared" si="27"/>
        <v>3234.9</v>
      </c>
      <c r="AT59" s="207">
        <f t="shared" si="27"/>
        <v>814.5</v>
      </c>
      <c r="AU59" s="206">
        <f t="shared" si="27"/>
        <v>970.1</v>
      </c>
      <c r="AV59" s="207">
        <f t="shared" si="27"/>
        <v>754.7</v>
      </c>
      <c r="AW59" s="206">
        <f t="shared" si="27"/>
        <v>19.399999999999999</v>
      </c>
      <c r="AX59" s="207">
        <f t="shared" si="27"/>
        <v>11</v>
      </c>
    </row>
    <row r="60" spans="1:50" s="119" customFormat="1" ht="16.5" thickBot="1" x14ac:dyDescent="0.3">
      <c r="A60" s="155"/>
      <c r="B60" s="156"/>
      <c r="C60" s="156"/>
      <c r="D60" s="157"/>
      <c r="E60" s="158"/>
      <c r="F60" s="159"/>
      <c r="G60" s="197"/>
      <c r="H60" s="198"/>
      <c r="I60" s="205"/>
      <c r="J60" s="205"/>
      <c r="K60" s="205"/>
      <c r="L60" s="206"/>
      <c r="M60" s="205"/>
      <c r="N60" s="205"/>
      <c r="O60" s="205"/>
      <c r="P60" s="205"/>
      <c r="Q60" s="205"/>
      <c r="R60" s="207"/>
      <c r="S60" s="206"/>
      <c r="T60" s="207"/>
      <c r="U60" s="205"/>
      <c r="V60" s="205"/>
      <c r="W60" s="207"/>
      <c r="X60" s="206"/>
      <c r="Y60" s="205"/>
      <c r="Z60" s="207"/>
      <c r="AA60" s="206"/>
      <c r="AB60" s="207"/>
      <c r="AC60" s="206"/>
      <c r="AD60" s="205"/>
      <c r="AE60" s="205"/>
      <c r="AF60" s="205"/>
      <c r="AG60" s="207"/>
      <c r="AH60" s="206"/>
      <c r="AI60" s="205"/>
      <c r="AJ60" s="205"/>
      <c r="AK60" s="207"/>
      <c r="AL60" s="206"/>
      <c r="AM60" s="205"/>
      <c r="AN60" s="205"/>
      <c r="AO60" s="207"/>
      <c r="AP60" s="206"/>
      <c r="AQ60" s="205"/>
      <c r="AR60" s="205"/>
      <c r="AS60" s="205"/>
      <c r="AT60" s="207"/>
      <c r="AU60" s="206"/>
      <c r="AV60" s="207"/>
      <c r="AW60" s="206"/>
      <c r="AX60" s="207"/>
    </row>
    <row r="61" spans="1:50" s="149" customFormat="1" ht="16.5" thickBot="1" x14ac:dyDescent="0.3">
      <c r="A61" s="148"/>
      <c r="B61" s="235" t="s">
        <v>65</v>
      </c>
      <c r="C61" s="149" t="s">
        <v>12</v>
      </c>
      <c r="D61" s="150"/>
      <c r="E61" s="151">
        <v>5</v>
      </c>
      <c r="F61" s="231"/>
      <c r="G61" s="232"/>
      <c r="H61" s="233"/>
      <c r="I61" s="234">
        <v>144</v>
      </c>
      <c r="J61" s="234"/>
      <c r="K61" s="234"/>
      <c r="L61" s="232"/>
      <c r="M61" s="234">
        <v>54.1</v>
      </c>
      <c r="N61" s="234"/>
      <c r="O61" s="234"/>
      <c r="P61" s="234"/>
      <c r="Q61" s="234"/>
      <c r="R61" s="233"/>
      <c r="S61" s="232"/>
      <c r="T61" s="233"/>
      <c r="U61" s="234"/>
      <c r="V61" s="234"/>
      <c r="W61" s="233"/>
      <c r="X61" s="232"/>
      <c r="Y61" s="234"/>
      <c r="Z61" s="233"/>
      <c r="AA61" s="232"/>
      <c r="AB61" s="233"/>
      <c r="AC61" s="232"/>
      <c r="AD61" s="234"/>
      <c r="AE61" s="234"/>
      <c r="AF61" s="234"/>
      <c r="AG61" s="233"/>
      <c r="AH61" s="232"/>
      <c r="AI61" s="234"/>
      <c r="AJ61" s="234"/>
      <c r="AK61" s="233"/>
      <c r="AL61" s="232"/>
      <c r="AM61" s="234"/>
      <c r="AN61" s="234"/>
      <c r="AO61" s="233"/>
      <c r="AP61" s="232"/>
      <c r="AQ61" s="234"/>
      <c r="AR61" s="234"/>
      <c r="AS61" s="234"/>
      <c r="AT61" s="233"/>
      <c r="AU61" s="232"/>
      <c r="AV61" s="233"/>
      <c r="AW61" s="232"/>
      <c r="AX61" s="233"/>
    </row>
    <row r="62" spans="1:50" s="149" customFormat="1" ht="16.5" thickBot="1" x14ac:dyDescent="0.3">
      <c r="A62" s="148"/>
      <c r="B62" s="235" t="s">
        <v>66</v>
      </c>
      <c r="C62" s="149" t="s">
        <v>12</v>
      </c>
      <c r="D62" s="150"/>
      <c r="E62" s="151">
        <v>100</v>
      </c>
      <c r="F62" s="231"/>
      <c r="G62" s="232"/>
      <c r="H62" s="233"/>
      <c r="I62" s="234"/>
      <c r="J62" s="234"/>
      <c r="K62" s="234"/>
      <c r="L62" s="232"/>
      <c r="M62" s="234"/>
      <c r="N62" s="234"/>
      <c r="O62" s="234"/>
      <c r="P62" s="234"/>
      <c r="Q62" s="234"/>
      <c r="R62" s="233"/>
      <c r="S62" s="232"/>
      <c r="T62" s="233"/>
      <c r="U62" s="234"/>
      <c r="V62" s="234"/>
      <c r="W62" s="233"/>
      <c r="X62" s="232"/>
      <c r="Y62" s="234"/>
      <c r="Z62" s="233"/>
      <c r="AA62" s="232"/>
      <c r="AB62" s="233"/>
      <c r="AC62" s="232"/>
      <c r="AD62" s="234"/>
      <c r="AE62" s="234"/>
      <c r="AF62" s="234"/>
      <c r="AG62" s="233"/>
      <c r="AH62" s="232"/>
      <c r="AI62" s="234"/>
      <c r="AJ62" s="234"/>
      <c r="AK62" s="233"/>
      <c r="AL62" s="232"/>
      <c r="AM62" s="234"/>
      <c r="AN62" s="234"/>
      <c r="AO62" s="233"/>
      <c r="AP62" s="232"/>
      <c r="AQ62" s="234"/>
      <c r="AR62" s="234"/>
      <c r="AS62" s="234"/>
      <c r="AT62" s="233"/>
      <c r="AU62" s="232"/>
      <c r="AV62" s="233"/>
      <c r="AW62" s="232"/>
      <c r="AX62" s="233">
        <v>141</v>
      </c>
    </row>
    <row r="63" spans="1:50" s="26" customFormat="1" x14ac:dyDescent="0.25">
      <c r="D63" s="30"/>
      <c r="E63" s="37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</row>
    <row r="64" spans="1:50" s="25" customFormat="1" x14ac:dyDescent="0.25">
      <c r="D64" s="35"/>
      <c r="E64" s="35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4:50" s="25" customFormat="1" x14ac:dyDescent="0.25">
      <c r="D65" s="35"/>
      <c r="E65" s="35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4:50" s="25" customFormat="1" x14ac:dyDescent="0.25">
      <c r="D66" s="35"/>
      <c r="E66" s="3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4:50" s="25" customFormat="1" x14ac:dyDescent="0.25">
      <c r="D67" s="35"/>
      <c r="E67" s="35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</row>
    <row r="68" spans="4:50" s="25" customFormat="1" x14ac:dyDescent="0.25">
      <c r="D68" s="35"/>
      <c r="E68" s="35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4:50" s="25" customFormat="1" x14ac:dyDescent="0.25">
      <c r="D69" s="35"/>
      <c r="E69" s="35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</row>
    <row r="70" spans="4:50" s="25" customFormat="1" x14ac:dyDescent="0.25">
      <c r="D70" s="35"/>
      <c r="E70" s="35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</row>
    <row r="71" spans="4:50" s="25" customFormat="1" x14ac:dyDescent="0.25">
      <c r="D71" s="35"/>
      <c r="E71" s="35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4:50" s="25" customFormat="1" x14ac:dyDescent="0.25">
      <c r="D72" s="35"/>
      <c r="E72" s="35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pans="4:50" s="25" customFormat="1" x14ac:dyDescent="0.25">
      <c r="D73" s="35"/>
      <c r="E73" s="35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pans="4:50" s="25" customFormat="1" x14ac:dyDescent="0.25">
      <c r="D74" s="35"/>
      <c r="E74" s="35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pans="4:50" s="25" customFormat="1" x14ac:dyDescent="0.25">
      <c r="D75" s="35"/>
      <c r="E75" s="35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4:50" s="25" customFormat="1" x14ac:dyDescent="0.25">
      <c r="D76" s="35"/>
      <c r="E76" s="35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4:50" s="25" customFormat="1" x14ac:dyDescent="0.25">
      <c r="D77" s="35"/>
      <c r="E77" s="35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4:50" s="25" customFormat="1" x14ac:dyDescent="0.25">
      <c r="D78" s="35"/>
      <c r="E78" s="35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4:50" s="25" customFormat="1" x14ac:dyDescent="0.25">
      <c r="D79" s="35"/>
      <c r="E79" s="35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</row>
    <row r="80" spans="4:50" s="25" customFormat="1" x14ac:dyDescent="0.25">
      <c r="D80" s="35"/>
      <c r="E80" s="35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4:23" s="25" customFormat="1" x14ac:dyDescent="0.25">
      <c r="D81" s="35"/>
      <c r="E81" s="35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</row>
    <row r="82" spans="4:23" s="25" customFormat="1" x14ac:dyDescent="0.25">
      <c r="D82" s="35"/>
      <c r="E82" s="35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4:23" s="25" customFormat="1" x14ac:dyDescent="0.25">
      <c r="D83" s="35"/>
      <c r="E83" s="35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</row>
    <row r="84" spans="4:23" s="25" customFormat="1" x14ac:dyDescent="0.25">
      <c r="D84" s="35"/>
      <c r="E84" s="35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4:23" s="25" customFormat="1" x14ac:dyDescent="0.25">
      <c r="D85" s="35"/>
      <c r="E85" s="35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4:23" s="25" customFormat="1" x14ac:dyDescent="0.25">
      <c r="D86" s="35"/>
      <c r="E86" s="35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4:23" s="25" customFormat="1" x14ac:dyDescent="0.25">
      <c r="D87" s="35"/>
      <c r="E87" s="35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</row>
    <row r="88" spans="4:23" s="25" customFormat="1" x14ac:dyDescent="0.25">
      <c r="D88" s="35"/>
      <c r="E88" s="35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</row>
    <row r="89" spans="4:23" s="25" customFormat="1" x14ac:dyDescent="0.25">
      <c r="D89" s="35"/>
      <c r="E89" s="35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4:23" s="25" customFormat="1" x14ac:dyDescent="0.25">
      <c r="D90" s="35"/>
      <c r="E90" s="35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</row>
    <row r="91" spans="4:23" s="25" customFormat="1" x14ac:dyDescent="0.25">
      <c r="D91" s="35"/>
      <c r="E91" s="35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4:23" s="25" customFormat="1" x14ac:dyDescent="0.25">
      <c r="D92" s="35"/>
      <c r="E92" s="35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</row>
    <row r="93" spans="4:23" s="25" customFormat="1" x14ac:dyDescent="0.25">
      <c r="D93" s="35"/>
      <c r="E93" s="35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4:23" s="25" customFormat="1" x14ac:dyDescent="0.25">
      <c r="D94" s="35"/>
      <c r="E94" s="35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</row>
    <row r="95" spans="4:23" s="25" customFormat="1" x14ac:dyDescent="0.25">
      <c r="D95" s="35"/>
      <c r="E95" s="35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</row>
    <row r="96" spans="4:23" s="25" customFormat="1" x14ac:dyDescent="0.25">
      <c r="D96" s="35"/>
      <c r="E96" s="35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4:23" s="25" customFormat="1" x14ac:dyDescent="0.25">
      <c r="D97" s="35"/>
      <c r="E97" s="35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4:23" s="25" customFormat="1" x14ac:dyDescent="0.25">
      <c r="D98" s="35"/>
      <c r="E98" s="35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</row>
    <row r="99" spans="4:23" s="25" customFormat="1" x14ac:dyDescent="0.25">
      <c r="D99" s="35"/>
      <c r="E99" s="35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</row>
    <row r="100" spans="4:23" s="25" customFormat="1" x14ac:dyDescent="0.25">
      <c r="D100" s="35"/>
      <c r="E100" s="35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</row>
    <row r="101" spans="4:23" s="25" customFormat="1" x14ac:dyDescent="0.25">
      <c r="D101" s="35"/>
      <c r="E101" s="35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</row>
    <row r="102" spans="4:23" s="25" customFormat="1" x14ac:dyDescent="0.25">
      <c r="D102" s="35"/>
      <c r="E102" s="35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</row>
    <row r="103" spans="4:23" s="25" customFormat="1" x14ac:dyDescent="0.25">
      <c r="D103" s="35"/>
      <c r="E103" s="35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</row>
    <row r="104" spans="4:23" s="25" customFormat="1" x14ac:dyDescent="0.25">
      <c r="D104" s="35"/>
      <c r="E104" s="35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</row>
    <row r="105" spans="4:23" s="25" customFormat="1" x14ac:dyDescent="0.25">
      <c r="D105" s="35"/>
      <c r="E105" s="35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</row>
    <row r="106" spans="4:23" s="25" customFormat="1" x14ac:dyDescent="0.25">
      <c r="D106" s="35"/>
      <c r="E106" s="35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</row>
    <row r="107" spans="4:23" s="25" customFormat="1" x14ac:dyDescent="0.25">
      <c r="D107" s="35"/>
      <c r="E107" s="35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</row>
    <row r="108" spans="4:23" s="25" customFormat="1" x14ac:dyDescent="0.25">
      <c r="D108" s="35"/>
      <c r="E108" s="35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</row>
    <row r="109" spans="4:23" s="25" customFormat="1" x14ac:dyDescent="0.25">
      <c r="D109" s="35"/>
      <c r="E109" s="35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</row>
    <row r="110" spans="4:23" s="25" customFormat="1" x14ac:dyDescent="0.25">
      <c r="D110" s="35"/>
      <c r="E110" s="35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</row>
    <row r="111" spans="4:23" s="25" customFormat="1" x14ac:dyDescent="0.25">
      <c r="D111" s="35"/>
      <c r="E111" s="35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</row>
    <row r="112" spans="4:23" s="25" customFormat="1" x14ac:dyDescent="0.25">
      <c r="D112" s="35"/>
      <c r="E112" s="35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</row>
    <row r="113" spans="4:23" s="25" customFormat="1" x14ac:dyDescent="0.25">
      <c r="D113" s="35"/>
      <c r="E113" s="35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</row>
    <row r="114" spans="4:23" s="25" customFormat="1" x14ac:dyDescent="0.25">
      <c r="D114" s="35"/>
      <c r="E114" s="35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</row>
    <row r="115" spans="4:23" s="25" customFormat="1" x14ac:dyDescent="0.25">
      <c r="D115" s="35"/>
      <c r="E115" s="35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</row>
    <row r="116" spans="4:23" s="25" customFormat="1" x14ac:dyDescent="0.25">
      <c r="D116" s="35"/>
      <c r="E116" s="35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</row>
    <row r="117" spans="4:23" s="25" customFormat="1" x14ac:dyDescent="0.25">
      <c r="D117" s="35"/>
      <c r="E117" s="35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</row>
    <row r="118" spans="4:23" s="25" customFormat="1" x14ac:dyDescent="0.25">
      <c r="D118" s="35"/>
      <c r="E118" s="35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</row>
    <row r="119" spans="4:23" s="25" customFormat="1" x14ac:dyDescent="0.25">
      <c r="D119" s="35"/>
      <c r="E119" s="35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</row>
    <row r="120" spans="4:23" s="25" customFormat="1" x14ac:dyDescent="0.25">
      <c r="D120" s="35"/>
      <c r="E120" s="35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</row>
    <row r="121" spans="4:23" s="25" customFormat="1" x14ac:dyDescent="0.25">
      <c r="D121" s="35"/>
      <c r="E121" s="35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</row>
    <row r="122" spans="4:23" s="25" customFormat="1" x14ac:dyDescent="0.25">
      <c r="D122" s="35"/>
      <c r="E122" s="35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</row>
    <row r="123" spans="4:23" s="25" customFormat="1" x14ac:dyDescent="0.25">
      <c r="D123" s="35"/>
      <c r="E123" s="35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</row>
    <row r="124" spans="4:23" s="25" customFormat="1" x14ac:dyDescent="0.25">
      <c r="D124" s="35"/>
      <c r="E124" s="35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</row>
    <row r="125" spans="4:23" s="25" customFormat="1" x14ac:dyDescent="0.25">
      <c r="D125" s="35"/>
      <c r="E125" s="35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</row>
    <row r="126" spans="4:23" s="25" customFormat="1" x14ac:dyDescent="0.25">
      <c r="D126" s="35"/>
      <c r="E126" s="35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</row>
    <row r="127" spans="4:23" s="25" customFormat="1" x14ac:dyDescent="0.25">
      <c r="D127" s="35"/>
      <c r="E127" s="35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</row>
    <row r="128" spans="4:23" s="25" customFormat="1" x14ac:dyDescent="0.25">
      <c r="D128" s="35"/>
      <c r="E128" s="35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</row>
    <row r="129" spans="4:23" s="25" customFormat="1" x14ac:dyDescent="0.25">
      <c r="D129" s="35"/>
      <c r="E129" s="35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</row>
    <row r="130" spans="4:23" s="25" customFormat="1" x14ac:dyDescent="0.25">
      <c r="D130" s="35"/>
      <c r="E130" s="35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</row>
    <row r="131" spans="4:23" s="25" customFormat="1" x14ac:dyDescent="0.25">
      <c r="D131" s="35"/>
      <c r="E131" s="35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</row>
    <row r="132" spans="4:23" s="25" customFormat="1" x14ac:dyDescent="0.25">
      <c r="D132" s="35"/>
      <c r="E132" s="35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</row>
    <row r="133" spans="4:23" s="25" customFormat="1" x14ac:dyDescent="0.25">
      <c r="D133" s="35"/>
      <c r="E133" s="35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4:23" s="25" customFormat="1" x14ac:dyDescent="0.25">
      <c r="D134" s="35"/>
      <c r="E134" s="35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4:23" s="25" customFormat="1" x14ac:dyDescent="0.25">
      <c r="D135" s="35"/>
      <c r="E135" s="35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</row>
    <row r="136" spans="4:23" s="25" customFormat="1" x14ac:dyDescent="0.25">
      <c r="D136" s="35"/>
      <c r="E136" s="35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4:23" s="25" customFormat="1" x14ac:dyDescent="0.25">
      <c r="D137" s="35"/>
      <c r="E137" s="35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4:23" s="25" customFormat="1" x14ac:dyDescent="0.25">
      <c r="D138" s="35"/>
      <c r="E138" s="35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4:23" s="25" customFormat="1" x14ac:dyDescent="0.25">
      <c r="D139" s="35"/>
      <c r="E139" s="35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4:23" s="25" customFormat="1" x14ac:dyDescent="0.25">
      <c r="D140" s="35"/>
      <c r="E140" s="35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4:23" s="25" customFormat="1" x14ac:dyDescent="0.25">
      <c r="D141" s="35"/>
      <c r="E141" s="35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4:23" s="25" customFormat="1" x14ac:dyDescent="0.25">
      <c r="D142" s="35"/>
      <c r="E142" s="35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4:23" s="25" customFormat="1" x14ac:dyDescent="0.25">
      <c r="D143" s="35"/>
      <c r="E143" s="35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4:23" s="25" customFormat="1" x14ac:dyDescent="0.25">
      <c r="D144" s="35"/>
      <c r="E144" s="35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4:23" s="25" customFormat="1" x14ac:dyDescent="0.25">
      <c r="D145" s="35"/>
      <c r="E145" s="35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4:23" s="25" customFormat="1" x14ac:dyDescent="0.25">
      <c r="D146" s="35"/>
      <c r="E146" s="35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4:23" s="25" customFormat="1" x14ac:dyDescent="0.25">
      <c r="D147" s="35"/>
      <c r="E147" s="35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4:23" s="25" customFormat="1" x14ac:dyDescent="0.25">
      <c r="D148" s="35"/>
      <c r="E148" s="35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4:23" s="25" customFormat="1" x14ac:dyDescent="0.25">
      <c r="D149" s="35"/>
      <c r="E149" s="35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</row>
    <row r="150" spans="4:23" s="25" customFormat="1" x14ac:dyDescent="0.25">
      <c r="D150" s="35"/>
      <c r="E150" s="35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4:23" s="25" customFormat="1" x14ac:dyDescent="0.25">
      <c r="D151" s="35"/>
      <c r="E151" s="35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4:23" s="25" customFormat="1" x14ac:dyDescent="0.25">
      <c r="D152" s="35"/>
      <c r="E152" s="35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</row>
    <row r="153" spans="4:23" s="25" customFormat="1" x14ac:dyDescent="0.25">
      <c r="D153" s="35"/>
      <c r="E153" s="35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</row>
    <row r="154" spans="4:23" s="25" customFormat="1" x14ac:dyDescent="0.25">
      <c r="D154" s="35"/>
      <c r="E154" s="35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</row>
    <row r="155" spans="4:23" s="25" customFormat="1" x14ac:dyDescent="0.25">
      <c r="D155" s="35"/>
      <c r="E155" s="35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</row>
    <row r="156" spans="4:23" s="25" customFormat="1" x14ac:dyDescent="0.25">
      <c r="D156" s="35"/>
      <c r="E156" s="35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</row>
    <row r="157" spans="4:23" s="25" customFormat="1" x14ac:dyDescent="0.25">
      <c r="D157" s="35"/>
      <c r="E157" s="35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</row>
    <row r="158" spans="4:23" s="25" customFormat="1" x14ac:dyDescent="0.25">
      <c r="D158" s="35"/>
      <c r="E158" s="35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</row>
    <row r="159" spans="4:23" s="25" customFormat="1" x14ac:dyDescent="0.25">
      <c r="D159" s="35"/>
      <c r="E159" s="35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</row>
    <row r="160" spans="4:23" s="25" customFormat="1" x14ac:dyDescent="0.25">
      <c r="D160" s="35"/>
      <c r="E160" s="35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</row>
    <row r="161" spans="4:23" s="25" customFormat="1" x14ac:dyDescent="0.25">
      <c r="D161" s="35"/>
      <c r="E161" s="35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</row>
    <row r="162" spans="4:23" s="25" customFormat="1" x14ac:dyDescent="0.25">
      <c r="D162" s="35"/>
      <c r="E162" s="35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</row>
    <row r="163" spans="4:23" s="25" customFormat="1" x14ac:dyDescent="0.25">
      <c r="D163" s="35"/>
      <c r="E163" s="35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</row>
    <row r="164" spans="4:23" s="25" customFormat="1" x14ac:dyDescent="0.25">
      <c r="D164" s="35"/>
      <c r="E164" s="35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</row>
    <row r="165" spans="4:23" s="25" customFormat="1" x14ac:dyDescent="0.25">
      <c r="D165" s="35"/>
      <c r="E165" s="35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</row>
    <row r="166" spans="4:23" s="25" customFormat="1" x14ac:dyDescent="0.25">
      <c r="D166" s="35"/>
      <c r="E166" s="35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</row>
    <row r="167" spans="4:23" s="25" customFormat="1" x14ac:dyDescent="0.25">
      <c r="D167" s="35"/>
      <c r="E167" s="35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</row>
    <row r="168" spans="4:23" s="25" customFormat="1" x14ac:dyDescent="0.25">
      <c r="D168" s="35"/>
      <c r="E168" s="35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</row>
    <row r="169" spans="4:23" s="25" customFormat="1" x14ac:dyDescent="0.25">
      <c r="D169" s="35"/>
      <c r="E169" s="35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</row>
    <row r="170" spans="4:23" s="25" customFormat="1" x14ac:dyDescent="0.25">
      <c r="D170" s="35"/>
      <c r="E170" s="35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</row>
    <row r="171" spans="4:23" s="25" customFormat="1" x14ac:dyDescent="0.25">
      <c r="D171" s="35"/>
      <c r="E171" s="35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</row>
    <row r="172" spans="4:23" s="25" customFormat="1" x14ac:dyDescent="0.25">
      <c r="D172" s="35"/>
      <c r="E172" s="35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</row>
    <row r="173" spans="4:23" s="25" customFormat="1" x14ac:dyDescent="0.25">
      <c r="D173" s="35"/>
      <c r="E173" s="35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</row>
    <row r="174" spans="4:23" s="25" customFormat="1" x14ac:dyDescent="0.25">
      <c r="D174" s="35"/>
      <c r="E174" s="35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</row>
    <row r="175" spans="4:23" s="25" customFormat="1" x14ac:dyDescent="0.25">
      <c r="D175" s="35"/>
      <c r="E175" s="35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</row>
    <row r="176" spans="4:23" s="25" customFormat="1" x14ac:dyDescent="0.25">
      <c r="D176" s="35"/>
      <c r="E176" s="35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</row>
    <row r="177" spans="4:23" s="25" customFormat="1" x14ac:dyDescent="0.25">
      <c r="D177" s="35"/>
      <c r="E177" s="35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</row>
    <row r="178" spans="4:23" s="25" customFormat="1" x14ac:dyDescent="0.25">
      <c r="D178" s="35"/>
      <c r="E178" s="35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</row>
    <row r="179" spans="4:23" s="25" customFormat="1" x14ac:dyDescent="0.25">
      <c r="D179" s="35"/>
      <c r="E179" s="35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</row>
    <row r="180" spans="4:23" s="25" customFormat="1" x14ac:dyDescent="0.25">
      <c r="D180" s="35"/>
      <c r="E180" s="35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</row>
    <row r="181" spans="4:23" s="25" customFormat="1" x14ac:dyDescent="0.25">
      <c r="D181" s="35"/>
      <c r="E181" s="35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</row>
    <row r="182" spans="4:23" s="25" customFormat="1" x14ac:dyDescent="0.25">
      <c r="D182" s="35"/>
      <c r="E182" s="35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</row>
    <row r="183" spans="4:23" s="25" customFormat="1" x14ac:dyDescent="0.25">
      <c r="D183" s="35"/>
      <c r="E183" s="35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</row>
    <row r="184" spans="4:23" s="25" customFormat="1" x14ac:dyDescent="0.25">
      <c r="D184" s="35"/>
      <c r="E184" s="35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</row>
    <row r="185" spans="4:23" s="25" customFormat="1" x14ac:dyDescent="0.25">
      <c r="D185" s="35"/>
      <c r="E185" s="35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</row>
    <row r="186" spans="4:23" s="25" customFormat="1" x14ac:dyDescent="0.25">
      <c r="D186" s="35"/>
      <c r="E186" s="35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</row>
    <row r="187" spans="4:23" s="25" customFormat="1" x14ac:dyDescent="0.25">
      <c r="D187" s="35"/>
      <c r="E187" s="35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</row>
    <row r="188" spans="4:23" s="25" customFormat="1" x14ac:dyDescent="0.25">
      <c r="D188" s="35"/>
      <c r="E188" s="35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</row>
    <row r="189" spans="4:23" s="25" customFormat="1" x14ac:dyDescent="0.25">
      <c r="D189" s="35"/>
      <c r="E189" s="35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</row>
    <row r="190" spans="4:23" s="25" customFormat="1" x14ac:dyDescent="0.25">
      <c r="D190" s="35"/>
      <c r="E190" s="35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</row>
    <row r="191" spans="4:23" s="25" customFormat="1" x14ac:dyDescent="0.25">
      <c r="D191" s="35"/>
      <c r="E191" s="35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</row>
    <row r="192" spans="4:23" s="25" customFormat="1" x14ac:dyDescent="0.25">
      <c r="D192" s="35"/>
      <c r="E192" s="35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</row>
    <row r="193" spans="4:23" s="25" customFormat="1" x14ac:dyDescent="0.25">
      <c r="D193" s="35"/>
      <c r="E193" s="35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spans="4:23" s="25" customFormat="1" x14ac:dyDescent="0.25">
      <c r="D194" s="35"/>
      <c r="E194" s="35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spans="4:23" s="25" customFormat="1" x14ac:dyDescent="0.25">
      <c r="D195" s="35"/>
      <c r="E195" s="35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spans="4:23" s="25" customFormat="1" x14ac:dyDescent="0.25">
      <c r="D196" s="35"/>
      <c r="E196" s="35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spans="4:23" s="25" customFormat="1" x14ac:dyDescent="0.25">
      <c r="D197" s="35"/>
      <c r="E197" s="35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spans="4:23" s="25" customFormat="1" x14ac:dyDescent="0.25">
      <c r="D198" s="35"/>
      <c r="E198" s="35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spans="4:23" s="25" customFormat="1" x14ac:dyDescent="0.25">
      <c r="D199" s="35"/>
      <c r="E199" s="35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spans="4:23" s="25" customFormat="1" x14ac:dyDescent="0.25">
      <c r="D200" s="35"/>
      <c r="E200" s="35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4:23" s="25" customFormat="1" x14ac:dyDescent="0.25">
      <c r="D201" s="35"/>
      <c r="E201" s="35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spans="4:23" s="25" customFormat="1" x14ac:dyDescent="0.25">
      <c r="D202" s="35"/>
      <c r="E202" s="35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spans="4:23" s="25" customFormat="1" x14ac:dyDescent="0.25">
      <c r="D203" s="35"/>
      <c r="E203" s="35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spans="4:23" s="25" customFormat="1" x14ac:dyDescent="0.25">
      <c r="D204" s="35"/>
      <c r="E204" s="35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spans="4:23" s="25" customFormat="1" x14ac:dyDescent="0.25">
      <c r="D205" s="35"/>
      <c r="E205" s="35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4:23" s="25" customFormat="1" x14ac:dyDescent="0.25">
      <c r="D206" s="35"/>
      <c r="E206" s="35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4:23" s="25" customFormat="1" x14ac:dyDescent="0.25">
      <c r="D207" s="35"/>
      <c r="E207" s="35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4:23" s="25" customFormat="1" x14ac:dyDescent="0.25">
      <c r="D208" s="35"/>
      <c r="E208" s="35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4:23" s="25" customFormat="1" x14ac:dyDescent="0.25">
      <c r="D209" s="35"/>
      <c r="E209" s="35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4:23" s="25" customFormat="1" x14ac:dyDescent="0.25">
      <c r="D210" s="35"/>
      <c r="E210" s="35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4:23" s="25" customFormat="1" x14ac:dyDescent="0.25">
      <c r="D211" s="35"/>
      <c r="E211" s="35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4:23" s="25" customFormat="1" x14ac:dyDescent="0.25">
      <c r="D212" s="35"/>
      <c r="E212" s="35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4:23" s="25" customFormat="1" x14ac:dyDescent="0.25">
      <c r="D213" s="35"/>
      <c r="E213" s="35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4:23" s="25" customFormat="1" x14ac:dyDescent="0.25">
      <c r="D214" s="35"/>
      <c r="E214" s="35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4:23" s="25" customFormat="1" x14ac:dyDescent="0.25">
      <c r="D215" s="35"/>
      <c r="E215" s="35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4:23" s="25" customFormat="1" x14ac:dyDescent="0.25">
      <c r="D216" s="35"/>
      <c r="E216" s="35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4:23" s="25" customFormat="1" x14ac:dyDescent="0.25">
      <c r="D217" s="35"/>
      <c r="E217" s="35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4:23" s="25" customFormat="1" x14ac:dyDescent="0.25">
      <c r="D218" s="35"/>
      <c r="E218" s="35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4:23" s="25" customFormat="1" x14ac:dyDescent="0.25">
      <c r="D219" s="35"/>
      <c r="E219" s="35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4:23" s="25" customFormat="1" x14ac:dyDescent="0.25">
      <c r="D220" s="35"/>
      <c r="E220" s="35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4:23" s="25" customFormat="1" x14ac:dyDescent="0.25">
      <c r="D221" s="35"/>
      <c r="E221" s="35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spans="4:23" s="25" customFormat="1" x14ac:dyDescent="0.25">
      <c r="D222" s="35"/>
      <c r="E222" s="35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4:23" s="25" customFormat="1" x14ac:dyDescent="0.25">
      <c r="D223" s="35"/>
      <c r="E223" s="35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4:23" s="25" customFormat="1" x14ac:dyDescent="0.25">
      <c r="D224" s="35"/>
      <c r="E224" s="35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4:23" s="25" customFormat="1" x14ac:dyDescent="0.25">
      <c r="D225" s="35"/>
      <c r="E225" s="35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4:23" s="25" customFormat="1" x14ac:dyDescent="0.25">
      <c r="D226" s="35"/>
      <c r="E226" s="35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4:23" s="25" customFormat="1" x14ac:dyDescent="0.25">
      <c r="D227" s="35"/>
      <c r="E227" s="35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4:23" s="25" customFormat="1" x14ac:dyDescent="0.25">
      <c r="D228" s="35"/>
      <c r="E228" s="35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4:23" s="25" customFormat="1" x14ac:dyDescent="0.25">
      <c r="D229" s="35"/>
      <c r="E229" s="35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4:23" s="25" customFormat="1" x14ac:dyDescent="0.25">
      <c r="D230" s="35"/>
      <c r="E230" s="35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4:23" s="25" customFormat="1" x14ac:dyDescent="0.25">
      <c r="D231" s="35"/>
      <c r="E231" s="35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4:23" s="25" customFormat="1" x14ac:dyDescent="0.25">
      <c r="D232" s="35"/>
      <c r="E232" s="35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4:23" s="25" customFormat="1" x14ac:dyDescent="0.25">
      <c r="D233" s="35"/>
      <c r="E233" s="35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4:23" s="25" customFormat="1" x14ac:dyDescent="0.25">
      <c r="D234" s="35"/>
      <c r="E234" s="35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4:23" s="25" customFormat="1" x14ac:dyDescent="0.25">
      <c r="D235" s="35"/>
      <c r="E235" s="35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4:23" s="25" customFormat="1" x14ac:dyDescent="0.25">
      <c r="D236" s="35"/>
      <c r="E236" s="35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4:23" s="25" customFormat="1" x14ac:dyDescent="0.25">
      <c r="D237" s="35"/>
      <c r="E237" s="35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4:23" s="25" customFormat="1" x14ac:dyDescent="0.25">
      <c r="D238" s="35"/>
      <c r="E238" s="35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4:23" s="25" customFormat="1" x14ac:dyDescent="0.25">
      <c r="D239" s="35"/>
      <c r="E239" s="35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4:23" s="25" customFormat="1" x14ac:dyDescent="0.25">
      <c r="D240" s="35"/>
      <c r="E240" s="35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4:23" s="25" customFormat="1" x14ac:dyDescent="0.25">
      <c r="D241" s="35"/>
      <c r="E241" s="35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4:23" s="25" customFormat="1" x14ac:dyDescent="0.25">
      <c r="D242" s="35"/>
      <c r="E242" s="35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4:23" s="25" customFormat="1" x14ac:dyDescent="0.25">
      <c r="D243" s="35"/>
      <c r="E243" s="35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4:23" s="25" customFormat="1" x14ac:dyDescent="0.25">
      <c r="D244" s="35"/>
      <c r="E244" s="35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4:23" s="25" customFormat="1" x14ac:dyDescent="0.25">
      <c r="D245" s="35"/>
      <c r="E245" s="35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4:23" s="25" customFormat="1" x14ac:dyDescent="0.25">
      <c r="D246" s="35"/>
      <c r="E246" s="35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4:23" s="25" customFormat="1" x14ac:dyDescent="0.25">
      <c r="D247" s="35"/>
      <c r="E247" s="35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4:23" s="25" customFormat="1" x14ac:dyDescent="0.25">
      <c r="D248" s="35"/>
      <c r="E248" s="35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4:23" s="25" customFormat="1" x14ac:dyDescent="0.25">
      <c r="D249" s="35"/>
      <c r="E249" s="35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4:23" s="25" customFormat="1" x14ac:dyDescent="0.25">
      <c r="D250" s="35"/>
      <c r="E250" s="35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4:23" s="25" customFormat="1" x14ac:dyDescent="0.25">
      <c r="D251" s="35"/>
      <c r="E251" s="35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4:23" s="25" customFormat="1" x14ac:dyDescent="0.25">
      <c r="D252" s="35"/>
      <c r="E252" s="35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4:23" s="25" customFormat="1" x14ac:dyDescent="0.25">
      <c r="D253" s="35"/>
      <c r="E253" s="35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4:23" s="25" customFormat="1" x14ac:dyDescent="0.25">
      <c r="D254" s="35"/>
      <c r="E254" s="35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4:23" s="25" customFormat="1" x14ac:dyDescent="0.25">
      <c r="D255" s="35"/>
      <c r="E255" s="35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4:23" s="25" customFormat="1" x14ac:dyDescent="0.25">
      <c r="D256" s="35"/>
      <c r="E256" s="35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4:23" s="25" customFormat="1" x14ac:dyDescent="0.25">
      <c r="D257" s="35"/>
      <c r="E257" s="35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4:23" s="25" customFormat="1" x14ac:dyDescent="0.25">
      <c r="D258" s="35"/>
      <c r="E258" s="35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4:23" s="25" customFormat="1" x14ac:dyDescent="0.25">
      <c r="D259" s="35"/>
      <c r="E259" s="35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4:23" s="25" customFormat="1" x14ac:dyDescent="0.25">
      <c r="D260" s="35"/>
      <c r="E260" s="35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4:23" s="25" customFormat="1" x14ac:dyDescent="0.25">
      <c r="D261" s="35"/>
      <c r="E261" s="35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4:23" s="25" customFormat="1" x14ac:dyDescent="0.25">
      <c r="D262" s="35"/>
      <c r="E262" s="35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4:23" s="25" customFormat="1" x14ac:dyDescent="0.25">
      <c r="D263" s="35"/>
      <c r="E263" s="35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4:23" s="25" customFormat="1" x14ac:dyDescent="0.25">
      <c r="D264" s="35"/>
      <c r="E264" s="35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4:23" s="25" customFormat="1" x14ac:dyDescent="0.25">
      <c r="D265" s="35"/>
      <c r="E265" s="35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4:23" s="25" customFormat="1" x14ac:dyDescent="0.25">
      <c r="D266" s="35"/>
      <c r="E266" s="35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4:23" s="25" customFormat="1" x14ac:dyDescent="0.25">
      <c r="D267" s="35"/>
      <c r="E267" s="35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4:23" s="25" customFormat="1" x14ac:dyDescent="0.25">
      <c r="D268" s="35"/>
      <c r="E268" s="35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4:23" s="25" customFormat="1" x14ac:dyDescent="0.25">
      <c r="D269" s="35"/>
      <c r="E269" s="35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4:23" s="25" customFormat="1" x14ac:dyDescent="0.25">
      <c r="D270" s="35"/>
      <c r="E270" s="35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4:23" s="25" customFormat="1" x14ac:dyDescent="0.25">
      <c r="D271" s="35"/>
      <c r="E271" s="35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4:23" s="25" customFormat="1" x14ac:dyDescent="0.25">
      <c r="D272" s="35"/>
      <c r="E272" s="35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4:23" s="25" customFormat="1" x14ac:dyDescent="0.25">
      <c r="D273" s="35"/>
      <c r="E273" s="35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4:23" s="25" customFormat="1" x14ac:dyDescent="0.25">
      <c r="D274" s="35"/>
      <c r="E274" s="35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4:23" s="25" customFormat="1" x14ac:dyDescent="0.25">
      <c r="D275" s="35"/>
      <c r="E275" s="35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4:23" s="25" customFormat="1" x14ac:dyDescent="0.25">
      <c r="D276" s="35"/>
      <c r="E276" s="35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4:23" s="25" customFormat="1" x14ac:dyDescent="0.25">
      <c r="D277" s="35"/>
      <c r="E277" s="35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4:23" s="25" customFormat="1" x14ac:dyDescent="0.25">
      <c r="D278" s="35"/>
      <c r="E278" s="35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4:23" s="25" customFormat="1" x14ac:dyDescent="0.25">
      <c r="D279" s="35"/>
      <c r="E279" s="35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4:23" s="25" customFormat="1" x14ac:dyDescent="0.25">
      <c r="D280" s="35"/>
      <c r="E280" s="35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4:23" s="25" customFormat="1" x14ac:dyDescent="0.25">
      <c r="D281" s="35"/>
      <c r="E281" s="35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4:23" s="25" customFormat="1" x14ac:dyDescent="0.25">
      <c r="D282" s="35"/>
      <c r="E282" s="35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4:23" s="25" customFormat="1" x14ac:dyDescent="0.25">
      <c r="D283" s="35"/>
      <c r="E283" s="35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4:23" s="25" customFormat="1" x14ac:dyDescent="0.25">
      <c r="D284" s="35"/>
      <c r="E284" s="35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4:23" s="25" customFormat="1" x14ac:dyDescent="0.25">
      <c r="D285" s="35"/>
      <c r="E285" s="35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4:23" s="25" customFormat="1" x14ac:dyDescent="0.25">
      <c r="D286" s="35"/>
      <c r="E286" s="35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4:23" s="25" customFormat="1" x14ac:dyDescent="0.25">
      <c r="D287" s="35"/>
      <c r="E287" s="35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4:23" s="25" customFormat="1" x14ac:dyDescent="0.25">
      <c r="D288" s="35"/>
      <c r="E288" s="35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4:23" s="25" customFormat="1" x14ac:dyDescent="0.25">
      <c r="D289" s="35"/>
      <c r="E289" s="35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4:23" s="25" customFormat="1" x14ac:dyDescent="0.25">
      <c r="D290" s="35"/>
      <c r="E290" s="35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4:23" s="25" customFormat="1" x14ac:dyDescent="0.25">
      <c r="D291" s="35"/>
      <c r="E291" s="35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4:23" s="25" customFormat="1" x14ac:dyDescent="0.25">
      <c r="D292" s="35"/>
      <c r="E292" s="35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4:23" s="25" customFormat="1" x14ac:dyDescent="0.25">
      <c r="D293" s="35"/>
      <c r="E293" s="35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4:23" s="25" customFormat="1" x14ac:dyDescent="0.25">
      <c r="D294" s="35"/>
      <c r="E294" s="35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4:23" s="25" customFormat="1" x14ac:dyDescent="0.25">
      <c r="D295" s="35"/>
      <c r="E295" s="35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4:23" s="25" customFormat="1" x14ac:dyDescent="0.25">
      <c r="D296" s="35"/>
      <c r="E296" s="35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4:23" s="25" customFormat="1" x14ac:dyDescent="0.25">
      <c r="D297" s="35"/>
      <c r="E297" s="35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4:23" s="25" customFormat="1" x14ac:dyDescent="0.25">
      <c r="D298" s="35"/>
      <c r="E298" s="35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4:23" s="25" customFormat="1" x14ac:dyDescent="0.25">
      <c r="D299" s="35"/>
      <c r="E299" s="35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4:23" s="25" customFormat="1" x14ac:dyDescent="0.25">
      <c r="D300" s="35"/>
      <c r="E300" s="35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4:23" s="25" customFormat="1" x14ac:dyDescent="0.25">
      <c r="D301" s="35"/>
      <c r="E301" s="35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4:23" s="25" customFormat="1" x14ac:dyDescent="0.25">
      <c r="D302" s="35"/>
      <c r="E302" s="35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4:23" s="25" customFormat="1" x14ac:dyDescent="0.25">
      <c r="D303" s="35"/>
      <c r="E303" s="35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4:23" s="25" customFormat="1" x14ac:dyDescent="0.25">
      <c r="D304" s="35"/>
      <c r="E304" s="35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4:23" s="25" customFormat="1" x14ac:dyDescent="0.25">
      <c r="D305" s="35"/>
      <c r="E305" s="35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4:23" s="25" customFormat="1" x14ac:dyDescent="0.25">
      <c r="D306" s="35"/>
      <c r="E306" s="35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4:23" s="25" customFormat="1" x14ac:dyDescent="0.25">
      <c r="D307" s="35"/>
      <c r="E307" s="35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4:23" s="25" customFormat="1" x14ac:dyDescent="0.25">
      <c r="D308" s="35"/>
      <c r="E308" s="35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4:23" s="25" customFormat="1" x14ac:dyDescent="0.25">
      <c r="D309" s="35"/>
      <c r="E309" s="35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4:23" s="25" customFormat="1" x14ac:dyDescent="0.25">
      <c r="D310" s="35"/>
      <c r="E310" s="35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4:23" s="25" customFormat="1" x14ac:dyDescent="0.25">
      <c r="D311" s="35"/>
      <c r="E311" s="35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4:23" s="25" customFormat="1" x14ac:dyDescent="0.25">
      <c r="D312" s="35"/>
      <c r="E312" s="35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4:23" s="25" customFormat="1" x14ac:dyDescent="0.25">
      <c r="D313" s="35"/>
      <c r="E313" s="35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4:23" s="25" customFormat="1" x14ac:dyDescent="0.25">
      <c r="D314" s="35"/>
      <c r="E314" s="35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4:23" s="25" customFormat="1" x14ac:dyDescent="0.25">
      <c r="D315" s="35"/>
      <c r="E315" s="35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4:23" s="25" customFormat="1" x14ac:dyDescent="0.25">
      <c r="D316" s="35"/>
      <c r="E316" s="35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4:23" s="25" customFormat="1" x14ac:dyDescent="0.25">
      <c r="D317" s="35"/>
      <c r="E317" s="35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4:23" s="25" customFormat="1" x14ac:dyDescent="0.25">
      <c r="D318" s="35"/>
      <c r="E318" s="35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4:23" s="25" customFormat="1" x14ac:dyDescent="0.25">
      <c r="D319" s="35"/>
      <c r="E319" s="35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4:23" s="25" customFormat="1" x14ac:dyDescent="0.25">
      <c r="D320" s="35"/>
      <c r="E320" s="35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spans="4:23" s="25" customFormat="1" x14ac:dyDescent="0.25">
      <c r="D321" s="35"/>
      <c r="E321" s="35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spans="4:23" s="25" customFormat="1" x14ac:dyDescent="0.25">
      <c r="D322" s="35"/>
      <c r="E322" s="35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spans="4:23" s="25" customFormat="1" x14ac:dyDescent="0.25">
      <c r="D323" s="35"/>
      <c r="E323" s="35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spans="4:23" s="25" customFormat="1" x14ac:dyDescent="0.25">
      <c r="D324" s="35"/>
      <c r="E324" s="35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spans="4:23" s="25" customFormat="1" x14ac:dyDescent="0.25">
      <c r="D325" s="35"/>
      <c r="E325" s="35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spans="4:23" s="25" customFormat="1" x14ac:dyDescent="0.25">
      <c r="D326" s="35"/>
      <c r="E326" s="35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spans="4:23" s="25" customFormat="1" x14ac:dyDescent="0.25">
      <c r="D327" s="35"/>
      <c r="E327" s="35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spans="4:23" s="25" customFormat="1" x14ac:dyDescent="0.25">
      <c r="D328" s="35"/>
      <c r="E328" s="35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spans="4:23" s="25" customFormat="1" x14ac:dyDescent="0.25">
      <c r="D329" s="35"/>
      <c r="E329" s="35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spans="4:23" s="25" customFormat="1" x14ac:dyDescent="0.25">
      <c r="D330" s="35"/>
      <c r="E330" s="35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spans="4:23" s="25" customFormat="1" x14ac:dyDescent="0.25">
      <c r="D331" s="35"/>
      <c r="E331" s="35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spans="4:23" s="25" customFormat="1" x14ac:dyDescent="0.25">
      <c r="D332" s="35"/>
      <c r="E332" s="35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spans="4:23" s="25" customFormat="1" x14ac:dyDescent="0.25">
      <c r="D333" s="35"/>
      <c r="E333" s="35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spans="4:23" s="25" customFormat="1" x14ac:dyDescent="0.25">
      <c r="D334" s="35"/>
      <c r="E334" s="35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spans="4:23" s="25" customFormat="1" x14ac:dyDescent="0.25">
      <c r="D335" s="35"/>
      <c r="E335" s="35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spans="4:23" s="25" customFormat="1" x14ac:dyDescent="0.25">
      <c r="D336" s="35"/>
      <c r="E336" s="35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spans="4:23" s="25" customFormat="1" x14ac:dyDescent="0.25">
      <c r="D337" s="35"/>
      <c r="E337" s="35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spans="4:23" s="25" customFormat="1" x14ac:dyDescent="0.25">
      <c r="D338" s="35"/>
      <c r="E338" s="35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spans="4:23" s="25" customFormat="1" x14ac:dyDescent="0.25">
      <c r="D339" s="35"/>
      <c r="E339" s="35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spans="4:23" s="25" customFormat="1" x14ac:dyDescent="0.25">
      <c r="D340" s="35"/>
      <c r="E340" s="35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spans="4:23" s="25" customFormat="1" x14ac:dyDescent="0.25">
      <c r="D341" s="35"/>
      <c r="E341" s="35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spans="4:23" s="25" customFormat="1" x14ac:dyDescent="0.25">
      <c r="D342" s="35"/>
      <c r="E342" s="35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spans="4:23" s="25" customFormat="1" x14ac:dyDescent="0.25">
      <c r="D343" s="35"/>
      <c r="E343" s="35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spans="4:23" s="25" customFormat="1" x14ac:dyDescent="0.25">
      <c r="D344" s="35"/>
      <c r="E344" s="35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spans="4:23" s="25" customFormat="1" x14ac:dyDescent="0.25">
      <c r="D345" s="35"/>
      <c r="E345" s="35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spans="4:23" s="25" customFormat="1" x14ac:dyDescent="0.25">
      <c r="D346" s="35"/>
      <c r="E346" s="35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spans="4:23" s="25" customFormat="1" x14ac:dyDescent="0.25">
      <c r="D347" s="35"/>
      <c r="E347" s="35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spans="4:23" s="25" customFormat="1" x14ac:dyDescent="0.25">
      <c r="D348" s="35"/>
      <c r="E348" s="35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spans="4:23" s="25" customFormat="1" x14ac:dyDescent="0.25">
      <c r="D349" s="35"/>
      <c r="E349" s="35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spans="4:23" s="25" customFormat="1" x14ac:dyDescent="0.25">
      <c r="D350" s="35"/>
      <c r="E350" s="35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spans="4:23" s="25" customFormat="1" x14ac:dyDescent="0.25">
      <c r="D351" s="35"/>
      <c r="E351" s="35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spans="4:23" s="25" customFormat="1" x14ac:dyDescent="0.25">
      <c r="D352" s="35"/>
      <c r="E352" s="35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spans="4:23" s="25" customFormat="1" x14ac:dyDescent="0.25">
      <c r="D353" s="35"/>
      <c r="E353" s="35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spans="4:23" s="25" customFormat="1" x14ac:dyDescent="0.25">
      <c r="D354" s="35"/>
      <c r="E354" s="35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spans="4:23" s="25" customFormat="1" x14ac:dyDescent="0.25">
      <c r="D355" s="35"/>
      <c r="E355" s="35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spans="4:23" s="25" customFormat="1" x14ac:dyDescent="0.25">
      <c r="D356" s="35"/>
      <c r="E356" s="35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spans="4:23" s="25" customFormat="1" x14ac:dyDescent="0.25">
      <c r="D357" s="35"/>
      <c r="E357" s="35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spans="4:23" s="25" customFormat="1" x14ac:dyDescent="0.25">
      <c r="D358" s="35"/>
      <c r="E358" s="35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spans="4:23" s="25" customFormat="1" x14ac:dyDescent="0.25">
      <c r="D359" s="35"/>
      <c r="E359" s="35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spans="4:23" s="25" customFormat="1" x14ac:dyDescent="0.25">
      <c r="D360" s="35"/>
      <c r="E360" s="35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spans="4:23" s="25" customFormat="1" x14ac:dyDescent="0.25">
      <c r="D361" s="35"/>
      <c r="E361" s="35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spans="4:23" s="25" customFormat="1" x14ac:dyDescent="0.25">
      <c r="D362" s="35"/>
      <c r="E362" s="35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spans="4:23" s="25" customFormat="1" x14ac:dyDescent="0.25">
      <c r="D363" s="35"/>
      <c r="E363" s="35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spans="4:23" s="25" customFormat="1" x14ac:dyDescent="0.25">
      <c r="D364" s="35"/>
      <c r="E364" s="35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spans="4:23" s="25" customFormat="1" x14ac:dyDescent="0.25">
      <c r="D365" s="35"/>
      <c r="E365" s="35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spans="4:23" s="25" customFormat="1" x14ac:dyDescent="0.25">
      <c r="D366" s="35"/>
      <c r="E366" s="35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spans="4:23" s="25" customFormat="1" x14ac:dyDescent="0.25">
      <c r="D367" s="35"/>
      <c r="E367" s="35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spans="4:23" s="25" customFormat="1" x14ac:dyDescent="0.25">
      <c r="D368" s="35"/>
      <c r="E368" s="35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spans="4:23" s="25" customFormat="1" x14ac:dyDescent="0.25">
      <c r="D369" s="35"/>
      <c r="E369" s="35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spans="4:23" s="25" customFormat="1" x14ac:dyDescent="0.25">
      <c r="D370" s="35"/>
      <c r="E370" s="35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spans="4:23" s="25" customFormat="1" x14ac:dyDescent="0.25">
      <c r="D371" s="35"/>
      <c r="E371" s="35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spans="4:23" s="25" customFormat="1" x14ac:dyDescent="0.25">
      <c r="D372" s="35"/>
      <c r="E372" s="35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spans="4:23" s="25" customFormat="1" x14ac:dyDescent="0.25">
      <c r="D373" s="35"/>
      <c r="E373" s="35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spans="4:23" s="25" customFormat="1" x14ac:dyDescent="0.25">
      <c r="D374" s="35"/>
      <c r="E374" s="35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spans="4:23" s="25" customFormat="1" x14ac:dyDescent="0.25">
      <c r="D375" s="35"/>
      <c r="E375" s="35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spans="4:23" s="25" customFormat="1" x14ac:dyDescent="0.25">
      <c r="D376" s="35"/>
      <c r="E376" s="35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spans="4:23" s="25" customFormat="1" x14ac:dyDescent="0.25">
      <c r="D377" s="35"/>
      <c r="E377" s="35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spans="4:23" s="25" customFormat="1" x14ac:dyDescent="0.25">
      <c r="D378" s="35"/>
      <c r="E378" s="35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spans="4:23" s="25" customFormat="1" x14ac:dyDescent="0.25">
      <c r="D379" s="35"/>
      <c r="E379" s="35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spans="4:23" s="25" customFormat="1" x14ac:dyDescent="0.25">
      <c r="D380" s="35"/>
      <c r="E380" s="35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spans="4:23" s="25" customFormat="1" x14ac:dyDescent="0.25">
      <c r="D381" s="35"/>
      <c r="E381" s="35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spans="4:23" s="25" customFormat="1" x14ac:dyDescent="0.25">
      <c r="D382" s="35"/>
      <c r="E382" s="35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spans="4:23" s="25" customFormat="1" x14ac:dyDescent="0.25">
      <c r="D383" s="35"/>
      <c r="E383" s="35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spans="4:23" s="25" customFormat="1" x14ac:dyDescent="0.25">
      <c r="D384" s="35"/>
      <c r="E384" s="35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spans="4:23" s="25" customFormat="1" x14ac:dyDescent="0.25">
      <c r="D385" s="35"/>
      <c r="E385" s="35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spans="4:23" s="25" customFormat="1" x14ac:dyDescent="0.25">
      <c r="D386" s="35"/>
      <c r="E386" s="35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4:23" s="25" customFormat="1" x14ac:dyDescent="0.25">
      <c r="D387" s="35"/>
      <c r="E387" s="35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4:23" s="25" customFormat="1" x14ac:dyDescent="0.25">
      <c r="D388" s="35"/>
      <c r="E388" s="35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  <row r="389" spans="4:23" s="25" customFormat="1" x14ac:dyDescent="0.25">
      <c r="D389" s="35"/>
      <c r="E389" s="35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</row>
    <row r="390" spans="4:23" s="25" customFormat="1" x14ac:dyDescent="0.25">
      <c r="D390" s="35"/>
      <c r="E390" s="35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</row>
    <row r="391" spans="4:23" s="25" customFormat="1" x14ac:dyDescent="0.25">
      <c r="D391" s="35"/>
      <c r="E391" s="35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</row>
    <row r="392" spans="4:23" s="25" customFormat="1" x14ac:dyDescent="0.25">
      <c r="D392" s="35"/>
      <c r="E392" s="35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</row>
    <row r="393" spans="4:23" s="25" customFormat="1" x14ac:dyDescent="0.25">
      <c r="D393" s="35"/>
      <c r="E393" s="35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</row>
    <row r="394" spans="4:23" s="25" customFormat="1" x14ac:dyDescent="0.25">
      <c r="D394" s="35"/>
      <c r="E394" s="35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</row>
    <row r="395" spans="4:23" s="25" customFormat="1" x14ac:dyDescent="0.25">
      <c r="D395" s="35"/>
      <c r="E395" s="35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</row>
    <row r="396" spans="4:23" s="25" customFormat="1" x14ac:dyDescent="0.25">
      <c r="D396" s="35"/>
      <c r="E396" s="35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</row>
    <row r="397" spans="4:23" s="25" customFormat="1" x14ac:dyDescent="0.25">
      <c r="D397" s="35"/>
      <c r="E397" s="35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</row>
    <row r="398" spans="4:23" s="25" customFormat="1" x14ac:dyDescent="0.25">
      <c r="D398" s="35"/>
      <c r="E398" s="35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</row>
    <row r="399" spans="4:23" s="25" customFormat="1" x14ac:dyDescent="0.25">
      <c r="D399" s="35"/>
      <c r="E399" s="35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</row>
    <row r="400" spans="4:23" s="25" customFormat="1" x14ac:dyDescent="0.25">
      <c r="D400" s="35"/>
      <c r="E400" s="35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</row>
    <row r="401" spans="4:23" s="25" customFormat="1" x14ac:dyDescent="0.25">
      <c r="D401" s="35"/>
      <c r="E401" s="35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</row>
    <row r="402" spans="4:23" s="25" customFormat="1" x14ac:dyDescent="0.25">
      <c r="D402" s="35"/>
      <c r="E402" s="35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</row>
    <row r="403" spans="4:23" s="25" customFormat="1" x14ac:dyDescent="0.25">
      <c r="D403" s="35"/>
      <c r="E403" s="35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</row>
    <row r="404" spans="4:23" s="25" customFormat="1" x14ac:dyDescent="0.25">
      <c r="D404" s="35"/>
      <c r="E404" s="35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</row>
    <row r="405" spans="4:23" s="25" customFormat="1" x14ac:dyDescent="0.25">
      <c r="D405" s="35"/>
      <c r="E405" s="35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</row>
    <row r="406" spans="4:23" s="25" customFormat="1" x14ac:dyDescent="0.25">
      <c r="D406" s="35"/>
      <c r="E406" s="35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</row>
    <row r="407" spans="4:23" s="25" customFormat="1" x14ac:dyDescent="0.25">
      <c r="D407" s="35"/>
      <c r="E407" s="35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</row>
    <row r="408" spans="4:23" s="25" customFormat="1" x14ac:dyDescent="0.25">
      <c r="D408" s="35"/>
      <c r="E408" s="35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</row>
    <row r="409" spans="4:23" s="25" customFormat="1" x14ac:dyDescent="0.25">
      <c r="D409" s="35"/>
      <c r="E409" s="35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</row>
    <row r="410" spans="4:23" s="25" customFormat="1" x14ac:dyDescent="0.25">
      <c r="D410" s="35"/>
      <c r="E410" s="35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</row>
    <row r="411" spans="4:23" s="25" customFormat="1" x14ac:dyDescent="0.25">
      <c r="D411" s="35"/>
      <c r="E411" s="35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</row>
    <row r="412" spans="4:23" s="25" customFormat="1" x14ac:dyDescent="0.25">
      <c r="D412" s="35"/>
      <c r="E412" s="35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</row>
    <row r="413" spans="4:23" s="25" customFormat="1" x14ac:dyDescent="0.25">
      <c r="D413" s="35"/>
      <c r="E413" s="35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</row>
    <row r="414" spans="4:23" s="25" customFormat="1" x14ac:dyDescent="0.25">
      <c r="D414" s="35"/>
      <c r="E414" s="35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</row>
    <row r="415" spans="4:23" s="25" customFormat="1" x14ac:dyDescent="0.25">
      <c r="D415" s="35"/>
      <c r="E415" s="35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</row>
    <row r="416" spans="4:23" s="25" customFormat="1" x14ac:dyDescent="0.25">
      <c r="D416" s="35"/>
      <c r="E416" s="35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</row>
    <row r="417" spans="4:23" s="25" customFormat="1" x14ac:dyDescent="0.25">
      <c r="D417" s="35"/>
      <c r="E417" s="35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</row>
    <row r="418" spans="4:23" s="25" customFormat="1" x14ac:dyDescent="0.25">
      <c r="D418" s="35"/>
      <c r="E418" s="35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</row>
    <row r="419" spans="4:23" s="25" customFormat="1" x14ac:dyDescent="0.25">
      <c r="D419" s="35"/>
      <c r="E419" s="35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</row>
    <row r="420" spans="4:23" s="25" customFormat="1" x14ac:dyDescent="0.25">
      <c r="D420" s="35"/>
      <c r="E420" s="35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</row>
    <row r="421" spans="4:23" s="25" customFormat="1" x14ac:dyDescent="0.25">
      <c r="D421" s="35"/>
      <c r="E421" s="35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</row>
    <row r="422" spans="4:23" s="25" customFormat="1" x14ac:dyDescent="0.25">
      <c r="D422" s="35"/>
      <c r="E422" s="35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</row>
    <row r="423" spans="4:23" s="25" customFormat="1" x14ac:dyDescent="0.25">
      <c r="D423" s="35"/>
      <c r="E423" s="35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</row>
    <row r="424" spans="4:23" s="25" customFormat="1" x14ac:dyDescent="0.25">
      <c r="D424" s="35"/>
      <c r="E424" s="35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</row>
    <row r="425" spans="4:23" s="25" customFormat="1" x14ac:dyDescent="0.25">
      <c r="D425" s="35"/>
      <c r="E425" s="35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</row>
    <row r="426" spans="4:23" s="25" customFormat="1" x14ac:dyDescent="0.25">
      <c r="D426" s="35"/>
      <c r="E426" s="35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</row>
    <row r="427" spans="4:23" s="25" customFormat="1" x14ac:dyDescent="0.25">
      <c r="D427" s="35"/>
      <c r="E427" s="35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</row>
    <row r="428" spans="4:23" s="25" customFormat="1" x14ac:dyDescent="0.25">
      <c r="D428" s="35"/>
      <c r="E428" s="35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</row>
    <row r="429" spans="4:23" s="25" customFormat="1" x14ac:dyDescent="0.25">
      <c r="D429" s="35"/>
      <c r="E429" s="35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</row>
    <row r="430" spans="4:23" s="25" customFormat="1" x14ac:dyDescent="0.25">
      <c r="D430" s="35"/>
      <c r="E430" s="35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</row>
    <row r="431" spans="4:23" s="25" customFormat="1" x14ac:dyDescent="0.25">
      <c r="D431" s="35"/>
      <c r="E431" s="35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</row>
    <row r="432" spans="4:23" s="25" customFormat="1" x14ac:dyDescent="0.25">
      <c r="D432" s="35"/>
      <c r="E432" s="35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</row>
    <row r="433" spans="4:23" s="25" customFormat="1" x14ac:dyDescent="0.25">
      <c r="D433" s="35"/>
      <c r="E433" s="35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</row>
    <row r="434" spans="4:23" s="25" customFormat="1" x14ac:dyDescent="0.25">
      <c r="D434" s="35"/>
      <c r="E434" s="35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</row>
    <row r="435" spans="4:23" s="25" customFormat="1" x14ac:dyDescent="0.25">
      <c r="D435" s="35"/>
      <c r="E435" s="35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</row>
    <row r="436" spans="4:23" s="25" customFormat="1" x14ac:dyDescent="0.25">
      <c r="D436" s="35"/>
      <c r="E436" s="35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</row>
    <row r="437" spans="4:23" s="25" customFormat="1" x14ac:dyDescent="0.25">
      <c r="D437" s="35"/>
      <c r="E437" s="35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</row>
    <row r="438" spans="4:23" s="25" customFormat="1" x14ac:dyDescent="0.25">
      <c r="D438" s="35"/>
      <c r="E438" s="35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</row>
    <row r="439" spans="4:23" s="25" customFormat="1" x14ac:dyDescent="0.25">
      <c r="D439" s="35"/>
      <c r="E439" s="35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</row>
    <row r="440" spans="4:23" s="25" customFormat="1" x14ac:dyDescent="0.25">
      <c r="D440" s="35"/>
      <c r="E440" s="35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</row>
    <row r="441" spans="4:23" s="25" customFormat="1" x14ac:dyDescent="0.25">
      <c r="D441" s="35"/>
      <c r="E441" s="35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</row>
    <row r="442" spans="4:23" s="25" customFormat="1" x14ac:dyDescent="0.25">
      <c r="D442" s="35"/>
      <c r="E442" s="35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</row>
    <row r="443" spans="4:23" s="25" customFormat="1" x14ac:dyDescent="0.25">
      <c r="D443" s="35"/>
      <c r="E443" s="35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</row>
    <row r="444" spans="4:23" s="25" customFormat="1" x14ac:dyDescent="0.25">
      <c r="D444" s="35"/>
      <c r="E444" s="35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</row>
    <row r="445" spans="4:23" s="25" customFormat="1" x14ac:dyDescent="0.25">
      <c r="D445" s="35"/>
      <c r="E445" s="35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</row>
    <row r="446" spans="4:23" s="25" customFormat="1" x14ac:dyDescent="0.25">
      <c r="D446" s="35"/>
      <c r="E446" s="35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</row>
    <row r="447" spans="4:23" s="25" customFormat="1" x14ac:dyDescent="0.25">
      <c r="D447" s="35"/>
      <c r="E447" s="35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</row>
    <row r="448" spans="4:23" s="25" customFormat="1" x14ac:dyDescent="0.25">
      <c r="D448" s="35"/>
      <c r="E448" s="35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</row>
    <row r="449" spans="4:23" s="25" customFormat="1" x14ac:dyDescent="0.25">
      <c r="D449" s="35"/>
      <c r="E449" s="35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</row>
    <row r="450" spans="4:23" s="25" customFormat="1" x14ac:dyDescent="0.25">
      <c r="D450" s="35"/>
      <c r="E450" s="35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</row>
    <row r="451" spans="4:23" s="25" customFormat="1" x14ac:dyDescent="0.25">
      <c r="D451" s="35"/>
      <c r="E451" s="35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</row>
    <row r="452" spans="4:23" s="25" customFormat="1" x14ac:dyDescent="0.25">
      <c r="D452" s="35"/>
      <c r="E452" s="35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</row>
    <row r="453" spans="4:23" s="25" customFormat="1" x14ac:dyDescent="0.25">
      <c r="D453" s="35"/>
      <c r="E453" s="35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</row>
    <row r="454" spans="4:23" s="25" customFormat="1" x14ac:dyDescent="0.25">
      <c r="D454" s="35"/>
      <c r="E454" s="35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</row>
    <row r="455" spans="4:23" s="25" customFormat="1" x14ac:dyDescent="0.25">
      <c r="D455" s="35"/>
      <c r="E455" s="35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</row>
    <row r="456" spans="4:23" s="25" customFormat="1" x14ac:dyDescent="0.25">
      <c r="D456" s="35"/>
      <c r="E456" s="35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</row>
    <row r="457" spans="4:23" s="25" customFormat="1" x14ac:dyDescent="0.25">
      <c r="D457" s="35"/>
      <c r="E457" s="35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</row>
    <row r="458" spans="4:23" s="25" customFormat="1" x14ac:dyDescent="0.25">
      <c r="D458" s="35"/>
      <c r="E458" s="35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</row>
    <row r="459" spans="4:23" s="25" customFormat="1" x14ac:dyDescent="0.25">
      <c r="D459" s="35"/>
      <c r="E459" s="35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</row>
    <row r="460" spans="4:23" s="25" customFormat="1" x14ac:dyDescent="0.25">
      <c r="D460" s="35"/>
      <c r="E460" s="35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</row>
    <row r="461" spans="4:23" s="25" customFormat="1" x14ac:dyDescent="0.25">
      <c r="D461" s="35"/>
      <c r="E461" s="35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</row>
    <row r="462" spans="4:23" s="25" customFormat="1" x14ac:dyDescent="0.25">
      <c r="D462" s="35"/>
      <c r="E462" s="35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</row>
    <row r="463" spans="4:23" s="25" customFormat="1" x14ac:dyDescent="0.25">
      <c r="D463" s="35"/>
      <c r="E463" s="35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</row>
    <row r="464" spans="4:23" s="25" customFormat="1" x14ac:dyDescent="0.25">
      <c r="D464" s="35"/>
      <c r="E464" s="35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</row>
    <row r="465" spans="4:23" s="25" customFormat="1" x14ac:dyDescent="0.25">
      <c r="D465" s="35"/>
      <c r="E465" s="35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</row>
    <row r="466" spans="4:23" s="25" customFormat="1" x14ac:dyDescent="0.25">
      <c r="D466" s="35"/>
      <c r="E466" s="35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</row>
    <row r="467" spans="4:23" s="25" customFormat="1" x14ac:dyDescent="0.25">
      <c r="D467" s="35"/>
      <c r="E467" s="35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</row>
    <row r="468" spans="4:23" s="25" customFormat="1" x14ac:dyDescent="0.25">
      <c r="D468" s="35"/>
      <c r="E468" s="35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</row>
    <row r="469" spans="4:23" s="25" customFormat="1" x14ac:dyDescent="0.25">
      <c r="D469" s="35"/>
      <c r="E469" s="35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</row>
    <row r="470" spans="4:23" s="25" customFormat="1" x14ac:dyDescent="0.25">
      <c r="D470" s="35"/>
      <c r="E470" s="35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</row>
    <row r="471" spans="4:23" s="25" customFormat="1" x14ac:dyDescent="0.25">
      <c r="D471" s="35"/>
      <c r="E471" s="35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</row>
    <row r="472" spans="4:23" s="25" customFormat="1" x14ac:dyDescent="0.25">
      <c r="D472" s="35"/>
      <c r="E472" s="35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</row>
    <row r="473" spans="4:23" s="25" customFormat="1" x14ac:dyDescent="0.25">
      <c r="D473" s="35"/>
      <c r="E473" s="35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</row>
    <row r="474" spans="4:23" s="25" customFormat="1" x14ac:dyDescent="0.25">
      <c r="D474" s="35"/>
      <c r="E474" s="35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</row>
    <row r="475" spans="4:23" s="25" customFormat="1" x14ac:dyDescent="0.25">
      <c r="D475" s="35"/>
      <c r="E475" s="35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</row>
    <row r="476" spans="4:23" s="25" customFormat="1" x14ac:dyDescent="0.25">
      <c r="D476" s="35"/>
      <c r="E476" s="35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</row>
    <row r="477" spans="4:23" s="25" customFormat="1" x14ac:dyDescent="0.25">
      <c r="D477" s="35"/>
      <c r="E477" s="35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</row>
    <row r="478" spans="4:23" s="25" customFormat="1" x14ac:dyDescent="0.25">
      <c r="D478" s="35"/>
      <c r="E478" s="35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</row>
    <row r="479" spans="4:23" s="25" customFormat="1" x14ac:dyDescent="0.25">
      <c r="D479" s="35"/>
      <c r="E479" s="35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</row>
    <row r="480" spans="4:23" s="25" customFormat="1" x14ac:dyDescent="0.25">
      <c r="D480" s="35"/>
      <c r="E480" s="35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</row>
    <row r="481" spans="4:23" s="25" customFormat="1" x14ac:dyDescent="0.25">
      <c r="D481" s="35"/>
      <c r="E481" s="35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</row>
    <row r="482" spans="4:23" s="25" customFormat="1" x14ac:dyDescent="0.25">
      <c r="D482" s="35"/>
      <c r="E482" s="35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</row>
    <row r="483" spans="4:23" s="25" customFormat="1" x14ac:dyDescent="0.25">
      <c r="D483" s="35"/>
      <c r="E483" s="35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</row>
    <row r="484" spans="4:23" s="25" customFormat="1" x14ac:dyDescent="0.25">
      <c r="D484" s="35"/>
      <c r="E484" s="35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</row>
    <row r="485" spans="4:23" s="25" customFormat="1" x14ac:dyDescent="0.25">
      <c r="D485" s="35"/>
      <c r="E485" s="35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</row>
    <row r="486" spans="4:23" s="25" customFormat="1" x14ac:dyDescent="0.25">
      <c r="D486" s="35"/>
      <c r="E486" s="35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</row>
    <row r="487" spans="4:23" s="25" customFormat="1" x14ac:dyDescent="0.25">
      <c r="D487" s="35"/>
      <c r="E487" s="35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</row>
    <row r="488" spans="4:23" s="25" customFormat="1" x14ac:dyDescent="0.25">
      <c r="D488" s="35"/>
      <c r="E488" s="35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</row>
    <row r="489" spans="4:23" s="25" customFormat="1" x14ac:dyDescent="0.25">
      <c r="D489" s="35"/>
      <c r="E489" s="35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</row>
    <row r="490" spans="4:23" s="25" customFormat="1" x14ac:dyDescent="0.25">
      <c r="D490" s="35"/>
      <c r="E490" s="35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</row>
    <row r="491" spans="4:23" s="25" customFormat="1" x14ac:dyDescent="0.25">
      <c r="D491" s="35"/>
      <c r="E491" s="35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</row>
    <row r="492" spans="4:23" s="25" customFormat="1" x14ac:dyDescent="0.25">
      <c r="D492" s="35"/>
      <c r="E492" s="35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</row>
    <row r="493" spans="4:23" s="25" customFormat="1" x14ac:dyDescent="0.25">
      <c r="D493" s="35"/>
      <c r="E493" s="35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</row>
    <row r="494" spans="4:23" s="25" customFormat="1" x14ac:dyDescent="0.25">
      <c r="D494" s="35"/>
      <c r="E494" s="35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</row>
    <row r="495" spans="4:23" s="25" customFormat="1" x14ac:dyDescent="0.25">
      <c r="D495" s="35"/>
      <c r="E495" s="35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</row>
    <row r="496" spans="4:23" s="25" customFormat="1" x14ac:dyDescent="0.25">
      <c r="D496" s="35"/>
      <c r="E496" s="35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</row>
    <row r="497" spans="4:23" s="25" customFormat="1" x14ac:dyDescent="0.25">
      <c r="D497" s="35"/>
      <c r="E497" s="35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</row>
    <row r="498" spans="4:23" s="25" customFormat="1" x14ac:dyDescent="0.25">
      <c r="D498" s="35"/>
      <c r="E498" s="35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</row>
    <row r="499" spans="4:23" s="25" customFormat="1" x14ac:dyDescent="0.25">
      <c r="D499" s="35"/>
      <c r="E499" s="35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</row>
    <row r="500" spans="4:23" s="25" customFormat="1" x14ac:dyDescent="0.25">
      <c r="D500" s="35"/>
      <c r="E500" s="35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</row>
    <row r="501" spans="4:23" s="25" customFormat="1" x14ac:dyDescent="0.25">
      <c r="D501" s="35"/>
      <c r="E501" s="35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</row>
    <row r="502" spans="4:23" s="25" customFormat="1" x14ac:dyDescent="0.25">
      <c r="D502" s="35"/>
      <c r="E502" s="35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4:23" s="25" customFormat="1" x14ac:dyDescent="0.25">
      <c r="D503" s="35"/>
      <c r="E503" s="35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4:23" s="25" customFormat="1" x14ac:dyDescent="0.25">
      <c r="D504" s="35"/>
      <c r="E504" s="35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4:23" s="25" customFormat="1" x14ac:dyDescent="0.25">
      <c r="D505" s="35"/>
      <c r="E505" s="35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4:23" s="25" customFormat="1" x14ac:dyDescent="0.25">
      <c r="D506" s="35"/>
      <c r="E506" s="35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4:23" s="25" customFormat="1" x14ac:dyDescent="0.25">
      <c r="D507" s="35"/>
      <c r="E507" s="35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4:23" s="25" customFormat="1" x14ac:dyDescent="0.25">
      <c r="D508" s="35"/>
      <c r="E508" s="35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4:23" s="25" customFormat="1" x14ac:dyDescent="0.25">
      <c r="D509" s="35"/>
      <c r="E509" s="35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4:23" s="25" customFormat="1" x14ac:dyDescent="0.25">
      <c r="D510" s="35"/>
      <c r="E510" s="35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4:23" s="25" customFormat="1" x14ac:dyDescent="0.25">
      <c r="D511" s="35"/>
      <c r="E511" s="35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4:23" s="25" customFormat="1" x14ac:dyDescent="0.25">
      <c r="D512" s="35"/>
      <c r="E512" s="35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4:23" s="25" customFormat="1" x14ac:dyDescent="0.25">
      <c r="D513" s="35"/>
      <c r="E513" s="35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4:23" s="25" customFormat="1" x14ac:dyDescent="0.25">
      <c r="D514" s="35"/>
      <c r="E514" s="35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4:23" s="25" customFormat="1" x14ac:dyDescent="0.25">
      <c r="D515" s="35"/>
      <c r="E515" s="35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4:23" s="25" customFormat="1" x14ac:dyDescent="0.25">
      <c r="D516" s="35"/>
      <c r="E516" s="35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4:23" s="25" customFormat="1" x14ac:dyDescent="0.25">
      <c r="D517" s="35"/>
      <c r="E517" s="35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4:23" s="25" customFormat="1" x14ac:dyDescent="0.25">
      <c r="D518" s="35"/>
      <c r="E518" s="35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4:23" s="25" customFormat="1" x14ac:dyDescent="0.25">
      <c r="D519" s="35"/>
      <c r="E519" s="35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4:23" s="25" customFormat="1" x14ac:dyDescent="0.25">
      <c r="D520" s="35"/>
      <c r="E520" s="35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4:23" s="25" customFormat="1" x14ac:dyDescent="0.25">
      <c r="D521" s="35"/>
      <c r="E521" s="35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4:23" s="25" customFormat="1" x14ac:dyDescent="0.25">
      <c r="D522" s="35"/>
      <c r="E522" s="35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4:23" s="25" customFormat="1" x14ac:dyDescent="0.25">
      <c r="D523" s="35"/>
      <c r="E523" s="35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4:23" s="25" customFormat="1" x14ac:dyDescent="0.25">
      <c r="D524" s="35"/>
      <c r="E524" s="35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4:23" s="25" customFormat="1" x14ac:dyDescent="0.25">
      <c r="D525" s="35"/>
      <c r="E525" s="35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4:23" s="25" customFormat="1" x14ac:dyDescent="0.25">
      <c r="D526" s="35"/>
      <c r="E526" s="35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4:23" s="25" customFormat="1" x14ac:dyDescent="0.25">
      <c r="D527" s="35"/>
      <c r="E527" s="35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4:23" s="25" customFormat="1" x14ac:dyDescent="0.25">
      <c r="D528" s="35"/>
      <c r="E528" s="35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4:23" s="25" customFormat="1" x14ac:dyDescent="0.25">
      <c r="D529" s="35"/>
      <c r="E529" s="35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4:23" s="25" customFormat="1" x14ac:dyDescent="0.25">
      <c r="D530" s="35"/>
      <c r="E530" s="35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4:23" s="25" customFormat="1" x14ac:dyDescent="0.25">
      <c r="D531" s="35"/>
      <c r="E531" s="35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4:23" s="25" customFormat="1" x14ac:dyDescent="0.25">
      <c r="D532" s="35"/>
      <c r="E532" s="35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4:23" s="25" customFormat="1" x14ac:dyDescent="0.25">
      <c r="D533" s="35"/>
      <c r="E533" s="35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4:23" s="25" customFormat="1" x14ac:dyDescent="0.25">
      <c r="D534" s="35"/>
      <c r="E534" s="35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4:23" s="25" customFormat="1" x14ac:dyDescent="0.25">
      <c r="D535" s="35"/>
      <c r="E535" s="35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4:23" s="25" customFormat="1" x14ac:dyDescent="0.25">
      <c r="D536" s="35"/>
      <c r="E536" s="35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4:23" s="25" customFormat="1" x14ac:dyDescent="0.25">
      <c r="D537" s="35"/>
      <c r="E537" s="35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4:23" s="25" customFormat="1" x14ac:dyDescent="0.25">
      <c r="D538" s="35"/>
      <c r="E538" s="35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4:23" s="25" customFormat="1" x14ac:dyDescent="0.25">
      <c r="D539" s="35"/>
      <c r="E539" s="35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4:23" s="25" customFormat="1" x14ac:dyDescent="0.25">
      <c r="D540" s="35"/>
      <c r="E540" s="35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4:23" s="25" customFormat="1" x14ac:dyDescent="0.25">
      <c r="D541" s="35"/>
      <c r="E541" s="35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4:23" s="25" customFormat="1" x14ac:dyDescent="0.25">
      <c r="D542" s="35"/>
      <c r="E542" s="35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</sheetData>
  <mergeCells count="13">
    <mergeCell ref="AP5:AT5"/>
    <mergeCell ref="AU5:AV5"/>
    <mergeCell ref="AW5:AX5"/>
    <mergeCell ref="G5:H5"/>
    <mergeCell ref="I5:K5"/>
    <mergeCell ref="U5:W5"/>
    <mergeCell ref="AH5:AK5"/>
    <mergeCell ref="AL5:AO5"/>
    <mergeCell ref="X5:Z5"/>
    <mergeCell ref="AA5:AB5"/>
    <mergeCell ref="AC5:AG5"/>
    <mergeCell ref="L5:R5"/>
    <mergeCell ref="S5:T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AJ78"/>
  <sheetViews>
    <sheetView workbookViewId="0">
      <selection activeCell="G57" sqref="G57"/>
    </sheetView>
  </sheetViews>
  <sheetFormatPr defaultRowHeight="15" x14ac:dyDescent="0.25"/>
  <cols>
    <col min="1" max="1" width="21.42578125" customWidth="1"/>
    <col min="2" max="2" width="34.85546875" customWidth="1"/>
    <col min="3" max="4" width="7.140625" style="10" customWidth="1"/>
    <col min="5" max="5" width="9.140625" style="10"/>
    <col min="6" max="6" width="7.140625" style="221" customWidth="1"/>
    <col min="7" max="37" width="12.7109375" customWidth="1"/>
  </cols>
  <sheetData>
    <row r="4" spans="1:36" ht="15.75" thickBot="1" x14ac:dyDescent="0.3"/>
    <row r="5" spans="1:36" ht="16.5" thickBot="1" x14ac:dyDescent="0.3">
      <c r="F5" s="222"/>
      <c r="G5" s="362" t="s">
        <v>99</v>
      </c>
      <c r="H5" s="365"/>
      <c r="I5" s="365"/>
      <c r="J5" s="365"/>
      <c r="K5" s="365"/>
      <c r="L5" s="363"/>
      <c r="M5" s="359" t="s">
        <v>100</v>
      </c>
      <c r="N5" s="364"/>
      <c r="O5" s="346" t="s">
        <v>101</v>
      </c>
      <c r="P5" s="347"/>
      <c r="Q5" s="366"/>
      <c r="R5" s="367" t="s">
        <v>102</v>
      </c>
      <c r="S5" s="368"/>
      <c r="T5" s="368"/>
      <c r="U5" s="368"/>
      <c r="V5" s="368"/>
      <c r="W5" s="368"/>
      <c r="X5" s="369"/>
      <c r="Y5" s="348" t="s">
        <v>103</v>
      </c>
      <c r="Z5" s="349"/>
      <c r="AA5" s="349"/>
      <c r="AB5" s="349"/>
      <c r="AC5" s="370" t="s">
        <v>104</v>
      </c>
      <c r="AD5" s="370"/>
      <c r="AE5" s="370"/>
      <c r="AF5" s="371"/>
      <c r="AG5" s="335" t="s">
        <v>105</v>
      </c>
      <c r="AH5" s="336"/>
      <c r="AI5" s="337"/>
      <c r="AJ5" s="239" t="s">
        <v>106</v>
      </c>
    </row>
    <row r="6" spans="1:36" ht="16.5" thickBot="1" x14ac:dyDescent="0.3">
      <c r="A6" s="220" t="s">
        <v>107</v>
      </c>
      <c r="B6" s="142" t="s">
        <v>86</v>
      </c>
      <c r="C6" s="11"/>
      <c r="D6" s="143" t="s">
        <v>95</v>
      </c>
      <c r="E6" s="144" t="s">
        <v>0</v>
      </c>
      <c r="F6" s="128"/>
      <c r="G6" s="241" t="s">
        <v>1</v>
      </c>
      <c r="H6" s="241" t="s">
        <v>2</v>
      </c>
      <c r="I6" s="241" t="s">
        <v>3</v>
      </c>
      <c r="J6" s="241" t="s">
        <v>5</v>
      </c>
      <c r="K6" s="241" t="s">
        <v>6</v>
      </c>
      <c r="L6" s="242" t="s">
        <v>7</v>
      </c>
      <c r="M6" s="243" t="s">
        <v>4</v>
      </c>
      <c r="N6" s="244" t="s">
        <v>7</v>
      </c>
      <c r="O6" s="245" t="s">
        <v>1</v>
      </c>
      <c r="P6" s="245" t="s">
        <v>6</v>
      </c>
      <c r="Q6" s="246" t="s">
        <v>7</v>
      </c>
      <c r="R6" s="247" t="s">
        <v>1</v>
      </c>
      <c r="S6" s="248" t="s">
        <v>2</v>
      </c>
      <c r="T6" s="248" t="s">
        <v>3</v>
      </c>
      <c r="U6" s="248" t="s">
        <v>4</v>
      </c>
      <c r="V6" s="248" t="s">
        <v>5</v>
      </c>
      <c r="W6" s="248" t="s">
        <v>6</v>
      </c>
      <c r="X6" s="249" t="s">
        <v>7</v>
      </c>
      <c r="Y6" s="250" t="s">
        <v>2</v>
      </c>
      <c r="Z6" s="250" t="s">
        <v>3</v>
      </c>
      <c r="AA6" s="250" t="s">
        <v>5</v>
      </c>
      <c r="AB6" s="250" t="s">
        <v>6</v>
      </c>
      <c r="AC6" s="251" t="s">
        <v>1</v>
      </c>
      <c r="AD6" s="251" t="s">
        <v>2</v>
      </c>
      <c r="AE6" s="251" t="s">
        <v>3</v>
      </c>
      <c r="AF6" s="251" t="s">
        <v>4</v>
      </c>
      <c r="AG6" s="252" t="s">
        <v>5</v>
      </c>
      <c r="AH6" s="253" t="s">
        <v>6</v>
      </c>
      <c r="AI6" s="254" t="s">
        <v>7</v>
      </c>
      <c r="AJ6" s="255" t="s">
        <v>1</v>
      </c>
    </row>
    <row r="7" spans="1:36" s="26" customFormat="1" ht="15" customHeight="1" x14ac:dyDescent="0.25">
      <c r="A7" s="116" t="s">
        <v>10</v>
      </c>
      <c r="B7" s="116" t="s">
        <v>11</v>
      </c>
      <c r="C7" s="42" t="s">
        <v>12</v>
      </c>
      <c r="D7" s="42"/>
      <c r="E7" s="42">
        <v>5</v>
      </c>
      <c r="F7" s="84" t="s">
        <v>88</v>
      </c>
      <c r="G7" s="96"/>
      <c r="H7" s="50">
        <v>46.3</v>
      </c>
      <c r="I7" s="50"/>
      <c r="J7" s="50"/>
      <c r="K7" s="50"/>
      <c r="L7" s="51"/>
      <c r="M7" s="83">
        <v>9.6999999999999993</v>
      </c>
      <c r="N7" s="53"/>
      <c r="O7" s="96"/>
      <c r="P7" s="50"/>
      <c r="Q7" s="51"/>
      <c r="R7" s="83">
        <v>8.4</v>
      </c>
      <c r="S7" s="65">
        <v>112</v>
      </c>
      <c r="T7" s="65"/>
      <c r="U7" s="65"/>
      <c r="V7" s="65"/>
      <c r="W7" s="65"/>
      <c r="X7" s="53"/>
      <c r="Y7" s="96">
        <v>61.8</v>
      </c>
      <c r="Z7" s="50"/>
      <c r="AA7" s="50"/>
      <c r="AB7" s="51"/>
      <c r="AC7" s="96">
        <v>11.5</v>
      </c>
      <c r="AD7" s="50">
        <v>58.7</v>
      </c>
      <c r="AE7" s="50"/>
      <c r="AF7" s="51">
        <v>22.6</v>
      </c>
      <c r="AG7" s="96"/>
      <c r="AH7" s="50"/>
      <c r="AI7" s="51"/>
      <c r="AJ7" s="256"/>
    </row>
    <row r="8" spans="1:36" s="26" customFormat="1" ht="15.75" thickBot="1" x14ac:dyDescent="0.3">
      <c r="A8" s="212" t="s">
        <v>10</v>
      </c>
      <c r="B8" s="114" t="s">
        <v>13</v>
      </c>
      <c r="C8" s="123" t="s">
        <v>12</v>
      </c>
      <c r="D8" s="123"/>
      <c r="E8" s="123">
        <v>10</v>
      </c>
      <c r="F8" s="84" t="s">
        <v>88</v>
      </c>
      <c r="G8" s="100"/>
      <c r="H8" s="54"/>
      <c r="I8" s="69">
        <v>109</v>
      </c>
      <c r="J8" s="67"/>
      <c r="K8" s="54"/>
      <c r="L8" s="59"/>
      <c r="M8" s="95"/>
      <c r="N8" s="59"/>
      <c r="O8" s="100"/>
      <c r="P8" s="54"/>
      <c r="Q8" s="53"/>
      <c r="R8" s="100"/>
      <c r="S8" s="54"/>
      <c r="T8" s="69">
        <v>150</v>
      </c>
      <c r="U8" s="67"/>
      <c r="V8" s="70">
        <v>36.9</v>
      </c>
      <c r="W8" s="54"/>
      <c r="X8" s="59"/>
      <c r="Y8" s="84"/>
      <c r="Z8" s="69">
        <v>132</v>
      </c>
      <c r="AA8" s="67"/>
      <c r="AB8" s="59"/>
      <c r="AC8" s="100"/>
      <c r="AD8" s="54">
        <v>32.4</v>
      </c>
      <c r="AE8" s="69">
        <v>27.6</v>
      </c>
      <c r="AF8" s="257">
        <v>37.6</v>
      </c>
      <c r="AG8" s="95"/>
      <c r="AH8" s="54"/>
      <c r="AI8" s="53"/>
      <c r="AJ8" s="258"/>
    </row>
    <row r="9" spans="1:36" s="26" customFormat="1" x14ac:dyDescent="0.25">
      <c r="A9" s="116" t="s">
        <v>14</v>
      </c>
      <c r="B9" s="116" t="s">
        <v>15</v>
      </c>
      <c r="C9" s="42" t="s">
        <v>12</v>
      </c>
      <c r="D9" s="42"/>
      <c r="E9" s="42" t="s">
        <v>90</v>
      </c>
      <c r="F9" s="84" t="s">
        <v>88</v>
      </c>
      <c r="G9" s="83"/>
      <c r="H9" s="65"/>
      <c r="I9" s="65"/>
      <c r="J9" s="65"/>
      <c r="K9" s="54"/>
      <c r="L9" s="59"/>
      <c r="M9" s="83"/>
      <c r="N9" s="59"/>
      <c r="O9" s="83"/>
      <c r="P9" s="54"/>
      <c r="Q9" s="59"/>
      <c r="R9" s="83"/>
      <c r="S9" s="65"/>
      <c r="T9" s="65"/>
      <c r="U9" s="65"/>
      <c r="V9" s="65"/>
      <c r="W9" s="54"/>
      <c r="X9" s="59"/>
      <c r="Y9" s="83"/>
      <c r="Z9" s="65"/>
      <c r="AA9" s="65"/>
      <c r="AB9" s="59"/>
      <c r="AC9" s="83"/>
      <c r="AD9" s="65">
        <v>115</v>
      </c>
      <c r="AE9" s="65"/>
      <c r="AF9" s="53"/>
      <c r="AG9" s="83"/>
      <c r="AH9" s="54"/>
      <c r="AI9" s="59"/>
      <c r="AJ9" s="256"/>
    </row>
    <row r="10" spans="1:36" s="26" customFormat="1" x14ac:dyDescent="0.25">
      <c r="A10" s="118" t="s">
        <v>14</v>
      </c>
      <c r="B10" s="118" t="s">
        <v>16</v>
      </c>
      <c r="C10" s="123" t="s">
        <v>12</v>
      </c>
      <c r="D10" s="123"/>
      <c r="E10" s="123">
        <v>25</v>
      </c>
      <c r="F10" s="84" t="s">
        <v>88</v>
      </c>
      <c r="G10" s="83"/>
      <c r="H10" s="75"/>
      <c r="I10" s="65"/>
      <c r="J10" s="65"/>
      <c r="K10" s="65"/>
      <c r="L10" s="53"/>
      <c r="M10" s="84"/>
      <c r="N10" s="59"/>
      <c r="O10" s="84"/>
      <c r="P10" s="54"/>
      <c r="Q10" s="59"/>
      <c r="R10" s="84"/>
      <c r="S10" s="54"/>
      <c r="T10" s="54"/>
      <c r="U10" s="54"/>
      <c r="V10" s="54"/>
      <c r="W10" s="54"/>
      <c r="X10" s="59"/>
      <c r="Y10" s="84"/>
      <c r="Z10" s="54"/>
      <c r="AA10" s="54"/>
      <c r="AB10" s="59"/>
      <c r="AC10" s="84"/>
      <c r="AD10" s="54"/>
      <c r="AE10" s="54"/>
      <c r="AF10" s="59"/>
      <c r="AG10" s="84"/>
      <c r="AH10" s="54"/>
      <c r="AI10" s="59"/>
      <c r="AJ10" s="226"/>
    </row>
    <row r="11" spans="1:36" s="26" customFormat="1" x14ac:dyDescent="0.25">
      <c r="A11" s="118" t="s">
        <v>14</v>
      </c>
      <c r="B11" s="118" t="s">
        <v>17</v>
      </c>
      <c r="C11" s="123" t="s">
        <v>12</v>
      </c>
      <c r="D11" s="123"/>
      <c r="E11" s="123">
        <v>5</v>
      </c>
      <c r="F11" s="84" t="s">
        <v>88</v>
      </c>
      <c r="G11" s="109"/>
      <c r="H11" s="164"/>
      <c r="I11" s="68"/>
      <c r="J11" s="54"/>
      <c r="K11" s="54"/>
      <c r="L11" s="53"/>
      <c r="M11" s="84"/>
      <c r="N11" s="59"/>
      <c r="O11" s="84"/>
      <c r="P11" s="54"/>
      <c r="Q11" s="59"/>
      <c r="R11" s="84"/>
      <c r="S11" s="54"/>
      <c r="T11" s="54"/>
      <c r="U11" s="54"/>
      <c r="V11" s="54"/>
      <c r="W11" s="54"/>
      <c r="X11" s="113"/>
      <c r="Y11" s="84"/>
      <c r="Z11" s="54"/>
      <c r="AA11" s="54"/>
      <c r="AB11" s="59"/>
      <c r="AC11" s="84"/>
      <c r="AD11" s="54"/>
      <c r="AE11" s="54"/>
      <c r="AF11" s="59"/>
      <c r="AG11" s="109">
        <v>25.6</v>
      </c>
      <c r="AH11" s="54"/>
      <c r="AI11" s="53"/>
      <c r="AJ11" s="226"/>
    </row>
    <row r="12" spans="1:36" s="26" customFormat="1" ht="15.75" thickBot="1" x14ac:dyDescent="0.3">
      <c r="A12" s="212" t="s">
        <v>14</v>
      </c>
      <c r="B12" s="114" t="s">
        <v>18</v>
      </c>
      <c r="C12" s="227" t="s">
        <v>12</v>
      </c>
      <c r="D12" s="123"/>
      <c r="E12" s="123">
        <v>5</v>
      </c>
      <c r="F12" s="84" t="s">
        <v>88</v>
      </c>
      <c r="G12" s="109"/>
      <c r="H12" s="76"/>
      <c r="I12" s="68"/>
      <c r="J12" s="68"/>
      <c r="K12" s="68"/>
      <c r="L12" s="53"/>
      <c r="M12" s="84"/>
      <c r="N12" s="59"/>
      <c r="O12" s="84"/>
      <c r="P12" s="54"/>
      <c r="Q12" s="59"/>
      <c r="R12" s="84"/>
      <c r="S12" s="54"/>
      <c r="T12" s="54"/>
      <c r="U12" s="54"/>
      <c r="V12" s="54"/>
      <c r="W12" s="54"/>
      <c r="X12" s="59"/>
      <c r="Y12" s="84"/>
      <c r="Z12" s="54"/>
      <c r="AA12" s="54"/>
      <c r="AB12" s="59"/>
      <c r="AC12" s="84"/>
      <c r="AD12" s="54"/>
      <c r="AE12" s="54"/>
      <c r="AF12" s="59"/>
      <c r="AG12" s="84"/>
      <c r="AH12" s="54"/>
      <c r="AI12" s="59"/>
      <c r="AJ12" s="226"/>
    </row>
    <row r="13" spans="1:36" s="26" customFormat="1" ht="15.75" thickBot="1" x14ac:dyDescent="0.3">
      <c r="A13" s="217" t="s">
        <v>19</v>
      </c>
      <c r="B13" s="116" t="s">
        <v>20</v>
      </c>
      <c r="C13" s="42" t="s">
        <v>12</v>
      </c>
      <c r="D13" s="42"/>
      <c r="E13" s="42">
        <v>10</v>
      </c>
      <c r="F13" s="84" t="s">
        <v>88</v>
      </c>
      <c r="G13" s="95"/>
      <c r="H13" s="76"/>
      <c r="I13" s="68"/>
      <c r="J13" s="54"/>
      <c r="K13" s="54"/>
      <c r="L13" s="53"/>
      <c r="M13" s="84"/>
      <c r="N13" s="59"/>
      <c r="O13" s="84"/>
      <c r="P13" s="54"/>
      <c r="Q13" s="59"/>
      <c r="R13" s="84"/>
      <c r="S13" s="54"/>
      <c r="T13" s="54"/>
      <c r="U13" s="54"/>
      <c r="V13" s="54"/>
      <c r="W13" s="54"/>
      <c r="X13" s="59"/>
      <c r="Y13" s="84"/>
      <c r="Z13" s="54"/>
      <c r="AA13" s="54"/>
      <c r="AB13" s="59"/>
      <c r="AC13" s="84"/>
      <c r="AD13" s="54"/>
      <c r="AE13" s="54"/>
      <c r="AF13" s="59"/>
      <c r="AG13" s="84"/>
      <c r="AH13" s="54"/>
      <c r="AI13" s="59"/>
      <c r="AJ13" s="226"/>
    </row>
    <row r="14" spans="1:36" s="26" customFormat="1" ht="15.75" x14ac:dyDescent="0.25">
      <c r="A14" s="129"/>
      <c r="B14" s="223" t="s">
        <v>91</v>
      </c>
      <c r="C14" s="132" t="s">
        <v>12</v>
      </c>
      <c r="D14" s="132"/>
      <c r="E14" s="132"/>
      <c r="F14" s="223"/>
      <c r="G14" s="100">
        <f t="shared" ref="G14:Y14" si="0">SUM(G7:G13)</f>
        <v>0</v>
      </c>
      <c r="H14" s="68">
        <f t="shared" si="0"/>
        <v>46.3</v>
      </c>
      <c r="I14" s="68">
        <f t="shared" si="0"/>
        <v>109</v>
      </c>
      <c r="J14" s="68">
        <f t="shared" si="0"/>
        <v>0</v>
      </c>
      <c r="K14" s="68">
        <f t="shared" si="0"/>
        <v>0</v>
      </c>
      <c r="L14" s="257">
        <f t="shared" si="0"/>
        <v>0</v>
      </c>
      <c r="M14" s="100">
        <f t="shared" si="0"/>
        <v>9.6999999999999993</v>
      </c>
      <c r="N14" s="257">
        <f t="shared" si="0"/>
        <v>0</v>
      </c>
      <c r="O14" s="100">
        <f t="shared" si="0"/>
        <v>0</v>
      </c>
      <c r="P14" s="68">
        <f t="shared" si="0"/>
        <v>0</v>
      </c>
      <c r="Q14" s="257">
        <f t="shared" si="0"/>
        <v>0</v>
      </c>
      <c r="R14" s="100">
        <f t="shared" si="0"/>
        <v>8.4</v>
      </c>
      <c r="S14" s="68">
        <f t="shared" si="0"/>
        <v>112</v>
      </c>
      <c r="T14" s="68">
        <f t="shared" si="0"/>
        <v>150</v>
      </c>
      <c r="U14" s="68">
        <f t="shared" si="0"/>
        <v>0</v>
      </c>
      <c r="V14" s="68">
        <f t="shared" si="0"/>
        <v>36.9</v>
      </c>
      <c r="W14" s="68">
        <f t="shared" si="0"/>
        <v>0</v>
      </c>
      <c r="X14" s="257">
        <f t="shared" si="0"/>
        <v>0</v>
      </c>
      <c r="Y14" s="100">
        <f t="shared" si="0"/>
        <v>61.8</v>
      </c>
      <c r="Z14" s="68">
        <f t="shared" ref="Z14:AJ14" si="1">SUM(Z7:Z13)</f>
        <v>132</v>
      </c>
      <c r="AA14" s="68">
        <f t="shared" si="1"/>
        <v>0</v>
      </c>
      <c r="AB14" s="257">
        <f t="shared" si="1"/>
        <v>0</v>
      </c>
      <c r="AC14" s="100">
        <f t="shared" si="1"/>
        <v>11.5</v>
      </c>
      <c r="AD14" s="68">
        <f t="shared" si="1"/>
        <v>206.1</v>
      </c>
      <c r="AE14" s="68">
        <f t="shared" si="1"/>
        <v>27.6</v>
      </c>
      <c r="AF14" s="257">
        <f t="shared" si="1"/>
        <v>60.2</v>
      </c>
      <c r="AG14" s="100">
        <f t="shared" si="1"/>
        <v>25.6</v>
      </c>
      <c r="AH14" s="68">
        <f t="shared" si="1"/>
        <v>0</v>
      </c>
      <c r="AI14" s="257">
        <f t="shared" si="1"/>
        <v>0</v>
      </c>
      <c r="AJ14" s="258">
        <f t="shared" si="1"/>
        <v>0</v>
      </c>
    </row>
    <row r="15" spans="1:36" s="26" customFormat="1" x14ac:dyDescent="0.25">
      <c r="A15" s="118" t="s">
        <v>19</v>
      </c>
      <c r="B15" s="114" t="s">
        <v>21</v>
      </c>
      <c r="C15" s="227" t="s">
        <v>12</v>
      </c>
      <c r="D15" s="123"/>
      <c r="E15" s="123">
        <v>5</v>
      </c>
      <c r="F15" s="84" t="s">
        <v>89</v>
      </c>
      <c r="G15" s="109"/>
      <c r="H15" s="164"/>
      <c r="I15" s="68"/>
      <c r="J15" s="54"/>
      <c r="K15" s="54"/>
      <c r="L15" s="53"/>
      <c r="M15" s="84"/>
      <c r="N15" s="59"/>
      <c r="O15" s="84"/>
      <c r="P15" s="54"/>
      <c r="Q15" s="59"/>
      <c r="R15" s="84"/>
      <c r="S15" s="54"/>
      <c r="T15" s="54"/>
      <c r="U15" s="54"/>
      <c r="V15" s="54"/>
      <c r="W15" s="54"/>
      <c r="X15" s="59"/>
      <c r="Y15" s="84"/>
      <c r="Z15" s="54"/>
      <c r="AA15" s="54"/>
      <c r="AB15" s="59"/>
      <c r="AC15" s="84"/>
      <c r="AD15" s="54"/>
      <c r="AE15" s="54"/>
      <c r="AF15" s="59"/>
      <c r="AG15" s="84"/>
      <c r="AH15" s="54"/>
      <c r="AI15" s="59"/>
      <c r="AJ15" s="226"/>
    </row>
    <row r="16" spans="1:36" s="26" customFormat="1" ht="16.5" thickBot="1" x14ac:dyDescent="0.3">
      <c r="A16" s="145"/>
      <c r="B16" s="224" t="s">
        <v>92</v>
      </c>
      <c r="C16" s="146" t="s">
        <v>12</v>
      </c>
      <c r="D16" s="146"/>
      <c r="E16" s="146"/>
      <c r="F16" s="224"/>
      <c r="G16" s="259">
        <f t="shared" ref="G16:Y16" si="2">SUM(G15)</f>
        <v>0</v>
      </c>
      <c r="H16" s="260">
        <f t="shared" si="2"/>
        <v>0</v>
      </c>
      <c r="I16" s="260">
        <f t="shared" si="2"/>
        <v>0</v>
      </c>
      <c r="J16" s="260">
        <f t="shared" si="2"/>
        <v>0</v>
      </c>
      <c r="K16" s="260">
        <f t="shared" si="2"/>
        <v>0</v>
      </c>
      <c r="L16" s="261">
        <f t="shared" si="2"/>
        <v>0</v>
      </c>
      <c r="M16" s="259">
        <f t="shared" si="2"/>
        <v>0</v>
      </c>
      <c r="N16" s="261">
        <f t="shared" si="2"/>
        <v>0</v>
      </c>
      <c r="O16" s="259">
        <f t="shared" si="2"/>
        <v>0</v>
      </c>
      <c r="P16" s="260">
        <f t="shared" si="2"/>
        <v>0</v>
      </c>
      <c r="Q16" s="261">
        <f t="shared" si="2"/>
        <v>0</v>
      </c>
      <c r="R16" s="259">
        <f t="shared" si="2"/>
        <v>0</v>
      </c>
      <c r="S16" s="260">
        <f t="shared" si="2"/>
        <v>0</v>
      </c>
      <c r="T16" s="260">
        <f t="shared" si="2"/>
        <v>0</v>
      </c>
      <c r="U16" s="260">
        <f t="shared" si="2"/>
        <v>0</v>
      </c>
      <c r="V16" s="260">
        <f t="shared" si="2"/>
        <v>0</v>
      </c>
      <c r="W16" s="260">
        <f t="shared" si="2"/>
        <v>0</v>
      </c>
      <c r="X16" s="261">
        <f t="shared" si="2"/>
        <v>0</v>
      </c>
      <c r="Y16" s="259">
        <f t="shared" si="2"/>
        <v>0</v>
      </c>
      <c r="Z16" s="260">
        <f t="shared" ref="Z16:AJ16" si="3">SUM(Z15)</f>
        <v>0</v>
      </c>
      <c r="AA16" s="260">
        <f t="shared" si="3"/>
        <v>0</v>
      </c>
      <c r="AB16" s="261">
        <f t="shared" si="3"/>
        <v>0</v>
      </c>
      <c r="AC16" s="259">
        <f t="shared" si="3"/>
        <v>0</v>
      </c>
      <c r="AD16" s="260">
        <f t="shared" si="3"/>
        <v>0</v>
      </c>
      <c r="AE16" s="260">
        <f t="shared" si="3"/>
        <v>0</v>
      </c>
      <c r="AF16" s="261">
        <f t="shared" si="3"/>
        <v>0</v>
      </c>
      <c r="AG16" s="259">
        <f t="shared" si="3"/>
        <v>0</v>
      </c>
      <c r="AH16" s="260">
        <f t="shared" si="3"/>
        <v>0</v>
      </c>
      <c r="AI16" s="261">
        <f t="shared" si="3"/>
        <v>0</v>
      </c>
      <c r="AJ16" s="262">
        <f t="shared" si="3"/>
        <v>0</v>
      </c>
    </row>
    <row r="17" spans="1:36" s="26" customFormat="1" x14ac:dyDescent="0.25">
      <c r="C17" s="37"/>
      <c r="D17" s="37"/>
      <c r="E17" s="37"/>
      <c r="F17" s="4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s="26" customFormat="1" ht="16.5" thickBot="1" x14ac:dyDescent="0.3">
      <c r="A18" s="119" t="s">
        <v>85</v>
      </c>
      <c r="C18" s="37"/>
      <c r="D18" s="37"/>
      <c r="E18" s="37"/>
      <c r="F18" s="4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</row>
    <row r="19" spans="1:36" s="26" customFormat="1" ht="15.75" thickBot="1" x14ac:dyDescent="0.3">
      <c r="A19" s="209" t="s">
        <v>22</v>
      </c>
      <c r="B19" s="116" t="s">
        <v>23</v>
      </c>
      <c r="C19" s="42" t="s">
        <v>12</v>
      </c>
      <c r="D19" s="117">
        <v>2.0099999999999998</v>
      </c>
      <c r="E19" s="40"/>
      <c r="F19" s="225" t="s">
        <v>88</v>
      </c>
      <c r="G19" s="96"/>
      <c r="H19" s="60"/>
      <c r="I19" s="50"/>
      <c r="J19" s="50"/>
      <c r="K19" s="49"/>
      <c r="L19" s="51"/>
      <c r="M19" s="137"/>
      <c r="N19" s="57"/>
      <c r="O19" s="137"/>
      <c r="P19" s="49"/>
      <c r="Q19" s="57"/>
      <c r="R19" s="137"/>
      <c r="S19" s="49"/>
      <c r="T19" s="49"/>
      <c r="U19" s="49"/>
      <c r="V19" s="49"/>
      <c r="W19" s="49"/>
      <c r="X19" s="57"/>
      <c r="Y19" s="96"/>
      <c r="Z19" s="50"/>
      <c r="AA19" s="50"/>
      <c r="AB19" s="57"/>
      <c r="AC19" s="137"/>
      <c r="AD19" s="49"/>
      <c r="AE19" s="49"/>
      <c r="AF19" s="57"/>
      <c r="AG19" s="137"/>
      <c r="AH19" s="49"/>
      <c r="AI19" s="57"/>
      <c r="AJ19" s="225">
        <v>43.4</v>
      </c>
    </row>
    <row r="20" spans="1:36" s="26" customFormat="1" x14ac:dyDescent="0.25">
      <c r="A20" s="210" t="s">
        <v>24</v>
      </c>
      <c r="B20" s="116" t="s">
        <v>25</v>
      </c>
      <c r="C20" s="42" t="s">
        <v>12</v>
      </c>
      <c r="D20" s="117">
        <v>2.57</v>
      </c>
      <c r="E20" s="40">
        <v>10</v>
      </c>
      <c r="F20" s="226" t="s">
        <v>88</v>
      </c>
      <c r="G20" s="83"/>
      <c r="H20" s="65"/>
      <c r="I20" s="65"/>
      <c r="J20" s="65"/>
      <c r="K20" s="65"/>
      <c r="L20" s="53"/>
      <c r="M20" s="83"/>
      <c r="N20" s="53"/>
      <c r="O20" s="83"/>
      <c r="P20" s="65"/>
      <c r="Q20" s="53"/>
      <c r="R20" s="83"/>
      <c r="S20" s="65"/>
      <c r="T20" s="65"/>
      <c r="U20" s="65"/>
      <c r="V20" s="65"/>
      <c r="W20" s="65"/>
      <c r="X20" s="53"/>
      <c r="Y20" s="83"/>
      <c r="Z20" s="65"/>
      <c r="AA20" s="65"/>
      <c r="AB20" s="53"/>
      <c r="AC20" s="83"/>
      <c r="AD20" s="65"/>
      <c r="AE20" s="65"/>
      <c r="AF20" s="53"/>
      <c r="AG20" s="83"/>
      <c r="AH20" s="65"/>
      <c r="AI20" s="53"/>
      <c r="AJ20" s="256"/>
    </row>
    <row r="21" spans="1:36" s="26" customFormat="1" x14ac:dyDescent="0.25">
      <c r="A21" s="210" t="s">
        <v>24</v>
      </c>
      <c r="B21" s="118" t="s">
        <v>26</v>
      </c>
      <c r="C21" s="123" t="s">
        <v>12</v>
      </c>
      <c r="D21" s="36">
        <v>2.2000000000000002</v>
      </c>
      <c r="E21" s="30">
        <v>5</v>
      </c>
      <c r="F21" s="226" t="s">
        <v>88</v>
      </c>
      <c r="G21" s="95"/>
      <c r="H21" s="67"/>
      <c r="I21" s="67"/>
      <c r="J21" s="67"/>
      <c r="K21" s="67"/>
      <c r="L21" s="113"/>
      <c r="M21" s="95"/>
      <c r="N21" s="113"/>
      <c r="O21" s="95"/>
      <c r="P21" s="67"/>
      <c r="Q21" s="113"/>
      <c r="R21" s="95"/>
      <c r="S21" s="67"/>
      <c r="T21" s="67"/>
      <c r="U21" s="67"/>
      <c r="V21" s="67"/>
      <c r="W21" s="67"/>
      <c r="X21" s="113"/>
      <c r="Y21" s="95"/>
      <c r="Z21" s="67"/>
      <c r="AA21" s="67"/>
      <c r="AB21" s="113"/>
      <c r="AC21" s="95"/>
      <c r="AD21" s="67"/>
      <c r="AE21" s="67"/>
      <c r="AF21" s="113"/>
      <c r="AG21" s="95"/>
      <c r="AH21" s="67"/>
      <c r="AI21" s="113"/>
      <c r="AJ21" s="226"/>
    </row>
    <row r="22" spans="1:36" s="26" customFormat="1" x14ac:dyDescent="0.25">
      <c r="A22" s="210" t="s">
        <v>24</v>
      </c>
      <c r="B22" s="118" t="s">
        <v>27</v>
      </c>
      <c r="C22" s="123" t="s">
        <v>12</v>
      </c>
      <c r="D22" s="36">
        <v>3.02</v>
      </c>
      <c r="E22" s="30">
        <v>5</v>
      </c>
      <c r="F22" s="226" t="s">
        <v>88</v>
      </c>
      <c r="G22" s="95"/>
      <c r="H22" s="68"/>
      <c r="I22" s="67"/>
      <c r="J22" s="67"/>
      <c r="K22" s="54"/>
      <c r="L22" s="59"/>
      <c r="M22" s="95"/>
      <c r="N22" s="59"/>
      <c r="O22" s="84"/>
      <c r="P22" s="54"/>
      <c r="Q22" s="59"/>
      <c r="R22" s="95"/>
      <c r="S22" s="68"/>
      <c r="T22" s="67"/>
      <c r="U22" s="67"/>
      <c r="V22" s="67"/>
      <c r="W22" s="54"/>
      <c r="X22" s="59"/>
      <c r="Y22" s="100"/>
      <c r="Z22" s="67"/>
      <c r="AA22" s="67"/>
      <c r="AB22" s="59"/>
      <c r="AC22" s="83">
        <v>6.2</v>
      </c>
      <c r="AD22" s="68"/>
      <c r="AE22" s="70">
        <v>7.7</v>
      </c>
      <c r="AF22" s="113"/>
      <c r="AG22" s="95"/>
      <c r="AH22" s="54"/>
      <c r="AI22" s="59"/>
      <c r="AJ22" s="226"/>
    </row>
    <row r="23" spans="1:36" s="26" customFormat="1" x14ac:dyDescent="0.25">
      <c r="A23" s="210" t="s">
        <v>24</v>
      </c>
      <c r="B23" s="118" t="s">
        <v>28</v>
      </c>
      <c r="C23" s="123" t="s">
        <v>12</v>
      </c>
      <c r="D23" s="36">
        <v>2.21</v>
      </c>
      <c r="E23" s="30">
        <v>5</v>
      </c>
      <c r="F23" s="226" t="s">
        <v>88</v>
      </c>
      <c r="G23" s="95"/>
      <c r="H23" s="68"/>
      <c r="I23" s="67"/>
      <c r="J23" s="67"/>
      <c r="K23" s="54"/>
      <c r="L23" s="59"/>
      <c r="M23" s="95"/>
      <c r="N23" s="59"/>
      <c r="O23" s="84"/>
      <c r="P23" s="54"/>
      <c r="Q23" s="59"/>
      <c r="R23" s="95"/>
      <c r="S23" s="68"/>
      <c r="T23" s="67"/>
      <c r="U23" s="67"/>
      <c r="V23" s="67"/>
      <c r="W23" s="54"/>
      <c r="X23" s="59"/>
      <c r="Y23" s="100"/>
      <c r="Z23" s="67"/>
      <c r="AA23" s="67"/>
      <c r="AB23" s="59"/>
      <c r="AC23" s="83"/>
      <c r="AD23" s="68"/>
      <c r="AE23" s="70">
        <v>7.4</v>
      </c>
      <c r="AF23" s="113"/>
      <c r="AG23" s="95"/>
      <c r="AH23" s="54"/>
      <c r="AI23" s="59"/>
      <c r="AJ23" s="226">
        <v>12.4</v>
      </c>
    </row>
    <row r="24" spans="1:36" s="26" customFormat="1" x14ac:dyDescent="0.25">
      <c r="A24" s="210" t="s">
        <v>24</v>
      </c>
      <c r="B24" s="118" t="s">
        <v>29</v>
      </c>
      <c r="C24" s="123" t="s">
        <v>12</v>
      </c>
      <c r="D24" s="36">
        <v>0.59</v>
      </c>
      <c r="E24" s="30">
        <v>5</v>
      </c>
      <c r="F24" s="226" t="s">
        <v>88</v>
      </c>
      <c r="G24" s="100"/>
      <c r="H24" s="68"/>
      <c r="I24" s="67"/>
      <c r="J24" s="67"/>
      <c r="K24" s="54"/>
      <c r="L24" s="59"/>
      <c r="M24" s="95"/>
      <c r="N24" s="59"/>
      <c r="O24" s="84"/>
      <c r="P24" s="54"/>
      <c r="Q24" s="59"/>
      <c r="R24" s="100"/>
      <c r="S24" s="68"/>
      <c r="T24" s="67"/>
      <c r="U24" s="67"/>
      <c r="V24" s="67"/>
      <c r="W24" s="54"/>
      <c r="X24" s="59"/>
      <c r="Y24" s="100"/>
      <c r="Z24" s="67"/>
      <c r="AA24" s="67"/>
      <c r="AB24" s="59"/>
      <c r="AC24" s="100"/>
      <c r="AD24" s="68"/>
      <c r="AE24" s="70">
        <v>6.4</v>
      </c>
      <c r="AF24" s="113"/>
      <c r="AG24" s="95"/>
      <c r="AH24" s="54"/>
      <c r="AI24" s="59"/>
      <c r="AJ24" s="226">
        <v>28.5</v>
      </c>
    </row>
    <row r="25" spans="1:36" s="26" customFormat="1" x14ac:dyDescent="0.25">
      <c r="A25" s="210" t="s">
        <v>24</v>
      </c>
      <c r="B25" s="118" t="s">
        <v>30</v>
      </c>
      <c r="C25" s="123" t="s">
        <v>12</v>
      </c>
      <c r="D25" s="36">
        <v>2.19</v>
      </c>
      <c r="E25" s="30">
        <v>5</v>
      </c>
      <c r="F25" s="226" t="s">
        <v>88</v>
      </c>
      <c r="G25" s="84"/>
      <c r="H25" s="54"/>
      <c r="I25" s="54"/>
      <c r="J25" s="54"/>
      <c r="K25" s="54"/>
      <c r="L25" s="59"/>
      <c r="M25" s="84"/>
      <c r="N25" s="59"/>
      <c r="O25" s="84"/>
      <c r="P25" s="54"/>
      <c r="Q25" s="59"/>
      <c r="R25" s="84"/>
      <c r="S25" s="54"/>
      <c r="T25" s="54"/>
      <c r="U25" s="54"/>
      <c r="V25" s="54"/>
      <c r="W25" s="54"/>
      <c r="X25" s="59"/>
      <c r="Y25" s="84"/>
      <c r="Z25" s="54"/>
      <c r="AA25" s="54"/>
      <c r="AB25" s="59"/>
      <c r="AC25" s="84"/>
      <c r="AD25" s="54"/>
      <c r="AE25" s="54"/>
      <c r="AF25" s="59"/>
      <c r="AG25" s="84"/>
      <c r="AH25" s="54"/>
      <c r="AI25" s="59"/>
      <c r="AJ25" s="226"/>
    </row>
    <row r="26" spans="1:36" s="26" customFormat="1" x14ac:dyDescent="0.25">
      <c r="A26" s="210" t="s">
        <v>24</v>
      </c>
      <c r="B26" s="118" t="s">
        <v>31</v>
      </c>
      <c r="C26" s="123" t="s">
        <v>12</v>
      </c>
      <c r="D26" s="36">
        <v>3.86</v>
      </c>
      <c r="E26" s="30">
        <v>5</v>
      </c>
      <c r="F26" s="226" t="s">
        <v>88</v>
      </c>
      <c r="G26" s="84"/>
      <c r="H26" s="54"/>
      <c r="I26" s="54"/>
      <c r="J26" s="54"/>
      <c r="K26" s="54"/>
      <c r="L26" s="59"/>
      <c r="M26" s="84"/>
      <c r="N26" s="113"/>
      <c r="O26" s="84"/>
      <c r="P26" s="54"/>
      <c r="Q26" s="59"/>
      <c r="R26" s="84"/>
      <c r="S26" s="54"/>
      <c r="T26" s="54"/>
      <c r="U26" s="54"/>
      <c r="V26" s="54"/>
      <c r="W26" s="54"/>
      <c r="X26" s="59"/>
      <c r="Y26" s="84"/>
      <c r="Z26" s="54"/>
      <c r="AA26" s="54"/>
      <c r="AB26" s="59"/>
      <c r="AC26" s="84"/>
      <c r="AD26" s="54"/>
      <c r="AE26" s="54"/>
      <c r="AF26" s="59"/>
      <c r="AG26" s="84"/>
      <c r="AH26" s="54"/>
      <c r="AI26" s="59"/>
      <c r="AJ26" s="226"/>
    </row>
    <row r="27" spans="1:36" s="26" customFormat="1" x14ac:dyDescent="0.25">
      <c r="A27" s="210" t="s">
        <v>24</v>
      </c>
      <c r="B27" s="118" t="s">
        <v>32</v>
      </c>
      <c r="C27" s="123" t="s">
        <v>12</v>
      </c>
      <c r="D27" s="36">
        <v>6.31</v>
      </c>
      <c r="E27" s="30">
        <v>5</v>
      </c>
      <c r="F27" s="226" t="s">
        <v>88</v>
      </c>
      <c r="G27" s="100"/>
      <c r="H27" s="68"/>
      <c r="I27" s="67"/>
      <c r="J27" s="67"/>
      <c r="K27" s="54"/>
      <c r="L27" s="59"/>
      <c r="M27" s="95"/>
      <c r="N27" s="59"/>
      <c r="O27" s="84"/>
      <c r="P27" s="54"/>
      <c r="Q27" s="59"/>
      <c r="R27" s="100"/>
      <c r="S27" s="68"/>
      <c r="T27" s="67"/>
      <c r="U27" s="67"/>
      <c r="V27" s="67"/>
      <c r="W27" s="54"/>
      <c r="X27" s="59"/>
      <c r="Y27" s="100"/>
      <c r="Z27" s="67"/>
      <c r="AA27" s="67"/>
      <c r="AB27" s="59"/>
      <c r="AC27" s="100"/>
      <c r="AD27" s="68"/>
      <c r="AE27" s="70">
        <v>6</v>
      </c>
      <c r="AF27" s="113"/>
      <c r="AG27" s="95"/>
      <c r="AH27" s="54"/>
      <c r="AI27" s="59"/>
      <c r="AJ27" s="226"/>
    </row>
    <row r="28" spans="1:36" s="26" customFormat="1" x14ac:dyDescent="0.25">
      <c r="A28" s="210" t="s">
        <v>24</v>
      </c>
      <c r="B28" s="118" t="s">
        <v>33</v>
      </c>
      <c r="C28" s="123" t="s">
        <v>12</v>
      </c>
      <c r="D28" s="36">
        <v>3.24</v>
      </c>
      <c r="E28" s="30">
        <v>5</v>
      </c>
      <c r="F28" s="226" t="s">
        <v>88</v>
      </c>
      <c r="G28" s="95"/>
      <c r="H28" s="67"/>
      <c r="I28" s="67"/>
      <c r="J28" s="67"/>
      <c r="K28" s="54"/>
      <c r="L28" s="59"/>
      <c r="M28" s="95"/>
      <c r="N28" s="59"/>
      <c r="O28" s="84"/>
      <c r="P28" s="54"/>
      <c r="Q28" s="59"/>
      <c r="R28" s="95"/>
      <c r="S28" s="67"/>
      <c r="T28" s="67"/>
      <c r="U28" s="67"/>
      <c r="V28" s="67"/>
      <c r="W28" s="54"/>
      <c r="X28" s="59"/>
      <c r="Y28" s="95"/>
      <c r="Z28" s="67"/>
      <c r="AA28" s="67"/>
      <c r="AB28" s="59"/>
      <c r="AC28" s="95"/>
      <c r="AD28" s="67"/>
      <c r="AE28" s="70">
        <v>6.5</v>
      </c>
      <c r="AF28" s="113"/>
      <c r="AG28" s="95"/>
      <c r="AH28" s="54"/>
      <c r="AI28" s="59"/>
      <c r="AJ28" s="226"/>
    </row>
    <row r="29" spans="1:36" s="26" customFormat="1" ht="15.75" thickBot="1" x14ac:dyDescent="0.3">
      <c r="A29" s="211" t="s">
        <v>24</v>
      </c>
      <c r="B29" s="114" t="s">
        <v>34</v>
      </c>
      <c r="C29" s="227" t="s">
        <v>12</v>
      </c>
      <c r="D29" s="36">
        <v>4.43</v>
      </c>
      <c r="E29" s="30">
        <v>5</v>
      </c>
      <c r="F29" s="226" t="s">
        <v>88</v>
      </c>
      <c r="G29" s="84"/>
      <c r="H29" s="54"/>
      <c r="I29" s="54"/>
      <c r="J29" s="54"/>
      <c r="K29" s="54"/>
      <c r="L29" s="59"/>
      <c r="M29" s="84"/>
      <c r="N29" s="59"/>
      <c r="O29" s="84"/>
      <c r="P29" s="54"/>
      <c r="Q29" s="59"/>
      <c r="R29" s="84"/>
      <c r="S29" s="54"/>
      <c r="T29" s="54"/>
      <c r="U29" s="54"/>
      <c r="V29" s="54"/>
      <c r="W29" s="54"/>
      <c r="X29" s="59"/>
      <c r="Y29" s="84"/>
      <c r="Z29" s="54"/>
      <c r="AA29" s="54"/>
      <c r="AB29" s="59"/>
      <c r="AC29" s="84"/>
      <c r="AD29" s="54"/>
      <c r="AE29" s="54"/>
      <c r="AF29" s="59"/>
      <c r="AG29" s="84"/>
      <c r="AH29" s="54"/>
      <c r="AI29" s="59"/>
      <c r="AJ29" s="226"/>
    </row>
    <row r="30" spans="1:36" s="26" customFormat="1" x14ac:dyDescent="0.25">
      <c r="A30" s="118" t="s">
        <v>35</v>
      </c>
      <c r="B30" s="116" t="s">
        <v>36</v>
      </c>
      <c r="C30" s="40" t="s">
        <v>12</v>
      </c>
      <c r="D30" s="117">
        <v>2.4700000000000002</v>
      </c>
      <c r="E30" s="42">
        <v>5</v>
      </c>
      <c r="F30" s="59" t="s">
        <v>88</v>
      </c>
      <c r="G30" s="138"/>
      <c r="H30" s="76"/>
      <c r="I30" s="76"/>
      <c r="J30" s="78"/>
      <c r="K30" s="78"/>
      <c r="L30" s="53"/>
      <c r="M30" s="84"/>
      <c r="N30" s="59"/>
      <c r="O30" s="84"/>
      <c r="P30" s="54"/>
      <c r="Q30" s="59"/>
      <c r="R30" s="84"/>
      <c r="S30" s="54"/>
      <c r="T30" s="54"/>
      <c r="U30" s="54"/>
      <c r="V30" s="54"/>
      <c r="W30" s="54"/>
      <c r="X30" s="59"/>
      <c r="Y30" s="84"/>
      <c r="Z30" s="54"/>
      <c r="AA30" s="54"/>
      <c r="AB30" s="59"/>
      <c r="AC30" s="84"/>
      <c r="AD30" s="54"/>
      <c r="AE30" s="54"/>
      <c r="AF30" s="59"/>
      <c r="AG30" s="84"/>
      <c r="AH30" s="54"/>
      <c r="AI30" s="59"/>
      <c r="AJ30" s="226">
        <v>142</v>
      </c>
    </row>
    <row r="31" spans="1:36" s="26" customFormat="1" x14ac:dyDescent="0.25">
      <c r="A31" s="118" t="s">
        <v>35</v>
      </c>
      <c r="B31" s="118" t="s">
        <v>37</v>
      </c>
      <c r="C31" s="30" t="s">
        <v>12</v>
      </c>
      <c r="D31" s="36">
        <v>2.04</v>
      </c>
      <c r="E31" s="123">
        <v>5</v>
      </c>
      <c r="F31" s="59" t="s">
        <v>88</v>
      </c>
      <c r="G31" s="84"/>
      <c r="H31" s="54"/>
      <c r="I31" s="54"/>
      <c r="J31" s="54"/>
      <c r="K31" s="54"/>
      <c r="L31" s="59"/>
      <c r="M31" s="84"/>
      <c r="N31" s="59"/>
      <c r="O31" s="84"/>
      <c r="P31" s="54"/>
      <c r="Q31" s="59"/>
      <c r="R31" s="84"/>
      <c r="S31" s="54"/>
      <c r="T31" s="54"/>
      <c r="U31" s="54"/>
      <c r="V31" s="54"/>
      <c r="W31" s="54"/>
      <c r="X31" s="59"/>
      <c r="Y31" s="84"/>
      <c r="Z31" s="54"/>
      <c r="AA31" s="54"/>
      <c r="AB31" s="59"/>
      <c r="AC31" s="84"/>
      <c r="AD31" s="54"/>
      <c r="AE31" s="54"/>
      <c r="AF31" s="59"/>
      <c r="AG31" s="84"/>
      <c r="AH31" s="54"/>
      <c r="AI31" s="59"/>
      <c r="AJ31" s="226"/>
    </row>
    <row r="32" spans="1:36" s="26" customFormat="1" ht="15.75" thickBot="1" x14ac:dyDescent="0.3">
      <c r="A32" s="118" t="s">
        <v>35</v>
      </c>
      <c r="B32" s="212" t="s">
        <v>38</v>
      </c>
      <c r="C32" s="218" t="s">
        <v>12</v>
      </c>
      <c r="D32" s="214">
        <v>1.86</v>
      </c>
      <c r="E32" s="213">
        <v>5</v>
      </c>
      <c r="F32" s="59" t="s">
        <v>88</v>
      </c>
      <c r="G32" s="84"/>
      <c r="H32" s="78"/>
      <c r="I32" s="54"/>
      <c r="J32" s="54"/>
      <c r="K32" s="54"/>
      <c r="L32" s="59"/>
      <c r="M32" s="84"/>
      <c r="N32" s="59"/>
      <c r="O32" s="84"/>
      <c r="P32" s="54"/>
      <c r="Q32" s="59"/>
      <c r="R32" s="84"/>
      <c r="S32" s="54"/>
      <c r="T32" s="54"/>
      <c r="U32" s="54"/>
      <c r="V32" s="54"/>
      <c r="W32" s="54"/>
      <c r="X32" s="59"/>
      <c r="Y32" s="84"/>
      <c r="Z32" s="54"/>
      <c r="AA32" s="54"/>
      <c r="AB32" s="59"/>
      <c r="AC32" s="84"/>
      <c r="AD32" s="54"/>
      <c r="AE32" s="54"/>
      <c r="AF32" s="59"/>
      <c r="AG32" s="84"/>
      <c r="AH32" s="54"/>
      <c r="AI32" s="59"/>
      <c r="AJ32" s="226"/>
    </row>
    <row r="33" spans="1:36" s="26" customFormat="1" ht="15.75" thickBot="1" x14ac:dyDescent="0.3">
      <c r="A33" s="122" t="s">
        <v>46</v>
      </c>
      <c r="B33" s="118" t="s">
        <v>47</v>
      </c>
      <c r="C33" s="30" t="s">
        <v>12</v>
      </c>
      <c r="D33" s="36">
        <v>2.41</v>
      </c>
      <c r="E33" s="123">
        <v>5</v>
      </c>
      <c r="F33" s="226" t="s">
        <v>88</v>
      </c>
      <c r="G33" s="84"/>
      <c r="H33" s="54"/>
      <c r="I33" s="54"/>
      <c r="J33" s="54"/>
      <c r="K33" s="54"/>
      <c r="L33" s="59"/>
      <c r="M33" s="84"/>
      <c r="N33" s="59"/>
      <c r="O33" s="84"/>
      <c r="P33" s="54"/>
      <c r="Q33" s="59"/>
      <c r="R33" s="84"/>
      <c r="S33" s="54"/>
      <c r="T33" s="54"/>
      <c r="U33" s="54"/>
      <c r="V33" s="54"/>
      <c r="W33" s="54"/>
      <c r="X33" s="59"/>
      <c r="Y33" s="84"/>
      <c r="Z33" s="54"/>
      <c r="AA33" s="54"/>
      <c r="AB33" s="59"/>
      <c r="AC33" s="84"/>
      <c r="AD33" s="54"/>
      <c r="AE33" s="54"/>
      <c r="AF33" s="59"/>
      <c r="AG33" s="84"/>
      <c r="AH33" s="54"/>
      <c r="AI33" s="59"/>
      <c r="AJ33" s="226"/>
    </row>
    <row r="34" spans="1:36" s="26" customFormat="1" ht="15" customHeight="1" thickBot="1" x14ac:dyDescent="0.3">
      <c r="A34" s="118" t="s">
        <v>39</v>
      </c>
      <c r="B34" s="116" t="s">
        <v>40</v>
      </c>
      <c r="C34" s="40" t="s">
        <v>12</v>
      </c>
      <c r="D34" s="117">
        <v>2.4900000000000002</v>
      </c>
      <c r="E34" s="42">
        <v>5</v>
      </c>
      <c r="F34" s="226" t="s">
        <v>88</v>
      </c>
      <c r="G34" s="83"/>
      <c r="H34" s="65">
        <v>9.1</v>
      </c>
      <c r="I34" s="65">
        <v>5.6</v>
      </c>
      <c r="J34" s="65">
        <v>5.4</v>
      </c>
      <c r="K34" s="54"/>
      <c r="L34" s="59"/>
      <c r="M34" s="83"/>
      <c r="N34" s="59"/>
      <c r="O34" s="84"/>
      <c r="P34" s="54"/>
      <c r="Q34" s="59"/>
      <c r="R34" s="83"/>
      <c r="S34" s="65"/>
      <c r="T34" s="65">
        <v>7.4</v>
      </c>
      <c r="U34" s="65">
        <v>7.8</v>
      </c>
      <c r="V34" s="65">
        <v>7.9</v>
      </c>
      <c r="W34" s="54"/>
      <c r="X34" s="59"/>
      <c r="Y34" s="83"/>
      <c r="Z34" s="65"/>
      <c r="AA34" s="65"/>
      <c r="AB34" s="59"/>
      <c r="AC34" s="83"/>
      <c r="AD34" s="65"/>
      <c r="AE34" s="65"/>
      <c r="AF34" s="53">
        <v>33.5</v>
      </c>
      <c r="AG34" s="83"/>
      <c r="AH34" s="54"/>
      <c r="AI34" s="59"/>
      <c r="AJ34" s="226"/>
    </row>
    <row r="35" spans="1:36" s="26" customFormat="1" x14ac:dyDescent="0.25">
      <c r="A35" s="209" t="s">
        <v>43</v>
      </c>
      <c r="B35" s="116" t="s">
        <v>44</v>
      </c>
      <c r="C35" s="42" t="s">
        <v>12</v>
      </c>
      <c r="D35" s="117">
        <v>3.1</v>
      </c>
      <c r="E35" s="117">
        <v>5</v>
      </c>
      <c r="F35" s="226" t="s">
        <v>88</v>
      </c>
      <c r="G35" s="83"/>
      <c r="H35" s="65"/>
      <c r="I35" s="65"/>
      <c r="J35" s="65"/>
      <c r="K35" s="65"/>
      <c r="L35" s="53"/>
      <c r="M35" s="83"/>
      <c r="N35" s="53"/>
      <c r="O35" s="83"/>
      <c r="P35" s="65"/>
      <c r="Q35" s="53"/>
      <c r="R35" s="83"/>
      <c r="S35" s="65"/>
      <c r="T35" s="65"/>
      <c r="U35" s="65"/>
      <c r="V35" s="65"/>
      <c r="W35" s="65"/>
      <c r="X35" s="53"/>
      <c r="Y35" s="83"/>
      <c r="Z35" s="65"/>
      <c r="AA35" s="65"/>
      <c r="AB35" s="53"/>
      <c r="AC35" s="83"/>
      <c r="AD35" s="65"/>
      <c r="AE35" s="65">
        <v>16.3</v>
      </c>
      <c r="AF35" s="53">
        <v>5.6</v>
      </c>
      <c r="AG35" s="83"/>
      <c r="AH35" s="65"/>
      <c r="AI35" s="53"/>
      <c r="AJ35" s="256"/>
    </row>
    <row r="36" spans="1:36" s="26" customFormat="1" ht="15.75" thickBot="1" x14ac:dyDescent="0.3">
      <c r="A36" s="211" t="s">
        <v>43</v>
      </c>
      <c r="B36" s="212" t="s">
        <v>45</v>
      </c>
      <c r="C36" s="213" t="s">
        <v>12</v>
      </c>
      <c r="D36" s="214">
        <v>2.39</v>
      </c>
      <c r="E36" s="214">
        <v>5</v>
      </c>
      <c r="F36" s="226" t="s">
        <v>88</v>
      </c>
      <c r="G36" s="84"/>
      <c r="H36" s="54"/>
      <c r="I36" s="54"/>
      <c r="J36" s="54"/>
      <c r="K36" s="54"/>
      <c r="L36" s="59"/>
      <c r="M36" s="84"/>
      <c r="N36" s="59"/>
      <c r="O36" s="84"/>
      <c r="P36" s="54"/>
      <c r="Q36" s="59"/>
      <c r="R36" s="84"/>
      <c r="S36" s="54"/>
      <c r="T36" s="54"/>
      <c r="U36" s="54"/>
      <c r="V36" s="54"/>
      <c r="W36" s="54"/>
      <c r="X36" s="59"/>
      <c r="Y36" s="84"/>
      <c r="Z36" s="54"/>
      <c r="AA36" s="54"/>
      <c r="AB36" s="59"/>
      <c r="AC36" s="84"/>
      <c r="AD36" s="54"/>
      <c r="AE36" s="54"/>
      <c r="AF36" s="59"/>
      <c r="AG36" s="84"/>
      <c r="AH36" s="54"/>
      <c r="AI36" s="59"/>
      <c r="AJ36" s="226"/>
    </row>
    <row r="37" spans="1:36" s="119" customFormat="1" ht="16.5" thickBot="1" x14ac:dyDescent="0.3">
      <c r="A37" s="145"/>
      <c r="B37" s="320" t="s">
        <v>93</v>
      </c>
      <c r="C37" s="146"/>
      <c r="D37" s="228"/>
      <c r="E37" s="146"/>
      <c r="F37" s="229"/>
      <c r="G37" s="168">
        <f t="shared" ref="G37:Y37" si="4">SUM(G19:G36)</f>
        <v>0</v>
      </c>
      <c r="H37" s="170">
        <f t="shared" si="4"/>
        <v>9.1</v>
      </c>
      <c r="I37" s="170">
        <f t="shared" si="4"/>
        <v>5.6</v>
      </c>
      <c r="J37" s="170">
        <f t="shared" si="4"/>
        <v>5.4</v>
      </c>
      <c r="K37" s="170">
        <f t="shared" si="4"/>
        <v>0</v>
      </c>
      <c r="L37" s="169">
        <f t="shared" si="4"/>
        <v>0</v>
      </c>
      <c r="M37" s="168">
        <f t="shared" si="4"/>
        <v>0</v>
      </c>
      <c r="N37" s="169">
        <f t="shared" si="4"/>
        <v>0</v>
      </c>
      <c r="O37" s="168">
        <f t="shared" si="4"/>
        <v>0</v>
      </c>
      <c r="P37" s="170">
        <f t="shared" si="4"/>
        <v>0</v>
      </c>
      <c r="Q37" s="169">
        <f t="shared" si="4"/>
        <v>0</v>
      </c>
      <c r="R37" s="168">
        <f t="shared" si="4"/>
        <v>0</v>
      </c>
      <c r="S37" s="170">
        <f t="shared" si="4"/>
        <v>0</v>
      </c>
      <c r="T37" s="170">
        <f t="shared" si="4"/>
        <v>7.4</v>
      </c>
      <c r="U37" s="170">
        <f t="shared" si="4"/>
        <v>7.8</v>
      </c>
      <c r="V37" s="170">
        <f t="shared" si="4"/>
        <v>7.9</v>
      </c>
      <c r="W37" s="170">
        <f t="shared" si="4"/>
        <v>0</v>
      </c>
      <c r="X37" s="169">
        <f t="shared" si="4"/>
        <v>0</v>
      </c>
      <c r="Y37" s="168">
        <f t="shared" si="4"/>
        <v>0</v>
      </c>
      <c r="Z37" s="170">
        <f t="shared" ref="Z37:AJ37" si="5">SUM(Z19:Z36)</f>
        <v>0</v>
      </c>
      <c r="AA37" s="170">
        <f t="shared" si="5"/>
        <v>0</v>
      </c>
      <c r="AB37" s="169">
        <f t="shared" si="5"/>
        <v>0</v>
      </c>
      <c r="AC37" s="168">
        <f t="shared" si="5"/>
        <v>6.2</v>
      </c>
      <c r="AD37" s="170">
        <f t="shared" si="5"/>
        <v>0</v>
      </c>
      <c r="AE37" s="170">
        <f t="shared" si="5"/>
        <v>50.3</v>
      </c>
      <c r="AF37" s="169">
        <f t="shared" si="5"/>
        <v>39.1</v>
      </c>
      <c r="AG37" s="168">
        <f t="shared" si="5"/>
        <v>0</v>
      </c>
      <c r="AH37" s="170">
        <f t="shared" si="5"/>
        <v>0</v>
      </c>
      <c r="AI37" s="169">
        <f t="shared" si="5"/>
        <v>0</v>
      </c>
      <c r="AJ37" s="263">
        <f t="shared" si="5"/>
        <v>226.3</v>
      </c>
    </row>
    <row r="38" spans="1:36" s="119" customFormat="1" ht="15.75" x14ac:dyDescent="0.25">
      <c r="A38" s="139"/>
      <c r="B38" s="126"/>
      <c r="C38" s="135"/>
      <c r="D38" s="153"/>
      <c r="E38" s="135"/>
      <c r="F38" s="133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</row>
    <row r="39" spans="1:36" s="26" customFormat="1" ht="16.5" thickBot="1" x14ac:dyDescent="0.3">
      <c r="A39" s="121" t="s">
        <v>109</v>
      </c>
      <c r="B39" s="118"/>
      <c r="C39" s="123"/>
      <c r="D39" s="37"/>
      <c r="E39" s="123"/>
      <c r="F39" s="5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</row>
    <row r="40" spans="1:36" s="26" customFormat="1" x14ac:dyDescent="0.25">
      <c r="A40" s="116" t="s">
        <v>24</v>
      </c>
      <c r="B40" s="116" t="s">
        <v>48</v>
      </c>
      <c r="C40" s="42" t="s">
        <v>12</v>
      </c>
      <c r="D40" s="40">
        <v>3.24</v>
      </c>
      <c r="E40" s="42">
        <v>5</v>
      </c>
      <c r="F40" s="225" t="s">
        <v>89</v>
      </c>
      <c r="G40" s="96"/>
      <c r="H40" s="50"/>
      <c r="I40" s="50"/>
      <c r="J40" s="50"/>
      <c r="K40" s="50"/>
      <c r="L40" s="51"/>
      <c r="M40" s="96"/>
      <c r="N40" s="51"/>
      <c r="O40" s="96"/>
      <c r="P40" s="50"/>
      <c r="Q40" s="51"/>
      <c r="R40" s="96"/>
      <c r="S40" s="50"/>
      <c r="T40" s="50"/>
      <c r="U40" s="50"/>
      <c r="V40" s="50"/>
      <c r="W40" s="50"/>
      <c r="X40" s="51"/>
      <c r="Y40" s="96"/>
      <c r="Z40" s="50"/>
      <c r="AA40" s="50"/>
      <c r="AB40" s="51"/>
      <c r="AC40" s="96"/>
      <c r="AD40" s="50"/>
      <c r="AE40" s="50"/>
      <c r="AF40" s="51"/>
      <c r="AG40" s="96"/>
      <c r="AH40" s="50"/>
      <c r="AI40" s="51"/>
      <c r="AJ40" s="264">
        <v>25.3</v>
      </c>
    </row>
    <row r="41" spans="1:36" s="26" customFormat="1" x14ac:dyDescent="0.25">
      <c r="A41" s="118" t="s">
        <v>24</v>
      </c>
      <c r="B41" s="118" t="s">
        <v>49</v>
      </c>
      <c r="C41" s="123" t="s">
        <v>12</v>
      </c>
      <c r="D41" s="30" t="s">
        <v>98</v>
      </c>
      <c r="E41" s="123">
        <v>5</v>
      </c>
      <c r="F41" s="226" t="s">
        <v>89</v>
      </c>
      <c r="G41" s="83">
        <v>13.7</v>
      </c>
      <c r="H41" s="65">
        <v>16.399999999999999</v>
      </c>
      <c r="I41" s="65">
        <v>13.5</v>
      </c>
      <c r="J41" s="65">
        <v>15.2</v>
      </c>
      <c r="K41" s="70">
        <v>10.7</v>
      </c>
      <c r="L41" s="53">
        <v>9.8000000000000007</v>
      </c>
      <c r="M41" s="83"/>
      <c r="N41" s="53"/>
      <c r="O41" s="83">
        <v>5.4</v>
      </c>
      <c r="P41" s="65"/>
      <c r="Q41" s="53"/>
      <c r="R41" s="83"/>
      <c r="S41" s="65"/>
      <c r="T41" s="65"/>
      <c r="U41" s="65"/>
      <c r="V41" s="65"/>
      <c r="W41" s="65"/>
      <c r="X41" s="53"/>
      <c r="Y41" s="83"/>
      <c r="Z41" s="65"/>
      <c r="AA41" s="65"/>
      <c r="AB41" s="53"/>
      <c r="AC41" s="83">
        <v>36</v>
      </c>
      <c r="AD41" s="65">
        <v>39.299999999999997</v>
      </c>
      <c r="AE41" s="65">
        <v>29.6</v>
      </c>
      <c r="AF41" s="53">
        <v>27.6</v>
      </c>
      <c r="AG41" s="83"/>
      <c r="AH41" s="65"/>
      <c r="AI41" s="53"/>
      <c r="AJ41" s="256">
        <v>241</v>
      </c>
    </row>
    <row r="42" spans="1:36" s="26" customFormat="1" x14ac:dyDescent="0.25">
      <c r="A42" s="118" t="s">
        <v>24</v>
      </c>
      <c r="B42" s="118" t="s">
        <v>50</v>
      </c>
      <c r="C42" s="123" t="s">
        <v>12</v>
      </c>
      <c r="D42" s="30" t="s">
        <v>98</v>
      </c>
      <c r="E42" s="123">
        <v>5</v>
      </c>
      <c r="F42" s="226" t="s">
        <v>89</v>
      </c>
      <c r="G42" s="83"/>
      <c r="H42" s="65"/>
      <c r="I42" s="65"/>
      <c r="J42" s="65"/>
      <c r="K42" s="65"/>
      <c r="L42" s="53"/>
      <c r="M42" s="83"/>
      <c r="N42" s="53"/>
      <c r="O42" s="83"/>
      <c r="P42" s="65"/>
      <c r="Q42" s="53"/>
      <c r="R42" s="83"/>
      <c r="S42" s="65"/>
      <c r="T42" s="65"/>
      <c r="U42" s="65"/>
      <c r="V42" s="65"/>
      <c r="W42" s="65"/>
      <c r="X42" s="53"/>
      <c r="Y42" s="83"/>
      <c r="Z42" s="65"/>
      <c r="AA42" s="65"/>
      <c r="AB42" s="53"/>
      <c r="AC42" s="83"/>
      <c r="AD42" s="65">
        <v>6.5</v>
      </c>
      <c r="AE42" s="65"/>
      <c r="AF42" s="53">
        <v>5.2</v>
      </c>
      <c r="AG42" s="83"/>
      <c r="AH42" s="65"/>
      <c r="AI42" s="53"/>
      <c r="AJ42" s="256"/>
    </row>
    <row r="43" spans="1:36" s="26" customFormat="1" x14ac:dyDescent="0.25">
      <c r="A43" s="118" t="s">
        <v>24</v>
      </c>
      <c r="B43" s="118" t="s">
        <v>51</v>
      </c>
      <c r="C43" s="123" t="s">
        <v>12</v>
      </c>
      <c r="D43" s="30">
        <v>3.07</v>
      </c>
      <c r="E43" s="123">
        <v>5</v>
      </c>
      <c r="F43" s="226" t="s">
        <v>89</v>
      </c>
      <c r="G43" s="84"/>
      <c r="H43" s="54"/>
      <c r="I43" s="54"/>
      <c r="J43" s="54"/>
      <c r="K43" s="54"/>
      <c r="L43" s="59"/>
      <c r="M43" s="84"/>
      <c r="N43" s="59"/>
      <c r="O43" s="84"/>
      <c r="P43" s="54"/>
      <c r="Q43" s="59"/>
      <c r="R43" s="84"/>
      <c r="S43" s="54"/>
      <c r="T43" s="54"/>
      <c r="U43" s="54"/>
      <c r="V43" s="54"/>
      <c r="W43" s="54"/>
      <c r="X43" s="59"/>
      <c r="Y43" s="84"/>
      <c r="Z43" s="54"/>
      <c r="AA43" s="54"/>
      <c r="AB43" s="59"/>
      <c r="AC43" s="84"/>
      <c r="AD43" s="54"/>
      <c r="AE43" s="54"/>
      <c r="AF43" s="59"/>
      <c r="AG43" s="84"/>
      <c r="AH43" s="54"/>
      <c r="AI43" s="59"/>
      <c r="AJ43" s="226"/>
    </row>
    <row r="44" spans="1:36" s="26" customFormat="1" x14ac:dyDescent="0.25">
      <c r="A44" s="118" t="s">
        <v>24</v>
      </c>
      <c r="B44" s="118" t="s">
        <v>52</v>
      </c>
      <c r="C44" s="123" t="s">
        <v>12</v>
      </c>
      <c r="D44" s="30">
        <v>4.75</v>
      </c>
      <c r="E44" s="123">
        <v>5</v>
      </c>
      <c r="F44" s="226" t="s">
        <v>89</v>
      </c>
      <c r="G44" s="109">
        <v>39</v>
      </c>
      <c r="H44" s="70">
        <v>29.1</v>
      </c>
      <c r="I44" s="70">
        <v>32.1</v>
      </c>
      <c r="J44" s="70">
        <v>25.2</v>
      </c>
      <c r="K44" s="70">
        <v>22</v>
      </c>
      <c r="L44" s="53">
        <v>17.100000000000001</v>
      </c>
      <c r="M44" s="95"/>
      <c r="N44" s="59"/>
      <c r="O44" s="84"/>
      <c r="P44" s="54"/>
      <c r="Q44" s="59"/>
      <c r="R44" s="84"/>
      <c r="S44" s="54"/>
      <c r="T44" s="67"/>
      <c r="U44" s="67"/>
      <c r="V44" s="67"/>
      <c r="W44" s="54"/>
      <c r="X44" s="59"/>
      <c r="Y44" s="84"/>
      <c r="Z44" s="67"/>
      <c r="AA44" s="67"/>
      <c r="AB44" s="59"/>
      <c r="AC44" s="109">
        <v>9.9</v>
      </c>
      <c r="AD44" s="70">
        <v>11.1</v>
      </c>
      <c r="AE44" s="70">
        <v>11.7</v>
      </c>
      <c r="AF44" s="113"/>
      <c r="AG44" s="95"/>
      <c r="AH44" s="54"/>
      <c r="AI44" s="113"/>
      <c r="AJ44" s="226">
        <v>532</v>
      </c>
    </row>
    <row r="45" spans="1:36" s="26" customFormat="1" ht="15.75" thickBot="1" x14ac:dyDescent="0.3">
      <c r="A45" s="212" t="s">
        <v>24</v>
      </c>
      <c r="B45" s="212" t="s">
        <v>53</v>
      </c>
      <c r="C45" s="213"/>
      <c r="D45" s="218" t="s">
        <v>96</v>
      </c>
      <c r="E45" s="213">
        <v>5</v>
      </c>
      <c r="F45" s="226" t="s">
        <v>89</v>
      </c>
      <c r="G45" s="84"/>
      <c r="H45" s="54"/>
      <c r="I45" s="54"/>
      <c r="J45" s="54"/>
      <c r="K45" s="54"/>
      <c r="L45" s="59"/>
      <c r="M45" s="84"/>
      <c r="N45" s="59"/>
      <c r="O45" s="84"/>
      <c r="P45" s="54"/>
      <c r="Q45" s="59"/>
      <c r="R45" s="84"/>
      <c r="S45" s="54"/>
      <c r="T45" s="54"/>
      <c r="U45" s="54"/>
      <c r="V45" s="54"/>
      <c r="W45" s="54"/>
      <c r="X45" s="59"/>
      <c r="Y45" s="84"/>
      <c r="Z45" s="54"/>
      <c r="AA45" s="54"/>
      <c r="AB45" s="59"/>
      <c r="AC45" s="109">
        <v>8.1</v>
      </c>
      <c r="AD45" s="70">
        <v>7</v>
      </c>
      <c r="AE45" s="54"/>
      <c r="AF45" s="59"/>
      <c r="AG45" s="84"/>
      <c r="AH45" s="54"/>
      <c r="AI45" s="59"/>
      <c r="AJ45" s="226"/>
    </row>
    <row r="46" spans="1:36" s="26" customFormat="1" x14ac:dyDescent="0.25">
      <c r="A46" s="26" t="s">
        <v>46</v>
      </c>
      <c r="B46" s="118" t="s">
        <v>54</v>
      </c>
      <c r="C46" s="30" t="s">
        <v>12</v>
      </c>
      <c r="D46" s="63">
        <v>5.18</v>
      </c>
      <c r="E46" s="123">
        <v>5</v>
      </c>
      <c r="F46" s="226" t="s">
        <v>89</v>
      </c>
      <c r="G46" s="83">
        <v>534</v>
      </c>
      <c r="H46" s="65">
        <v>331</v>
      </c>
      <c r="I46" s="65">
        <v>434</v>
      </c>
      <c r="J46" s="65">
        <v>192</v>
      </c>
      <c r="K46" s="65">
        <v>112</v>
      </c>
      <c r="L46" s="53">
        <v>69.5</v>
      </c>
      <c r="M46" s="83">
        <v>16.8</v>
      </c>
      <c r="N46" s="53">
        <v>6.6</v>
      </c>
      <c r="O46" s="83">
        <v>211</v>
      </c>
      <c r="P46" s="65">
        <v>155</v>
      </c>
      <c r="Q46" s="53">
        <v>88</v>
      </c>
      <c r="R46" s="83">
        <v>98.4</v>
      </c>
      <c r="S46" s="65">
        <v>82.7</v>
      </c>
      <c r="T46" s="65">
        <v>57.6</v>
      </c>
      <c r="U46" s="65">
        <v>33.5</v>
      </c>
      <c r="V46" s="65">
        <v>40.700000000000003</v>
      </c>
      <c r="W46" s="65">
        <v>119</v>
      </c>
      <c r="X46" s="53">
        <v>46</v>
      </c>
      <c r="Y46" s="83">
        <v>8</v>
      </c>
      <c r="Z46" s="65">
        <v>6.5</v>
      </c>
      <c r="AA46" s="65"/>
      <c r="AB46" s="53">
        <v>10.1</v>
      </c>
      <c r="AC46" s="83">
        <v>45.5</v>
      </c>
      <c r="AD46" s="65">
        <v>57</v>
      </c>
      <c r="AE46" s="65">
        <v>45.9</v>
      </c>
      <c r="AF46" s="53">
        <v>57.5</v>
      </c>
      <c r="AG46" s="83">
        <v>34</v>
      </c>
      <c r="AH46" s="65"/>
      <c r="AI46" s="53"/>
      <c r="AJ46" s="226">
        <v>9.1999999999999993</v>
      </c>
    </row>
    <row r="47" spans="1:36" s="26" customFormat="1" x14ac:dyDescent="0.25">
      <c r="A47" s="26" t="s">
        <v>46</v>
      </c>
      <c r="B47" s="118" t="s">
        <v>55</v>
      </c>
      <c r="C47" s="37" t="s">
        <v>12</v>
      </c>
      <c r="D47" s="63">
        <v>6.18</v>
      </c>
      <c r="E47" s="123">
        <v>10</v>
      </c>
      <c r="F47" s="226" t="s">
        <v>89</v>
      </c>
      <c r="G47" s="83">
        <v>1050</v>
      </c>
      <c r="H47" s="65">
        <v>962</v>
      </c>
      <c r="I47" s="65">
        <v>905</v>
      </c>
      <c r="J47" s="65">
        <v>544</v>
      </c>
      <c r="K47" s="65">
        <v>444</v>
      </c>
      <c r="L47" s="53">
        <v>348</v>
      </c>
      <c r="M47" s="83">
        <v>120</v>
      </c>
      <c r="N47" s="53">
        <v>45</v>
      </c>
      <c r="O47" s="83">
        <v>203</v>
      </c>
      <c r="P47" s="65">
        <v>242</v>
      </c>
      <c r="Q47" s="53">
        <v>149</v>
      </c>
      <c r="R47" s="83">
        <v>859</v>
      </c>
      <c r="S47" s="65">
        <v>430</v>
      </c>
      <c r="T47" s="65">
        <v>362</v>
      </c>
      <c r="U47" s="65">
        <v>187</v>
      </c>
      <c r="V47" s="65">
        <v>264</v>
      </c>
      <c r="W47" s="65">
        <v>884</v>
      </c>
      <c r="X47" s="53">
        <v>490</v>
      </c>
      <c r="Y47" s="83"/>
      <c r="Z47" s="65"/>
      <c r="AA47" s="65"/>
      <c r="AB47" s="53">
        <v>10.6</v>
      </c>
      <c r="AC47" s="83"/>
      <c r="AD47" s="65"/>
      <c r="AE47" s="65"/>
      <c r="AF47" s="53">
        <v>165</v>
      </c>
      <c r="AG47" s="83">
        <v>42.1</v>
      </c>
      <c r="AH47" s="65"/>
      <c r="AI47" s="53"/>
      <c r="AJ47" s="256"/>
    </row>
    <row r="48" spans="1:36" s="26" customFormat="1" x14ac:dyDescent="0.25">
      <c r="A48" s="26" t="s">
        <v>46</v>
      </c>
      <c r="B48" s="118" t="s">
        <v>56</v>
      </c>
      <c r="C48" s="37" t="s">
        <v>12</v>
      </c>
      <c r="D48" s="63">
        <v>6.88</v>
      </c>
      <c r="E48" s="123">
        <v>15</v>
      </c>
      <c r="F48" s="226" t="s">
        <v>89</v>
      </c>
      <c r="G48" s="83"/>
      <c r="H48" s="65"/>
      <c r="I48" s="65"/>
      <c r="J48" s="65"/>
      <c r="K48" s="65"/>
      <c r="L48" s="53"/>
      <c r="M48" s="83"/>
      <c r="N48" s="53"/>
      <c r="O48" s="83"/>
      <c r="P48" s="65"/>
      <c r="Q48" s="53"/>
      <c r="R48" s="83"/>
      <c r="S48" s="65"/>
      <c r="T48" s="65"/>
      <c r="U48" s="65"/>
      <c r="V48" s="65"/>
      <c r="W48" s="65">
        <v>53.8</v>
      </c>
      <c r="X48" s="53">
        <v>22.2</v>
      </c>
      <c r="Y48" s="83"/>
      <c r="Z48" s="65"/>
      <c r="AA48" s="65"/>
      <c r="AB48" s="53"/>
      <c r="AC48" s="83"/>
      <c r="AD48" s="65"/>
      <c r="AE48" s="65"/>
      <c r="AF48" s="53"/>
      <c r="AG48" s="83"/>
      <c r="AH48" s="65"/>
      <c r="AI48" s="53"/>
      <c r="AJ48" s="256"/>
    </row>
    <row r="49" spans="1:36" s="26" customFormat="1" x14ac:dyDescent="0.25">
      <c r="A49" s="26" t="s">
        <v>46</v>
      </c>
      <c r="B49" s="118" t="s">
        <v>57</v>
      </c>
      <c r="C49" s="37" t="s">
        <v>12</v>
      </c>
      <c r="D49" s="63">
        <v>7.22</v>
      </c>
      <c r="E49" s="123">
        <v>10</v>
      </c>
      <c r="F49" s="226" t="s">
        <v>89</v>
      </c>
      <c r="G49" s="83"/>
      <c r="H49" s="65"/>
      <c r="I49" s="65"/>
      <c r="J49" s="65"/>
      <c r="K49" s="65"/>
      <c r="L49" s="53"/>
      <c r="M49" s="83"/>
      <c r="N49" s="53"/>
      <c r="O49" s="83"/>
      <c r="P49" s="65"/>
      <c r="Q49" s="53"/>
      <c r="R49" s="83">
        <v>44.1</v>
      </c>
      <c r="S49" s="65">
        <v>58.5</v>
      </c>
      <c r="T49" s="65">
        <v>56.7</v>
      </c>
      <c r="U49" s="65">
        <v>37</v>
      </c>
      <c r="V49" s="65">
        <v>56</v>
      </c>
      <c r="W49" s="65">
        <v>97.4</v>
      </c>
      <c r="X49" s="53">
        <v>57.8</v>
      </c>
      <c r="Y49" s="83"/>
      <c r="Z49" s="65"/>
      <c r="AA49" s="65"/>
      <c r="AB49" s="53"/>
      <c r="AC49" s="83">
        <v>34.5</v>
      </c>
      <c r="AD49" s="65">
        <v>29.2</v>
      </c>
      <c r="AE49" s="65">
        <v>44.2</v>
      </c>
      <c r="AF49" s="53">
        <v>33.9</v>
      </c>
      <c r="AG49" s="83">
        <v>38.700000000000003</v>
      </c>
      <c r="AH49" s="65">
        <v>13</v>
      </c>
      <c r="AI49" s="53">
        <v>15.2</v>
      </c>
      <c r="AJ49" s="256"/>
    </row>
    <row r="50" spans="1:36" s="26" customFormat="1" x14ac:dyDescent="0.25">
      <c r="A50" s="26" t="s">
        <v>46</v>
      </c>
      <c r="B50" s="118" t="s">
        <v>58</v>
      </c>
      <c r="C50" s="37" t="s">
        <v>12</v>
      </c>
      <c r="D50" s="63" t="s">
        <v>96</v>
      </c>
      <c r="E50" s="123">
        <v>10</v>
      </c>
      <c r="F50" s="226" t="s">
        <v>89</v>
      </c>
      <c r="G50" s="83"/>
      <c r="H50" s="65"/>
      <c r="I50" s="65"/>
      <c r="J50" s="65"/>
      <c r="K50" s="65"/>
      <c r="L50" s="53"/>
      <c r="M50" s="83"/>
      <c r="N50" s="53"/>
      <c r="O50" s="83"/>
      <c r="P50" s="65"/>
      <c r="Q50" s="53"/>
      <c r="R50" s="83"/>
      <c r="S50" s="65"/>
      <c r="T50" s="65"/>
      <c r="U50" s="65"/>
      <c r="V50" s="65"/>
      <c r="W50" s="65"/>
      <c r="X50" s="53"/>
      <c r="Y50" s="83"/>
      <c r="Z50" s="65"/>
      <c r="AA50" s="65"/>
      <c r="AB50" s="53"/>
      <c r="AC50" s="83"/>
      <c r="AD50" s="65"/>
      <c r="AE50" s="65"/>
      <c r="AF50" s="53"/>
      <c r="AG50" s="83"/>
      <c r="AH50" s="65"/>
      <c r="AI50" s="53"/>
      <c r="AJ50" s="256"/>
    </row>
    <row r="51" spans="1:36" s="26" customFormat="1" x14ac:dyDescent="0.25">
      <c r="A51" s="26" t="s">
        <v>46</v>
      </c>
      <c r="B51" s="118" t="s">
        <v>59</v>
      </c>
      <c r="C51" s="37" t="s">
        <v>12</v>
      </c>
      <c r="D51" s="63">
        <v>3.73</v>
      </c>
      <c r="E51" s="123">
        <v>10</v>
      </c>
      <c r="F51" s="226" t="s">
        <v>89</v>
      </c>
      <c r="G51" s="83"/>
      <c r="H51" s="65"/>
      <c r="I51" s="65"/>
      <c r="J51" s="65"/>
      <c r="K51" s="65"/>
      <c r="L51" s="53"/>
      <c r="M51" s="83">
        <v>34.5</v>
      </c>
      <c r="N51" s="53"/>
      <c r="O51" s="83"/>
      <c r="P51" s="65"/>
      <c r="Q51" s="53"/>
      <c r="R51" s="83">
        <v>26.7</v>
      </c>
      <c r="S51" s="65">
        <v>22.3</v>
      </c>
      <c r="T51" s="65">
        <v>15.2</v>
      </c>
      <c r="U51" s="65"/>
      <c r="V51" s="65">
        <v>10</v>
      </c>
      <c r="W51" s="65">
        <v>21.4</v>
      </c>
      <c r="X51" s="53"/>
      <c r="Y51" s="83"/>
      <c r="Z51" s="65"/>
      <c r="AA51" s="65"/>
      <c r="AB51" s="53"/>
      <c r="AC51" s="83"/>
      <c r="AD51" s="65"/>
      <c r="AE51" s="65"/>
      <c r="AF51" s="53"/>
      <c r="AG51" s="83"/>
      <c r="AH51" s="65"/>
      <c r="AI51" s="53"/>
      <c r="AJ51" s="226">
        <v>35.9</v>
      </c>
    </row>
    <row r="52" spans="1:36" s="26" customFormat="1" x14ac:dyDescent="0.25">
      <c r="A52" s="26" t="s">
        <v>46</v>
      </c>
      <c r="B52" s="118" t="s">
        <v>60</v>
      </c>
      <c r="C52" s="37" t="s">
        <v>12</v>
      </c>
      <c r="D52" s="63">
        <v>2.4900000000000002</v>
      </c>
      <c r="E52" s="123">
        <v>5</v>
      </c>
      <c r="F52" s="226" t="s">
        <v>89</v>
      </c>
      <c r="G52" s="83"/>
      <c r="H52" s="65"/>
      <c r="I52" s="65"/>
      <c r="J52" s="65"/>
      <c r="K52" s="65"/>
      <c r="L52" s="53"/>
      <c r="M52" s="83"/>
      <c r="N52" s="53"/>
      <c r="O52" s="83"/>
      <c r="P52" s="65"/>
      <c r="Q52" s="53"/>
      <c r="R52" s="83"/>
      <c r="S52" s="65"/>
      <c r="T52" s="65"/>
      <c r="U52" s="65"/>
      <c r="V52" s="65"/>
      <c r="W52" s="65"/>
      <c r="X52" s="53"/>
      <c r="Y52" s="83"/>
      <c r="Z52" s="65"/>
      <c r="AA52" s="65"/>
      <c r="AB52" s="59"/>
      <c r="AC52" s="83"/>
      <c r="AD52" s="65"/>
      <c r="AE52" s="65">
        <v>12.7</v>
      </c>
      <c r="AF52" s="53"/>
      <c r="AG52" s="83"/>
      <c r="AH52" s="65"/>
      <c r="AI52" s="53"/>
      <c r="AJ52" s="256"/>
    </row>
    <row r="53" spans="1:36" s="26" customFormat="1" x14ac:dyDescent="0.25">
      <c r="A53" s="26" t="s">
        <v>46</v>
      </c>
      <c r="B53" s="118" t="s">
        <v>61</v>
      </c>
      <c r="C53" s="37" t="s">
        <v>12</v>
      </c>
      <c r="D53" s="63">
        <v>6.18</v>
      </c>
      <c r="E53" s="123">
        <v>5</v>
      </c>
      <c r="F53" s="226" t="s">
        <v>89</v>
      </c>
      <c r="G53" s="83"/>
      <c r="H53" s="65"/>
      <c r="I53" s="65"/>
      <c r="J53" s="65"/>
      <c r="K53" s="65"/>
      <c r="L53" s="53"/>
      <c r="M53" s="83">
        <v>6.5</v>
      </c>
      <c r="N53" s="53"/>
      <c r="O53" s="83">
        <v>17.3</v>
      </c>
      <c r="P53" s="65">
        <v>10.7</v>
      </c>
      <c r="Q53" s="53">
        <v>8.5</v>
      </c>
      <c r="R53" s="83">
        <v>79.900000000000006</v>
      </c>
      <c r="S53" s="65">
        <v>36.200000000000003</v>
      </c>
      <c r="T53" s="65">
        <v>31.7</v>
      </c>
      <c r="U53" s="65">
        <v>13.3</v>
      </c>
      <c r="V53" s="65">
        <v>30.8</v>
      </c>
      <c r="W53" s="65">
        <v>60</v>
      </c>
      <c r="X53" s="53">
        <v>34.5</v>
      </c>
      <c r="Y53" s="83"/>
      <c r="Z53" s="65"/>
      <c r="AA53" s="65"/>
      <c r="AB53" s="53"/>
      <c r="AC53" s="83">
        <v>76.400000000000006</v>
      </c>
      <c r="AD53" s="65">
        <v>60.2</v>
      </c>
      <c r="AE53" s="65">
        <v>48.2</v>
      </c>
      <c r="AF53" s="53">
        <v>54.4</v>
      </c>
      <c r="AG53" s="83"/>
      <c r="AH53" s="65"/>
      <c r="AI53" s="53"/>
      <c r="AJ53" s="256"/>
    </row>
    <row r="54" spans="1:36" s="26" customFormat="1" x14ac:dyDescent="0.25">
      <c r="A54" s="26" t="s">
        <v>46</v>
      </c>
      <c r="B54" s="118" t="s">
        <v>62</v>
      </c>
      <c r="C54" s="37" t="s">
        <v>12</v>
      </c>
      <c r="D54" s="63">
        <v>6.88</v>
      </c>
      <c r="E54" s="123">
        <v>5</v>
      </c>
      <c r="F54" s="226" t="s">
        <v>89</v>
      </c>
      <c r="G54" s="83"/>
      <c r="H54" s="65"/>
      <c r="I54" s="65"/>
      <c r="J54" s="65"/>
      <c r="K54" s="65"/>
      <c r="L54" s="53"/>
      <c r="M54" s="83"/>
      <c r="N54" s="53"/>
      <c r="O54" s="83"/>
      <c r="P54" s="65"/>
      <c r="Q54" s="53"/>
      <c r="R54" s="83"/>
      <c r="S54" s="65"/>
      <c r="T54" s="65"/>
      <c r="U54" s="65"/>
      <c r="V54" s="65"/>
      <c r="W54" s="65">
        <v>10.1</v>
      </c>
      <c r="X54" s="53">
        <v>6.9</v>
      </c>
      <c r="Y54" s="83"/>
      <c r="Z54" s="65"/>
      <c r="AA54" s="65"/>
      <c r="AB54" s="53"/>
      <c r="AC54" s="83">
        <v>18.7</v>
      </c>
      <c r="AD54" s="65">
        <v>47</v>
      </c>
      <c r="AE54" s="65">
        <v>26.9</v>
      </c>
      <c r="AF54" s="53">
        <v>24.8</v>
      </c>
      <c r="AG54" s="83"/>
      <c r="AH54" s="65"/>
      <c r="AI54" s="53"/>
      <c r="AJ54" s="256"/>
    </row>
    <row r="55" spans="1:36" s="26" customFormat="1" x14ac:dyDescent="0.25">
      <c r="A55" s="26" t="s">
        <v>46</v>
      </c>
      <c r="B55" s="118" t="s">
        <v>63</v>
      </c>
      <c r="C55" s="37" t="s">
        <v>12</v>
      </c>
      <c r="D55" s="63">
        <v>7.22</v>
      </c>
      <c r="E55" s="123">
        <v>5</v>
      </c>
      <c r="F55" s="226" t="s">
        <v>89</v>
      </c>
      <c r="G55" s="83"/>
      <c r="H55" s="65"/>
      <c r="I55" s="65">
        <v>6.3</v>
      </c>
      <c r="J55" s="65"/>
      <c r="K55" s="65"/>
      <c r="L55" s="53">
        <v>5.7</v>
      </c>
      <c r="M55" s="84"/>
      <c r="N55" s="59"/>
      <c r="O55" s="83"/>
      <c r="P55" s="65">
        <v>6</v>
      </c>
      <c r="Q55" s="53"/>
      <c r="R55" s="83"/>
      <c r="S55" s="65"/>
      <c r="T55" s="65"/>
      <c r="U55" s="65"/>
      <c r="V55" s="65"/>
      <c r="W55" s="65"/>
      <c r="X55" s="53"/>
      <c r="Y55" s="84"/>
      <c r="Z55" s="54"/>
      <c r="AA55" s="54"/>
      <c r="AB55" s="59"/>
      <c r="AC55" s="83"/>
      <c r="AD55" s="65"/>
      <c r="AE55" s="65"/>
      <c r="AF55" s="53"/>
      <c r="AG55" s="84"/>
      <c r="AH55" s="54"/>
      <c r="AI55" s="59"/>
      <c r="AJ55" s="226"/>
    </row>
    <row r="56" spans="1:36" s="26" customFormat="1" ht="15.75" thickBot="1" x14ac:dyDescent="0.3">
      <c r="A56" s="26" t="s">
        <v>46</v>
      </c>
      <c r="B56" s="118" t="s">
        <v>64</v>
      </c>
      <c r="C56" s="123" t="s">
        <v>12</v>
      </c>
      <c r="D56" s="63" t="s">
        <v>96</v>
      </c>
      <c r="E56" s="123">
        <v>5</v>
      </c>
      <c r="F56" s="226" t="s">
        <v>89</v>
      </c>
      <c r="G56" s="84"/>
      <c r="H56" s="54"/>
      <c r="I56" s="54"/>
      <c r="J56" s="54"/>
      <c r="K56" s="54"/>
      <c r="L56" s="59"/>
      <c r="M56" s="84"/>
      <c r="N56" s="59"/>
      <c r="O56" s="84"/>
      <c r="P56" s="54"/>
      <c r="Q56" s="53"/>
      <c r="R56" s="84"/>
      <c r="S56" s="54"/>
      <c r="T56" s="54"/>
      <c r="U56" s="54"/>
      <c r="V56" s="54"/>
      <c r="W56" s="54"/>
      <c r="X56" s="53"/>
      <c r="Y56" s="84"/>
      <c r="Z56" s="54"/>
      <c r="AA56" s="54"/>
      <c r="AB56" s="59"/>
      <c r="AC56" s="84"/>
      <c r="AD56" s="54"/>
      <c r="AE56" s="54"/>
      <c r="AF56" s="59"/>
      <c r="AG56" s="84"/>
      <c r="AH56" s="54"/>
      <c r="AI56" s="59"/>
      <c r="AJ56" s="226"/>
    </row>
    <row r="57" spans="1:36" s="26" customFormat="1" x14ac:dyDescent="0.25">
      <c r="A57" s="116" t="s">
        <v>39</v>
      </c>
      <c r="B57" s="116" t="s">
        <v>41</v>
      </c>
      <c r="C57" s="42" t="s">
        <v>12</v>
      </c>
      <c r="D57" s="40">
        <v>5.46</v>
      </c>
      <c r="E57" s="42">
        <v>5</v>
      </c>
      <c r="F57" s="226" t="s">
        <v>89</v>
      </c>
      <c r="G57" s="83">
        <v>586</v>
      </c>
      <c r="H57" s="65">
        <v>286</v>
      </c>
      <c r="I57" s="65">
        <v>345</v>
      </c>
      <c r="J57" s="65">
        <v>357</v>
      </c>
      <c r="K57" s="69">
        <v>266</v>
      </c>
      <c r="L57" s="53">
        <v>133</v>
      </c>
      <c r="M57" s="83">
        <v>152</v>
      </c>
      <c r="N57" s="53">
        <v>124</v>
      </c>
      <c r="O57" s="83">
        <v>56.2</v>
      </c>
      <c r="P57" s="70">
        <v>40.9</v>
      </c>
      <c r="Q57" s="53">
        <v>28.3</v>
      </c>
      <c r="R57" s="83">
        <v>809</v>
      </c>
      <c r="S57" s="65">
        <v>913</v>
      </c>
      <c r="T57" s="65">
        <v>551</v>
      </c>
      <c r="U57" s="65">
        <v>607</v>
      </c>
      <c r="V57" s="65">
        <v>1490</v>
      </c>
      <c r="W57" s="69">
        <v>623</v>
      </c>
      <c r="X57" s="53">
        <v>462</v>
      </c>
      <c r="Y57" s="83">
        <v>11.7</v>
      </c>
      <c r="Z57" s="65">
        <v>12.2</v>
      </c>
      <c r="AA57" s="65">
        <v>11.3</v>
      </c>
      <c r="AB57" s="110">
        <v>12.9</v>
      </c>
      <c r="AC57" s="83">
        <v>420</v>
      </c>
      <c r="AD57" s="65">
        <v>265</v>
      </c>
      <c r="AE57" s="65">
        <v>685</v>
      </c>
      <c r="AF57" s="53">
        <v>1100</v>
      </c>
      <c r="AG57" s="83">
        <v>15.9</v>
      </c>
      <c r="AH57" s="70">
        <v>32.200000000000003</v>
      </c>
      <c r="AI57" s="53">
        <v>17.899999999999999</v>
      </c>
      <c r="AJ57" s="226">
        <v>122</v>
      </c>
    </row>
    <row r="58" spans="1:36" s="26" customFormat="1" ht="15.75" thickBot="1" x14ac:dyDescent="0.3">
      <c r="A58" s="118" t="s">
        <v>39</v>
      </c>
      <c r="B58" s="118" t="s">
        <v>42</v>
      </c>
      <c r="C58" s="123" t="s">
        <v>12</v>
      </c>
      <c r="D58" s="30">
        <v>4.3899999999999997</v>
      </c>
      <c r="E58" s="123">
        <v>5</v>
      </c>
      <c r="F58" s="238" t="s">
        <v>89</v>
      </c>
      <c r="G58" s="83">
        <v>168</v>
      </c>
      <c r="H58" s="65">
        <v>135</v>
      </c>
      <c r="I58" s="65">
        <v>110</v>
      </c>
      <c r="J58" s="65">
        <v>110</v>
      </c>
      <c r="K58" s="69">
        <v>146</v>
      </c>
      <c r="L58" s="53">
        <v>53</v>
      </c>
      <c r="M58" s="83">
        <v>72.5</v>
      </c>
      <c r="N58" s="53">
        <v>30</v>
      </c>
      <c r="O58" s="83">
        <v>7.5</v>
      </c>
      <c r="P58" s="70">
        <v>5.8</v>
      </c>
      <c r="Q58" s="53"/>
      <c r="R58" s="83">
        <v>427</v>
      </c>
      <c r="S58" s="65">
        <v>414</v>
      </c>
      <c r="T58" s="65">
        <v>339</v>
      </c>
      <c r="U58" s="65">
        <v>155</v>
      </c>
      <c r="V58" s="65">
        <v>387</v>
      </c>
      <c r="W58" s="69">
        <v>286</v>
      </c>
      <c r="X58" s="53">
        <v>210</v>
      </c>
      <c r="Y58" s="83"/>
      <c r="Z58" s="65"/>
      <c r="AA58" s="65"/>
      <c r="AB58" s="53"/>
      <c r="AC58" s="83">
        <v>277</v>
      </c>
      <c r="AD58" s="65">
        <v>400</v>
      </c>
      <c r="AE58" s="65">
        <v>335</v>
      </c>
      <c r="AF58" s="53">
        <v>436</v>
      </c>
      <c r="AG58" s="83">
        <v>16.399999999999999</v>
      </c>
      <c r="AH58" s="70">
        <v>28.4</v>
      </c>
      <c r="AI58" s="53">
        <v>17.100000000000001</v>
      </c>
      <c r="AJ58" s="226">
        <v>8.6999999999999993</v>
      </c>
    </row>
    <row r="59" spans="1:36" s="119" customFormat="1" ht="16.5" thickBot="1" x14ac:dyDescent="0.3">
      <c r="A59" s="148"/>
      <c r="B59" s="235" t="s">
        <v>94</v>
      </c>
      <c r="C59" s="235"/>
      <c r="D59" s="235"/>
      <c r="E59" s="235"/>
      <c r="F59" s="236"/>
      <c r="G59" s="168">
        <f t="shared" ref="G59:Y59" si="6">SUM(G40:G58)</f>
        <v>2390.6999999999998</v>
      </c>
      <c r="H59" s="170">
        <f t="shared" si="6"/>
        <v>1759.5</v>
      </c>
      <c r="I59" s="170">
        <f t="shared" si="6"/>
        <v>1845.8999999999999</v>
      </c>
      <c r="J59" s="170">
        <f t="shared" si="6"/>
        <v>1243.4000000000001</v>
      </c>
      <c r="K59" s="170">
        <f t="shared" si="6"/>
        <v>1000.7</v>
      </c>
      <c r="L59" s="169">
        <f t="shared" si="6"/>
        <v>636.09999999999991</v>
      </c>
      <c r="M59" s="168">
        <f t="shared" si="6"/>
        <v>402.3</v>
      </c>
      <c r="N59" s="169">
        <f t="shared" si="6"/>
        <v>205.6</v>
      </c>
      <c r="O59" s="168">
        <f t="shared" si="6"/>
        <v>500.4</v>
      </c>
      <c r="P59" s="170">
        <f t="shared" si="6"/>
        <v>460.4</v>
      </c>
      <c r="Q59" s="169">
        <f t="shared" si="6"/>
        <v>273.8</v>
      </c>
      <c r="R59" s="168">
        <f t="shared" si="6"/>
        <v>2344.1000000000004</v>
      </c>
      <c r="S59" s="170">
        <f t="shared" si="6"/>
        <v>1956.7</v>
      </c>
      <c r="T59" s="170">
        <f t="shared" si="6"/>
        <v>1413.2</v>
      </c>
      <c r="U59" s="170">
        <f t="shared" si="6"/>
        <v>1032.8</v>
      </c>
      <c r="V59" s="170">
        <f t="shared" si="6"/>
        <v>2278.5</v>
      </c>
      <c r="W59" s="170">
        <f t="shared" si="6"/>
        <v>2154.6999999999998</v>
      </c>
      <c r="X59" s="169">
        <f t="shared" si="6"/>
        <v>1329.4</v>
      </c>
      <c r="Y59" s="168">
        <f t="shared" si="6"/>
        <v>19.7</v>
      </c>
      <c r="Z59" s="170">
        <f t="shared" ref="Z59:AJ59" si="7">SUM(Z40:Z58)</f>
        <v>18.7</v>
      </c>
      <c r="AA59" s="170">
        <f t="shared" si="7"/>
        <v>11.3</v>
      </c>
      <c r="AB59" s="169">
        <f t="shared" si="7"/>
        <v>33.6</v>
      </c>
      <c r="AC59" s="168">
        <f t="shared" si="7"/>
        <v>926.1</v>
      </c>
      <c r="AD59" s="170">
        <f t="shared" si="7"/>
        <v>922.3</v>
      </c>
      <c r="AE59" s="170">
        <f t="shared" si="7"/>
        <v>1239.1999999999998</v>
      </c>
      <c r="AF59" s="169">
        <f t="shared" si="7"/>
        <v>1904.4</v>
      </c>
      <c r="AG59" s="168">
        <f t="shared" si="7"/>
        <v>147.1</v>
      </c>
      <c r="AH59" s="170">
        <f t="shared" si="7"/>
        <v>73.599999999999994</v>
      </c>
      <c r="AI59" s="169">
        <f t="shared" si="7"/>
        <v>50.199999999999996</v>
      </c>
      <c r="AJ59" s="263">
        <f t="shared" si="7"/>
        <v>974.1</v>
      </c>
    </row>
    <row r="60" spans="1:36" s="26" customFormat="1" x14ac:dyDescent="0.25">
      <c r="C60" s="37"/>
      <c r="D60" s="37"/>
      <c r="E60" s="37"/>
      <c r="F60" s="43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</row>
    <row r="61" spans="1:36" s="26" customFormat="1" ht="15.75" thickBot="1" x14ac:dyDescent="0.3">
      <c r="C61" s="37"/>
      <c r="D61" s="37"/>
      <c r="E61" s="37"/>
      <c r="F61" s="43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</row>
    <row r="62" spans="1:36" s="119" customFormat="1" ht="16.5" thickBot="1" x14ac:dyDescent="0.3">
      <c r="A62" s="148"/>
      <c r="B62" s="240" t="s">
        <v>65</v>
      </c>
      <c r="C62" s="235" t="s">
        <v>12</v>
      </c>
      <c r="D62" s="151">
        <v>5</v>
      </c>
      <c r="E62" s="235"/>
      <c r="F62" s="237"/>
      <c r="G62" s="265"/>
      <c r="H62" s="237"/>
      <c r="I62" s="237"/>
      <c r="J62" s="237"/>
      <c r="K62" s="237"/>
      <c r="L62" s="236"/>
      <c r="M62" s="265"/>
      <c r="N62" s="236"/>
      <c r="O62" s="265"/>
      <c r="P62" s="237"/>
      <c r="Q62" s="236"/>
      <c r="R62" s="265"/>
      <c r="S62" s="237"/>
      <c r="T62" s="237"/>
      <c r="U62" s="237"/>
      <c r="V62" s="237"/>
      <c r="W62" s="237">
        <v>655</v>
      </c>
      <c r="X62" s="236">
        <v>493</v>
      </c>
      <c r="Y62" s="265"/>
      <c r="Z62" s="237"/>
      <c r="AA62" s="237"/>
      <c r="AB62" s="236"/>
      <c r="AC62" s="265">
        <v>268</v>
      </c>
      <c r="AD62" s="237">
        <v>335</v>
      </c>
      <c r="AE62" s="237"/>
      <c r="AF62" s="236"/>
      <c r="AG62" s="265"/>
      <c r="AH62" s="237"/>
      <c r="AI62" s="236"/>
      <c r="AJ62" s="266"/>
    </row>
    <row r="63" spans="1:36" s="119" customFormat="1" ht="16.5" thickBot="1" x14ac:dyDescent="0.3">
      <c r="A63" s="148"/>
      <c r="B63" s="240" t="s">
        <v>66</v>
      </c>
      <c r="C63" s="235" t="s">
        <v>12</v>
      </c>
      <c r="D63" s="151">
        <v>100</v>
      </c>
      <c r="E63" s="235"/>
      <c r="F63" s="237"/>
      <c r="G63" s="265"/>
      <c r="H63" s="237"/>
      <c r="I63" s="237"/>
      <c r="J63" s="237"/>
      <c r="K63" s="237"/>
      <c r="L63" s="236"/>
      <c r="M63" s="265"/>
      <c r="N63" s="236"/>
      <c r="O63" s="265"/>
      <c r="P63" s="237"/>
      <c r="Q63" s="236"/>
      <c r="R63" s="265"/>
      <c r="S63" s="237"/>
      <c r="T63" s="237"/>
      <c r="U63" s="237"/>
      <c r="V63" s="237"/>
      <c r="W63" s="237"/>
      <c r="X63" s="236"/>
      <c r="Y63" s="265"/>
      <c r="Z63" s="237"/>
      <c r="AA63" s="237"/>
      <c r="AB63" s="236"/>
      <c r="AC63" s="265">
        <v>114</v>
      </c>
      <c r="AD63" s="237"/>
      <c r="AE63" s="237"/>
      <c r="AF63" s="236"/>
      <c r="AG63" s="265"/>
      <c r="AH63" s="237"/>
      <c r="AI63" s="236"/>
      <c r="AJ63" s="266"/>
    </row>
    <row r="64" spans="1:36" s="26" customFormat="1" ht="15.95" customHeight="1" x14ac:dyDescent="0.25">
      <c r="C64" s="37"/>
      <c r="D64" s="37"/>
      <c r="E64" s="37"/>
      <c r="F64" s="43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  <row r="65" spans="7:36" x14ac:dyDescent="0.25"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7:36" x14ac:dyDescent="0.25"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7:36" x14ac:dyDescent="0.25"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7:36" x14ac:dyDescent="0.25"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7:36" x14ac:dyDescent="0.25"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7:36" x14ac:dyDescent="0.25"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7:36" x14ac:dyDescent="0.25"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7:36" x14ac:dyDescent="0.25"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7:36" x14ac:dyDescent="0.25"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7:36" x14ac:dyDescent="0.25"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7:36" x14ac:dyDescent="0.25"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</row>
    <row r="76" spans="7:36" x14ac:dyDescent="0.25"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</row>
    <row r="77" spans="7:36" x14ac:dyDescent="0.25"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7:36" x14ac:dyDescent="0.25"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</row>
  </sheetData>
  <mergeCells count="7">
    <mergeCell ref="AG5:AI5"/>
    <mergeCell ref="M5:N5"/>
    <mergeCell ref="G5:L5"/>
    <mergeCell ref="O5:Q5"/>
    <mergeCell ref="R5:X5"/>
    <mergeCell ref="Y5:AB5"/>
    <mergeCell ref="AC5:AF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FC259"/>
  <sheetViews>
    <sheetView topLeftCell="A13" zoomScale="110" zoomScaleNormal="110" workbookViewId="0">
      <selection activeCell="AX14" sqref="AX14"/>
    </sheetView>
  </sheetViews>
  <sheetFormatPr defaultRowHeight="15" x14ac:dyDescent="0.25"/>
  <cols>
    <col min="1" max="1" width="20.85546875" customWidth="1"/>
    <col min="2" max="2" width="35.5703125" customWidth="1"/>
    <col min="3" max="4" width="7.140625" customWidth="1"/>
    <col min="6" max="6" width="7.42578125" customWidth="1"/>
    <col min="7" max="51" width="12.7109375" customWidth="1"/>
    <col min="52" max="81" width="9.140625" style="25"/>
    <col min="82" max="83" width="9.28515625" style="25" bestFit="1" customWidth="1"/>
    <col min="84" max="84" width="16.42578125" style="25" bestFit="1" customWidth="1"/>
    <col min="85" max="85" width="9.28515625" style="25" bestFit="1" customWidth="1"/>
    <col min="86" max="86" width="16.28515625" style="25" bestFit="1" customWidth="1"/>
    <col min="87" max="103" width="9.140625" style="25"/>
  </cols>
  <sheetData>
    <row r="4" spans="1:159" ht="15.75" thickBot="1" x14ac:dyDescent="0.3"/>
    <row r="5" spans="1:159" ht="16.5" thickBot="1" x14ac:dyDescent="0.3">
      <c r="F5" s="14"/>
      <c r="G5" s="384" t="s">
        <v>110</v>
      </c>
      <c r="H5" s="385"/>
      <c r="I5" s="386"/>
      <c r="J5" s="302" t="s">
        <v>111</v>
      </c>
      <c r="K5" s="387" t="s">
        <v>112</v>
      </c>
      <c r="L5" s="388"/>
      <c r="M5" s="389" t="s">
        <v>113</v>
      </c>
      <c r="N5" s="390"/>
      <c r="O5" s="390"/>
      <c r="P5" s="391"/>
      <c r="Q5" s="392" t="s">
        <v>114</v>
      </c>
      <c r="R5" s="393"/>
      <c r="S5" s="394"/>
      <c r="T5" s="395" t="s">
        <v>115</v>
      </c>
      <c r="U5" s="396"/>
      <c r="V5" s="396"/>
      <c r="W5" s="396"/>
      <c r="X5" s="397"/>
      <c r="Y5" s="398" t="s">
        <v>116</v>
      </c>
      <c r="Z5" s="399"/>
      <c r="AA5" s="399"/>
      <c r="AB5" s="399"/>
      <c r="AC5" s="399"/>
      <c r="AD5" s="400"/>
      <c r="AE5" s="372" t="s">
        <v>117</v>
      </c>
      <c r="AF5" s="373"/>
      <c r="AG5" s="373"/>
      <c r="AH5" s="373"/>
      <c r="AI5" s="374"/>
      <c r="AJ5" s="375" t="s">
        <v>118</v>
      </c>
      <c r="AK5" s="376"/>
      <c r="AL5" s="376"/>
      <c r="AM5" s="376"/>
      <c r="AN5" s="376"/>
      <c r="AO5" s="377"/>
      <c r="AP5" s="378" t="s">
        <v>119</v>
      </c>
      <c r="AQ5" s="379"/>
      <c r="AR5" s="379"/>
      <c r="AS5" s="380"/>
      <c r="AT5" s="381" t="s">
        <v>120</v>
      </c>
      <c r="AU5" s="382"/>
      <c r="AV5" s="382"/>
      <c r="AW5" s="382"/>
      <c r="AX5" s="382"/>
      <c r="AY5" s="383"/>
      <c r="AZ5" s="275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5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7"/>
      <c r="CE5" s="277"/>
      <c r="CF5" s="277"/>
      <c r="CG5" s="277"/>
      <c r="CH5" s="277"/>
      <c r="CI5" s="277"/>
    </row>
    <row r="6" spans="1:159" ht="16.5" thickBot="1" x14ac:dyDescent="0.3">
      <c r="A6" s="220" t="s">
        <v>107</v>
      </c>
      <c r="B6" s="142" t="s">
        <v>86</v>
      </c>
      <c r="C6" s="11"/>
      <c r="D6" s="143" t="s">
        <v>95</v>
      </c>
      <c r="E6" s="330" t="s">
        <v>0</v>
      </c>
      <c r="F6" s="331"/>
      <c r="G6" s="285" t="s">
        <v>67</v>
      </c>
      <c r="H6" s="286" t="s">
        <v>2</v>
      </c>
      <c r="I6" s="294" t="s">
        <v>68</v>
      </c>
      <c r="J6" s="303" t="s">
        <v>4</v>
      </c>
      <c r="K6" s="307" t="s">
        <v>1</v>
      </c>
      <c r="L6" s="308" t="s">
        <v>2</v>
      </c>
      <c r="M6" s="287" t="s">
        <v>67</v>
      </c>
      <c r="N6" s="288" t="s">
        <v>1</v>
      </c>
      <c r="O6" s="288" t="s">
        <v>4</v>
      </c>
      <c r="P6" s="312" t="s">
        <v>68</v>
      </c>
      <c r="Q6" s="17" t="s">
        <v>67</v>
      </c>
      <c r="R6" s="289" t="s">
        <v>4</v>
      </c>
      <c r="S6" s="313" t="s">
        <v>68</v>
      </c>
      <c r="T6" s="314" t="s">
        <v>69</v>
      </c>
      <c r="U6" s="23" t="s">
        <v>70</v>
      </c>
      <c r="V6" s="23" t="s">
        <v>71</v>
      </c>
      <c r="W6" s="23" t="s">
        <v>9</v>
      </c>
      <c r="X6" s="15" t="s">
        <v>7</v>
      </c>
      <c r="Y6" s="106" t="s">
        <v>72</v>
      </c>
      <c r="Z6" s="101" t="s">
        <v>69</v>
      </c>
      <c r="AA6" s="101" t="s">
        <v>70</v>
      </c>
      <c r="AB6" s="101" t="s">
        <v>71</v>
      </c>
      <c r="AC6" s="101" t="s">
        <v>9</v>
      </c>
      <c r="AD6" s="102" t="s">
        <v>7</v>
      </c>
      <c r="AE6" s="317" t="s">
        <v>69</v>
      </c>
      <c r="AF6" s="290" t="s">
        <v>70</v>
      </c>
      <c r="AG6" s="290" t="s">
        <v>71</v>
      </c>
      <c r="AH6" s="290" t="s">
        <v>9</v>
      </c>
      <c r="AI6" s="291" t="s">
        <v>7</v>
      </c>
      <c r="AJ6" s="108" t="s">
        <v>67</v>
      </c>
      <c r="AK6" s="31" t="s">
        <v>69</v>
      </c>
      <c r="AL6" s="31" t="s">
        <v>70</v>
      </c>
      <c r="AM6" s="31" t="s">
        <v>71</v>
      </c>
      <c r="AN6" s="31" t="s">
        <v>9</v>
      </c>
      <c r="AO6" s="105" t="s">
        <v>7</v>
      </c>
      <c r="AP6" s="12" t="s">
        <v>67</v>
      </c>
      <c r="AQ6" s="34" t="s">
        <v>1</v>
      </c>
      <c r="AR6" s="34" t="s">
        <v>4</v>
      </c>
      <c r="AS6" s="13" t="s">
        <v>68</v>
      </c>
      <c r="AT6" s="20" t="s">
        <v>67</v>
      </c>
      <c r="AU6" s="24" t="s">
        <v>69</v>
      </c>
      <c r="AV6" s="24" t="s">
        <v>70</v>
      </c>
      <c r="AW6" s="24" t="s">
        <v>71</v>
      </c>
      <c r="AX6" s="24" t="s">
        <v>9</v>
      </c>
      <c r="AY6" s="21" t="s">
        <v>7</v>
      </c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8"/>
    </row>
    <row r="7" spans="1:159" ht="15" customHeight="1" x14ac:dyDescent="0.25">
      <c r="A7" s="94" t="s">
        <v>10</v>
      </c>
      <c r="B7" s="94" t="s">
        <v>11</v>
      </c>
      <c r="C7" s="57" t="s">
        <v>12</v>
      </c>
      <c r="D7" s="57"/>
      <c r="E7" s="57">
        <v>5</v>
      </c>
      <c r="F7" s="137" t="s">
        <v>88</v>
      </c>
      <c r="G7" s="83"/>
      <c r="H7" s="65">
        <v>39</v>
      </c>
      <c r="I7" s="53"/>
      <c r="J7" s="256"/>
      <c r="K7" s="83"/>
      <c r="L7" s="53">
        <v>47.4</v>
      </c>
      <c r="M7" s="83">
        <v>5.7</v>
      </c>
      <c r="N7" s="65"/>
      <c r="O7" s="65">
        <v>5.3</v>
      </c>
      <c r="P7" s="53"/>
      <c r="Q7" s="83"/>
      <c r="R7" s="65">
        <v>5.0999999999999996</v>
      </c>
      <c r="S7" s="53"/>
      <c r="T7" s="315"/>
      <c r="U7" s="65"/>
      <c r="V7" s="65"/>
      <c r="W7" s="65"/>
      <c r="X7" s="53"/>
      <c r="Y7" s="83"/>
      <c r="Z7" s="292"/>
      <c r="AA7" s="65"/>
      <c r="AB7" s="65"/>
      <c r="AC7" s="65"/>
      <c r="AD7" s="53"/>
      <c r="AE7" s="315"/>
      <c r="AF7" s="65"/>
      <c r="AG7" s="65"/>
      <c r="AH7" s="65"/>
      <c r="AI7" s="53"/>
      <c r="AJ7" s="83"/>
      <c r="AK7" s="292">
        <v>8.5</v>
      </c>
      <c r="AL7" s="65"/>
      <c r="AM7" s="65">
        <v>43.4</v>
      </c>
      <c r="AN7" s="65"/>
      <c r="AO7" s="53"/>
      <c r="AP7" s="83">
        <v>5.0999999999999996</v>
      </c>
      <c r="AQ7" s="65"/>
      <c r="AR7" s="65">
        <v>6.2</v>
      </c>
      <c r="AS7" s="53"/>
      <c r="AT7" s="83"/>
      <c r="AU7" s="292"/>
      <c r="AV7" s="65"/>
      <c r="AW7" s="65"/>
      <c r="AX7" s="65"/>
      <c r="AY7" s="53"/>
      <c r="AZ7" s="65"/>
      <c r="BA7" s="7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7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4"/>
      <c r="CE7" s="64"/>
      <c r="CF7" s="79"/>
      <c r="CG7" s="79"/>
      <c r="CH7" s="79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</row>
    <row r="8" spans="1:159" ht="15.75" thickBot="1" x14ac:dyDescent="0.3">
      <c r="A8" s="82" t="s">
        <v>10</v>
      </c>
      <c r="B8" s="272" t="s">
        <v>13</v>
      </c>
      <c r="C8" s="59" t="s">
        <v>12</v>
      </c>
      <c r="D8" s="59"/>
      <c r="E8" s="59">
        <v>10</v>
      </c>
      <c r="F8" s="84" t="s">
        <v>88</v>
      </c>
      <c r="G8" s="88"/>
      <c r="H8" s="66"/>
      <c r="I8" s="55"/>
      <c r="J8" s="304">
        <v>30.5</v>
      </c>
      <c r="K8" s="100"/>
      <c r="L8" s="113"/>
      <c r="M8" s="95"/>
      <c r="N8" s="68"/>
      <c r="O8" s="67"/>
      <c r="P8" s="110">
        <v>13</v>
      </c>
      <c r="Q8" s="95"/>
      <c r="R8" s="67"/>
      <c r="S8" s="56"/>
      <c r="T8" s="316"/>
      <c r="U8" s="67"/>
      <c r="V8" s="67"/>
      <c r="W8" s="54"/>
      <c r="X8" s="53"/>
      <c r="Y8" s="95"/>
      <c r="Z8" s="293"/>
      <c r="AA8" s="67"/>
      <c r="AB8" s="67"/>
      <c r="AC8" s="54"/>
      <c r="AD8" s="53"/>
      <c r="AE8" s="184"/>
      <c r="AF8" s="68"/>
      <c r="AG8" s="68"/>
      <c r="AH8" s="54"/>
      <c r="AI8" s="53"/>
      <c r="AJ8" s="100"/>
      <c r="AK8" s="76"/>
      <c r="AL8" s="68"/>
      <c r="AM8" s="68"/>
      <c r="AN8" s="54"/>
      <c r="AO8" s="53"/>
      <c r="AP8" s="95"/>
      <c r="AQ8" s="68"/>
      <c r="AR8" s="67"/>
      <c r="AS8" s="113"/>
      <c r="AT8" s="100"/>
      <c r="AU8" s="76"/>
      <c r="AV8" s="68"/>
      <c r="AW8" s="68"/>
      <c r="AX8" s="54"/>
      <c r="AY8" s="53"/>
      <c r="AZ8" s="68"/>
      <c r="BA8" s="76"/>
      <c r="BB8" s="68"/>
      <c r="BC8" s="68"/>
      <c r="BD8" s="54"/>
      <c r="BE8" s="68"/>
      <c r="BF8" s="68"/>
      <c r="BG8" s="69"/>
      <c r="BH8" s="68"/>
      <c r="BI8" s="68"/>
      <c r="BJ8" s="70"/>
      <c r="BK8" s="70"/>
      <c r="BL8" s="54"/>
      <c r="BM8" s="54"/>
      <c r="BN8" s="65"/>
      <c r="BO8" s="68"/>
      <c r="BP8" s="76"/>
      <c r="BQ8" s="68"/>
      <c r="BR8" s="68"/>
      <c r="BS8" s="54"/>
      <c r="BT8" s="68"/>
      <c r="BU8" s="68"/>
      <c r="BV8" s="69"/>
      <c r="BW8" s="68"/>
      <c r="BX8" s="68"/>
      <c r="BY8" s="70"/>
      <c r="BZ8" s="70"/>
      <c r="CA8" s="54"/>
      <c r="CB8" s="54"/>
      <c r="CC8" s="65"/>
      <c r="CD8" s="64"/>
      <c r="CE8" s="64"/>
      <c r="CF8" s="79"/>
      <c r="CG8" s="79"/>
      <c r="CH8" s="79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</row>
    <row r="9" spans="1:159" x14ac:dyDescent="0.25">
      <c r="A9" s="94" t="s">
        <v>14</v>
      </c>
      <c r="B9" s="94" t="s">
        <v>15</v>
      </c>
      <c r="C9" s="57" t="s">
        <v>12</v>
      </c>
      <c r="D9" s="57"/>
      <c r="E9" s="57" t="s">
        <v>90</v>
      </c>
      <c r="F9" s="84" t="s">
        <v>88</v>
      </c>
      <c r="G9" s="83"/>
      <c r="H9" s="65"/>
      <c r="I9" s="59"/>
      <c r="J9" s="256"/>
      <c r="K9" s="83"/>
      <c r="L9" s="53"/>
      <c r="M9" s="83"/>
      <c r="N9" s="65"/>
      <c r="O9" s="65"/>
      <c r="P9" s="59"/>
      <c r="Q9" s="83"/>
      <c r="R9" s="65"/>
      <c r="S9" s="59"/>
      <c r="T9" s="315"/>
      <c r="U9" s="65"/>
      <c r="V9" s="65"/>
      <c r="W9" s="54"/>
      <c r="X9" s="59"/>
      <c r="Y9" s="83">
        <v>73.8</v>
      </c>
      <c r="Z9" s="292"/>
      <c r="AA9" s="65"/>
      <c r="AB9" s="65"/>
      <c r="AC9" s="54"/>
      <c r="AD9" s="59"/>
      <c r="AE9" s="315"/>
      <c r="AF9" s="65"/>
      <c r="AG9" s="65"/>
      <c r="AH9" s="54"/>
      <c r="AI9" s="59"/>
      <c r="AJ9" s="83"/>
      <c r="AK9" s="292"/>
      <c r="AL9" s="65"/>
      <c r="AM9" s="65"/>
      <c r="AN9" s="54"/>
      <c r="AO9" s="59"/>
      <c r="AP9" s="83"/>
      <c r="AQ9" s="65"/>
      <c r="AR9" s="65"/>
      <c r="AS9" s="59"/>
      <c r="AT9" s="83"/>
      <c r="AU9" s="292"/>
      <c r="AV9" s="65"/>
      <c r="AW9" s="65"/>
      <c r="AX9" s="54"/>
      <c r="AY9" s="59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54"/>
      <c r="BM9" s="54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54"/>
      <c r="CB9" s="54"/>
      <c r="CC9" s="65"/>
      <c r="CD9" s="64"/>
      <c r="CE9" s="64"/>
      <c r="CF9" s="79"/>
      <c r="CG9" s="79"/>
      <c r="CH9" s="79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</row>
    <row r="10" spans="1:159" x14ac:dyDescent="0.25">
      <c r="A10" s="81" t="s">
        <v>14</v>
      </c>
      <c r="B10" s="81" t="s">
        <v>16</v>
      </c>
      <c r="C10" s="59" t="s">
        <v>12</v>
      </c>
      <c r="D10" s="59"/>
      <c r="E10" s="59">
        <v>25</v>
      </c>
      <c r="F10" s="84" t="s">
        <v>88</v>
      </c>
      <c r="G10" s="81"/>
      <c r="H10" s="71"/>
      <c r="I10" s="58"/>
      <c r="J10" s="304"/>
      <c r="K10" s="88"/>
      <c r="L10" s="55"/>
      <c r="M10" s="273"/>
      <c r="N10" s="64"/>
      <c r="O10" s="64"/>
      <c r="P10" s="56"/>
      <c r="Q10" s="273"/>
      <c r="R10" s="64"/>
      <c r="S10" s="56"/>
      <c r="T10" s="81"/>
      <c r="U10" s="64"/>
      <c r="V10" s="64"/>
      <c r="W10" s="64"/>
      <c r="X10" s="56"/>
      <c r="Y10" s="273"/>
      <c r="Z10" s="64"/>
      <c r="AA10" s="64"/>
      <c r="AB10" s="64"/>
      <c r="AC10" s="64"/>
      <c r="AD10" s="56"/>
      <c r="AE10" s="81"/>
      <c r="AF10" s="64"/>
      <c r="AG10" s="64"/>
      <c r="AH10" s="64"/>
      <c r="AI10" s="56"/>
      <c r="AJ10" s="273"/>
      <c r="AK10" s="64"/>
      <c r="AL10" s="64"/>
      <c r="AM10" s="64"/>
      <c r="AN10" s="64"/>
      <c r="AO10" s="56"/>
      <c r="AP10" s="273"/>
      <c r="AQ10" s="64"/>
      <c r="AR10" s="64"/>
      <c r="AS10" s="56"/>
      <c r="AT10" s="273"/>
      <c r="AU10" s="64"/>
      <c r="AV10" s="64"/>
      <c r="AW10" s="64"/>
      <c r="AX10" s="64"/>
      <c r="AY10" s="56"/>
      <c r="AZ10" s="279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279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79"/>
      <c r="CG10" s="79"/>
      <c r="CH10" s="79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</row>
    <row r="11" spans="1:159" x14ac:dyDescent="0.25">
      <c r="A11" s="81" t="s">
        <v>14</v>
      </c>
      <c r="B11" s="81" t="s">
        <v>17</v>
      </c>
      <c r="C11" s="59" t="s">
        <v>12</v>
      </c>
      <c r="D11" s="59"/>
      <c r="E11" s="59">
        <v>5</v>
      </c>
      <c r="F11" s="84" t="s">
        <v>88</v>
      </c>
      <c r="G11" s="295"/>
      <c r="H11" s="72"/>
      <c r="I11" s="55"/>
      <c r="J11" s="304"/>
      <c r="K11" s="88"/>
      <c r="L11" s="55"/>
      <c r="M11" s="81"/>
      <c r="N11" s="64"/>
      <c r="O11" s="64"/>
      <c r="P11" s="56"/>
      <c r="Q11" s="81"/>
      <c r="R11" s="64"/>
      <c r="S11" s="56"/>
      <c r="T11" s="81"/>
      <c r="U11" s="64"/>
      <c r="V11" s="64"/>
      <c r="W11" s="64"/>
      <c r="X11" s="56"/>
      <c r="Y11" s="81"/>
      <c r="Z11" s="64"/>
      <c r="AA11" s="64"/>
      <c r="AB11" s="64"/>
      <c r="AC11" s="64"/>
      <c r="AD11" s="56"/>
      <c r="AE11" s="81"/>
      <c r="AF11" s="64"/>
      <c r="AG11" s="64"/>
      <c r="AH11" s="64"/>
      <c r="AI11" s="56"/>
      <c r="AJ11" s="100"/>
      <c r="AK11" s="68"/>
      <c r="AL11" s="68"/>
      <c r="AM11" s="68"/>
      <c r="AN11" s="54"/>
      <c r="AO11" s="53"/>
      <c r="AP11" s="81"/>
      <c r="AQ11" s="64"/>
      <c r="AR11" s="64"/>
      <c r="AS11" s="56"/>
      <c r="AT11" s="100"/>
      <c r="AU11" s="76"/>
      <c r="AV11" s="68"/>
      <c r="AW11" s="68"/>
      <c r="AX11" s="54"/>
      <c r="AY11" s="53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70"/>
      <c r="BK11" s="70"/>
      <c r="BL11" s="70"/>
      <c r="BM11" s="70"/>
      <c r="BN11" s="65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7"/>
      <c r="BZ11" s="67"/>
      <c r="CA11" s="67"/>
      <c r="CB11" s="67"/>
      <c r="CC11" s="65"/>
      <c r="CD11" s="64"/>
      <c r="CE11" s="64"/>
      <c r="CF11" s="79"/>
      <c r="CG11" s="79"/>
      <c r="CH11" s="79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</row>
    <row r="12" spans="1:159" ht="15.75" thickBot="1" x14ac:dyDescent="0.3">
      <c r="A12" s="82" t="s">
        <v>14</v>
      </c>
      <c r="B12" s="272" t="s">
        <v>18</v>
      </c>
      <c r="C12" s="274" t="s">
        <v>12</v>
      </c>
      <c r="D12" s="59"/>
      <c r="E12" s="59">
        <v>5</v>
      </c>
      <c r="F12" s="84" t="s">
        <v>88</v>
      </c>
      <c r="G12" s="295"/>
      <c r="H12" s="73"/>
      <c r="I12" s="296"/>
      <c r="J12" s="304"/>
      <c r="K12" s="88"/>
      <c r="L12" s="55"/>
      <c r="M12" s="81"/>
      <c r="N12" s="64"/>
      <c r="O12" s="64"/>
      <c r="P12" s="56"/>
      <c r="Q12" s="81"/>
      <c r="R12" s="64"/>
      <c r="S12" s="56"/>
      <c r="T12" s="81"/>
      <c r="U12" s="64"/>
      <c r="V12" s="64"/>
      <c r="W12" s="64"/>
      <c r="X12" s="56"/>
      <c r="Y12" s="81"/>
      <c r="Z12" s="64"/>
      <c r="AA12" s="64"/>
      <c r="AB12" s="64"/>
      <c r="AC12" s="64"/>
      <c r="AD12" s="56"/>
      <c r="AE12" s="81"/>
      <c r="AF12" s="64"/>
      <c r="AG12" s="64"/>
      <c r="AH12" s="64"/>
      <c r="AI12" s="56"/>
      <c r="AJ12" s="81"/>
      <c r="AK12" s="64"/>
      <c r="AL12" s="64"/>
      <c r="AM12" s="64"/>
      <c r="AN12" s="64"/>
      <c r="AO12" s="56"/>
      <c r="AP12" s="100"/>
      <c r="AQ12" s="54"/>
      <c r="AR12" s="68"/>
      <c r="AS12" s="257"/>
      <c r="AT12" s="81"/>
      <c r="AU12" s="64"/>
      <c r="AV12" s="64"/>
      <c r="AW12" s="64"/>
      <c r="AX12" s="64"/>
      <c r="AY12" s="56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79"/>
      <c r="CG12" s="79"/>
      <c r="CH12" s="79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</row>
    <row r="13" spans="1:159" ht="15.75" thickBot="1" x14ac:dyDescent="0.3">
      <c r="A13" s="162" t="s">
        <v>19</v>
      </c>
      <c r="B13" s="94" t="s">
        <v>20</v>
      </c>
      <c r="C13" s="57" t="s">
        <v>12</v>
      </c>
      <c r="D13" s="57"/>
      <c r="E13" s="57">
        <v>10</v>
      </c>
      <c r="F13" s="84" t="s">
        <v>88</v>
      </c>
      <c r="G13" s="81"/>
      <c r="H13" s="73"/>
      <c r="I13" s="55"/>
      <c r="J13" s="304"/>
      <c r="K13" s="88"/>
      <c r="L13" s="55"/>
      <c r="M13" s="81"/>
      <c r="N13" s="64"/>
      <c r="O13" s="64"/>
      <c r="P13" s="56"/>
      <c r="Q13" s="81"/>
      <c r="R13" s="64"/>
      <c r="S13" s="56"/>
      <c r="T13" s="81"/>
      <c r="U13" s="64"/>
      <c r="V13" s="64"/>
      <c r="W13" s="64"/>
      <c r="X13" s="56"/>
      <c r="Y13" s="81"/>
      <c r="Z13" s="64"/>
      <c r="AA13" s="64"/>
      <c r="AB13" s="64"/>
      <c r="AC13" s="64"/>
      <c r="AD13" s="56"/>
      <c r="AE13" s="81"/>
      <c r="AF13" s="64"/>
      <c r="AG13" s="64"/>
      <c r="AH13" s="64"/>
      <c r="AI13" s="56"/>
      <c r="AJ13" s="81"/>
      <c r="AK13" s="64"/>
      <c r="AL13" s="64"/>
      <c r="AM13" s="64"/>
      <c r="AN13" s="64"/>
      <c r="AO13" s="56"/>
      <c r="AP13" s="81"/>
      <c r="AQ13" s="64"/>
      <c r="AR13" s="64"/>
      <c r="AS13" s="56"/>
      <c r="AT13" s="81"/>
      <c r="AU13" s="64"/>
      <c r="AV13" s="64"/>
      <c r="AW13" s="64"/>
      <c r="AX13" s="64"/>
      <c r="AY13" s="56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7"/>
      <c r="BZ13" s="67"/>
      <c r="CA13" s="67"/>
      <c r="CB13" s="67"/>
      <c r="CC13" s="65"/>
      <c r="CD13" s="64"/>
      <c r="CE13" s="64"/>
      <c r="CF13" s="79"/>
      <c r="CG13" s="79"/>
      <c r="CH13" s="79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</row>
    <row r="14" spans="1:159" s="33" customFormat="1" ht="15.75" x14ac:dyDescent="0.25">
      <c r="A14" s="129"/>
      <c r="B14" s="129" t="s">
        <v>91</v>
      </c>
      <c r="C14" s="59" t="s">
        <v>12</v>
      </c>
      <c r="D14" s="132"/>
      <c r="E14" s="132"/>
      <c r="F14" s="223"/>
      <c r="G14" s="297">
        <f>SUM(G7:G13)</f>
        <v>0</v>
      </c>
      <c r="H14" s="283">
        <f t="shared" ref="H14:Q14" si="0">SUM(H7:H13)</f>
        <v>39</v>
      </c>
      <c r="I14" s="298">
        <f t="shared" si="0"/>
        <v>0</v>
      </c>
      <c r="J14" s="305">
        <f t="shared" si="0"/>
        <v>30.5</v>
      </c>
      <c r="K14" s="297">
        <f t="shared" si="0"/>
        <v>0</v>
      </c>
      <c r="L14" s="298">
        <f t="shared" si="0"/>
        <v>47.4</v>
      </c>
      <c r="M14" s="297">
        <f t="shared" si="0"/>
        <v>5.7</v>
      </c>
      <c r="N14" s="283">
        <f t="shared" si="0"/>
        <v>0</v>
      </c>
      <c r="O14" s="283">
        <f t="shared" si="0"/>
        <v>5.3</v>
      </c>
      <c r="P14" s="298">
        <f t="shared" si="0"/>
        <v>13</v>
      </c>
      <c r="Q14" s="297">
        <f t="shared" si="0"/>
        <v>0</v>
      </c>
      <c r="R14" s="283">
        <f t="shared" ref="R14:AM14" si="1">SUM(R7:R13)</f>
        <v>5.0999999999999996</v>
      </c>
      <c r="S14" s="298">
        <f t="shared" si="1"/>
        <v>0</v>
      </c>
      <c r="T14" s="297">
        <f t="shared" si="1"/>
        <v>0</v>
      </c>
      <c r="U14" s="283">
        <f t="shared" si="1"/>
        <v>0</v>
      </c>
      <c r="V14" s="283">
        <f t="shared" si="1"/>
        <v>0</v>
      </c>
      <c r="W14" s="283">
        <f t="shared" si="1"/>
        <v>0</v>
      </c>
      <c r="X14" s="298">
        <f t="shared" si="1"/>
        <v>0</v>
      </c>
      <c r="Y14" s="297">
        <f t="shared" si="1"/>
        <v>73.8</v>
      </c>
      <c r="Z14" s="283">
        <f t="shared" si="1"/>
        <v>0</v>
      </c>
      <c r="AA14" s="283">
        <f t="shared" si="1"/>
        <v>0</v>
      </c>
      <c r="AB14" s="283">
        <f t="shared" si="1"/>
        <v>0</v>
      </c>
      <c r="AC14" s="283">
        <f t="shared" si="1"/>
        <v>0</v>
      </c>
      <c r="AD14" s="298">
        <f t="shared" si="1"/>
        <v>0</v>
      </c>
      <c r="AE14" s="297">
        <f t="shared" si="1"/>
        <v>0</v>
      </c>
      <c r="AF14" s="283">
        <f t="shared" si="1"/>
        <v>0</v>
      </c>
      <c r="AG14" s="283">
        <f t="shared" si="1"/>
        <v>0</v>
      </c>
      <c r="AH14" s="283">
        <f t="shared" si="1"/>
        <v>0</v>
      </c>
      <c r="AI14" s="298">
        <f t="shared" si="1"/>
        <v>0</v>
      </c>
      <c r="AJ14" s="297">
        <f t="shared" si="1"/>
        <v>0</v>
      </c>
      <c r="AK14" s="283">
        <f t="shared" si="1"/>
        <v>8.5</v>
      </c>
      <c r="AL14" s="283">
        <f t="shared" si="1"/>
        <v>0</v>
      </c>
      <c r="AM14" s="283">
        <f t="shared" si="1"/>
        <v>43.4</v>
      </c>
      <c r="AN14" s="283">
        <f t="shared" ref="AN14:AY14" si="2">SUM(AN7:AN13)</f>
        <v>0</v>
      </c>
      <c r="AO14" s="298">
        <f t="shared" si="2"/>
        <v>0</v>
      </c>
      <c r="AP14" s="297">
        <f t="shared" si="2"/>
        <v>5.0999999999999996</v>
      </c>
      <c r="AQ14" s="283">
        <f t="shared" si="2"/>
        <v>0</v>
      </c>
      <c r="AR14" s="283">
        <f t="shared" si="2"/>
        <v>6.2</v>
      </c>
      <c r="AS14" s="298">
        <f t="shared" si="2"/>
        <v>0</v>
      </c>
      <c r="AT14" s="297">
        <f t="shared" si="2"/>
        <v>0</v>
      </c>
      <c r="AU14" s="283">
        <f t="shared" si="2"/>
        <v>0</v>
      </c>
      <c r="AV14" s="283">
        <f t="shared" si="2"/>
        <v>0</v>
      </c>
      <c r="AW14" s="283">
        <f t="shared" si="2"/>
        <v>0</v>
      </c>
      <c r="AX14" s="283">
        <f t="shared" si="2"/>
        <v>0</v>
      </c>
      <c r="AY14" s="298">
        <f t="shared" si="2"/>
        <v>0</v>
      </c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2"/>
      <c r="BZ14" s="282"/>
      <c r="CA14" s="282"/>
      <c r="CB14" s="282"/>
      <c r="CC14" s="270"/>
      <c r="CD14" s="280"/>
      <c r="CE14" s="280"/>
      <c r="CF14" s="283"/>
      <c r="CG14" s="283"/>
      <c r="CH14" s="283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</row>
    <row r="15" spans="1:159" x14ac:dyDescent="0.25">
      <c r="A15" s="81" t="s">
        <v>19</v>
      </c>
      <c r="B15" s="272" t="s">
        <v>21</v>
      </c>
      <c r="C15" s="274" t="s">
        <v>12</v>
      </c>
      <c r="D15" s="59"/>
      <c r="E15" s="59">
        <v>5</v>
      </c>
      <c r="F15" s="84" t="s">
        <v>89</v>
      </c>
      <c r="G15" s="89"/>
      <c r="H15" s="72"/>
      <c r="I15" s="55"/>
      <c r="J15" s="304"/>
      <c r="K15" s="88"/>
      <c r="L15" s="55"/>
      <c r="M15" s="81"/>
      <c r="N15" s="64"/>
      <c r="O15" s="64"/>
      <c r="P15" s="56"/>
      <c r="Q15" s="81"/>
      <c r="R15" s="64"/>
      <c r="S15" s="56"/>
      <c r="T15" s="81"/>
      <c r="U15" s="64"/>
      <c r="V15" s="64"/>
      <c r="W15" s="64"/>
      <c r="X15" s="56"/>
      <c r="Y15" s="81"/>
      <c r="Z15" s="64"/>
      <c r="AA15" s="64"/>
      <c r="AB15" s="64"/>
      <c r="AC15" s="64"/>
      <c r="AD15" s="59"/>
      <c r="AE15" s="81"/>
      <c r="AF15" s="64"/>
      <c r="AG15" s="64"/>
      <c r="AH15" s="64"/>
      <c r="AI15" s="56"/>
      <c r="AJ15" s="81"/>
      <c r="AK15" s="64"/>
      <c r="AL15" s="64"/>
      <c r="AM15" s="64"/>
      <c r="AN15" s="64"/>
      <c r="AO15" s="56"/>
      <c r="AP15" s="81"/>
      <c r="AQ15" s="64"/>
      <c r="AR15" s="64"/>
      <c r="AS15" s="56"/>
      <c r="AT15" s="81"/>
      <c r="AU15" s="64"/>
      <c r="AV15" s="64"/>
      <c r="AW15" s="64"/>
      <c r="AX15" s="64"/>
      <c r="AY15" s="56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79"/>
      <c r="CG15" s="79"/>
      <c r="CH15" s="79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</row>
    <row r="16" spans="1:159" s="268" customFormat="1" ht="16.5" thickBot="1" x14ac:dyDescent="0.3">
      <c r="A16" s="127"/>
      <c r="B16" s="127" t="s">
        <v>92</v>
      </c>
      <c r="C16" s="173" t="s">
        <v>12</v>
      </c>
      <c r="D16" s="229"/>
      <c r="E16" s="229"/>
      <c r="F16" s="325"/>
      <c r="G16" s="299">
        <f>SUM(G15)</f>
        <v>0</v>
      </c>
      <c r="H16" s="300">
        <f t="shared" ref="H16:Q16" si="3">SUM(H15)</f>
        <v>0</v>
      </c>
      <c r="I16" s="301">
        <f t="shared" si="3"/>
        <v>0</v>
      </c>
      <c r="J16" s="306">
        <f t="shared" si="3"/>
        <v>0</v>
      </c>
      <c r="K16" s="299">
        <f t="shared" si="3"/>
        <v>0</v>
      </c>
      <c r="L16" s="301">
        <f t="shared" si="3"/>
        <v>0</v>
      </c>
      <c r="M16" s="299">
        <f t="shared" si="3"/>
        <v>0</v>
      </c>
      <c r="N16" s="300">
        <f t="shared" si="3"/>
        <v>0</v>
      </c>
      <c r="O16" s="300">
        <f t="shared" si="3"/>
        <v>0</v>
      </c>
      <c r="P16" s="301">
        <f t="shared" si="3"/>
        <v>0</v>
      </c>
      <c r="Q16" s="299">
        <f t="shared" si="3"/>
        <v>0</v>
      </c>
      <c r="R16" s="300">
        <f t="shared" ref="R16:AM16" si="4">SUM(R15)</f>
        <v>0</v>
      </c>
      <c r="S16" s="301">
        <f t="shared" si="4"/>
        <v>0</v>
      </c>
      <c r="T16" s="299">
        <f t="shared" si="4"/>
        <v>0</v>
      </c>
      <c r="U16" s="300">
        <f t="shared" si="4"/>
        <v>0</v>
      </c>
      <c r="V16" s="300">
        <f t="shared" si="4"/>
        <v>0</v>
      </c>
      <c r="W16" s="300">
        <f t="shared" si="4"/>
        <v>0</v>
      </c>
      <c r="X16" s="301">
        <f t="shared" si="4"/>
        <v>0</v>
      </c>
      <c r="Y16" s="299">
        <f t="shared" si="4"/>
        <v>0</v>
      </c>
      <c r="Z16" s="300">
        <f t="shared" si="4"/>
        <v>0</v>
      </c>
      <c r="AA16" s="300">
        <f t="shared" si="4"/>
        <v>0</v>
      </c>
      <c r="AB16" s="300">
        <f t="shared" si="4"/>
        <v>0</v>
      </c>
      <c r="AC16" s="300">
        <f t="shared" si="4"/>
        <v>0</v>
      </c>
      <c r="AD16" s="301">
        <f t="shared" si="4"/>
        <v>0</v>
      </c>
      <c r="AE16" s="299">
        <f t="shared" si="4"/>
        <v>0</v>
      </c>
      <c r="AF16" s="300">
        <f t="shared" si="4"/>
        <v>0</v>
      </c>
      <c r="AG16" s="300">
        <f t="shared" si="4"/>
        <v>0</v>
      </c>
      <c r="AH16" s="300">
        <f t="shared" si="4"/>
        <v>0</v>
      </c>
      <c r="AI16" s="301">
        <f t="shared" si="4"/>
        <v>0</v>
      </c>
      <c r="AJ16" s="299">
        <f t="shared" si="4"/>
        <v>0</v>
      </c>
      <c r="AK16" s="300">
        <f t="shared" si="4"/>
        <v>0</v>
      </c>
      <c r="AL16" s="300">
        <f t="shared" si="4"/>
        <v>0</v>
      </c>
      <c r="AM16" s="300">
        <f t="shared" si="4"/>
        <v>0</v>
      </c>
      <c r="AN16" s="300">
        <f t="shared" ref="AN16:AY16" si="5">SUM(AN15)</f>
        <v>0</v>
      </c>
      <c r="AO16" s="301">
        <f t="shared" si="5"/>
        <v>0</v>
      </c>
      <c r="AP16" s="299">
        <f t="shared" si="5"/>
        <v>0</v>
      </c>
      <c r="AQ16" s="300">
        <f t="shared" si="5"/>
        <v>0</v>
      </c>
      <c r="AR16" s="300">
        <f t="shared" si="5"/>
        <v>0</v>
      </c>
      <c r="AS16" s="301">
        <f t="shared" si="5"/>
        <v>0</v>
      </c>
      <c r="AT16" s="299">
        <f t="shared" si="5"/>
        <v>0</v>
      </c>
      <c r="AU16" s="300">
        <f t="shared" si="5"/>
        <v>0</v>
      </c>
      <c r="AV16" s="300">
        <f t="shared" si="5"/>
        <v>0</v>
      </c>
      <c r="AW16" s="300">
        <f t="shared" si="5"/>
        <v>0</v>
      </c>
      <c r="AX16" s="300">
        <f t="shared" si="5"/>
        <v>0</v>
      </c>
      <c r="AY16" s="301">
        <f t="shared" si="5"/>
        <v>0</v>
      </c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</row>
    <row r="17" spans="1:159" s="16" customFormat="1" x14ac:dyDescent="0.25">
      <c r="A17" s="44"/>
      <c r="B17" s="44"/>
      <c r="C17" s="43"/>
      <c r="D17" s="43"/>
      <c r="E17" s="43"/>
      <c r="F17" s="43"/>
      <c r="G17" s="66"/>
      <c r="H17" s="66"/>
      <c r="I17" s="66"/>
      <c r="J17" s="66"/>
      <c r="K17" s="66"/>
      <c r="L17" s="66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</row>
    <row r="18" spans="1:159" s="16" customFormat="1" ht="15.75" thickBot="1" x14ac:dyDescent="0.3">
      <c r="A18" s="44"/>
      <c r="B18" s="44"/>
      <c r="C18" s="43"/>
      <c r="D18" s="43"/>
      <c r="E18" s="43"/>
      <c r="F18" s="43"/>
      <c r="G18" s="66"/>
      <c r="H18" s="66"/>
      <c r="I18" s="66"/>
      <c r="J18" s="66"/>
      <c r="K18" s="66"/>
      <c r="L18" s="66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</row>
    <row r="19" spans="1:159" ht="16.5" thickBot="1" x14ac:dyDescent="0.3">
      <c r="A19" s="269" t="s">
        <v>85</v>
      </c>
      <c r="B19" s="45"/>
      <c r="C19" s="49"/>
      <c r="D19" s="137"/>
      <c r="E19" s="57"/>
      <c r="F19" s="137" t="s">
        <v>88</v>
      </c>
      <c r="G19" s="309"/>
      <c r="H19" s="60"/>
      <c r="I19" s="51"/>
      <c r="J19" s="310"/>
      <c r="K19" s="92"/>
      <c r="L19" s="52"/>
      <c r="M19" s="94"/>
      <c r="N19" s="45"/>
      <c r="O19" s="45"/>
      <c r="P19" s="46"/>
      <c r="Q19" s="94"/>
      <c r="R19" s="45"/>
      <c r="S19" s="46"/>
      <c r="T19" s="94"/>
      <c r="U19" s="45"/>
      <c r="V19" s="45"/>
      <c r="W19" s="45"/>
      <c r="X19" s="46"/>
      <c r="Y19" s="96"/>
      <c r="Z19" s="60"/>
      <c r="AA19" s="50"/>
      <c r="AB19" s="50"/>
      <c r="AC19" s="49"/>
      <c r="AD19" s="51"/>
      <c r="AE19" s="94"/>
      <c r="AF19" s="45"/>
      <c r="AG19" s="45"/>
      <c r="AH19" s="45"/>
      <c r="AI19" s="46"/>
      <c r="AJ19" s="94"/>
      <c r="AK19" s="45"/>
      <c r="AL19" s="45"/>
      <c r="AM19" s="45"/>
      <c r="AN19" s="45"/>
      <c r="AO19" s="46"/>
      <c r="AP19" s="94"/>
      <c r="AQ19" s="45"/>
      <c r="AR19" s="45"/>
      <c r="AS19" s="46"/>
      <c r="AT19" s="96"/>
      <c r="AU19" s="60"/>
      <c r="AV19" s="50"/>
      <c r="AW19" s="50"/>
      <c r="AX19" s="49"/>
      <c r="AY19" s="51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79"/>
      <c r="CG19" s="79"/>
      <c r="CH19" s="79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</row>
    <row r="20" spans="1:159" ht="15.75" thickBot="1" x14ac:dyDescent="0.3">
      <c r="A20" s="94" t="s">
        <v>22</v>
      </c>
      <c r="B20" s="162" t="s">
        <v>23</v>
      </c>
      <c r="C20" s="176" t="s">
        <v>12</v>
      </c>
      <c r="D20" s="326">
        <v>2.0099999999999998</v>
      </c>
      <c r="E20" s="225">
        <v>10</v>
      </c>
      <c r="F20" s="84" t="s">
        <v>88</v>
      </c>
      <c r="G20" s="83"/>
      <c r="H20" s="65"/>
      <c r="I20" s="53"/>
      <c r="J20" s="256"/>
      <c r="K20" s="83"/>
      <c r="L20" s="53"/>
      <c r="M20" s="83"/>
      <c r="N20" s="65"/>
      <c r="O20" s="65"/>
      <c r="P20" s="53"/>
      <c r="Q20" s="83"/>
      <c r="R20" s="65"/>
      <c r="S20" s="53"/>
      <c r="T20" s="315"/>
      <c r="U20" s="65"/>
      <c r="V20" s="65"/>
      <c r="W20" s="65"/>
      <c r="X20" s="53"/>
      <c r="Y20" s="83"/>
      <c r="Z20" s="292"/>
      <c r="AA20" s="65"/>
      <c r="AB20" s="65"/>
      <c r="AC20" s="65"/>
      <c r="AD20" s="53"/>
      <c r="AE20" s="315"/>
      <c r="AF20" s="65"/>
      <c r="AG20" s="65"/>
      <c r="AH20" s="65"/>
      <c r="AI20" s="53"/>
      <c r="AJ20" s="83"/>
      <c r="AK20" s="292"/>
      <c r="AL20" s="65"/>
      <c r="AM20" s="65"/>
      <c r="AN20" s="65"/>
      <c r="AO20" s="53"/>
      <c r="AP20" s="83">
        <v>14.9</v>
      </c>
      <c r="AQ20" s="65">
        <v>16.2</v>
      </c>
      <c r="AR20" s="65">
        <v>12.5</v>
      </c>
      <c r="AS20" s="53"/>
      <c r="AT20" s="83"/>
      <c r="AU20" s="292"/>
      <c r="AV20" s="65"/>
      <c r="AW20" s="65"/>
      <c r="AX20" s="65"/>
      <c r="AY20" s="53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7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7"/>
      <c r="CD20" s="64"/>
      <c r="CE20" s="64"/>
      <c r="CF20" s="79"/>
      <c r="CG20" s="79"/>
      <c r="CH20" s="79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</row>
    <row r="21" spans="1:159" x14ac:dyDescent="0.25">
      <c r="A21" s="94" t="s">
        <v>24</v>
      </c>
      <c r="B21" s="94" t="s">
        <v>25</v>
      </c>
      <c r="C21" s="57" t="s">
        <v>12</v>
      </c>
      <c r="D21" s="327">
        <v>2.57</v>
      </c>
      <c r="E21" s="226">
        <v>5</v>
      </c>
      <c r="F21" s="84" t="s">
        <v>88</v>
      </c>
      <c r="G21" s="95"/>
      <c r="H21" s="67"/>
      <c r="I21" s="113"/>
      <c r="J21" s="311"/>
      <c r="K21" s="95"/>
      <c r="L21" s="113"/>
      <c r="M21" s="95"/>
      <c r="N21" s="67"/>
      <c r="O21" s="67"/>
      <c r="P21" s="113"/>
      <c r="Q21" s="95"/>
      <c r="R21" s="67"/>
      <c r="S21" s="113"/>
      <c r="T21" s="316"/>
      <c r="U21" s="67"/>
      <c r="V21" s="67"/>
      <c r="W21" s="67"/>
      <c r="X21" s="113"/>
      <c r="Y21" s="95"/>
      <c r="Z21" s="293"/>
      <c r="AA21" s="67"/>
      <c r="AB21" s="67"/>
      <c r="AC21" s="67"/>
      <c r="AD21" s="113"/>
      <c r="AE21" s="316"/>
      <c r="AF21" s="67"/>
      <c r="AG21" s="67"/>
      <c r="AH21" s="67"/>
      <c r="AI21" s="113"/>
      <c r="AJ21" s="95"/>
      <c r="AK21" s="293"/>
      <c r="AL21" s="67"/>
      <c r="AM21" s="67"/>
      <c r="AN21" s="67"/>
      <c r="AO21" s="113"/>
      <c r="AP21" s="109">
        <v>5.7</v>
      </c>
      <c r="AQ21" s="67"/>
      <c r="AR21" s="67"/>
      <c r="AS21" s="113"/>
      <c r="AT21" s="95"/>
      <c r="AU21" s="293"/>
      <c r="AV21" s="67"/>
      <c r="AW21" s="67"/>
      <c r="AX21" s="67"/>
      <c r="AY21" s="113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5"/>
      <c r="BK21" s="65"/>
      <c r="BL21" s="65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5"/>
      <c r="BZ21" s="65"/>
      <c r="CA21" s="65"/>
      <c r="CB21" s="64"/>
      <c r="CC21" s="64"/>
      <c r="CD21" s="64"/>
      <c r="CE21" s="64"/>
      <c r="CF21" s="79"/>
      <c r="CG21" s="79"/>
      <c r="CH21" s="79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</row>
    <row r="22" spans="1:159" x14ac:dyDescent="0.25">
      <c r="A22" s="81" t="s">
        <v>24</v>
      </c>
      <c r="B22" s="81" t="s">
        <v>26</v>
      </c>
      <c r="C22" s="59" t="s">
        <v>12</v>
      </c>
      <c r="D22" s="327">
        <v>2.2000000000000002</v>
      </c>
      <c r="E22" s="226">
        <v>5</v>
      </c>
      <c r="F22" s="84" t="s">
        <v>88</v>
      </c>
      <c r="G22" s="100"/>
      <c r="H22" s="76"/>
      <c r="I22" s="113"/>
      <c r="J22" s="311"/>
      <c r="K22" s="95"/>
      <c r="L22" s="257"/>
      <c r="M22" s="95"/>
      <c r="N22" s="67"/>
      <c r="O22" s="67"/>
      <c r="P22" s="56"/>
      <c r="Q22" s="95"/>
      <c r="R22" s="67"/>
      <c r="S22" s="56"/>
      <c r="T22" s="81"/>
      <c r="U22" s="64"/>
      <c r="V22" s="64"/>
      <c r="W22" s="64"/>
      <c r="X22" s="56"/>
      <c r="Y22" s="81"/>
      <c r="Z22" s="64"/>
      <c r="AA22" s="64"/>
      <c r="AB22" s="64"/>
      <c r="AC22" s="64"/>
      <c r="AD22" s="56"/>
      <c r="AE22" s="81"/>
      <c r="AF22" s="64"/>
      <c r="AG22" s="64"/>
      <c r="AH22" s="64"/>
      <c r="AI22" s="56"/>
      <c r="AJ22" s="100"/>
      <c r="AK22" s="68"/>
      <c r="AL22" s="68"/>
      <c r="AM22" s="68"/>
      <c r="AN22" s="64"/>
      <c r="AO22" s="56"/>
      <c r="AP22" s="109"/>
      <c r="AQ22" s="67"/>
      <c r="AR22" s="67"/>
      <c r="AS22" s="56"/>
      <c r="AT22" s="81"/>
      <c r="AU22" s="64"/>
      <c r="AV22" s="64"/>
      <c r="AW22" s="64"/>
      <c r="AX22" s="64"/>
      <c r="AY22" s="56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5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5"/>
      <c r="BZ22" s="64"/>
      <c r="CA22" s="64"/>
      <c r="CB22" s="64"/>
      <c r="CC22" s="64"/>
      <c r="CD22" s="64"/>
      <c r="CE22" s="64"/>
      <c r="CF22" s="79"/>
      <c r="CG22" s="79"/>
      <c r="CH22" s="79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</row>
    <row r="23" spans="1:159" x14ac:dyDescent="0.25">
      <c r="A23" s="81" t="s">
        <v>24</v>
      </c>
      <c r="B23" s="81" t="s">
        <v>27</v>
      </c>
      <c r="C23" s="59" t="s">
        <v>12</v>
      </c>
      <c r="D23" s="327">
        <v>3.02</v>
      </c>
      <c r="E23" s="226">
        <v>5</v>
      </c>
      <c r="F23" s="84" t="s">
        <v>88</v>
      </c>
      <c r="G23" s="81"/>
      <c r="H23" s="66"/>
      <c r="I23" s="55"/>
      <c r="J23" s="311"/>
      <c r="K23" s="95"/>
      <c r="L23" s="257"/>
      <c r="M23" s="95"/>
      <c r="N23" s="67"/>
      <c r="O23" s="67"/>
      <c r="P23" s="56"/>
      <c r="Q23" s="95"/>
      <c r="R23" s="67"/>
      <c r="S23" s="56"/>
      <c r="T23" s="81"/>
      <c r="U23" s="64"/>
      <c r="V23" s="64"/>
      <c r="W23" s="64"/>
      <c r="X23" s="56"/>
      <c r="Y23" s="81"/>
      <c r="Z23" s="64"/>
      <c r="AA23" s="64"/>
      <c r="AB23" s="64"/>
      <c r="AC23" s="64"/>
      <c r="AD23" s="56"/>
      <c r="AE23" s="81"/>
      <c r="AF23" s="64"/>
      <c r="AG23" s="64"/>
      <c r="AH23" s="64"/>
      <c r="AI23" s="56"/>
      <c r="AJ23" s="81"/>
      <c r="AK23" s="64"/>
      <c r="AL23" s="64"/>
      <c r="AM23" s="64"/>
      <c r="AN23" s="64"/>
      <c r="AO23" s="56"/>
      <c r="AP23" s="109"/>
      <c r="AQ23" s="67"/>
      <c r="AR23" s="67"/>
      <c r="AS23" s="56"/>
      <c r="AT23" s="81"/>
      <c r="AU23" s="64"/>
      <c r="AV23" s="64"/>
      <c r="AW23" s="64"/>
      <c r="AX23" s="64"/>
      <c r="AY23" s="56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5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5"/>
      <c r="BZ23" s="64"/>
      <c r="CA23" s="64"/>
      <c r="CB23" s="64"/>
      <c r="CC23" s="64"/>
      <c r="CD23" s="64"/>
      <c r="CE23" s="64"/>
      <c r="CF23" s="79"/>
      <c r="CG23" s="79"/>
      <c r="CH23" s="79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</row>
    <row r="24" spans="1:159" x14ac:dyDescent="0.25">
      <c r="A24" s="81" t="s">
        <v>24</v>
      </c>
      <c r="B24" s="81" t="s">
        <v>28</v>
      </c>
      <c r="C24" s="59" t="s">
        <v>12</v>
      </c>
      <c r="D24" s="327">
        <v>2.21</v>
      </c>
      <c r="E24" s="226">
        <v>5</v>
      </c>
      <c r="F24" s="84" t="s">
        <v>88</v>
      </c>
      <c r="G24" s="81"/>
      <c r="H24" s="66"/>
      <c r="I24" s="55"/>
      <c r="J24" s="311"/>
      <c r="K24" s="100"/>
      <c r="L24" s="257"/>
      <c r="M24" s="95"/>
      <c r="N24" s="68"/>
      <c r="O24" s="67"/>
      <c r="P24" s="56"/>
      <c r="Q24" s="95"/>
      <c r="R24" s="67"/>
      <c r="S24" s="56"/>
      <c r="T24" s="81"/>
      <c r="U24" s="64"/>
      <c r="V24" s="64"/>
      <c r="W24" s="64"/>
      <c r="X24" s="56"/>
      <c r="Y24" s="81"/>
      <c r="Z24" s="64"/>
      <c r="AA24" s="64"/>
      <c r="AB24" s="64"/>
      <c r="AC24" s="64"/>
      <c r="AD24" s="56"/>
      <c r="AE24" s="81"/>
      <c r="AF24" s="64"/>
      <c r="AG24" s="64"/>
      <c r="AH24" s="64"/>
      <c r="AI24" s="56"/>
      <c r="AJ24" s="81"/>
      <c r="AK24" s="64"/>
      <c r="AL24" s="64"/>
      <c r="AM24" s="68"/>
      <c r="AN24" s="64"/>
      <c r="AO24" s="56"/>
      <c r="AP24" s="109"/>
      <c r="AQ24" s="68"/>
      <c r="AR24" s="67"/>
      <c r="AS24" s="56"/>
      <c r="AT24" s="81"/>
      <c r="AU24" s="64"/>
      <c r="AV24" s="64"/>
      <c r="AW24" s="64"/>
      <c r="AX24" s="64"/>
      <c r="AY24" s="56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5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5"/>
      <c r="BZ24" s="64"/>
      <c r="CA24" s="64"/>
      <c r="CB24" s="64"/>
      <c r="CC24" s="64"/>
      <c r="CD24" s="64"/>
      <c r="CE24" s="64"/>
      <c r="CF24" s="79"/>
      <c r="CG24" s="79"/>
      <c r="CH24" s="79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</row>
    <row r="25" spans="1:159" x14ac:dyDescent="0.25">
      <c r="A25" s="81" t="s">
        <v>24</v>
      </c>
      <c r="B25" s="81" t="s">
        <v>29</v>
      </c>
      <c r="C25" s="59" t="s">
        <v>12</v>
      </c>
      <c r="D25" s="327">
        <v>0.59</v>
      </c>
      <c r="E25" s="226">
        <v>5</v>
      </c>
      <c r="F25" s="84" t="s">
        <v>88</v>
      </c>
      <c r="G25" s="81"/>
      <c r="H25" s="66"/>
      <c r="I25" s="55"/>
      <c r="J25" s="304"/>
      <c r="K25" s="88"/>
      <c r="L25" s="55"/>
      <c r="M25" s="81"/>
      <c r="N25" s="64"/>
      <c r="O25" s="64"/>
      <c r="P25" s="56"/>
      <c r="Q25" s="81"/>
      <c r="R25" s="64"/>
      <c r="S25" s="56"/>
      <c r="T25" s="81"/>
      <c r="U25" s="64"/>
      <c r="V25" s="64"/>
      <c r="W25" s="64"/>
      <c r="X25" s="56"/>
      <c r="Y25" s="81"/>
      <c r="Z25" s="64"/>
      <c r="AA25" s="64"/>
      <c r="AB25" s="64"/>
      <c r="AC25" s="64"/>
      <c r="AD25" s="56"/>
      <c r="AE25" s="81"/>
      <c r="AF25" s="64"/>
      <c r="AG25" s="64"/>
      <c r="AH25" s="64"/>
      <c r="AI25" s="56"/>
      <c r="AJ25" s="81"/>
      <c r="AK25" s="64"/>
      <c r="AL25" s="64"/>
      <c r="AM25" s="64"/>
      <c r="AN25" s="64"/>
      <c r="AO25" s="56"/>
      <c r="AP25" s="81"/>
      <c r="AQ25" s="64"/>
      <c r="AR25" s="64"/>
      <c r="AS25" s="56"/>
      <c r="AT25" s="81"/>
      <c r="AU25" s="64"/>
      <c r="AV25" s="64"/>
      <c r="AW25" s="64"/>
      <c r="AX25" s="64"/>
      <c r="AY25" s="56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79"/>
      <c r="CG25" s="79"/>
      <c r="CH25" s="79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</row>
    <row r="26" spans="1:159" x14ac:dyDescent="0.25">
      <c r="A26" s="81" t="s">
        <v>24</v>
      </c>
      <c r="B26" s="81" t="s">
        <v>30</v>
      </c>
      <c r="C26" s="59" t="s">
        <v>12</v>
      </c>
      <c r="D26" s="327">
        <v>2.19</v>
      </c>
      <c r="E26" s="226">
        <v>5</v>
      </c>
      <c r="F26" s="84" t="s">
        <v>88</v>
      </c>
      <c r="G26" s="81"/>
      <c r="H26" s="66"/>
      <c r="I26" s="55"/>
      <c r="J26" s="304"/>
      <c r="K26" s="88"/>
      <c r="L26" s="55"/>
      <c r="M26" s="81"/>
      <c r="N26" s="64"/>
      <c r="O26" s="64"/>
      <c r="P26" s="56"/>
      <c r="Q26" s="81"/>
      <c r="R26" s="64"/>
      <c r="S26" s="56"/>
      <c r="T26" s="81"/>
      <c r="U26" s="64"/>
      <c r="V26" s="64"/>
      <c r="W26" s="64"/>
      <c r="X26" s="56"/>
      <c r="Y26" s="81"/>
      <c r="Z26" s="64"/>
      <c r="AA26" s="64"/>
      <c r="AB26" s="64"/>
      <c r="AC26" s="64"/>
      <c r="AD26" s="56"/>
      <c r="AE26" s="81"/>
      <c r="AF26" s="64"/>
      <c r="AG26" s="64"/>
      <c r="AH26" s="64"/>
      <c r="AI26" s="56"/>
      <c r="AJ26" s="81"/>
      <c r="AK26" s="64"/>
      <c r="AL26" s="64"/>
      <c r="AM26" s="64"/>
      <c r="AN26" s="64"/>
      <c r="AO26" s="56"/>
      <c r="AP26" s="81"/>
      <c r="AQ26" s="64"/>
      <c r="AR26" s="64"/>
      <c r="AS26" s="56"/>
      <c r="AT26" s="81"/>
      <c r="AU26" s="64"/>
      <c r="AV26" s="64"/>
      <c r="AW26" s="64"/>
      <c r="AX26" s="64"/>
      <c r="AY26" s="56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79"/>
      <c r="CG26" s="79"/>
      <c r="CH26" s="79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</row>
    <row r="27" spans="1:159" x14ac:dyDescent="0.25">
      <c r="A27" s="81" t="s">
        <v>24</v>
      </c>
      <c r="B27" s="81" t="s">
        <v>31</v>
      </c>
      <c r="C27" s="59" t="s">
        <v>12</v>
      </c>
      <c r="D27" s="327">
        <v>3.86</v>
      </c>
      <c r="E27" s="226">
        <v>5</v>
      </c>
      <c r="F27" s="84" t="s">
        <v>88</v>
      </c>
      <c r="G27" s="81"/>
      <c r="H27" s="66"/>
      <c r="I27" s="55"/>
      <c r="J27" s="311"/>
      <c r="K27" s="100"/>
      <c r="L27" s="257"/>
      <c r="M27" s="95"/>
      <c r="N27" s="68"/>
      <c r="O27" s="67"/>
      <c r="P27" s="56"/>
      <c r="Q27" s="95"/>
      <c r="R27" s="67"/>
      <c r="S27" s="56"/>
      <c r="T27" s="81"/>
      <c r="U27" s="64"/>
      <c r="V27" s="64"/>
      <c r="W27" s="64"/>
      <c r="X27" s="56"/>
      <c r="Y27" s="81"/>
      <c r="Z27" s="64"/>
      <c r="AA27" s="64"/>
      <c r="AB27" s="64"/>
      <c r="AC27" s="64"/>
      <c r="AD27" s="56"/>
      <c r="AE27" s="81"/>
      <c r="AF27" s="64"/>
      <c r="AG27" s="64"/>
      <c r="AH27" s="64"/>
      <c r="AI27" s="56"/>
      <c r="AJ27" s="81"/>
      <c r="AK27" s="64"/>
      <c r="AL27" s="64"/>
      <c r="AM27" s="68"/>
      <c r="AN27" s="64"/>
      <c r="AO27" s="56"/>
      <c r="AP27" s="109"/>
      <c r="AQ27" s="68"/>
      <c r="AR27" s="67"/>
      <c r="AS27" s="56"/>
      <c r="AT27" s="81"/>
      <c r="AU27" s="64"/>
      <c r="AV27" s="64"/>
      <c r="AW27" s="64"/>
      <c r="AX27" s="64"/>
      <c r="AY27" s="56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5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5"/>
      <c r="BZ27" s="64"/>
      <c r="CA27" s="64"/>
      <c r="CB27" s="64"/>
      <c r="CC27" s="64"/>
      <c r="CD27" s="64"/>
      <c r="CE27" s="64"/>
      <c r="CF27" s="79"/>
      <c r="CG27" s="79"/>
      <c r="CH27" s="79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</row>
    <row r="28" spans="1:159" x14ac:dyDescent="0.25">
      <c r="A28" s="81" t="s">
        <v>24</v>
      </c>
      <c r="B28" s="81" t="s">
        <v>32</v>
      </c>
      <c r="C28" s="59" t="s">
        <v>12</v>
      </c>
      <c r="D28" s="327">
        <v>6.31</v>
      </c>
      <c r="E28" s="226">
        <v>5</v>
      </c>
      <c r="F28" s="84" t="s">
        <v>88</v>
      </c>
      <c r="G28" s="81"/>
      <c r="H28" s="66"/>
      <c r="I28" s="55"/>
      <c r="J28" s="311"/>
      <c r="K28" s="95"/>
      <c r="L28" s="113"/>
      <c r="M28" s="95"/>
      <c r="N28" s="67"/>
      <c r="O28" s="67"/>
      <c r="P28" s="56"/>
      <c r="Q28" s="95"/>
      <c r="R28" s="67"/>
      <c r="S28" s="56"/>
      <c r="T28" s="81"/>
      <c r="U28" s="64"/>
      <c r="V28" s="64"/>
      <c r="W28" s="64"/>
      <c r="X28" s="56"/>
      <c r="Y28" s="81"/>
      <c r="Z28" s="64"/>
      <c r="AA28" s="64"/>
      <c r="AB28" s="64"/>
      <c r="AC28" s="64"/>
      <c r="AD28" s="56"/>
      <c r="AE28" s="81"/>
      <c r="AF28" s="64"/>
      <c r="AG28" s="64"/>
      <c r="AH28" s="64"/>
      <c r="AI28" s="56"/>
      <c r="AJ28" s="81"/>
      <c r="AK28" s="64"/>
      <c r="AL28" s="64"/>
      <c r="AM28" s="68"/>
      <c r="AN28" s="64"/>
      <c r="AO28" s="56"/>
      <c r="AP28" s="109"/>
      <c r="AQ28" s="67"/>
      <c r="AR28" s="67"/>
      <c r="AS28" s="56"/>
      <c r="AT28" s="81"/>
      <c r="AU28" s="64"/>
      <c r="AV28" s="64"/>
      <c r="AW28" s="64"/>
      <c r="AX28" s="64"/>
      <c r="AY28" s="56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5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5"/>
      <c r="BZ28" s="64"/>
      <c r="CA28" s="64"/>
      <c r="CB28" s="64"/>
      <c r="CC28" s="64"/>
      <c r="CD28" s="64"/>
      <c r="CE28" s="64"/>
      <c r="CF28" s="79"/>
      <c r="CG28" s="79"/>
      <c r="CH28" s="79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</row>
    <row r="29" spans="1:159" ht="15.75" thickBot="1" x14ac:dyDescent="0.3">
      <c r="A29" s="81" t="s">
        <v>24</v>
      </c>
      <c r="B29" s="81" t="s">
        <v>33</v>
      </c>
      <c r="C29" s="59" t="s">
        <v>12</v>
      </c>
      <c r="D29" s="327">
        <v>3.24</v>
      </c>
      <c r="E29" s="226">
        <v>5</v>
      </c>
      <c r="F29" s="84" t="s">
        <v>88</v>
      </c>
      <c r="G29" s="81"/>
      <c r="H29" s="66"/>
      <c r="I29" s="55"/>
      <c r="J29" s="304"/>
      <c r="K29" s="88"/>
      <c r="L29" s="55"/>
      <c r="M29" s="81"/>
      <c r="N29" s="64"/>
      <c r="O29" s="64"/>
      <c r="P29" s="56"/>
      <c r="Q29" s="81"/>
      <c r="R29" s="64"/>
      <c r="S29" s="56"/>
      <c r="T29" s="81"/>
      <c r="U29" s="64"/>
      <c r="V29" s="64"/>
      <c r="W29" s="64"/>
      <c r="X29" s="56"/>
      <c r="Y29" s="81"/>
      <c r="Z29" s="64"/>
      <c r="AA29" s="64"/>
      <c r="AB29" s="64"/>
      <c r="AC29" s="64"/>
      <c r="AD29" s="56"/>
      <c r="AE29" s="81"/>
      <c r="AF29" s="64"/>
      <c r="AG29" s="64"/>
      <c r="AH29" s="64"/>
      <c r="AI29" s="56"/>
      <c r="AJ29" s="81"/>
      <c r="AK29" s="64"/>
      <c r="AL29" s="64"/>
      <c r="AM29" s="64"/>
      <c r="AN29" s="64"/>
      <c r="AO29" s="56"/>
      <c r="AP29" s="81"/>
      <c r="AQ29" s="64"/>
      <c r="AR29" s="64"/>
      <c r="AS29" s="56"/>
      <c r="AT29" s="81"/>
      <c r="AU29" s="64"/>
      <c r="AV29" s="64"/>
      <c r="AW29" s="64"/>
      <c r="AX29" s="64"/>
      <c r="AY29" s="56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79"/>
      <c r="CG29" s="79"/>
      <c r="CH29" s="79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</row>
    <row r="30" spans="1:159" ht="15.75" thickBot="1" x14ac:dyDescent="0.3">
      <c r="A30" s="82" t="s">
        <v>24</v>
      </c>
      <c r="B30" s="82" t="s">
        <v>34</v>
      </c>
      <c r="C30" s="173" t="s">
        <v>12</v>
      </c>
      <c r="D30" s="328">
        <v>4.43</v>
      </c>
      <c r="E30" s="329">
        <v>5</v>
      </c>
      <c r="F30" s="172" t="s">
        <v>88</v>
      </c>
      <c r="G30" s="83"/>
      <c r="H30" s="65"/>
      <c r="I30" s="53"/>
      <c r="J30" s="256"/>
      <c r="K30" s="83"/>
      <c r="L30" s="53"/>
      <c r="M30" s="83"/>
      <c r="N30" s="65"/>
      <c r="O30" s="65"/>
      <c r="P30" s="53"/>
      <c r="Q30" s="83"/>
      <c r="R30" s="65"/>
      <c r="S30" s="53"/>
      <c r="T30" s="315"/>
      <c r="U30" s="65"/>
      <c r="V30" s="65"/>
      <c r="W30" s="65"/>
      <c r="X30" s="53"/>
      <c r="Y30" s="83"/>
      <c r="Z30" s="292"/>
      <c r="AA30" s="65"/>
      <c r="AB30" s="65"/>
      <c r="AC30" s="65"/>
      <c r="AD30" s="53"/>
      <c r="AE30" s="315"/>
      <c r="AF30" s="65"/>
      <c r="AG30" s="65"/>
      <c r="AH30" s="65"/>
      <c r="AI30" s="53"/>
      <c r="AJ30" s="83"/>
      <c r="AK30" s="292"/>
      <c r="AL30" s="65"/>
      <c r="AM30" s="65"/>
      <c r="AN30" s="65"/>
      <c r="AO30" s="53"/>
      <c r="AP30" s="83"/>
      <c r="AQ30" s="65"/>
      <c r="AR30" s="65"/>
      <c r="AS30" s="53"/>
      <c r="AT30" s="83"/>
      <c r="AU30" s="292"/>
      <c r="AV30" s="65"/>
      <c r="AW30" s="65"/>
      <c r="AX30" s="65"/>
      <c r="AY30" s="53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4"/>
      <c r="CE30" s="64"/>
      <c r="CF30" s="79"/>
      <c r="CG30" s="79"/>
      <c r="CH30" s="79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</row>
    <row r="31" spans="1:159" ht="15.75" thickBot="1" x14ac:dyDescent="0.3">
      <c r="A31" s="160" t="s">
        <v>43</v>
      </c>
      <c r="B31" s="82" t="s">
        <v>45</v>
      </c>
      <c r="C31" s="173" t="s">
        <v>12</v>
      </c>
      <c r="D31" s="175">
        <v>2.39</v>
      </c>
      <c r="E31" s="176">
        <v>5</v>
      </c>
      <c r="F31" s="175" t="s">
        <v>88</v>
      </c>
      <c r="G31" s="81"/>
      <c r="H31" s="64"/>
      <c r="I31" s="56"/>
      <c r="J31" s="152"/>
      <c r="K31" s="81"/>
      <c r="L31" s="56"/>
      <c r="M31" s="81"/>
      <c r="N31" s="64"/>
      <c r="O31" s="64"/>
      <c r="P31" s="56"/>
      <c r="Q31" s="81"/>
      <c r="R31" s="64"/>
      <c r="S31" s="56"/>
      <c r="T31" s="81"/>
      <c r="U31" s="64"/>
      <c r="V31" s="64"/>
      <c r="W31" s="64"/>
      <c r="X31" s="56"/>
      <c r="Y31" s="81"/>
      <c r="Z31" s="64"/>
      <c r="AA31" s="64"/>
      <c r="AB31" s="64"/>
      <c r="AC31" s="64"/>
      <c r="AD31" s="56"/>
      <c r="AE31" s="81"/>
      <c r="AF31" s="64"/>
      <c r="AG31" s="64"/>
      <c r="AH31" s="64"/>
      <c r="AI31" s="56"/>
      <c r="AJ31" s="81"/>
      <c r="AK31" s="64"/>
      <c r="AL31" s="64"/>
      <c r="AM31" s="64"/>
      <c r="AN31" s="64"/>
      <c r="AO31" s="56"/>
      <c r="AP31" s="81"/>
      <c r="AQ31" s="64"/>
      <c r="AR31" s="64"/>
      <c r="AS31" s="56"/>
      <c r="AT31" s="81"/>
      <c r="AU31" s="64"/>
      <c r="AV31" s="64"/>
      <c r="AW31" s="64"/>
      <c r="AX31" s="64"/>
      <c r="AY31" s="56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79"/>
      <c r="CG31" s="79"/>
      <c r="CH31" s="79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</row>
    <row r="32" spans="1:159" ht="15" customHeight="1" thickBot="1" x14ac:dyDescent="0.3">
      <c r="A32" s="162" t="s">
        <v>39</v>
      </c>
      <c r="B32" s="162" t="s">
        <v>40</v>
      </c>
      <c r="C32" s="177" t="s">
        <v>12</v>
      </c>
      <c r="D32" s="208">
        <v>2.4900000000000002</v>
      </c>
      <c r="E32" s="177">
        <v>5</v>
      </c>
      <c r="F32" s="175" t="s">
        <v>88</v>
      </c>
      <c r="G32" s="81"/>
      <c r="H32" s="64"/>
      <c r="I32" s="56"/>
      <c r="J32" s="256"/>
      <c r="K32" s="81"/>
      <c r="L32" s="56"/>
      <c r="M32" s="83"/>
      <c r="N32" s="65"/>
      <c r="O32" s="65"/>
      <c r="P32" s="56"/>
      <c r="Q32" s="83"/>
      <c r="R32" s="65"/>
      <c r="S32" s="56"/>
      <c r="T32" s="81"/>
      <c r="U32" s="64"/>
      <c r="V32" s="64"/>
      <c r="W32" s="64"/>
      <c r="X32" s="56"/>
      <c r="Y32" s="81"/>
      <c r="Z32" s="64"/>
      <c r="AA32" s="64"/>
      <c r="AB32" s="64"/>
      <c r="AC32" s="64"/>
      <c r="AD32" s="56"/>
      <c r="AE32" s="81"/>
      <c r="AF32" s="64"/>
      <c r="AG32" s="64"/>
      <c r="AH32" s="64"/>
      <c r="AI32" s="56"/>
      <c r="AJ32" s="81"/>
      <c r="AK32" s="64"/>
      <c r="AL32" s="64"/>
      <c r="AM32" s="64"/>
      <c r="AN32" s="64"/>
      <c r="AO32" s="56"/>
      <c r="AP32" s="83"/>
      <c r="AQ32" s="65"/>
      <c r="AR32" s="65"/>
      <c r="AS32" s="56"/>
      <c r="AT32" s="81"/>
      <c r="AU32" s="64"/>
      <c r="AV32" s="64"/>
      <c r="AW32" s="64"/>
      <c r="AX32" s="64"/>
      <c r="AY32" s="56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5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5"/>
      <c r="BZ32" s="64"/>
      <c r="CA32" s="64"/>
      <c r="CB32" s="64"/>
      <c r="CC32" s="64"/>
      <c r="CD32" s="64"/>
      <c r="CE32" s="64"/>
      <c r="CF32" s="79"/>
      <c r="CG32" s="79"/>
      <c r="CH32" s="79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</row>
    <row r="33" spans="1:159" x14ac:dyDescent="0.25">
      <c r="A33" s="94" t="s">
        <v>35</v>
      </c>
      <c r="B33" s="94" t="s">
        <v>36</v>
      </c>
      <c r="C33" s="57" t="s">
        <v>12</v>
      </c>
      <c r="D33" s="137">
        <v>2.4700000000000002</v>
      </c>
      <c r="E33" s="57">
        <v>5</v>
      </c>
      <c r="F33" s="137" t="s">
        <v>88</v>
      </c>
      <c r="G33" s="184"/>
      <c r="H33" s="76"/>
      <c r="I33" s="163"/>
      <c r="J33" s="304"/>
      <c r="K33" s="88"/>
      <c r="L33" s="55"/>
      <c r="M33" s="81"/>
      <c r="N33" s="64"/>
      <c r="O33" s="64"/>
      <c r="P33" s="56"/>
      <c r="Q33" s="81"/>
      <c r="R33" s="64"/>
      <c r="S33" s="56"/>
      <c r="T33" s="81"/>
      <c r="U33" s="64"/>
      <c r="V33" s="64"/>
      <c r="W33" s="64"/>
      <c r="X33" s="56"/>
      <c r="Y33" s="81"/>
      <c r="Z33" s="64"/>
      <c r="AA33" s="64"/>
      <c r="AB33" s="64"/>
      <c r="AC33" s="64"/>
      <c r="AD33" s="56"/>
      <c r="AE33" s="81"/>
      <c r="AF33" s="64"/>
      <c r="AG33" s="64"/>
      <c r="AH33" s="64"/>
      <c r="AI33" s="56"/>
      <c r="AJ33" s="81"/>
      <c r="AK33" s="64"/>
      <c r="AL33" s="64"/>
      <c r="AM33" s="64"/>
      <c r="AN33" s="64"/>
      <c r="AO33" s="56"/>
      <c r="AP33" s="81"/>
      <c r="AQ33" s="64"/>
      <c r="AR33" s="64"/>
      <c r="AS33" s="56"/>
      <c r="AT33" s="81"/>
      <c r="AU33" s="64"/>
      <c r="AV33" s="64"/>
      <c r="AW33" s="64"/>
      <c r="AX33" s="64"/>
      <c r="AY33" s="56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79"/>
      <c r="CG33" s="79"/>
      <c r="CH33" s="79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</row>
    <row r="34" spans="1:159" x14ac:dyDescent="0.25">
      <c r="A34" s="81" t="s">
        <v>35</v>
      </c>
      <c r="B34" s="81" t="s">
        <v>37</v>
      </c>
      <c r="C34" s="59" t="s">
        <v>12</v>
      </c>
      <c r="D34" s="84">
        <v>2.04</v>
      </c>
      <c r="E34" s="59">
        <v>5</v>
      </c>
      <c r="F34" s="84" t="s">
        <v>88</v>
      </c>
      <c r="G34" s="88"/>
      <c r="H34" s="66"/>
      <c r="I34" s="55"/>
      <c r="J34" s="304"/>
      <c r="K34" s="88"/>
      <c r="L34" s="55"/>
      <c r="M34" s="81"/>
      <c r="N34" s="64"/>
      <c r="O34" s="64"/>
      <c r="P34" s="56"/>
      <c r="Q34" s="81"/>
      <c r="R34" s="64"/>
      <c r="S34" s="56"/>
      <c r="T34" s="81"/>
      <c r="U34" s="64"/>
      <c r="V34" s="64"/>
      <c r="W34" s="64"/>
      <c r="X34" s="56"/>
      <c r="Y34" s="81"/>
      <c r="Z34" s="64"/>
      <c r="AA34" s="64"/>
      <c r="AB34" s="64"/>
      <c r="AC34" s="64"/>
      <c r="AD34" s="56"/>
      <c r="AE34" s="81"/>
      <c r="AF34" s="64"/>
      <c r="AG34" s="64"/>
      <c r="AH34" s="64"/>
      <c r="AI34" s="56"/>
      <c r="AJ34" s="81"/>
      <c r="AK34" s="64"/>
      <c r="AL34" s="64"/>
      <c r="AM34" s="64"/>
      <c r="AN34" s="64"/>
      <c r="AO34" s="56"/>
      <c r="AP34" s="81"/>
      <c r="AQ34" s="64"/>
      <c r="AR34" s="64"/>
      <c r="AS34" s="56"/>
      <c r="AT34" s="81"/>
      <c r="AU34" s="64"/>
      <c r="AV34" s="64"/>
      <c r="AW34" s="64"/>
      <c r="AX34" s="64"/>
      <c r="AY34" s="56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79"/>
      <c r="CG34" s="79"/>
      <c r="CH34" s="79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</row>
    <row r="35" spans="1:159" ht="15.75" thickBot="1" x14ac:dyDescent="0.3">
      <c r="A35" s="82" t="s">
        <v>35</v>
      </c>
      <c r="B35" s="82" t="s">
        <v>38</v>
      </c>
      <c r="C35" s="173" t="s">
        <v>12</v>
      </c>
      <c r="D35" s="172">
        <v>1.86</v>
      </c>
      <c r="E35" s="173">
        <v>5</v>
      </c>
      <c r="F35" s="172" t="s">
        <v>88</v>
      </c>
      <c r="G35" s="88"/>
      <c r="H35" s="78"/>
      <c r="I35" s="55"/>
      <c r="J35" s="304"/>
      <c r="K35" s="88"/>
      <c r="L35" s="55"/>
      <c r="M35" s="81"/>
      <c r="N35" s="64"/>
      <c r="O35" s="64"/>
      <c r="P35" s="56"/>
      <c r="Q35" s="81"/>
      <c r="R35" s="64"/>
      <c r="S35" s="56"/>
      <c r="T35" s="81"/>
      <c r="U35" s="64"/>
      <c r="V35" s="64"/>
      <c r="W35" s="64"/>
      <c r="X35" s="56"/>
      <c r="Y35" s="81"/>
      <c r="Z35" s="64"/>
      <c r="AA35" s="64"/>
      <c r="AB35" s="64"/>
      <c r="AC35" s="64"/>
      <c r="AD35" s="56"/>
      <c r="AE35" s="81"/>
      <c r="AF35" s="64"/>
      <c r="AG35" s="64"/>
      <c r="AH35" s="64"/>
      <c r="AI35" s="56"/>
      <c r="AJ35" s="81"/>
      <c r="AK35" s="64"/>
      <c r="AL35" s="64"/>
      <c r="AM35" s="64"/>
      <c r="AN35" s="64"/>
      <c r="AO35" s="56"/>
      <c r="AP35" s="81"/>
      <c r="AQ35" s="64"/>
      <c r="AR35" s="64"/>
      <c r="AS35" s="56"/>
      <c r="AT35" s="81"/>
      <c r="AU35" s="64"/>
      <c r="AV35" s="64"/>
      <c r="AW35" s="64"/>
      <c r="AX35" s="64"/>
      <c r="AY35" s="56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79"/>
      <c r="CG35" s="79"/>
      <c r="CH35" s="79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</row>
    <row r="36" spans="1:159" ht="15.75" thickBot="1" x14ac:dyDescent="0.3">
      <c r="A36" s="162" t="s">
        <v>46</v>
      </c>
      <c r="B36" s="162" t="s">
        <v>47</v>
      </c>
      <c r="C36" s="177" t="s">
        <v>12</v>
      </c>
      <c r="D36" s="175">
        <v>2.41</v>
      </c>
      <c r="E36" s="176">
        <v>5</v>
      </c>
      <c r="F36" s="175" t="s">
        <v>88</v>
      </c>
      <c r="G36" s="81"/>
      <c r="H36" s="64"/>
      <c r="I36" s="56"/>
      <c r="J36" s="152"/>
      <c r="K36" s="81"/>
      <c r="L36" s="56"/>
      <c r="M36" s="81"/>
      <c r="N36" s="64"/>
      <c r="O36" s="64"/>
      <c r="P36" s="56"/>
      <c r="Q36" s="81"/>
      <c r="R36" s="64"/>
      <c r="S36" s="56"/>
      <c r="T36" s="81"/>
      <c r="U36" s="64"/>
      <c r="V36" s="64"/>
      <c r="W36" s="64"/>
      <c r="X36" s="56"/>
      <c r="Y36" s="81"/>
      <c r="Z36" s="64"/>
      <c r="AA36" s="64"/>
      <c r="AB36" s="64"/>
      <c r="AC36" s="64"/>
      <c r="AD36" s="56"/>
      <c r="AE36" s="81"/>
      <c r="AF36" s="64"/>
      <c r="AG36" s="64"/>
      <c r="AH36" s="64"/>
      <c r="AI36" s="56"/>
      <c r="AJ36" s="81"/>
      <c r="AK36" s="64"/>
      <c r="AL36" s="64"/>
      <c r="AM36" s="64"/>
      <c r="AN36" s="64"/>
      <c r="AO36" s="56"/>
      <c r="AP36" s="81"/>
      <c r="AQ36" s="64"/>
      <c r="AR36" s="64"/>
      <c r="AS36" s="56"/>
      <c r="AT36" s="81"/>
      <c r="AU36" s="64"/>
      <c r="AV36" s="64"/>
      <c r="AW36" s="64"/>
      <c r="AX36" s="64"/>
      <c r="AY36" s="56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79"/>
      <c r="CG36" s="79"/>
      <c r="CH36" s="79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</row>
    <row r="37" spans="1:159" s="267" customFormat="1" ht="16.5" thickBot="1" x14ac:dyDescent="0.3">
      <c r="A37" s="318"/>
      <c r="B37" s="265" t="s">
        <v>93</v>
      </c>
      <c r="C37" s="236"/>
      <c r="D37" s="237"/>
      <c r="E37" s="236"/>
      <c r="F37" s="236"/>
      <c r="G37" s="168">
        <f t="shared" ref="G37:AY37" si="6">SUM(G19:G36)</f>
        <v>0</v>
      </c>
      <c r="H37" s="170">
        <f t="shared" si="6"/>
        <v>0</v>
      </c>
      <c r="I37" s="169">
        <f t="shared" si="6"/>
        <v>0</v>
      </c>
      <c r="J37" s="263">
        <f t="shared" si="6"/>
        <v>0</v>
      </c>
      <c r="K37" s="168">
        <f t="shared" si="6"/>
        <v>0</v>
      </c>
      <c r="L37" s="169">
        <f t="shared" si="6"/>
        <v>0</v>
      </c>
      <c r="M37" s="168">
        <f t="shared" si="6"/>
        <v>0</v>
      </c>
      <c r="N37" s="170">
        <f t="shared" si="6"/>
        <v>0</v>
      </c>
      <c r="O37" s="170">
        <f t="shared" si="6"/>
        <v>0</v>
      </c>
      <c r="P37" s="169">
        <f t="shared" si="6"/>
        <v>0</v>
      </c>
      <c r="Q37" s="168">
        <f t="shared" si="6"/>
        <v>0</v>
      </c>
      <c r="R37" s="170">
        <f t="shared" si="6"/>
        <v>0</v>
      </c>
      <c r="S37" s="169">
        <f t="shared" si="6"/>
        <v>0</v>
      </c>
      <c r="T37" s="168">
        <f t="shared" si="6"/>
        <v>0</v>
      </c>
      <c r="U37" s="170">
        <f t="shared" si="6"/>
        <v>0</v>
      </c>
      <c r="V37" s="170">
        <f t="shared" si="6"/>
        <v>0</v>
      </c>
      <c r="W37" s="170">
        <f t="shared" si="6"/>
        <v>0</v>
      </c>
      <c r="X37" s="169">
        <f t="shared" si="6"/>
        <v>0</v>
      </c>
      <c r="Y37" s="168">
        <f t="shared" si="6"/>
        <v>0</v>
      </c>
      <c r="Z37" s="170">
        <f t="shared" si="6"/>
        <v>0</v>
      </c>
      <c r="AA37" s="170">
        <f t="shared" si="6"/>
        <v>0</v>
      </c>
      <c r="AB37" s="170">
        <f t="shared" si="6"/>
        <v>0</v>
      </c>
      <c r="AC37" s="170">
        <f t="shared" si="6"/>
        <v>0</v>
      </c>
      <c r="AD37" s="169">
        <f t="shared" si="6"/>
        <v>0</v>
      </c>
      <c r="AE37" s="168">
        <f t="shared" si="6"/>
        <v>0</v>
      </c>
      <c r="AF37" s="170">
        <f t="shared" si="6"/>
        <v>0</v>
      </c>
      <c r="AG37" s="170">
        <f t="shared" si="6"/>
        <v>0</v>
      </c>
      <c r="AH37" s="170">
        <f t="shared" si="6"/>
        <v>0</v>
      </c>
      <c r="AI37" s="169">
        <f t="shared" si="6"/>
        <v>0</v>
      </c>
      <c r="AJ37" s="168">
        <f t="shared" si="6"/>
        <v>0</v>
      </c>
      <c r="AK37" s="170">
        <f t="shared" si="6"/>
        <v>0</v>
      </c>
      <c r="AL37" s="170">
        <f t="shared" si="6"/>
        <v>0</v>
      </c>
      <c r="AM37" s="170">
        <f t="shared" si="6"/>
        <v>0</v>
      </c>
      <c r="AN37" s="170">
        <f t="shared" si="6"/>
        <v>0</v>
      </c>
      <c r="AO37" s="169">
        <f t="shared" si="6"/>
        <v>0</v>
      </c>
      <c r="AP37" s="168">
        <f t="shared" si="6"/>
        <v>20.6</v>
      </c>
      <c r="AQ37" s="170">
        <f t="shared" si="6"/>
        <v>16.2</v>
      </c>
      <c r="AR37" s="170">
        <f t="shared" si="6"/>
        <v>12.5</v>
      </c>
      <c r="AS37" s="169">
        <f t="shared" si="6"/>
        <v>0</v>
      </c>
      <c r="AT37" s="168">
        <f t="shared" si="6"/>
        <v>0</v>
      </c>
      <c r="AU37" s="170">
        <f t="shared" si="6"/>
        <v>0</v>
      </c>
      <c r="AV37" s="170">
        <f t="shared" si="6"/>
        <v>0</v>
      </c>
      <c r="AW37" s="170">
        <f t="shared" si="6"/>
        <v>0</v>
      </c>
      <c r="AX37" s="170">
        <f t="shared" si="6"/>
        <v>0</v>
      </c>
      <c r="AY37" s="169">
        <f t="shared" si="6"/>
        <v>0</v>
      </c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284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284"/>
      <c r="CD37" s="154"/>
      <c r="CE37" s="154"/>
      <c r="CF37" s="161"/>
      <c r="CG37" s="161"/>
      <c r="CH37" s="161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</row>
    <row r="38" spans="1:159" s="19" customFormat="1" x14ac:dyDescent="0.25">
      <c r="A38" s="81"/>
      <c r="B38" s="130"/>
      <c r="C38" s="59"/>
      <c r="D38" s="54"/>
      <c r="E38" s="59"/>
      <c r="F38" s="5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7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7"/>
      <c r="CD38" s="64"/>
      <c r="CE38" s="64"/>
      <c r="CF38" s="79"/>
      <c r="CG38" s="79"/>
      <c r="CH38" s="79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</row>
    <row r="39" spans="1:159" s="19" customFormat="1" ht="16.5" thickBot="1" x14ac:dyDescent="0.3">
      <c r="A39" s="129" t="s">
        <v>109</v>
      </c>
      <c r="B39" s="130"/>
      <c r="C39" s="59"/>
      <c r="D39" s="54"/>
      <c r="E39" s="59"/>
      <c r="F39" s="5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7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7"/>
      <c r="CD39" s="64"/>
      <c r="CE39" s="64"/>
      <c r="CF39" s="79"/>
      <c r="CG39" s="79"/>
      <c r="CH39" s="79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</row>
    <row r="40" spans="1:159" x14ac:dyDescent="0.25">
      <c r="A40" s="94" t="s">
        <v>24</v>
      </c>
      <c r="B40" s="94" t="s">
        <v>48</v>
      </c>
      <c r="C40" s="57" t="s">
        <v>12</v>
      </c>
      <c r="D40" s="49">
        <v>3.24</v>
      </c>
      <c r="E40" s="57">
        <v>5</v>
      </c>
      <c r="F40" s="49" t="s">
        <v>89</v>
      </c>
      <c r="G40" s="96"/>
      <c r="H40" s="50"/>
      <c r="I40" s="51"/>
      <c r="J40" s="264"/>
      <c r="K40" s="96"/>
      <c r="L40" s="51"/>
      <c r="M40" s="96"/>
      <c r="N40" s="50"/>
      <c r="O40" s="50"/>
      <c r="P40" s="51"/>
      <c r="Q40" s="96"/>
      <c r="R40" s="50"/>
      <c r="S40" s="51"/>
      <c r="T40" s="323"/>
      <c r="U40" s="50"/>
      <c r="V40" s="50"/>
      <c r="W40" s="50"/>
      <c r="X40" s="51"/>
      <c r="Y40" s="96"/>
      <c r="Z40" s="271"/>
      <c r="AA40" s="50"/>
      <c r="AB40" s="50"/>
      <c r="AC40" s="50"/>
      <c r="AD40" s="51"/>
      <c r="AE40" s="323"/>
      <c r="AF40" s="50"/>
      <c r="AG40" s="50"/>
      <c r="AH40" s="50"/>
      <c r="AI40" s="51"/>
      <c r="AJ40" s="96"/>
      <c r="AK40" s="271"/>
      <c r="AL40" s="50"/>
      <c r="AM40" s="50"/>
      <c r="AN40" s="50"/>
      <c r="AO40" s="51"/>
      <c r="AP40" s="96">
        <v>18.5</v>
      </c>
      <c r="AQ40" s="50">
        <v>15.5</v>
      </c>
      <c r="AR40" s="50">
        <v>13.3</v>
      </c>
      <c r="AS40" s="61">
        <v>9.4</v>
      </c>
      <c r="AT40" s="96">
        <v>7.3</v>
      </c>
      <c r="AU40" s="271">
        <v>8.5</v>
      </c>
      <c r="AV40" s="50"/>
      <c r="AW40" s="50">
        <v>6.1</v>
      </c>
      <c r="AX40" s="324">
        <v>8.3000000000000007</v>
      </c>
      <c r="AY40" s="51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74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74"/>
      <c r="CD40" s="64"/>
      <c r="CE40" s="64"/>
      <c r="CF40" s="79"/>
      <c r="CG40" s="79"/>
      <c r="CH40" s="79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</row>
    <row r="41" spans="1:159" x14ac:dyDescent="0.25">
      <c r="A41" s="81" t="s">
        <v>24</v>
      </c>
      <c r="B41" s="81" t="s">
        <v>49</v>
      </c>
      <c r="C41" s="59" t="s">
        <v>12</v>
      </c>
      <c r="D41" s="54" t="s">
        <v>98</v>
      </c>
      <c r="E41" s="59">
        <v>5</v>
      </c>
      <c r="F41" s="54" t="s">
        <v>89</v>
      </c>
      <c r="G41" s="83"/>
      <c r="H41" s="65"/>
      <c r="I41" s="53"/>
      <c r="J41" s="256"/>
      <c r="K41" s="83"/>
      <c r="L41" s="53"/>
      <c r="M41" s="83"/>
      <c r="N41" s="65"/>
      <c r="O41" s="65"/>
      <c r="P41" s="53"/>
      <c r="Q41" s="83"/>
      <c r="R41" s="65"/>
      <c r="S41" s="53"/>
      <c r="T41" s="315"/>
      <c r="U41" s="65"/>
      <c r="V41" s="65"/>
      <c r="W41" s="65"/>
      <c r="X41" s="53"/>
      <c r="Y41" s="83"/>
      <c r="Z41" s="292"/>
      <c r="AA41" s="65"/>
      <c r="AB41" s="65"/>
      <c r="AC41" s="65"/>
      <c r="AD41" s="53"/>
      <c r="AE41" s="315"/>
      <c r="AF41" s="65"/>
      <c r="AG41" s="65"/>
      <c r="AH41" s="65"/>
      <c r="AI41" s="53"/>
      <c r="AJ41" s="83"/>
      <c r="AK41" s="292"/>
      <c r="AL41" s="65"/>
      <c r="AM41" s="65"/>
      <c r="AN41" s="65"/>
      <c r="AO41" s="53"/>
      <c r="AP41" s="83"/>
      <c r="AQ41" s="65"/>
      <c r="AR41" s="65"/>
      <c r="AS41" s="53"/>
      <c r="AT41" s="83"/>
      <c r="AU41" s="292"/>
      <c r="AV41" s="65"/>
      <c r="AW41" s="65"/>
      <c r="AX41" s="65"/>
      <c r="AY41" s="53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5"/>
      <c r="BK41" s="65"/>
      <c r="BL41" s="65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5"/>
      <c r="BZ41" s="65"/>
      <c r="CA41" s="65"/>
      <c r="CB41" s="64"/>
      <c r="CC41" s="64"/>
      <c r="CD41" s="64"/>
      <c r="CE41" s="64"/>
      <c r="CF41" s="79"/>
      <c r="CG41" s="79"/>
      <c r="CH41" s="79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</row>
    <row r="42" spans="1:159" x14ac:dyDescent="0.25">
      <c r="A42" s="81" t="s">
        <v>24</v>
      </c>
      <c r="B42" s="81" t="s">
        <v>50</v>
      </c>
      <c r="C42" s="59" t="s">
        <v>12</v>
      </c>
      <c r="D42" s="54" t="s">
        <v>98</v>
      </c>
      <c r="E42" s="59">
        <v>5</v>
      </c>
      <c r="F42" s="54" t="s">
        <v>89</v>
      </c>
      <c r="G42" s="83"/>
      <c r="H42" s="65"/>
      <c r="I42" s="53"/>
      <c r="J42" s="256"/>
      <c r="K42" s="83"/>
      <c r="L42" s="53"/>
      <c r="M42" s="83"/>
      <c r="N42" s="65"/>
      <c r="O42" s="65"/>
      <c r="P42" s="53"/>
      <c r="Q42" s="83"/>
      <c r="R42" s="65"/>
      <c r="S42" s="53"/>
      <c r="T42" s="315"/>
      <c r="U42" s="65"/>
      <c r="V42" s="65"/>
      <c r="W42" s="65"/>
      <c r="X42" s="53"/>
      <c r="Y42" s="83"/>
      <c r="Z42" s="292"/>
      <c r="AA42" s="65"/>
      <c r="AB42" s="65"/>
      <c r="AC42" s="65"/>
      <c r="AD42" s="53"/>
      <c r="AE42" s="315"/>
      <c r="AF42" s="65"/>
      <c r="AG42" s="65"/>
      <c r="AH42" s="65"/>
      <c r="AI42" s="53"/>
      <c r="AJ42" s="83"/>
      <c r="AK42" s="292"/>
      <c r="AL42" s="65"/>
      <c r="AM42" s="65"/>
      <c r="AN42" s="65"/>
      <c r="AO42" s="53"/>
      <c r="AP42" s="83">
        <v>14.3</v>
      </c>
      <c r="AQ42" s="65">
        <v>13.1</v>
      </c>
      <c r="AR42" s="65">
        <v>10.6</v>
      </c>
      <c r="AS42" s="110">
        <v>7.2</v>
      </c>
      <c r="AT42" s="83">
        <v>10.9</v>
      </c>
      <c r="AU42" s="292">
        <v>5.3</v>
      </c>
      <c r="AV42" s="65"/>
      <c r="AW42" s="65"/>
      <c r="AX42" s="70">
        <v>5.5</v>
      </c>
      <c r="AY42" s="53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5"/>
      <c r="BK42" s="65"/>
      <c r="BL42" s="65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5"/>
      <c r="BZ42" s="65"/>
      <c r="CA42" s="65"/>
      <c r="CB42" s="64"/>
      <c r="CC42" s="64"/>
      <c r="CD42" s="64"/>
      <c r="CE42" s="64"/>
      <c r="CF42" s="79"/>
      <c r="CG42" s="79"/>
      <c r="CH42" s="79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</row>
    <row r="43" spans="1:159" x14ac:dyDescent="0.25">
      <c r="A43" s="81" t="s">
        <v>24</v>
      </c>
      <c r="B43" s="81" t="s">
        <v>51</v>
      </c>
      <c r="C43" s="59" t="s">
        <v>12</v>
      </c>
      <c r="D43" s="54">
        <v>3.07</v>
      </c>
      <c r="E43" s="59">
        <v>5</v>
      </c>
      <c r="F43" s="54" t="s">
        <v>89</v>
      </c>
      <c r="G43" s="81"/>
      <c r="H43" s="66"/>
      <c r="I43" s="55"/>
      <c r="J43" s="304"/>
      <c r="K43" s="88"/>
      <c r="L43" s="55"/>
      <c r="M43" s="81"/>
      <c r="N43" s="64"/>
      <c r="O43" s="64"/>
      <c r="P43" s="56"/>
      <c r="Q43" s="81"/>
      <c r="R43" s="64"/>
      <c r="S43" s="56"/>
      <c r="T43" s="81"/>
      <c r="U43" s="64"/>
      <c r="V43" s="64"/>
      <c r="W43" s="64"/>
      <c r="X43" s="56"/>
      <c r="Y43" s="81"/>
      <c r="Z43" s="64"/>
      <c r="AA43" s="64"/>
      <c r="AB43" s="64"/>
      <c r="AC43" s="64"/>
      <c r="AD43" s="56"/>
      <c r="AE43" s="81"/>
      <c r="AF43" s="64"/>
      <c r="AG43" s="64"/>
      <c r="AH43" s="64"/>
      <c r="AI43" s="56"/>
      <c r="AJ43" s="81"/>
      <c r="AK43" s="64"/>
      <c r="AL43" s="64"/>
      <c r="AM43" s="64"/>
      <c r="AN43" s="64"/>
      <c r="AO43" s="56"/>
      <c r="AP43" s="81"/>
      <c r="AQ43" s="64"/>
      <c r="AR43" s="64"/>
      <c r="AS43" s="56"/>
      <c r="AT43" s="81"/>
      <c r="AU43" s="64"/>
      <c r="AV43" s="64"/>
      <c r="AW43" s="64"/>
      <c r="AX43" s="64"/>
      <c r="AY43" s="56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79"/>
      <c r="CG43" s="79"/>
      <c r="CH43" s="79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</row>
    <row r="44" spans="1:159" x14ac:dyDescent="0.25">
      <c r="A44" s="81" t="s">
        <v>24</v>
      </c>
      <c r="B44" s="81" t="s">
        <v>52</v>
      </c>
      <c r="C44" s="59" t="s">
        <v>12</v>
      </c>
      <c r="D44" s="54">
        <v>4.75</v>
      </c>
      <c r="E44" s="59">
        <v>5</v>
      </c>
      <c r="F44" s="54" t="s">
        <v>89</v>
      </c>
      <c r="G44" s="81"/>
      <c r="H44" s="66"/>
      <c r="I44" s="55"/>
      <c r="J44" s="311"/>
      <c r="K44" s="84"/>
      <c r="L44" s="59"/>
      <c r="M44" s="95"/>
      <c r="N44" s="54"/>
      <c r="O44" s="67"/>
      <c r="P44" s="56"/>
      <c r="Q44" s="95"/>
      <c r="R44" s="67"/>
      <c r="S44" s="56"/>
      <c r="T44" s="316"/>
      <c r="U44" s="67"/>
      <c r="V44" s="67"/>
      <c r="W44" s="67"/>
      <c r="X44" s="113"/>
      <c r="Y44" s="95"/>
      <c r="Z44" s="293"/>
      <c r="AA44" s="67"/>
      <c r="AB44" s="67"/>
      <c r="AC44" s="67"/>
      <c r="AD44" s="113"/>
      <c r="AE44" s="316"/>
      <c r="AF44" s="67"/>
      <c r="AG44" s="67"/>
      <c r="AH44" s="67"/>
      <c r="AI44" s="113"/>
      <c r="AJ44" s="95"/>
      <c r="AK44" s="293"/>
      <c r="AL44" s="67"/>
      <c r="AM44" s="67"/>
      <c r="AN44" s="67"/>
      <c r="AO44" s="113"/>
      <c r="AP44" s="109"/>
      <c r="AQ44" s="54"/>
      <c r="AR44" s="67"/>
      <c r="AS44" s="257"/>
      <c r="AT44" s="95"/>
      <c r="AU44" s="293"/>
      <c r="AV44" s="67"/>
      <c r="AW44" s="67"/>
      <c r="AX44" s="67"/>
      <c r="AY44" s="113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5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5"/>
      <c r="BZ44" s="64"/>
      <c r="CA44" s="64"/>
      <c r="CB44" s="64"/>
      <c r="CC44" s="64"/>
      <c r="CD44" s="64"/>
      <c r="CE44" s="64"/>
      <c r="CF44" s="79"/>
      <c r="CG44" s="79"/>
      <c r="CH44" s="79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</row>
    <row r="45" spans="1:159" ht="15.75" thickBot="1" x14ac:dyDescent="0.3">
      <c r="A45" s="82" t="s">
        <v>24</v>
      </c>
      <c r="B45" s="82" t="s">
        <v>53</v>
      </c>
      <c r="C45" s="173"/>
      <c r="D45" s="174" t="s">
        <v>96</v>
      </c>
      <c r="E45" s="173">
        <v>5</v>
      </c>
      <c r="F45" s="174" t="s">
        <v>89</v>
      </c>
      <c r="G45" s="81"/>
      <c r="H45" s="66"/>
      <c r="I45" s="55"/>
      <c r="J45" s="304"/>
      <c r="K45" s="88"/>
      <c r="L45" s="55"/>
      <c r="M45" s="81"/>
      <c r="N45" s="64"/>
      <c r="O45" s="64"/>
      <c r="P45" s="56"/>
      <c r="Q45" s="81"/>
      <c r="R45" s="64"/>
      <c r="S45" s="56"/>
      <c r="T45" s="81"/>
      <c r="U45" s="64"/>
      <c r="V45" s="64"/>
      <c r="W45" s="64"/>
      <c r="X45" s="56"/>
      <c r="Y45" s="81"/>
      <c r="Z45" s="64"/>
      <c r="AA45" s="64"/>
      <c r="AB45" s="64"/>
      <c r="AC45" s="64"/>
      <c r="AD45" s="56"/>
      <c r="AE45" s="81"/>
      <c r="AF45" s="64"/>
      <c r="AG45" s="64"/>
      <c r="AH45" s="64"/>
      <c r="AI45" s="56"/>
      <c r="AJ45" s="81"/>
      <c r="AK45" s="64"/>
      <c r="AL45" s="64"/>
      <c r="AM45" s="64"/>
      <c r="AN45" s="64"/>
      <c r="AO45" s="56"/>
      <c r="AP45" s="81"/>
      <c r="AQ45" s="64"/>
      <c r="AR45" s="64"/>
      <c r="AS45" s="56"/>
      <c r="AT45" s="81"/>
      <c r="AU45" s="64"/>
      <c r="AV45" s="64"/>
      <c r="AW45" s="64"/>
      <c r="AX45" s="64"/>
      <c r="AY45" s="56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79"/>
      <c r="CG45" s="79"/>
      <c r="CH45" s="79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</row>
    <row r="46" spans="1:159" x14ac:dyDescent="0.25">
      <c r="A46" s="94" t="s">
        <v>46</v>
      </c>
      <c r="B46" s="94" t="s">
        <v>54</v>
      </c>
      <c r="C46" s="49" t="s">
        <v>12</v>
      </c>
      <c r="D46" s="137">
        <v>5.18</v>
      </c>
      <c r="E46" s="57">
        <v>5</v>
      </c>
      <c r="F46" s="49" t="s">
        <v>89</v>
      </c>
      <c r="G46" s="83"/>
      <c r="H46" s="65"/>
      <c r="I46" s="53"/>
      <c r="J46" s="256"/>
      <c r="K46" s="83"/>
      <c r="L46" s="53"/>
      <c r="M46" s="83"/>
      <c r="N46" s="65"/>
      <c r="O46" s="65"/>
      <c r="P46" s="56"/>
      <c r="Q46" s="83"/>
      <c r="R46" s="65"/>
      <c r="S46" s="56"/>
      <c r="T46" s="315"/>
      <c r="U46" s="65"/>
      <c r="V46" s="65"/>
      <c r="W46" s="65"/>
      <c r="X46" s="53"/>
      <c r="Y46" s="83"/>
      <c r="Z46" s="292"/>
      <c r="AA46" s="65"/>
      <c r="AB46" s="65"/>
      <c r="AC46" s="65"/>
      <c r="AD46" s="53"/>
      <c r="AE46" s="315"/>
      <c r="AF46" s="65"/>
      <c r="AG46" s="65"/>
      <c r="AH46" s="65"/>
      <c r="AI46" s="53"/>
      <c r="AJ46" s="83"/>
      <c r="AK46" s="292"/>
      <c r="AL46" s="65"/>
      <c r="AM46" s="65"/>
      <c r="AN46" s="65"/>
      <c r="AO46" s="53"/>
      <c r="AP46" s="83"/>
      <c r="AQ46" s="65"/>
      <c r="AR46" s="65"/>
      <c r="AS46" s="56"/>
      <c r="AT46" s="83">
        <v>5.3</v>
      </c>
      <c r="AU46" s="292"/>
      <c r="AV46" s="65"/>
      <c r="AW46" s="65"/>
      <c r="AX46" s="65"/>
      <c r="AY46" s="53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4"/>
      <c r="CE46" s="64"/>
      <c r="CF46" s="79"/>
      <c r="CG46" s="79"/>
      <c r="CH46" s="79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</row>
    <row r="47" spans="1:159" x14ac:dyDescent="0.25">
      <c r="A47" s="81" t="s">
        <v>46</v>
      </c>
      <c r="B47" s="81" t="s">
        <v>55</v>
      </c>
      <c r="C47" s="54" t="s">
        <v>12</v>
      </c>
      <c r="D47" s="84">
        <v>6.18</v>
      </c>
      <c r="E47" s="59">
        <v>10</v>
      </c>
      <c r="F47" s="54" t="s">
        <v>89</v>
      </c>
      <c r="G47" s="83"/>
      <c r="H47" s="65">
        <v>63</v>
      </c>
      <c r="I47" s="53"/>
      <c r="J47" s="256"/>
      <c r="K47" s="83"/>
      <c r="L47" s="53"/>
      <c r="M47" s="83"/>
      <c r="N47" s="65"/>
      <c r="O47" s="65"/>
      <c r="P47" s="53"/>
      <c r="Q47" s="83"/>
      <c r="R47" s="65"/>
      <c r="S47" s="53"/>
      <c r="T47" s="315">
        <v>28.4</v>
      </c>
      <c r="U47" s="65">
        <v>20.5</v>
      </c>
      <c r="V47" s="65">
        <v>18.399999999999999</v>
      </c>
      <c r="W47" s="70">
        <v>25.6</v>
      </c>
      <c r="X47" s="53">
        <v>16.600000000000001</v>
      </c>
      <c r="Y47" s="83">
        <v>20.100000000000001</v>
      </c>
      <c r="Z47" s="292">
        <v>18.100000000000001</v>
      </c>
      <c r="AA47" s="65">
        <v>19</v>
      </c>
      <c r="AB47" s="65">
        <v>12.1</v>
      </c>
      <c r="AC47" s="70">
        <v>22.5</v>
      </c>
      <c r="AD47" s="53">
        <v>10.199999999999999</v>
      </c>
      <c r="AE47" s="315">
        <v>24.3</v>
      </c>
      <c r="AF47" s="65">
        <v>17.100000000000001</v>
      </c>
      <c r="AG47" s="65">
        <v>14.5</v>
      </c>
      <c r="AH47" s="70">
        <v>20.9</v>
      </c>
      <c r="AI47" s="53">
        <v>14.9</v>
      </c>
      <c r="AJ47" s="83">
        <v>15.2</v>
      </c>
      <c r="AK47" s="292">
        <v>16.8</v>
      </c>
      <c r="AL47" s="65">
        <v>17.899999999999999</v>
      </c>
      <c r="AM47" s="65"/>
      <c r="AN47" s="70">
        <v>22.1</v>
      </c>
      <c r="AO47" s="53">
        <v>19.3</v>
      </c>
      <c r="AP47" s="83"/>
      <c r="AQ47" s="65"/>
      <c r="AR47" s="65"/>
      <c r="AS47" s="53"/>
      <c r="AT47" s="83">
        <v>50.2</v>
      </c>
      <c r="AU47" s="292">
        <v>60.5</v>
      </c>
      <c r="AV47" s="65">
        <v>27.9</v>
      </c>
      <c r="AW47" s="65">
        <v>43.8</v>
      </c>
      <c r="AX47" s="70">
        <v>52</v>
      </c>
      <c r="AY47" s="53">
        <v>36.299999999999997</v>
      </c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4"/>
      <c r="CE47" s="64"/>
      <c r="CF47" s="79"/>
      <c r="CG47" s="79"/>
      <c r="CH47" s="79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</row>
    <row r="48" spans="1:159" x14ac:dyDescent="0.25">
      <c r="A48" s="81" t="s">
        <v>46</v>
      </c>
      <c r="B48" s="81" t="s">
        <v>56</v>
      </c>
      <c r="C48" s="54" t="s">
        <v>12</v>
      </c>
      <c r="D48" s="84">
        <v>6.88</v>
      </c>
      <c r="E48" s="59">
        <v>15</v>
      </c>
      <c r="F48" s="54" t="s">
        <v>89</v>
      </c>
      <c r="G48" s="83"/>
      <c r="H48" s="65"/>
      <c r="I48" s="53"/>
      <c r="J48" s="256"/>
      <c r="K48" s="83"/>
      <c r="L48" s="53"/>
      <c r="M48" s="83"/>
      <c r="N48" s="65"/>
      <c r="O48" s="65"/>
      <c r="P48" s="53"/>
      <c r="Q48" s="83"/>
      <c r="R48" s="65"/>
      <c r="S48" s="53"/>
      <c r="T48" s="315"/>
      <c r="U48" s="65"/>
      <c r="V48" s="65"/>
      <c r="W48" s="65"/>
      <c r="X48" s="53"/>
      <c r="Y48" s="83"/>
      <c r="Z48" s="292"/>
      <c r="AA48" s="65"/>
      <c r="AB48" s="65"/>
      <c r="AC48" s="65"/>
      <c r="AD48" s="53"/>
      <c r="AE48" s="315"/>
      <c r="AF48" s="65"/>
      <c r="AG48" s="65"/>
      <c r="AH48" s="65"/>
      <c r="AI48" s="53"/>
      <c r="AJ48" s="83"/>
      <c r="AK48" s="292"/>
      <c r="AL48" s="65"/>
      <c r="AM48" s="65"/>
      <c r="AN48" s="65"/>
      <c r="AO48" s="53"/>
      <c r="AP48" s="83"/>
      <c r="AQ48" s="65"/>
      <c r="AR48" s="65"/>
      <c r="AS48" s="53"/>
      <c r="AT48" s="83"/>
      <c r="AU48" s="292"/>
      <c r="AV48" s="65"/>
      <c r="AW48" s="65"/>
      <c r="AX48" s="65"/>
      <c r="AY48" s="53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4"/>
      <c r="CE48" s="64"/>
      <c r="CF48" s="79"/>
      <c r="CG48" s="79"/>
      <c r="CH48" s="79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</row>
    <row r="49" spans="1:159" x14ac:dyDescent="0.25">
      <c r="A49" s="81" t="s">
        <v>46</v>
      </c>
      <c r="B49" s="81" t="s">
        <v>57</v>
      </c>
      <c r="C49" s="54" t="s">
        <v>12</v>
      </c>
      <c r="D49" s="84">
        <v>7.22</v>
      </c>
      <c r="E49" s="59">
        <v>10</v>
      </c>
      <c r="F49" s="54" t="s">
        <v>89</v>
      </c>
      <c r="G49" s="83"/>
      <c r="H49" s="65">
        <v>123</v>
      </c>
      <c r="I49" s="53"/>
      <c r="J49" s="256"/>
      <c r="K49" s="83"/>
      <c r="L49" s="53"/>
      <c r="M49" s="83"/>
      <c r="N49" s="65"/>
      <c r="O49" s="65"/>
      <c r="P49" s="53"/>
      <c r="Q49" s="83"/>
      <c r="R49" s="65"/>
      <c r="S49" s="53"/>
      <c r="T49" s="315">
        <v>10.7</v>
      </c>
      <c r="U49" s="65">
        <v>11.9</v>
      </c>
      <c r="V49" s="65">
        <v>12</v>
      </c>
      <c r="W49" s="65"/>
      <c r="X49" s="53"/>
      <c r="Y49" s="83"/>
      <c r="Z49" s="292"/>
      <c r="AA49" s="65">
        <v>12</v>
      </c>
      <c r="AB49" s="65"/>
      <c r="AC49" s="65"/>
      <c r="AD49" s="53"/>
      <c r="AE49" s="315"/>
      <c r="AF49" s="65">
        <v>11</v>
      </c>
      <c r="AG49" s="65"/>
      <c r="AH49" s="65"/>
      <c r="AI49" s="53"/>
      <c r="AJ49" s="83"/>
      <c r="AK49" s="292">
        <v>11.3</v>
      </c>
      <c r="AL49" s="65">
        <v>14.9</v>
      </c>
      <c r="AM49" s="65">
        <v>11.7</v>
      </c>
      <c r="AN49" s="65"/>
      <c r="AO49" s="53"/>
      <c r="AP49" s="83"/>
      <c r="AQ49" s="65"/>
      <c r="AR49" s="65"/>
      <c r="AS49" s="53"/>
      <c r="AT49" s="83">
        <v>12.5</v>
      </c>
      <c r="AU49" s="292">
        <v>14.6</v>
      </c>
      <c r="AV49" s="65">
        <v>11.2</v>
      </c>
      <c r="AW49" s="65">
        <v>18.600000000000001</v>
      </c>
      <c r="AX49" s="70">
        <v>15.4</v>
      </c>
      <c r="AY49" s="53">
        <v>10.9</v>
      </c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4"/>
      <c r="CE49" s="64"/>
      <c r="CF49" s="79"/>
      <c r="CG49" s="79"/>
      <c r="CH49" s="79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</row>
    <row r="50" spans="1:159" x14ac:dyDescent="0.25">
      <c r="A50" s="81" t="s">
        <v>46</v>
      </c>
      <c r="B50" s="81" t="s">
        <v>58</v>
      </c>
      <c r="C50" s="54" t="s">
        <v>12</v>
      </c>
      <c r="D50" s="84" t="s">
        <v>96</v>
      </c>
      <c r="E50" s="59">
        <v>10</v>
      </c>
      <c r="F50" s="54" t="s">
        <v>89</v>
      </c>
      <c r="G50" s="83"/>
      <c r="H50" s="65"/>
      <c r="I50" s="53"/>
      <c r="J50" s="256"/>
      <c r="K50" s="83"/>
      <c r="L50" s="53"/>
      <c r="M50" s="83"/>
      <c r="N50" s="65"/>
      <c r="O50" s="65"/>
      <c r="P50" s="53"/>
      <c r="Q50" s="83"/>
      <c r="R50" s="65"/>
      <c r="S50" s="53"/>
      <c r="T50" s="315">
        <v>12.4</v>
      </c>
      <c r="U50" s="65"/>
      <c r="V50" s="65"/>
      <c r="W50" s="65"/>
      <c r="X50" s="53"/>
      <c r="Y50" s="83"/>
      <c r="Z50" s="292"/>
      <c r="AA50" s="65"/>
      <c r="AB50" s="65"/>
      <c r="AC50" s="65"/>
      <c r="AD50" s="53"/>
      <c r="AE50" s="315">
        <v>11.8</v>
      </c>
      <c r="AF50" s="65"/>
      <c r="AG50" s="65"/>
      <c r="AH50" s="65"/>
      <c r="AI50" s="53"/>
      <c r="AJ50" s="83">
        <v>10.6</v>
      </c>
      <c r="AK50" s="292">
        <v>14.1</v>
      </c>
      <c r="AL50" s="65">
        <v>12.7</v>
      </c>
      <c r="AM50" s="65">
        <v>10.1</v>
      </c>
      <c r="AN50" s="65"/>
      <c r="AO50" s="53"/>
      <c r="AP50" s="83">
        <v>23.8</v>
      </c>
      <c r="AQ50" s="65">
        <v>19.899999999999999</v>
      </c>
      <c r="AR50" s="65">
        <v>15.6</v>
      </c>
      <c r="AS50" s="53">
        <v>14.6</v>
      </c>
      <c r="AT50" s="83">
        <v>15.8</v>
      </c>
      <c r="AU50" s="292">
        <v>18.5</v>
      </c>
      <c r="AV50" s="65">
        <v>11.1</v>
      </c>
      <c r="AW50" s="65">
        <v>14.9</v>
      </c>
      <c r="AX50" s="70">
        <v>18.399999999999999</v>
      </c>
      <c r="AY50" s="53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4"/>
      <c r="CE50" s="64"/>
      <c r="CF50" s="79"/>
      <c r="CG50" s="79"/>
      <c r="CH50" s="79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</row>
    <row r="51" spans="1:159" x14ac:dyDescent="0.25">
      <c r="A51" s="81" t="s">
        <v>46</v>
      </c>
      <c r="B51" s="81" t="s">
        <v>59</v>
      </c>
      <c r="C51" s="54" t="s">
        <v>12</v>
      </c>
      <c r="D51" s="84">
        <v>3.73</v>
      </c>
      <c r="E51" s="59">
        <v>10</v>
      </c>
      <c r="F51" s="54" t="s">
        <v>89</v>
      </c>
      <c r="G51" s="83"/>
      <c r="H51" s="65"/>
      <c r="I51" s="53"/>
      <c r="J51" s="256"/>
      <c r="K51" s="83"/>
      <c r="L51" s="53"/>
      <c r="M51" s="83"/>
      <c r="N51" s="65"/>
      <c r="O51" s="65"/>
      <c r="P51" s="53"/>
      <c r="Q51" s="83"/>
      <c r="R51" s="65"/>
      <c r="S51" s="53"/>
      <c r="T51" s="315"/>
      <c r="U51" s="65"/>
      <c r="V51" s="65"/>
      <c r="W51" s="65"/>
      <c r="X51" s="53"/>
      <c r="Y51" s="83"/>
      <c r="Z51" s="292"/>
      <c r="AA51" s="65"/>
      <c r="AB51" s="65"/>
      <c r="AC51" s="65"/>
      <c r="AD51" s="53"/>
      <c r="AE51" s="315"/>
      <c r="AF51" s="65"/>
      <c r="AG51" s="65"/>
      <c r="AH51" s="65"/>
      <c r="AI51" s="53"/>
      <c r="AJ51" s="83"/>
      <c r="AK51" s="292"/>
      <c r="AL51" s="65"/>
      <c r="AM51" s="65"/>
      <c r="AN51" s="65"/>
      <c r="AO51" s="53"/>
      <c r="AP51" s="83"/>
      <c r="AQ51" s="65"/>
      <c r="AR51" s="65"/>
      <c r="AS51" s="53"/>
      <c r="AT51" s="83"/>
      <c r="AU51" s="292"/>
      <c r="AV51" s="65"/>
      <c r="AW51" s="65"/>
      <c r="AX51" s="65"/>
      <c r="AY51" s="53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4"/>
      <c r="CE51" s="64"/>
      <c r="CF51" s="79"/>
      <c r="CG51" s="79"/>
      <c r="CH51" s="79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</row>
    <row r="52" spans="1:159" x14ac:dyDescent="0.25">
      <c r="A52" s="81" t="s">
        <v>46</v>
      </c>
      <c r="B52" s="81" t="s">
        <v>60</v>
      </c>
      <c r="C52" s="54" t="s">
        <v>12</v>
      </c>
      <c r="D52" s="84">
        <v>2.4900000000000002</v>
      </c>
      <c r="E52" s="59">
        <v>5</v>
      </c>
      <c r="F52" s="54" t="s">
        <v>89</v>
      </c>
      <c r="G52" s="83"/>
      <c r="H52" s="75"/>
      <c r="I52" s="53"/>
      <c r="J52" s="256"/>
      <c r="K52" s="83"/>
      <c r="L52" s="53"/>
      <c r="M52" s="83"/>
      <c r="N52" s="65"/>
      <c r="O52" s="65"/>
      <c r="P52" s="53"/>
      <c r="Q52" s="83"/>
      <c r="R52" s="65"/>
      <c r="S52" s="56"/>
      <c r="T52" s="178"/>
      <c r="U52" s="65"/>
      <c r="V52" s="65"/>
      <c r="W52" s="65"/>
      <c r="X52" s="53"/>
      <c r="Y52" s="81"/>
      <c r="Z52" s="64"/>
      <c r="AA52" s="64"/>
      <c r="AB52" s="64"/>
      <c r="AC52" s="64"/>
      <c r="AD52" s="56"/>
      <c r="AE52" s="83"/>
      <c r="AF52" s="65"/>
      <c r="AG52" s="65"/>
      <c r="AH52" s="65"/>
      <c r="AI52" s="53"/>
      <c r="AJ52" s="83"/>
      <c r="AK52" s="65"/>
      <c r="AL52" s="65"/>
      <c r="AM52" s="65"/>
      <c r="AN52" s="65"/>
      <c r="AO52" s="53"/>
      <c r="AP52" s="83"/>
      <c r="AQ52" s="65"/>
      <c r="AR52" s="65"/>
      <c r="AS52" s="53"/>
      <c r="AT52" s="81"/>
      <c r="AU52" s="64"/>
      <c r="AV52" s="64"/>
      <c r="AW52" s="64"/>
      <c r="AX52" s="64"/>
      <c r="AY52" s="56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4"/>
      <c r="CE52" s="64"/>
      <c r="CF52" s="79"/>
      <c r="CG52" s="79"/>
      <c r="CH52" s="79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</row>
    <row r="53" spans="1:159" x14ac:dyDescent="0.25">
      <c r="A53" s="81" t="s">
        <v>46</v>
      </c>
      <c r="B53" s="81" t="s">
        <v>61</v>
      </c>
      <c r="C53" s="54" t="s">
        <v>12</v>
      </c>
      <c r="D53" s="84">
        <v>6.18</v>
      </c>
      <c r="E53" s="59">
        <v>5</v>
      </c>
      <c r="F53" s="54" t="s">
        <v>89</v>
      </c>
      <c r="G53" s="83"/>
      <c r="H53" s="75"/>
      <c r="I53" s="53"/>
      <c r="J53" s="256"/>
      <c r="K53" s="83"/>
      <c r="L53" s="53"/>
      <c r="M53" s="83"/>
      <c r="N53" s="65"/>
      <c r="O53" s="65"/>
      <c r="P53" s="53"/>
      <c r="Q53" s="83"/>
      <c r="R53" s="65"/>
      <c r="S53" s="56"/>
      <c r="T53" s="178"/>
      <c r="U53" s="65"/>
      <c r="V53" s="65"/>
      <c r="W53" s="65"/>
      <c r="X53" s="53"/>
      <c r="Y53" s="83"/>
      <c r="Z53" s="75"/>
      <c r="AA53" s="65"/>
      <c r="AB53" s="65"/>
      <c r="AC53" s="65"/>
      <c r="AD53" s="53"/>
      <c r="AE53" s="83"/>
      <c r="AF53" s="65"/>
      <c r="AG53" s="65"/>
      <c r="AH53" s="65"/>
      <c r="AI53" s="53"/>
      <c r="AJ53" s="83"/>
      <c r="AK53" s="65"/>
      <c r="AL53" s="65"/>
      <c r="AM53" s="65"/>
      <c r="AN53" s="65"/>
      <c r="AO53" s="53"/>
      <c r="AP53" s="83"/>
      <c r="AQ53" s="65"/>
      <c r="AR53" s="65"/>
      <c r="AS53" s="56"/>
      <c r="AT53" s="83"/>
      <c r="AU53" s="75"/>
      <c r="AV53" s="65"/>
      <c r="AW53" s="65"/>
      <c r="AX53" s="65"/>
      <c r="AY53" s="53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4"/>
      <c r="CE53" s="64"/>
      <c r="CF53" s="79"/>
      <c r="CG53" s="79"/>
      <c r="CH53" s="79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</row>
    <row r="54" spans="1:159" x14ac:dyDescent="0.25">
      <c r="A54" s="81" t="s">
        <v>46</v>
      </c>
      <c r="B54" s="81" t="s">
        <v>62</v>
      </c>
      <c r="C54" s="54" t="s">
        <v>12</v>
      </c>
      <c r="D54" s="84">
        <v>6.88</v>
      </c>
      <c r="E54" s="59">
        <v>5</v>
      </c>
      <c r="F54" s="54" t="s">
        <v>89</v>
      </c>
      <c r="G54" s="83"/>
      <c r="H54" s="75"/>
      <c r="I54" s="53"/>
      <c r="J54" s="256"/>
      <c r="K54" s="83"/>
      <c r="L54" s="53"/>
      <c r="M54" s="83"/>
      <c r="N54" s="65"/>
      <c r="O54" s="65"/>
      <c r="P54" s="53"/>
      <c r="Q54" s="83"/>
      <c r="R54" s="65"/>
      <c r="S54" s="56"/>
      <c r="T54" s="178"/>
      <c r="U54" s="65"/>
      <c r="V54" s="65"/>
      <c r="W54" s="65"/>
      <c r="X54" s="53"/>
      <c r="Y54" s="83"/>
      <c r="Z54" s="75"/>
      <c r="AA54" s="65"/>
      <c r="AB54" s="65"/>
      <c r="AC54" s="65"/>
      <c r="AD54" s="53"/>
      <c r="AE54" s="83"/>
      <c r="AF54" s="65"/>
      <c r="AG54" s="65"/>
      <c r="AH54" s="65"/>
      <c r="AI54" s="53"/>
      <c r="AJ54" s="83"/>
      <c r="AK54" s="65"/>
      <c r="AL54" s="65"/>
      <c r="AM54" s="65"/>
      <c r="AN54" s="65"/>
      <c r="AO54" s="53"/>
      <c r="AP54" s="83"/>
      <c r="AQ54" s="65"/>
      <c r="AR54" s="65"/>
      <c r="AS54" s="53"/>
      <c r="AT54" s="81"/>
      <c r="AU54" s="64"/>
      <c r="AV54" s="64"/>
      <c r="AW54" s="64"/>
      <c r="AX54" s="64"/>
      <c r="AY54" s="56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4"/>
      <c r="CE54" s="64"/>
      <c r="CF54" s="79"/>
      <c r="CG54" s="79"/>
      <c r="CH54" s="79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</row>
    <row r="55" spans="1:159" x14ac:dyDescent="0.25">
      <c r="A55" s="81" t="s">
        <v>46</v>
      </c>
      <c r="B55" s="81" t="s">
        <v>63</v>
      </c>
      <c r="C55" s="54" t="s">
        <v>12</v>
      </c>
      <c r="D55" s="84">
        <v>7.22</v>
      </c>
      <c r="E55" s="59">
        <v>5</v>
      </c>
      <c r="F55" s="54" t="s">
        <v>89</v>
      </c>
      <c r="G55" s="81"/>
      <c r="H55" s="64"/>
      <c r="I55" s="56"/>
      <c r="J55" s="152"/>
      <c r="K55" s="81"/>
      <c r="L55" s="56"/>
      <c r="M55" s="83"/>
      <c r="N55" s="65"/>
      <c r="O55" s="65"/>
      <c r="P55" s="53"/>
      <c r="Q55" s="81"/>
      <c r="R55" s="64"/>
      <c r="S55" s="56"/>
      <c r="T55" s="81"/>
      <c r="U55" s="64"/>
      <c r="V55" s="64"/>
      <c r="W55" s="64"/>
      <c r="X55" s="56"/>
      <c r="Y55" s="81"/>
      <c r="Z55" s="64"/>
      <c r="AA55" s="64"/>
      <c r="AB55" s="64"/>
      <c r="AC55" s="64"/>
      <c r="AD55" s="56"/>
      <c r="AE55" s="81"/>
      <c r="AF55" s="64"/>
      <c r="AG55" s="64"/>
      <c r="AH55" s="64"/>
      <c r="AI55" s="53"/>
      <c r="AJ55" s="81"/>
      <c r="AK55" s="64"/>
      <c r="AL55" s="64"/>
      <c r="AM55" s="64"/>
      <c r="AN55" s="64"/>
      <c r="AO55" s="56"/>
      <c r="AP55" s="81"/>
      <c r="AQ55" s="64"/>
      <c r="AR55" s="64"/>
      <c r="AS55" s="56"/>
      <c r="AT55" s="81"/>
      <c r="AU55" s="64"/>
      <c r="AV55" s="64"/>
      <c r="AW55" s="64"/>
      <c r="AX55" s="64"/>
      <c r="AY55" s="56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79"/>
      <c r="CG55" s="79"/>
      <c r="CH55" s="79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</row>
    <row r="56" spans="1:159" ht="15.75" thickBot="1" x14ac:dyDescent="0.3">
      <c r="A56" s="82" t="s">
        <v>46</v>
      </c>
      <c r="B56" s="82" t="s">
        <v>64</v>
      </c>
      <c r="C56" s="174" t="s">
        <v>12</v>
      </c>
      <c r="D56" s="172" t="s">
        <v>96</v>
      </c>
      <c r="E56" s="173">
        <v>5</v>
      </c>
      <c r="F56" s="174" t="s">
        <v>89</v>
      </c>
      <c r="G56" s="81"/>
      <c r="H56" s="64"/>
      <c r="I56" s="56"/>
      <c r="J56" s="152"/>
      <c r="K56" s="81"/>
      <c r="L56" s="56"/>
      <c r="M56" s="81"/>
      <c r="N56" s="64"/>
      <c r="O56" s="64"/>
      <c r="P56" s="56"/>
      <c r="Q56" s="81"/>
      <c r="R56" s="64"/>
      <c r="S56" s="56"/>
      <c r="T56" s="81"/>
      <c r="U56" s="64"/>
      <c r="V56" s="64"/>
      <c r="W56" s="64"/>
      <c r="X56" s="56"/>
      <c r="Y56" s="81"/>
      <c r="Z56" s="64"/>
      <c r="AA56" s="64"/>
      <c r="AB56" s="64"/>
      <c r="AC56" s="64"/>
      <c r="AD56" s="53"/>
      <c r="AE56" s="81"/>
      <c r="AF56" s="64"/>
      <c r="AG56" s="64"/>
      <c r="AH56" s="64"/>
      <c r="AI56" s="53"/>
      <c r="AJ56" s="81"/>
      <c r="AK56" s="64"/>
      <c r="AL56" s="64"/>
      <c r="AM56" s="64"/>
      <c r="AN56" s="64"/>
      <c r="AO56" s="56"/>
      <c r="AP56" s="81"/>
      <c r="AQ56" s="64"/>
      <c r="AR56" s="64"/>
      <c r="AS56" s="56"/>
      <c r="AT56" s="81"/>
      <c r="AU56" s="64"/>
      <c r="AV56" s="64"/>
      <c r="AW56" s="64"/>
      <c r="AX56" s="64"/>
      <c r="AY56" s="56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79"/>
      <c r="CG56" s="79"/>
      <c r="CH56" s="79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</row>
    <row r="57" spans="1:159" x14ac:dyDescent="0.25">
      <c r="A57" s="94" t="s">
        <v>39</v>
      </c>
      <c r="B57" s="94" t="s">
        <v>41</v>
      </c>
      <c r="C57" s="57" t="s">
        <v>12</v>
      </c>
      <c r="D57" s="49">
        <v>5.46</v>
      </c>
      <c r="E57" s="57">
        <v>5</v>
      </c>
      <c r="F57" s="49" t="s">
        <v>89</v>
      </c>
      <c r="G57" s="83">
        <v>7.1</v>
      </c>
      <c r="H57" s="65">
        <v>7</v>
      </c>
      <c r="I57" s="110">
        <v>5.0999999999999996</v>
      </c>
      <c r="J57" s="256">
        <v>31.5</v>
      </c>
      <c r="K57" s="83">
        <v>5.7</v>
      </c>
      <c r="L57" s="53">
        <v>6</v>
      </c>
      <c r="M57" s="83">
        <v>5.2</v>
      </c>
      <c r="N57" s="65">
        <v>8.1999999999999993</v>
      </c>
      <c r="O57" s="65">
        <v>20</v>
      </c>
      <c r="P57" s="110">
        <v>7</v>
      </c>
      <c r="Q57" s="83">
        <v>6.9</v>
      </c>
      <c r="R57" s="65">
        <v>19.600000000000001</v>
      </c>
      <c r="S57" s="110">
        <v>6</v>
      </c>
      <c r="T57" s="315">
        <v>54.1</v>
      </c>
      <c r="U57" s="65">
        <v>54.4</v>
      </c>
      <c r="V57" s="65">
        <v>39.1</v>
      </c>
      <c r="W57" s="70">
        <v>16.8</v>
      </c>
      <c r="X57" s="53">
        <v>13.7</v>
      </c>
      <c r="Y57" s="83">
        <v>39.299999999999997</v>
      </c>
      <c r="Z57" s="292">
        <v>26.2</v>
      </c>
      <c r="AA57" s="65">
        <v>28.3</v>
      </c>
      <c r="AB57" s="65">
        <v>31</v>
      </c>
      <c r="AC57" s="70">
        <v>33.9</v>
      </c>
      <c r="AD57" s="53">
        <v>7.8</v>
      </c>
      <c r="AE57" s="315">
        <v>39</v>
      </c>
      <c r="AF57" s="65">
        <v>33.9</v>
      </c>
      <c r="AG57" s="65">
        <v>39</v>
      </c>
      <c r="AH57" s="70">
        <v>33</v>
      </c>
      <c r="AI57" s="53">
        <v>11.2</v>
      </c>
      <c r="AJ57" s="83">
        <v>41</v>
      </c>
      <c r="AK57" s="292">
        <v>42.7</v>
      </c>
      <c r="AL57" s="65">
        <v>42.4</v>
      </c>
      <c r="AM57" s="65">
        <v>29.4</v>
      </c>
      <c r="AN57" s="70">
        <v>39.799999999999997</v>
      </c>
      <c r="AO57" s="53">
        <v>14.7</v>
      </c>
      <c r="AP57" s="83">
        <v>5.4</v>
      </c>
      <c r="AQ57" s="65">
        <v>6.3</v>
      </c>
      <c r="AR57" s="65">
        <v>15.4</v>
      </c>
      <c r="AS57" s="110">
        <v>5.6</v>
      </c>
      <c r="AT57" s="83">
        <v>378</v>
      </c>
      <c r="AU57" s="292">
        <v>289</v>
      </c>
      <c r="AV57" s="65">
        <v>112</v>
      </c>
      <c r="AW57" s="65">
        <v>253</v>
      </c>
      <c r="AX57" s="69">
        <v>299</v>
      </c>
      <c r="AY57" s="53">
        <v>108</v>
      </c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79"/>
      <c r="CG57" s="79"/>
      <c r="CH57" s="79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</row>
    <row r="58" spans="1:159" ht="15.75" thickBot="1" x14ac:dyDescent="0.3">
      <c r="A58" s="82" t="s">
        <v>39</v>
      </c>
      <c r="B58" s="82" t="s">
        <v>42</v>
      </c>
      <c r="C58" s="173" t="s">
        <v>12</v>
      </c>
      <c r="D58" s="174">
        <v>4.3899999999999997</v>
      </c>
      <c r="E58" s="173">
        <v>5</v>
      </c>
      <c r="F58" s="174" t="s">
        <v>89</v>
      </c>
      <c r="G58" s="83"/>
      <c r="H58" s="65"/>
      <c r="I58" s="53"/>
      <c r="J58" s="256">
        <v>6.6</v>
      </c>
      <c r="K58" s="83"/>
      <c r="L58" s="53"/>
      <c r="M58" s="83"/>
      <c r="N58" s="65"/>
      <c r="O58" s="65">
        <v>6.5</v>
      </c>
      <c r="P58" s="53"/>
      <c r="Q58" s="83"/>
      <c r="R58" s="65">
        <v>6.9</v>
      </c>
      <c r="S58" s="53"/>
      <c r="T58" s="315">
        <v>10.199999999999999</v>
      </c>
      <c r="U58" s="65">
        <v>8.8000000000000007</v>
      </c>
      <c r="V58" s="65">
        <v>6</v>
      </c>
      <c r="W58" s="70">
        <v>7.6</v>
      </c>
      <c r="X58" s="53"/>
      <c r="Y58" s="83">
        <v>6</v>
      </c>
      <c r="Z58" s="292"/>
      <c r="AA58" s="65"/>
      <c r="AB58" s="65">
        <v>5.2</v>
      </c>
      <c r="AC58" s="70">
        <v>6.8</v>
      </c>
      <c r="AD58" s="53"/>
      <c r="AE58" s="315">
        <v>6.5</v>
      </c>
      <c r="AF58" s="65">
        <v>5.5</v>
      </c>
      <c r="AG58" s="65"/>
      <c r="AH58" s="70">
        <v>7.2</v>
      </c>
      <c r="AI58" s="53"/>
      <c r="AJ58" s="83">
        <v>7.8</v>
      </c>
      <c r="AK58" s="292">
        <v>7.6</v>
      </c>
      <c r="AL58" s="65">
        <v>6.6</v>
      </c>
      <c r="AM58" s="65"/>
      <c r="AN58" s="70">
        <v>8.1</v>
      </c>
      <c r="AO58" s="53">
        <v>5.0999999999999996</v>
      </c>
      <c r="AP58" s="83"/>
      <c r="AQ58" s="65"/>
      <c r="AR58" s="65">
        <v>5.6</v>
      </c>
      <c r="AS58" s="53"/>
      <c r="AT58" s="83">
        <v>96.1</v>
      </c>
      <c r="AU58" s="292">
        <v>57.9</v>
      </c>
      <c r="AV58" s="65">
        <v>20.2</v>
      </c>
      <c r="AW58" s="65">
        <v>45.4</v>
      </c>
      <c r="AX58" s="70">
        <v>62.2</v>
      </c>
      <c r="AY58" s="53">
        <v>30.6</v>
      </c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79"/>
      <c r="CG58" s="79"/>
      <c r="CH58" s="79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</row>
    <row r="59" spans="1:159" s="136" customFormat="1" ht="16.5" thickBot="1" x14ac:dyDescent="0.3">
      <c r="A59" s="224"/>
      <c r="B59" s="319" t="s">
        <v>94</v>
      </c>
      <c r="C59" s="319"/>
      <c r="D59" s="319"/>
      <c r="E59" s="319"/>
      <c r="F59" s="319"/>
      <c r="G59" s="168">
        <f t="shared" ref="G59:AY59" si="7">SUM(G40:G58)</f>
        <v>7.1</v>
      </c>
      <c r="H59" s="170">
        <f t="shared" si="7"/>
        <v>193</v>
      </c>
      <c r="I59" s="169">
        <f t="shared" si="7"/>
        <v>5.0999999999999996</v>
      </c>
      <c r="J59" s="263">
        <f t="shared" si="7"/>
        <v>38.1</v>
      </c>
      <c r="K59" s="168">
        <f t="shared" si="7"/>
        <v>5.7</v>
      </c>
      <c r="L59" s="169">
        <f t="shared" si="7"/>
        <v>6</v>
      </c>
      <c r="M59" s="168">
        <f t="shared" si="7"/>
        <v>5.2</v>
      </c>
      <c r="N59" s="170">
        <f t="shared" si="7"/>
        <v>8.1999999999999993</v>
      </c>
      <c r="O59" s="170">
        <f t="shared" si="7"/>
        <v>26.5</v>
      </c>
      <c r="P59" s="169">
        <f t="shared" si="7"/>
        <v>7</v>
      </c>
      <c r="Q59" s="168">
        <f t="shared" si="7"/>
        <v>6.9</v>
      </c>
      <c r="R59" s="170">
        <f t="shared" si="7"/>
        <v>26.5</v>
      </c>
      <c r="S59" s="169">
        <f t="shared" si="7"/>
        <v>6</v>
      </c>
      <c r="T59" s="168">
        <f t="shared" si="7"/>
        <v>115.8</v>
      </c>
      <c r="U59" s="170">
        <f t="shared" si="7"/>
        <v>95.6</v>
      </c>
      <c r="V59" s="170">
        <f t="shared" si="7"/>
        <v>75.5</v>
      </c>
      <c r="W59" s="170">
        <f t="shared" si="7"/>
        <v>50.000000000000007</v>
      </c>
      <c r="X59" s="169">
        <f t="shared" si="7"/>
        <v>30.3</v>
      </c>
      <c r="Y59" s="168">
        <f t="shared" si="7"/>
        <v>65.400000000000006</v>
      </c>
      <c r="Z59" s="170">
        <f t="shared" si="7"/>
        <v>44.3</v>
      </c>
      <c r="AA59" s="170">
        <f t="shared" si="7"/>
        <v>59.3</v>
      </c>
      <c r="AB59" s="170">
        <f t="shared" si="7"/>
        <v>48.300000000000004</v>
      </c>
      <c r="AC59" s="170">
        <f t="shared" si="7"/>
        <v>63.199999999999996</v>
      </c>
      <c r="AD59" s="169">
        <f t="shared" si="7"/>
        <v>18</v>
      </c>
      <c r="AE59" s="168">
        <f t="shared" si="7"/>
        <v>81.599999999999994</v>
      </c>
      <c r="AF59" s="170">
        <f t="shared" si="7"/>
        <v>67.5</v>
      </c>
      <c r="AG59" s="170">
        <f t="shared" si="7"/>
        <v>53.5</v>
      </c>
      <c r="AH59" s="170">
        <f t="shared" si="7"/>
        <v>61.1</v>
      </c>
      <c r="AI59" s="169">
        <f t="shared" si="7"/>
        <v>26.1</v>
      </c>
      <c r="AJ59" s="168">
        <f t="shared" si="7"/>
        <v>74.599999999999994</v>
      </c>
      <c r="AK59" s="170">
        <f t="shared" si="7"/>
        <v>92.5</v>
      </c>
      <c r="AL59" s="170">
        <f t="shared" si="7"/>
        <v>94.5</v>
      </c>
      <c r="AM59" s="170">
        <f t="shared" si="7"/>
        <v>51.199999999999996</v>
      </c>
      <c r="AN59" s="170">
        <f t="shared" si="7"/>
        <v>70</v>
      </c>
      <c r="AO59" s="169">
        <f t="shared" si="7"/>
        <v>39.1</v>
      </c>
      <c r="AP59" s="168">
        <f t="shared" si="7"/>
        <v>61.999999999999993</v>
      </c>
      <c r="AQ59" s="170">
        <f t="shared" si="7"/>
        <v>54.8</v>
      </c>
      <c r="AR59" s="170">
        <f t="shared" si="7"/>
        <v>60.5</v>
      </c>
      <c r="AS59" s="169">
        <f t="shared" si="7"/>
        <v>36.800000000000004</v>
      </c>
      <c r="AT59" s="168">
        <f t="shared" si="7"/>
        <v>576.1</v>
      </c>
      <c r="AU59" s="170">
        <f t="shared" si="7"/>
        <v>454.29999999999995</v>
      </c>
      <c r="AV59" s="170">
        <f t="shared" si="7"/>
        <v>182.39999999999998</v>
      </c>
      <c r="AW59" s="170">
        <f t="shared" si="7"/>
        <v>381.79999999999995</v>
      </c>
      <c r="AX59" s="170">
        <f t="shared" si="7"/>
        <v>460.8</v>
      </c>
      <c r="AY59" s="169">
        <f t="shared" si="7"/>
        <v>185.79999999999998</v>
      </c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71"/>
      <c r="CG59" s="171"/>
      <c r="CH59" s="171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230"/>
      <c r="DA59" s="230"/>
      <c r="DB59" s="230"/>
      <c r="DC59" s="230"/>
      <c r="DD59" s="230"/>
      <c r="DE59" s="230"/>
      <c r="DF59" s="230"/>
      <c r="DG59" s="230"/>
      <c r="DH59" s="230"/>
      <c r="DI59" s="230"/>
      <c r="DJ59" s="230"/>
      <c r="DK59" s="230"/>
      <c r="DL59" s="230"/>
      <c r="DM59" s="230"/>
      <c r="DN59" s="230"/>
      <c r="DO59" s="230"/>
      <c r="DP59" s="230"/>
      <c r="DQ59" s="230"/>
      <c r="DR59" s="230"/>
      <c r="DS59" s="230"/>
      <c r="DT59" s="230"/>
      <c r="DU59" s="230"/>
      <c r="DV59" s="230"/>
      <c r="DW59" s="230"/>
      <c r="DX59" s="230"/>
      <c r="DY59" s="230"/>
      <c r="DZ59" s="230"/>
      <c r="EA59" s="230"/>
      <c r="EB59" s="230"/>
      <c r="EC59" s="230"/>
      <c r="ED59" s="230"/>
      <c r="EE59" s="230"/>
      <c r="EF59" s="230"/>
      <c r="EG59" s="230"/>
      <c r="EH59" s="230"/>
      <c r="EI59" s="230"/>
      <c r="EJ59" s="230"/>
      <c r="EK59" s="230"/>
      <c r="EL59" s="230"/>
      <c r="EM59" s="230"/>
      <c r="EN59" s="230"/>
      <c r="EO59" s="230"/>
      <c r="EP59" s="230"/>
      <c r="EQ59" s="230"/>
      <c r="ER59" s="230"/>
      <c r="ES59" s="230"/>
      <c r="ET59" s="230"/>
      <c r="EU59" s="230"/>
      <c r="EV59" s="230"/>
      <c r="EW59" s="230"/>
      <c r="EX59" s="230"/>
      <c r="EY59" s="230"/>
      <c r="EZ59" s="230"/>
      <c r="FA59" s="230"/>
      <c r="FB59" s="230"/>
      <c r="FC59" s="230"/>
    </row>
    <row r="60" spans="1:159" s="22" customFormat="1" ht="16.5" thickBot="1" x14ac:dyDescent="0.3">
      <c r="A60" s="44"/>
      <c r="B60" s="121"/>
      <c r="C60" s="43"/>
      <c r="D60" s="43"/>
      <c r="E60" s="43"/>
      <c r="F60" s="43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79"/>
      <c r="CG60" s="79"/>
      <c r="CH60" s="79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</row>
    <row r="61" spans="1:159" s="19" customFormat="1" ht="15.75" x14ac:dyDescent="0.25">
      <c r="A61" s="94"/>
      <c r="B61" s="322" t="s">
        <v>65</v>
      </c>
      <c r="C61" s="49" t="s">
        <v>12</v>
      </c>
      <c r="D61" s="40"/>
      <c r="E61" s="49">
        <v>5</v>
      </c>
      <c r="F61" s="49"/>
      <c r="G61" s="45"/>
      <c r="H61" s="45">
        <v>125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>
        <v>242</v>
      </c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6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</row>
    <row r="62" spans="1:159" s="19" customFormat="1" ht="16.5" thickBot="1" x14ac:dyDescent="0.3">
      <c r="A62" s="82"/>
      <c r="B62" s="319" t="s">
        <v>66</v>
      </c>
      <c r="C62" s="174" t="s">
        <v>12</v>
      </c>
      <c r="D62" s="218"/>
      <c r="E62" s="174">
        <v>100</v>
      </c>
      <c r="F62" s="174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>
        <v>132</v>
      </c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8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</row>
    <row r="63" spans="1:159" x14ac:dyDescent="0.25">
      <c r="A63" s="44"/>
      <c r="B63" s="44"/>
      <c r="C63" s="43"/>
      <c r="D63" s="43"/>
      <c r="E63" s="43"/>
      <c r="F63" s="43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</row>
    <row r="64" spans="1:159" x14ac:dyDescent="0.25">
      <c r="A64" s="44"/>
      <c r="B64" s="44"/>
      <c r="C64" s="44"/>
      <c r="D64" s="44"/>
      <c r="E64" s="44"/>
      <c r="F64" s="4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</row>
    <row r="65" spans="1:159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</row>
    <row r="66" spans="1:159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</row>
    <row r="67" spans="1:159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</row>
    <row r="68" spans="1:159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</row>
    <row r="69" spans="1:159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</row>
    <row r="70" spans="1:159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</row>
    <row r="71" spans="1:159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</row>
    <row r="72" spans="1:159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</row>
    <row r="73" spans="1:159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</row>
    <row r="74" spans="1:159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</row>
    <row r="75" spans="1:159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</row>
    <row r="76" spans="1:159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</row>
    <row r="77" spans="1:159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</row>
    <row r="78" spans="1:159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</row>
    <row r="79" spans="1:159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</row>
    <row r="80" spans="1:159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</row>
    <row r="81" spans="1:159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</row>
    <row r="82" spans="1:159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</row>
    <row r="83" spans="1:159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</row>
    <row r="84" spans="1:159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</row>
    <row r="85" spans="1:159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</row>
    <row r="86" spans="1:159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</row>
    <row r="87" spans="1:159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</row>
    <row r="88" spans="1:159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</row>
    <row r="89" spans="1:159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</row>
    <row r="90" spans="1:159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</row>
    <row r="91" spans="1:159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</row>
    <row r="92" spans="1:159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</row>
    <row r="93" spans="1:159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</row>
    <row r="94" spans="1:159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</row>
    <row r="95" spans="1:159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</row>
    <row r="96" spans="1:159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</row>
    <row r="97" spans="1:159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</row>
    <row r="98" spans="1:159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</row>
    <row r="99" spans="1:159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</row>
    <row r="100" spans="1:159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</row>
    <row r="101" spans="1:159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</row>
    <row r="102" spans="1:159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</row>
    <row r="103" spans="1:159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</row>
    <row r="104" spans="1:159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</row>
    <row r="105" spans="1:159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</row>
    <row r="106" spans="1:159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</row>
    <row r="107" spans="1:159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</row>
    <row r="108" spans="1:159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</row>
    <row r="109" spans="1:159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</row>
    <row r="110" spans="1:159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</row>
    <row r="111" spans="1:159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</row>
    <row r="112" spans="1:159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</row>
    <row r="113" spans="1:159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</row>
    <row r="114" spans="1:159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</row>
    <row r="115" spans="1:159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</row>
    <row r="116" spans="1:159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</row>
    <row r="117" spans="1:159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</row>
    <row r="118" spans="1:159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</row>
    <row r="119" spans="1:159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</row>
    <row r="120" spans="1:159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</row>
    <row r="121" spans="1:159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  <c r="CT121" s="64"/>
      <c r="CU121" s="64"/>
      <c r="CV121" s="64"/>
      <c r="CW121" s="64"/>
      <c r="CX121" s="64"/>
      <c r="CY121" s="6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</row>
    <row r="122" spans="1:159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  <c r="CT122" s="64"/>
      <c r="CU122" s="64"/>
      <c r="CV122" s="64"/>
      <c r="CW122" s="64"/>
      <c r="CX122" s="64"/>
      <c r="CY122" s="6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</row>
    <row r="123" spans="1:159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  <c r="CT123" s="64"/>
      <c r="CU123" s="64"/>
      <c r="CV123" s="64"/>
      <c r="CW123" s="64"/>
      <c r="CX123" s="64"/>
      <c r="CY123" s="6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</row>
    <row r="124" spans="1:159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  <c r="CH124" s="64"/>
      <c r="CI124" s="64"/>
      <c r="CJ124" s="64"/>
      <c r="CK124" s="64"/>
      <c r="CL124" s="64"/>
      <c r="CM124" s="64"/>
      <c r="CN124" s="64"/>
      <c r="CO124" s="64"/>
      <c r="CP124" s="64"/>
      <c r="CQ124" s="64"/>
      <c r="CR124" s="64"/>
      <c r="CS124" s="64"/>
      <c r="CT124" s="64"/>
      <c r="CU124" s="64"/>
      <c r="CV124" s="64"/>
      <c r="CW124" s="64"/>
      <c r="CX124" s="64"/>
      <c r="CY124" s="6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</row>
    <row r="125" spans="1:159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4"/>
      <c r="CV125" s="64"/>
      <c r="CW125" s="64"/>
      <c r="CX125" s="64"/>
      <c r="CY125" s="6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</row>
    <row r="126" spans="1:159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</row>
    <row r="127" spans="1:159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64"/>
      <c r="CO127" s="64"/>
      <c r="CP127" s="64"/>
      <c r="CQ127" s="64"/>
      <c r="CR127" s="64"/>
      <c r="CS127" s="64"/>
      <c r="CT127" s="64"/>
      <c r="CU127" s="64"/>
      <c r="CV127" s="64"/>
      <c r="CW127" s="64"/>
      <c r="CX127" s="64"/>
      <c r="CY127" s="6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</row>
    <row r="128" spans="1:159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</row>
    <row r="129" spans="1:159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  <c r="CH129" s="64"/>
      <c r="CI129" s="64"/>
      <c r="CJ129" s="64"/>
      <c r="CK129" s="64"/>
      <c r="CL129" s="64"/>
      <c r="CM129" s="64"/>
      <c r="CN129" s="64"/>
      <c r="CO129" s="64"/>
      <c r="CP129" s="64"/>
      <c r="CQ129" s="64"/>
      <c r="CR129" s="64"/>
      <c r="CS129" s="64"/>
      <c r="CT129" s="64"/>
      <c r="CU129" s="64"/>
      <c r="CV129" s="64"/>
      <c r="CW129" s="64"/>
      <c r="CX129" s="64"/>
      <c r="CY129" s="6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</row>
    <row r="130" spans="1:159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</row>
    <row r="131" spans="1:159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</row>
    <row r="132" spans="1:159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</row>
    <row r="133" spans="1:159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</row>
    <row r="134" spans="1:159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</row>
    <row r="135" spans="1:159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/>
      <c r="CF135" s="64"/>
      <c r="CG135" s="64"/>
      <c r="CH135" s="64"/>
      <c r="CI135" s="64"/>
      <c r="CJ135" s="64"/>
      <c r="CK135" s="64"/>
      <c r="CL135" s="64"/>
      <c r="CM135" s="64"/>
      <c r="CN135" s="64"/>
      <c r="CO135" s="64"/>
      <c r="CP135" s="64"/>
      <c r="CQ135" s="64"/>
      <c r="CR135" s="64"/>
      <c r="CS135" s="64"/>
      <c r="CT135" s="64"/>
      <c r="CU135" s="64"/>
      <c r="CV135" s="64"/>
      <c r="CW135" s="64"/>
      <c r="CX135" s="64"/>
      <c r="CY135" s="6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</row>
    <row r="136" spans="1:159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4"/>
      <c r="CQ136" s="64"/>
      <c r="CR136" s="64"/>
      <c r="CS136" s="64"/>
      <c r="CT136" s="64"/>
      <c r="CU136" s="64"/>
      <c r="CV136" s="64"/>
      <c r="CW136" s="64"/>
      <c r="CX136" s="64"/>
      <c r="CY136" s="6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</row>
    <row r="137" spans="1:159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  <c r="CB137" s="64"/>
      <c r="CC137" s="64"/>
      <c r="CD137" s="64"/>
      <c r="CE137" s="64"/>
      <c r="CF137" s="64"/>
      <c r="CG137" s="64"/>
      <c r="CH137" s="64"/>
      <c r="CI137" s="64"/>
      <c r="CJ137" s="64"/>
      <c r="CK137" s="64"/>
      <c r="CL137" s="64"/>
      <c r="CM137" s="64"/>
      <c r="CN137" s="64"/>
      <c r="CO137" s="64"/>
      <c r="CP137" s="64"/>
      <c r="CQ137" s="64"/>
      <c r="CR137" s="64"/>
      <c r="CS137" s="64"/>
      <c r="CT137" s="64"/>
      <c r="CU137" s="64"/>
      <c r="CV137" s="64"/>
      <c r="CW137" s="64"/>
      <c r="CX137" s="64"/>
      <c r="CY137" s="6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</row>
    <row r="138" spans="1:159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/>
      <c r="BS138" s="64"/>
      <c r="BT138" s="64"/>
      <c r="BU138" s="64"/>
      <c r="BV138" s="64"/>
      <c r="BW138" s="64"/>
      <c r="BX138" s="64"/>
      <c r="BY138" s="64"/>
      <c r="BZ138" s="64"/>
      <c r="CA138" s="64"/>
      <c r="CB138" s="64"/>
      <c r="CC138" s="64"/>
      <c r="CD138" s="64"/>
      <c r="CE138" s="64"/>
      <c r="CF138" s="64"/>
      <c r="CG138" s="64"/>
      <c r="CH138" s="64"/>
      <c r="CI138" s="64"/>
      <c r="CJ138" s="64"/>
      <c r="CK138" s="64"/>
      <c r="CL138" s="64"/>
      <c r="CM138" s="64"/>
      <c r="CN138" s="64"/>
      <c r="CO138" s="64"/>
      <c r="CP138" s="64"/>
      <c r="CQ138" s="64"/>
      <c r="CR138" s="64"/>
      <c r="CS138" s="64"/>
      <c r="CT138" s="64"/>
      <c r="CU138" s="64"/>
      <c r="CV138" s="64"/>
      <c r="CW138" s="64"/>
      <c r="CX138" s="64"/>
      <c r="CY138" s="6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</row>
    <row r="139" spans="1:159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  <c r="BU139" s="64"/>
      <c r="BV139" s="64"/>
      <c r="BW139" s="64"/>
      <c r="BX139" s="64"/>
      <c r="BY139" s="64"/>
      <c r="BZ139" s="64"/>
      <c r="CA139" s="64"/>
      <c r="CB139" s="64"/>
      <c r="CC139" s="64"/>
      <c r="CD139" s="64"/>
      <c r="CE139" s="64"/>
      <c r="CF139" s="64"/>
      <c r="CG139" s="64"/>
      <c r="CH139" s="64"/>
      <c r="CI139" s="64"/>
      <c r="CJ139" s="64"/>
      <c r="CK139" s="64"/>
      <c r="CL139" s="64"/>
      <c r="CM139" s="64"/>
      <c r="CN139" s="64"/>
      <c r="CO139" s="64"/>
      <c r="CP139" s="64"/>
      <c r="CQ139" s="64"/>
      <c r="CR139" s="64"/>
      <c r="CS139" s="64"/>
      <c r="CT139" s="64"/>
      <c r="CU139" s="64"/>
      <c r="CV139" s="64"/>
      <c r="CW139" s="64"/>
      <c r="CX139" s="64"/>
      <c r="CY139" s="6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</row>
    <row r="140" spans="1:159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4"/>
      <c r="BQ140" s="64"/>
      <c r="BR140" s="64"/>
      <c r="BS140" s="64"/>
      <c r="BT140" s="64"/>
      <c r="BU140" s="64"/>
      <c r="BV140" s="64"/>
      <c r="BW140" s="64"/>
      <c r="BX140" s="64"/>
      <c r="BY140" s="64"/>
      <c r="BZ140" s="64"/>
      <c r="CA140" s="64"/>
      <c r="CB140" s="64"/>
      <c r="CC140" s="64"/>
      <c r="CD140" s="64"/>
      <c r="CE140" s="64"/>
      <c r="CF140" s="64"/>
      <c r="CG140" s="64"/>
      <c r="CH140" s="64"/>
      <c r="CI140" s="64"/>
      <c r="CJ140" s="64"/>
      <c r="CK140" s="64"/>
      <c r="CL140" s="64"/>
      <c r="CM140" s="64"/>
      <c r="CN140" s="64"/>
      <c r="CO140" s="64"/>
      <c r="CP140" s="64"/>
      <c r="CQ140" s="64"/>
      <c r="CR140" s="64"/>
      <c r="CS140" s="64"/>
      <c r="CT140" s="64"/>
      <c r="CU140" s="64"/>
      <c r="CV140" s="64"/>
      <c r="CW140" s="64"/>
      <c r="CX140" s="64"/>
      <c r="CY140" s="6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44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44"/>
      <c r="FA140" s="44"/>
      <c r="FB140" s="44"/>
      <c r="FC140" s="44"/>
    </row>
    <row r="141" spans="1:159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  <c r="BP141" s="64"/>
      <c r="BQ141" s="64"/>
      <c r="BR141" s="64"/>
      <c r="BS141" s="64"/>
      <c r="BT141" s="64"/>
      <c r="BU141" s="64"/>
      <c r="BV141" s="64"/>
      <c r="BW141" s="64"/>
      <c r="BX141" s="64"/>
      <c r="BY141" s="64"/>
      <c r="BZ141" s="64"/>
      <c r="CA141" s="64"/>
      <c r="CB141" s="64"/>
      <c r="CC141" s="64"/>
      <c r="CD141" s="64"/>
      <c r="CE141" s="64"/>
      <c r="CF141" s="64"/>
      <c r="CG141" s="64"/>
      <c r="CH141" s="64"/>
      <c r="CI141" s="64"/>
      <c r="CJ141" s="64"/>
      <c r="CK141" s="64"/>
      <c r="CL141" s="64"/>
      <c r="CM141" s="64"/>
      <c r="CN141" s="64"/>
      <c r="CO141" s="64"/>
      <c r="CP141" s="64"/>
      <c r="CQ141" s="64"/>
      <c r="CR141" s="64"/>
      <c r="CS141" s="64"/>
      <c r="CT141" s="64"/>
      <c r="CU141" s="64"/>
      <c r="CV141" s="64"/>
      <c r="CW141" s="64"/>
      <c r="CX141" s="64"/>
      <c r="CY141" s="64"/>
      <c r="CZ141" s="44"/>
      <c r="DA141" s="44"/>
      <c r="DB141" s="44"/>
      <c r="DC141" s="44"/>
      <c r="DD141" s="44"/>
      <c r="DE141" s="44"/>
      <c r="DF141" s="44"/>
      <c r="DG141" s="44"/>
      <c r="DH141" s="44"/>
      <c r="DI141" s="44"/>
      <c r="DJ141" s="44"/>
      <c r="DK141" s="44"/>
      <c r="DL141" s="44"/>
      <c r="DM141" s="44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44"/>
      <c r="FA141" s="44"/>
      <c r="FB141" s="44"/>
      <c r="FC141" s="44"/>
    </row>
    <row r="142" spans="1:159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  <c r="BP142" s="64"/>
      <c r="BQ142" s="64"/>
      <c r="BR142" s="64"/>
      <c r="BS142" s="64"/>
      <c r="BT142" s="64"/>
      <c r="BU142" s="64"/>
      <c r="BV142" s="64"/>
      <c r="BW142" s="64"/>
      <c r="BX142" s="64"/>
      <c r="BY142" s="64"/>
      <c r="BZ142" s="64"/>
      <c r="CA142" s="64"/>
      <c r="CB142" s="64"/>
      <c r="CC142" s="64"/>
      <c r="CD142" s="64"/>
      <c r="CE142" s="64"/>
      <c r="CF142" s="64"/>
      <c r="CG142" s="64"/>
      <c r="CH142" s="64"/>
      <c r="CI142" s="64"/>
      <c r="CJ142" s="64"/>
      <c r="CK142" s="64"/>
      <c r="CL142" s="64"/>
      <c r="CM142" s="64"/>
      <c r="CN142" s="64"/>
      <c r="CO142" s="64"/>
      <c r="CP142" s="64"/>
      <c r="CQ142" s="64"/>
      <c r="CR142" s="64"/>
      <c r="CS142" s="64"/>
      <c r="CT142" s="64"/>
      <c r="CU142" s="64"/>
      <c r="CV142" s="64"/>
      <c r="CW142" s="64"/>
      <c r="CX142" s="64"/>
      <c r="CY142" s="6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44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44"/>
      <c r="FA142" s="44"/>
      <c r="FB142" s="44"/>
      <c r="FC142" s="44"/>
    </row>
    <row r="143" spans="1:159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  <c r="BP143" s="64"/>
      <c r="BQ143" s="64"/>
      <c r="BR143" s="64"/>
      <c r="BS143" s="64"/>
      <c r="BT143" s="64"/>
      <c r="BU143" s="64"/>
      <c r="BV143" s="64"/>
      <c r="BW143" s="64"/>
      <c r="BX143" s="64"/>
      <c r="BY143" s="64"/>
      <c r="BZ143" s="64"/>
      <c r="CA143" s="64"/>
      <c r="CB143" s="64"/>
      <c r="CC143" s="64"/>
      <c r="CD143" s="64"/>
      <c r="CE143" s="64"/>
      <c r="CF143" s="64"/>
      <c r="CG143" s="64"/>
      <c r="CH143" s="64"/>
      <c r="CI143" s="64"/>
      <c r="CJ143" s="64"/>
      <c r="CK143" s="64"/>
      <c r="CL143" s="64"/>
      <c r="CM143" s="64"/>
      <c r="CN143" s="64"/>
      <c r="CO143" s="64"/>
      <c r="CP143" s="64"/>
      <c r="CQ143" s="64"/>
      <c r="CR143" s="64"/>
      <c r="CS143" s="64"/>
      <c r="CT143" s="64"/>
      <c r="CU143" s="64"/>
      <c r="CV143" s="64"/>
      <c r="CW143" s="64"/>
      <c r="CX143" s="64"/>
      <c r="CY143" s="6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</row>
    <row r="144" spans="1:159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  <c r="BP144" s="64"/>
      <c r="BQ144" s="64"/>
      <c r="BR144" s="64"/>
      <c r="BS144" s="64"/>
      <c r="BT144" s="64"/>
      <c r="BU144" s="64"/>
      <c r="BV144" s="64"/>
      <c r="BW144" s="64"/>
      <c r="BX144" s="64"/>
      <c r="BY144" s="64"/>
      <c r="BZ144" s="64"/>
      <c r="CA144" s="64"/>
      <c r="CB144" s="64"/>
      <c r="CC144" s="64"/>
      <c r="CD144" s="64"/>
      <c r="CE144" s="64"/>
      <c r="CF144" s="64"/>
      <c r="CG144" s="64"/>
      <c r="CH144" s="64"/>
      <c r="CI144" s="64"/>
      <c r="CJ144" s="64"/>
      <c r="CK144" s="64"/>
      <c r="CL144" s="64"/>
      <c r="CM144" s="64"/>
      <c r="CN144" s="64"/>
      <c r="CO144" s="64"/>
      <c r="CP144" s="64"/>
      <c r="CQ144" s="64"/>
      <c r="CR144" s="64"/>
      <c r="CS144" s="64"/>
      <c r="CT144" s="64"/>
      <c r="CU144" s="64"/>
      <c r="CV144" s="64"/>
      <c r="CW144" s="64"/>
      <c r="CX144" s="64"/>
      <c r="CY144" s="6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44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44"/>
      <c r="FA144" s="44"/>
      <c r="FB144" s="44"/>
      <c r="FC144" s="44"/>
    </row>
    <row r="145" spans="1:159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  <c r="BP145" s="64"/>
      <c r="BQ145" s="64"/>
      <c r="BR145" s="64"/>
      <c r="BS145" s="64"/>
      <c r="BT145" s="64"/>
      <c r="BU145" s="64"/>
      <c r="BV145" s="64"/>
      <c r="BW145" s="64"/>
      <c r="BX145" s="64"/>
      <c r="BY145" s="64"/>
      <c r="BZ145" s="64"/>
      <c r="CA145" s="64"/>
      <c r="CB145" s="64"/>
      <c r="CC145" s="64"/>
      <c r="CD145" s="64"/>
      <c r="CE145" s="64"/>
      <c r="CF145" s="64"/>
      <c r="CG145" s="64"/>
      <c r="CH145" s="64"/>
      <c r="CI145" s="64"/>
      <c r="CJ145" s="64"/>
      <c r="CK145" s="64"/>
      <c r="CL145" s="64"/>
      <c r="CM145" s="64"/>
      <c r="CN145" s="64"/>
      <c r="CO145" s="64"/>
      <c r="CP145" s="64"/>
      <c r="CQ145" s="64"/>
      <c r="CR145" s="64"/>
      <c r="CS145" s="64"/>
      <c r="CT145" s="64"/>
      <c r="CU145" s="64"/>
      <c r="CV145" s="64"/>
      <c r="CW145" s="64"/>
      <c r="CX145" s="64"/>
      <c r="CY145" s="6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44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44"/>
      <c r="FA145" s="44"/>
      <c r="FB145" s="44"/>
      <c r="FC145" s="44"/>
    </row>
    <row r="146" spans="1:159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  <c r="BP146" s="64"/>
      <c r="BQ146" s="64"/>
      <c r="BR146" s="64"/>
      <c r="BS146" s="64"/>
      <c r="BT146" s="64"/>
      <c r="BU146" s="64"/>
      <c r="BV146" s="64"/>
      <c r="BW146" s="64"/>
      <c r="BX146" s="64"/>
      <c r="BY146" s="64"/>
      <c r="BZ146" s="64"/>
      <c r="CA146" s="64"/>
      <c r="CB146" s="64"/>
      <c r="CC146" s="64"/>
      <c r="CD146" s="64"/>
      <c r="CE146" s="64"/>
      <c r="CF146" s="64"/>
      <c r="CG146" s="64"/>
      <c r="CH146" s="64"/>
      <c r="CI146" s="64"/>
      <c r="CJ146" s="64"/>
      <c r="CK146" s="64"/>
      <c r="CL146" s="64"/>
      <c r="CM146" s="64"/>
      <c r="CN146" s="64"/>
      <c r="CO146" s="64"/>
      <c r="CP146" s="64"/>
      <c r="CQ146" s="64"/>
      <c r="CR146" s="64"/>
      <c r="CS146" s="64"/>
      <c r="CT146" s="64"/>
      <c r="CU146" s="64"/>
      <c r="CV146" s="64"/>
      <c r="CW146" s="64"/>
      <c r="CX146" s="64"/>
      <c r="CY146" s="6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</row>
    <row r="147" spans="1:159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  <c r="BP147" s="64"/>
      <c r="BQ147" s="64"/>
      <c r="BR147" s="64"/>
      <c r="BS147" s="64"/>
      <c r="BT147" s="64"/>
      <c r="BU147" s="64"/>
      <c r="BV147" s="64"/>
      <c r="BW147" s="64"/>
      <c r="BX147" s="64"/>
      <c r="BY147" s="64"/>
      <c r="BZ147" s="64"/>
      <c r="CA147" s="64"/>
      <c r="CB147" s="64"/>
      <c r="CC147" s="64"/>
      <c r="CD147" s="64"/>
      <c r="CE147" s="64"/>
      <c r="CF147" s="64"/>
      <c r="CG147" s="64"/>
      <c r="CH147" s="64"/>
      <c r="CI147" s="64"/>
      <c r="CJ147" s="64"/>
      <c r="CK147" s="64"/>
      <c r="CL147" s="64"/>
      <c r="CM147" s="64"/>
      <c r="CN147" s="64"/>
      <c r="CO147" s="64"/>
      <c r="CP147" s="64"/>
      <c r="CQ147" s="64"/>
      <c r="CR147" s="64"/>
      <c r="CS147" s="64"/>
      <c r="CT147" s="64"/>
      <c r="CU147" s="64"/>
      <c r="CV147" s="64"/>
      <c r="CW147" s="64"/>
      <c r="CX147" s="64"/>
      <c r="CY147" s="6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44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44"/>
      <c r="FA147" s="44"/>
      <c r="FB147" s="44"/>
      <c r="FC147" s="44"/>
    </row>
    <row r="148" spans="1:159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64"/>
      <c r="BA148" s="64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  <c r="BP148" s="64"/>
      <c r="BQ148" s="64"/>
      <c r="BR148" s="64"/>
      <c r="BS148" s="64"/>
      <c r="BT148" s="64"/>
      <c r="BU148" s="64"/>
      <c r="BV148" s="64"/>
      <c r="BW148" s="64"/>
      <c r="BX148" s="64"/>
      <c r="BY148" s="64"/>
      <c r="BZ148" s="64"/>
      <c r="CA148" s="64"/>
      <c r="CB148" s="64"/>
      <c r="CC148" s="64"/>
      <c r="CD148" s="64"/>
      <c r="CE148" s="64"/>
      <c r="CF148" s="64"/>
      <c r="CG148" s="64"/>
      <c r="CH148" s="64"/>
      <c r="CI148" s="64"/>
      <c r="CJ148" s="64"/>
      <c r="CK148" s="64"/>
      <c r="CL148" s="64"/>
      <c r="CM148" s="64"/>
      <c r="CN148" s="64"/>
      <c r="CO148" s="64"/>
      <c r="CP148" s="64"/>
      <c r="CQ148" s="64"/>
      <c r="CR148" s="64"/>
      <c r="CS148" s="64"/>
      <c r="CT148" s="64"/>
      <c r="CU148" s="64"/>
      <c r="CV148" s="64"/>
      <c r="CW148" s="64"/>
      <c r="CX148" s="64"/>
      <c r="CY148" s="6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44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44"/>
      <c r="FA148" s="44"/>
      <c r="FB148" s="44"/>
      <c r="FC148" s="44"/>
    </row>
    <row r="149" spans="1:159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64"/>
      <c r="BA149" s="64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  <c r="BP149" s="64"/>
      <c r="BQ149" s="64"/>
      <c r="BR149" s="64"/>
      <c r="BS149" s="64"/>
      <c r="BT149" s="64"/>
      <c r="BU149" s="64"/>
      <c r="BV149" s="64"/>
      <c r="BW149" s="64"/>
      <c r="BX149" s="64"/>
      <c r="BY149" s="64"/>
      <c r="BZ149" s="64"/>
      <c r="CA149" s="64"/>
      <c r="CB149" s="64"/>
      <c r="CC149" s="64"/>
      <c r="CD149" s="64"/>
      <c r="CE149" s="64"/>
      <c r="CF149" s="64"/>
      <c r="CG149" s="64"/>
      <c r="CH149" s="64"/>
      <c r="CI149" s="64"/>
      <c r="CJ149" s="64"/>
      <c r="CK149" s="64"/>
      <c r="CL149" s="64"/>
      <c r="CM149" s="64"/>
      <c r="CN149" s="64"/>
      <c r="CO149" s="64"/>
      <c r="CP149" s="64"/>
      <c r="CQ149" s="64"/>
      <c r="CR149" s="64"/>
      <c r="CS149" s="64"/>
      <c r="CT149" s="64"/>
      <c r="CU149" s="64"/>
      <c r="CV149" s="64"/>
      <c r="CW149" s="64"/>
      <c r="CX149" s="64"/>
      <c r="CY149" s="6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44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44"/>
      <c r="FA149" s="44"/>
      <c r="FB149" s="44"/>
      <c r="FC149" s="44"/>
    </row>
    <row r="150" spans="1:159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</row>
    <row r="151" spans="1:159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44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44"/>
      <c r="FA151" s="44"/>
      <c r="FB151" s="44"/>
      <c r="FC151" s="44"/>
    </row>
    <row r="152" spans="1:159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  <c r="BP152" s="64"/>
      <c r="BQ152" s="64"/>
      <c r="BR152" s="64"/>
      <c r="BS152" s="64"/>
      <c r="BT152" s="64"/>
      <c r="BU152" s="64"/>
      <c r="BV152" s="64"/>
      <c r="BW152" s="64"/>
      <c r="BX152" s="64"/>
      <c r="BY152" s="64"/>
      <c r="BZ152" s="64"/>
      <c r="CA152" s="64"/>
      <c r="CB152" s="64"/>
      <c r="CC152" s="64"/>
      <c r="CD152" s="64"/>
      <c r="CE152" s="64"/>
      <c r="CF152" s="64"/>
      <c r="CG152" s="64"/>
      <c r="CH152" s="64"/>
      <c r="CI152" s="64"/>
      <c r="CJ152" s="64"/>
      <c r="CK152" s="64"/>
      <c r="CL152" s="64"/>
      <c r="CM152" s="64"/>
      <c r="CN152" s="64"/>
      <c r="CO152" s="64"/>
      <c r="CP152" s="64"/>
      <c r="CQ152" s="64"/>
      <c r="CR152" s="64"/>
      <c r="CS152" s="64"/>
      <c r="CT152" s="64"/>
      <c r="CU152" s="64"/>
      <c r="CV152" s="64"/>
      <c r="CW152" s="64"/>
      <c r="CX152" s="64"/>
      <c r="CY152" s="6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44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44"/>
      <c r="FA152" s="44"/>
      <c r="FB152" s="44"/>
      <c r="FC152" s="44"/>
    </row>
    <row r="153" spans="1:159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  <c r="BP153" s="64"/>
      <c r="BQ153" s="64"/>
      <c r="BR153" s="64"/>
      <c r="BS153" s="64"/>
      <c r="BT153" s="64"/>
      <c r="BU153" s="64"/>
      <c r="BV153" s="64"/>
      <c r="BW153" s="64"/>
      <c r="BX153" s="64"/>
      <c r="BY153" s="64"/>
      <c r="BZ153" s="64"/>
      <c r="CA153" s="64"/>
      <c r="CB153" s="64"/>
      <c r="CC153" s="64"/>
      <c r="CD153" s="64"/>
      <c r="CE153" s="64"/>
      <c r="CF153" s="64"/>
      <c r="CG153" s="64"/>
      <c r="CH153" s="64"/>
      <c r="CI153" s="64"/>
      <c r="CJ153" s="64"/>
      <c r="CK153" s="64"/>
      <c r="CL153" s="64"/>
      <c r="CM153" s="64"/>
      <c r="CN153" s="64"/>
      <c r="CO153" s="64"/>
      <c r="CP153" s="64"/>
      <c r="CQ153" s="64"/>
      <c r="CR153" s="64"/>
      <c r="CS153" s="64"/>
      <c r="CT153" s="64"/>
      <c r="CU153" s="64"/>
      <c r="CV153" s="64"/>
      <c r="CW153" s="64"/>
      <c r="CX153" s="64"/>
      <c r="CY153" s="6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44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44"/>
      <c r="FA153" s="44"/>
      <c r="FB153" s="44"/>
      <c r="FC153" s="44"/>
    </row>
    <row r="154" spans="1:159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  <c r="BP154" s="64"/>
      <c r="BQ154" s="64"/>
      <c r="BR154" s="64"/>
      <c r="BS154" s="64"/>
      <c r="BT154" s="64"/>
      <c r="BU154" s="64"/>
      <c r="BV154" s="64"/>
      <c r="BW154" s="64"/>
      <c r="BX154" s="64"/>
      <c r="BY154" s="64"/>
      <c r="BZ154" s="64"/>
      <c r="CA154" s="64"/>
      <c r="CB154" s="64"/>
      <c r="CC154" s="64"/>
      <c r="CD154" s="64"/>
      <c r="CE154" s="64"/>
      <c r="CF154" s="64"/>
      <c r="CG154" s="64"/>
      <c r="CH154" s="64"/>
      <c r="CI154" s="64"/>
      <c r="CJ154" s="64"/>
      <c r="CK154" s="64"/>
      <c r="CL154" s="64"/>
      <c r="CM154" s="64"/>
      <c r="CN154" s="64"/>
      <c r="CO154" s="64"/>
      <c r="CP154" s="64"/>
      <c r="CQ154" s="64"/>
      <c r="CR154" s="64"/>
      <c r="CS154" s="64"/>
      <c r="CT154" s="64"/>
      <c r="CU154" s="64"/>
      <c r="CV154" s="64"/>
      <c r="CW154" s="64"/>
      <c r="CX154" s="64"/>
      <c r="CY154" s="6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</row>
    <row r="155" spans="1:159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64"/>
      <c r="BA155" s="64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  <c r="BP155" s="64"/>
      <c r="BQ155" s="64"/>
      <c r="BR155" s="64"/>
      <c r="BS155" s="64"/>
      <c r="BT155" s="64"/>
      <c r="BU155" s="64"/>
      <c r="BV155" s="64"/>
      <c r="BW155" s="64"/>
      <c r="BX155" s="64"/>
      <c r="BY155" s="64"/>
      <c r="BZ155" s="64"/>
      <c r="CA155" s="64"/>
      <c r="CB155" s="64"/>
      <c r="CC155" s="64"/>
      <c r="CD155" s="64"/>
      <c r="CE155" s="64"/>
      <c r="CF155" s="64"/>
      <c r="CG155" s="64"/>
      <c r="CH155" s="64"/>
      <c r="CI155" s="64"/>
      <c r="CJ155" s="64"/>
      <c r="CK155" s="64"/>
      <c r="CL155" s="64"/>
      <c r="CM155" s="64"/>
      <c r="CN155" s="64"/>
      <c r="CO155" s="64"/>
      <c r="CP155" s="64"/>
      <c r="CQ155" s="64"/>
      <c r="CR155" s="64"/>
      <c r="CS155" s="64"/>
      <c r="CT155" s="64"/>
      <c r="CU155" s="64"/>
      <c r="CV155" s="64"/>
      <c r="CW155" s="64"/>
      <c r="CX155" s="64"/>
      <c r="CY155" s="6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44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44"/>
      <c r="FA155" s="44"/>
      <c r="FB155" s="44"/>
      <c r="FC155" s="44"/>
    </row>
    <row r="156" spans="1:159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64"/>
      <c r="BA156" s="64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  <c r="BP156" s="64"/>
      <c r="BQ156" s="64"/>
      <c r="BR156" s="64"/>
      <c r="BS156" s="64"/>
      <c r="BT156" s="64"/>
      <c r="BU156" s="64"/>
      <c r="BV156" s="64"/>
      <c r="BW156" s="64"/>
      <c r="BX156" s="64"/>
      <c r="BY156" s="64"/>
      <c r="BZ156" s="64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4"/>
      <c r="CM156" s="64"/>
      <c r="CN156" s="64"/>
      <c r="CO156" s="64"/>
      <c r="CP156" s="64"/>
      <c r="CQ156" s="64"/>
      <c r="CR156" s="64"/>
      <c r="CS156" s="64"/>
      <c r="CT156" s="64"/>
      <c r="CU156" s="64"/>
      <c r="CV156" s="64"/>
      <c r="CW156" s="64"/>
      <c r="CX156" s="64"/>
      <c r="CY156" s="6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44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44"/>
      <c r="FA156" s="44"/>
      <c r="FB156" s="44"/>
      <c r="FC156" s="44"/>
    </row>
    <row r="157" spans="1:159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  <c r="BP157" s="64"/>
      <c r="BQ157" s="64"/>
      <c r="BR157" s="64"/>
      <c r="BS157" s="64"/>
      <c r="BT157" s="64"/>
      <c r="BU157" s="64"/>
      <c r="BV157" s="64"/>
      <c r="BW157" s="64"/>
      <c r="BX157" s="64"/>
      <c r="BY157" s="64"/>
      <c r="BZ157" s="64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4"/>
      <c r="CM157" s="64"/>
      <c r="CN157" s="64"/>
      <c r="CO157" s="64"/>
      <c r="CP157" s="64"/>
      <c r="CQ157" s="64"/>
      <c r="CR157" s="64"/>
      <c r="CS157" s="64"/>
      <c r="CT157" s="64"/>
      <c r="CU157" s="64"/>
      <c r="CV157" s="64"/>
      <c r="CW157" s="64"/>
      <c r="CX157" s="64"/>
      <c r="CY157" s="6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</row>
    <row r="158" spans="1:159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64"/>
      <c r="BA158" s="64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  <c r="BP158" s="64"/>
      <c r="BQ158" s="64"/>
      <c r="BR158" s="64"/>
      <c r="BS158" s="64"/>
      <c r="BT158" s="64"/>
      <c r="BU158" s="64"/>
      <c r="BV158" s="64"/>
      <c r="BW158" s="64"/>
      <c r="BX158" s="64"/>
      <c r="BY158" s="64"/>
      <c r="BZ158" s="64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4"/>
      <c r="CM158" s="64"/>
      <c r="CN158" s="64"/>
      <c r="CO158" s="64"/>
      <c r="CP158" s="64"/>
      <c r="CQ158" s="64"/>
      <c r="CR158" s="64"/>
      <c r="CS158" s="64"/>
      <c r="CT158" s="64"/>
      <c r="CU158" s="64"/>
      <c r="CV158" s="64"/>
      <c r="CW158" s="64"/>
      <c r="CX158" s="64"/>
      <c r="CY158" s="6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</row>
    <row r="159" spans="1:159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64"/>
      <c r="BA159" s="64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  <c r="BP159" s="64"/>
      <c r="BQ159" s="64"/>
      <c r="BR159" s="64"/>
      <c r="BS159" s="64"/>
      <c r="BT159" s="64"/>
      <c r="BU159" s="64"/>
      <c r="BV159" s="64"/>
      <c r="BW159" s="64"/>
      <c r="BX159" s="64"/>
      <c r="BY159" s="64"/>
      <c r="BZ159" s="64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4"/>
      <c r="CM159" s="64"/>
      <c r="CN159" s="64"/>
      <c r="CO159" s="64"/>
      <c r="CP159" s="64"/>
      <c r="CQ159" s="64"/>
      <c r="CR159" s="64"/>
      <c r="CS159" s="64"/>
      <c r="CT159" s="64"/>
      <c r="CU159" s="64"/>
      <c r="CV159" s="64"/>
      <c r="CW159" s="64"/>
      <c r="CX159" s="64"/>
      <c r="CY159" s="6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44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44"/>
      <c r="FA159" s="44"/>
      <c r="FB159" s="44"/>
      <c r="FC159" s="44"/>
    </row>
    <row r="160" spans="1:159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44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44"/>
      <c r="FA160" s="44"/>
      <c r="FB160" s="44"/>
      <c r="FC160" s="44"/>
    </row>
    <row r="161" spans="1:159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  <c r="BP161" s="64"/>
      <c r="BQ161" s="64"/>
      <c r="BR161" s="64"/>
      <c r="BS161" s="64"/>
      <c r="BT161" s="64"/>
      <c r="BU161" s="64"/>
      <c r="BV161" s="64"/>
      <c r="BW161" s="64"/>
      <c r="BX161" s="64"/>
      <c r="BY161" s="64"/>
      <c r="BZ161" s="64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4"/>
      <c r="CM161" s="64"/>
      <c r="CN161" s="64"/>
      <c r="CO161" s="64"/>
      <c r="CP161" s="64"/>
      <c r="CQ161" s="64"/>
      <c r="CR161" s="64"/>
      <c r="CS161" s="64"/>
      <c r="CT161" s="64"/>
      <c r="CU161" s="64"/>
      <c r="CV161" s="64"/>
      <c r="CW161" s="64"/>
      <c r="CX161" s="64"/>
      <c r="CY161" s="6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</row>
    <row r="162" spans="1:159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64"/>
      <c r="BA162" s="64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  <c r="BP162" s="64"/>
      <c r="BQ162" s="64"/>
      <c r="BR162" s="64"/>
      <c r="BS162" s="64"/>
      <c r="BT162" s="64"/>
      <c r="BU162" s="64"/>
      <c r="BV162" s="64"/>
      <c r="BW162" s="64"/>
      <c r="BX162" s="64"/>
      <c r="BY162" s="64"/>
      <c r="BZ162" s="64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4"/>
      <c r="CM162" s="64"/>
      <c r="CN162" s="64"/>
      <c r="CO162" s="64"/>
      <c r="CP162" s="64"/>
      <c r="CQ162" s="64"/>
      <c r="CR162" s="64"/>
      <c r="CS162" s="64"/>
      <c r="CT162" s="64"/>
      <c r="CU162" s="64"/>
      <c r="CV162" s="64"/>
      <c r="CW162" s="64"/>
      <c r="CX162" s="64"/>
      <c r="CY162" s="6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44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44"/>
      <c r="FA162" s="44"/>
      <c r="FB162" s="44"/>
      <c r="FC162" s="44"/>
    </row>
    <row r="163" spans="1:159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64"/>
      <c r="BA163" s="64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  <c r="BP163" s="64"/>
      <c r="BQ163" s="64"/>
      <c r="BR163" s="64"/>
      <c r="BS163" s="64"/>
      <c r="BT163" s="64"/>
      <c r="BU163" s="64"/>
      <c r="BV163" s="64"/>
      <c r="BW163" s="64"/>
      <c r="BX163" s="64"/>
      <c r="BY163" s="64"/>
      <c r="BZ163" s="64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4"/>
      <c r="CM163" s="64"/>
      <c r="CN163" s="64"/>
      <c r="CO163" s="64"/>
      <c r="CP163" s="64"/>
      <c r="CQ163" s="64"/>
      <c r="CR163" s="64"/>
      <c r="CS163" s="64"/>
      <c r="CT163" s="64"/>
      <c r="CU163" s="64"/>
      <c r="CV163" s="64"/>
      <c r="CW163" s="64"/>
      <c r="CX163" s="64"/>
      <c r="CY163" s="6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44"/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44"/>
      <c r="FA163" s="44"/>
      <c r="FB163" s="44"/>
      <c r="FC163" s="44"/>
    </row>
    <row r="164" spans="1:159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64"/>
      <c r="BA164" s="64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  <c r="BP164" s="64"/>
      <c r="BQ164" s="64"/>
      <c r="BR164" s="64"/>
      <c r="BS164" s="64"/>
      <c r="BT164" s="64"/>
      <c r="BU164" s="64"/>
      <c r="BV164" s="64"/>
      <c r="BW164" s="64"/>
      <c r="BX164" s="64"/>
      <c r="BY164" s="64"/>
      <c r="BZ164" s="64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6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44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44"/>
      <c r="FA164" s="44"/>
      <c r="FB164" s="44"/>
      <c r="FC164" s="44"/>
    </row>
    <row r="165" spans="1:159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64"/>
      <c r="BA165" s="64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  <c r="BP165" s="64"/>
      <c r="BQ165" s="64"/>
      <c r="BR165" s="64"/>
      <c r="BS165" s="64"/>
      <c r="BT165" s="64"/>
      <c r="BU165" s="64"/>
      <c r="BV165" s="64"/>
      <c r="BW165" s="64"/>
      <c r="BX165" s="64"/>
      <c r="BY165" s="64"/>
      <c r="BZ165" s="64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4"/>
      <c r="CM165" s="64"/>
      <c r="CN165" s="64"/>
      <c r="CO165" s="64"/>
      <c r="CP165" s="64"/>
      <c r="CQ165" s="64"/>
      <c r="CR165" s="64"/>
      <c r="CS165" s="64"/>
      <c r="CT165" s="64"/>
      <c r="CU165" s="64"/>
      <c r="CV165" s="64"/>
      <c r="CW165" s="64"/>
      <c r="CX165" s="64"/>
      <c r="CY165" s="6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</row>
    <row r="166" spans="1:159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64"/>
      <c r="BA166" s="64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  <c r="BP166" s="64"/>
      <c r="BQ166" s="64"/>
      <c r="BR166" s="64"/>
      <c r="BS166" s="64"/>
      <c r="BT166" s="64"/>
      <c r="BU166" s="64"/>
      <c r="BV166" s="64"/>
      <c r="BW166" s="64"/>
      <c r="BX166" s="64"/>
      <c r="BY166" s="64"/>
      <c r="BZ166" s="64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4"/>
      <c r="CM166" s="64"/>
      <c r="CN166" s="64"/>
      <c r="CO166" s="64"/>
      <c r="CP166" s="64"/>
      <c r="CQ166" s="64"/>
      <c r="CR166" s="64"/>
      <c r="CS166" s="64"/>
      <c r="CT166" s="64"/>
      <c r="CU166" s="64"/>
      <c r="CV166" s="64"/>
      <c r="CW166" s="64"/>
      <c r="CX166" s="64"/>
      <c r="CY166" s="6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44"/>
      <c r="FA166" s="44"/>
      <c r="FB166" s="44"/>
      <c r="FC166" s="44"/>
    </row>
    <row r="167" spans="1:159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  <c r="BP167" s="64"/>
      <c r="BQ167" s="64"/>
      <c r="BR167" s="64"/>
      <c r="BS167" s="64"/>
      <c r="BT167" s="64"/>
      <c r="BU167" s="64"/>
      <c r="BV167" s="64"/>
      <c r="BW167" s="64"/>
      <c r="BX167" s="64"/>
      <c r="BY167" s="64"/>
      <c r="BZ167" s="64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4"/>
      <c r="CM167" s="64"/>
      <c r="CN167" s="64"/>
      <c r="CO167" s="64"/>
      <c r="CP167" s="64"/>
      <c r="CQ167" s="64"/>
      <c r="CR167" s="64"/>
      <c r="CS167" s="64"/>
      <c r="CT167" s="64"/>
      <c r="CU167" s="64"/>
      <c r="CV167" s="64"/>
      <c r="CW167" s="64"/>
      <c r="CX167" s="64"/>
      <c r="CY167" s="6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44"/>
      <c r="FA167" s="44"/>
      <c r="FB167" s="44"/>
      <c r="FC167" s="44"/>
    </row>
    <row r="168" spans="1:159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64"/>
      <c r="BA168" s="64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  <c r="BP168" s="64"/>
      <c r="BQ168" s="64"/>
      <c r="BR168" s="64"/>
      <c r="BS168" s="64"/>
      <c r="BT168" s="64"/>
      <c r="BU168" s="64"/>
      <c r="BV168" s="64"/>
      <c r="BW168" s="64"/>
      <c r="BX168" s="64"/>
      <c r="BY168" s="64"/>
      <c r="BZ168" s="64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4"/>
      <c r="CM168" s="64"/>
      <c r="CN168" s="64"/>
      <c r="CO168" s="64"/>
      <c r="CP168" s="64"/>
      <c r="CQ168" s="64"/>
      <c r="CR168" s="64"/>
      <c r="CS168" s="64"/>
      <c r="CT168" s="64"/>
      <c r="CU168" s="64"/>
      <c r="CV168" s="64"/>
      <c r="CW168" s="64"/>
      <c r="CX168" s="64"/>
      <c r="CY168" s="6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44"/>
      <c r="FA168" s="44"/>
      <c r="FB168" s="44"/>
      <c r="FC168" s="44"/>
    </row>
    <row r="169" spans="1:159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64"/>
      <c r="BA169" s="64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  <c r="BP169" s="64"/>
      <c r="BQ169" s="64"/>
      <c r="BR169" s="64"/>
      <c r="BS169" s="64"/>
      <c r="BT169" s="64"/>
      <c r="BU169" s="64"/>
      <c r="BV169" s="64"/>
      <c r="BW169" s="64"/>
      <c r="BX169" s="64"/>
      <c r="BY169" s="64"/>
      <c r="BZ169" s="64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4"/>
      <c r="CM169" s="64"/>
      <c r="CN169" s="64"/>
      <c r="CO169" s="64"/>
      <c r="CP169" s="64"/>
      <c r="CQ169" s="64"/>
      <c r="CR169" s="64"/>
      <c r="CS169" s="64"/>
      <c r="CT169" s="64"/>
      <c r="CU169" s="64"/>
      <c r="CV169" s="64"/>
      <c r="CW169" s="64"/>
      <c r="CX169" s="64"/>
      <c r="CY169" s="6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44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44"/>
      <c r="FA169" s="44"/>
      <c r="FB169" s="44"/>
      <c r="FC169" s="44"/>
    </row>
    <row r="170" spans="1:159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64"/>
      <c r="BA170" s="64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  <c r="BP170" s="64"/>
      <c r="BQ170" s="64"/>
      <c r="BR170" s="64"/>
      <c r="BS170" s="64"/>
      <c r="BT170" s="64"/>
      <c r="BU170" s="64"/>
      <c r="BV170" s="64"/>
      <c r="BW170" s="64"/>
      <c r="BX170" s="64"/>
      <c r="BY170" s="64"/>
      <c r="BZ170" s="64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4"/>
      <c r="CM170" s="64"/>
      <c r="CN170" s="64"/>
      <c r="CO170" s="64"/>
      <c r="CP170" s="64"/>
      <c r="CQ170" s="64"/>
      <c r="CR170" s="64"/>
      <c r="CS170" s="64"/>
      <c r="CT170" s="64"/>
      <c r="CU170" s="64"/>
      <c r="CV170" s="64"/>
      <c r="CW170" s="64"/>
      <c r="CX170" s="64"/>
      <c r="CY170" s="6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/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/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</row>
    <row r="171" spans="1:159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64"/>
      <c r="BA171" s="64"/>
      <c r="BB171" s="64"/>
      <c r="BC171" s="64"/>
      <c r="BD171" s="64"/>
      <c r="BE171" s="64"/>
      <c r="BF171" s="64"/>
      <c r="BG171" s="64"/>
      <c r="BH171" s="64"/>
      <c r="BI171" s="64"/>
      <c r="BJ171" s="64"/>
      <c r="BK171" s="64"/>
      <c r="BL171" s="64"/>
      <c r="BM171" s="64"/>
      <c r="BN171" s="64"/>
      <c r="BO171" s="64"/>
      <c r="BP171" s="64"/>
      <c r="BQ171" s="64"/>
      <c r="BR171" s="64"/>
      <c r="BS171" s="64"/>
      <c r="BT171" s="64"/>
      <c r="BU171" s="64"/>
      <c r="BV171" s="64"/>
      <c r="BW171" s="64"/>
      <c r="BX171" s="64"/>
      <c r="BY171" s="64"/>
      <c r="BZ171" s="64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4"/>
      <c r="CM171" s="64"/>
      <c r="CN171" s="64"/>
      <c r="CO171" s="64"/>
      <c r="CP171" s="64"/>
      <c r="CQ171" s="64"/>
      <c r="CR171" s="64"/>
      <c r="CS171" s="64"/>
      <c r="CT171" s="64"/>
      <c r="CU171" s="64"/>
      <c r="CV171" s="64"/>
      <c r="CW171" s="64"/>
      <c r="CX171" s="64"/>
      <c r="CY171" s="6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44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/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/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44"/>
      <c r="FA171" s="44"/>
      <c r="FB171" s="44"/>
      <c r="FC171" s="44"/>
    </row>
    <row r="172" spans="1:159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64"/>
      <c r="BA172" s="64"/>
      <c r="BB172" s="64"/>
      <c r="BC172" s="64"/>
      <c r="BD172" s="64"/>
      <c r="BE172" s="64"/>
      <c r="BF172" s="64"/>
      <c r="BG172" s="64"/>
      <c r="BH172" s="64"/>
      <c r="BI172" s="64"/>
      <c r="BJ172" s="64"/>
      <c r="BK172" s="64"/>
      <c r="BL172" s="64"/>
      <c r="BM172" s="64"/>
      <c r="BN172" s="64"/>
      <c r="BO172" s="64"/>
      <c r="BP172" s="64"/>
      <c r="BQ172" s="64"/>
      <c r="BR172" s="64"/>
      <c r="BS172" s="64"/>
      <c r="BT172" s="64"/>
      <c r="BU172" s="64"/>
      <c r="BV172" s="64"/>
      <c r="BW172" s="64"/>
      <c r="BX172" s="64"/>
      <c r="BY172" s="64"/>
      <c r="BZ172" s="64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4"/>
      <c r="CM172" s="64"/>
      <c r="CN172" s="64"/>
      <c r="CO172" s="64"/>
      <c r="CP172" s="64"/>
      <c r="CQ172" s="64"/>
      <c r="CR172" s="64"/>
      <c r="CS172" s="64"/>
      <c r="CT172" s="64"/>
      <c r="CU172" s="64"/>
      <c r="CV172" s="64"/>
      <c r="CW172" s="64"/>
      <c r="CX172" s="64"/>
      <c r="CY172" s="6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44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44"/>
      <c r="FA172" s="44"/>
      <c r="FB172" s="44"/>
      <c r="FC172" s="44"/>
    </row>
    <row r="173" spans="1:159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64"/>
      <c r="BA173" s="64"/>
      <c r="BB173" s="64"/>
      <c r="BC173" s="64"/>
      <c r="BD173" s="64"/>
      <c r="BE173" s="64"/>
      <c r="BF173" s="64"/>
      <c r="BG173" s="64"/>
      <c r="BH173" s="64"/>
      <c r="BI173" s="64"/>
      <c r="BJ173" s="64"/>
      <c r="BK173" s="64"/>
      <c r="BL173" s="64"/>
      <c r="BM173" s="64"/>
      <c r="BN173" s="64"/>
      <c r="BO173" s="64"/>
      <c r="BP173" s="64"/>
      <c r="BQ173" s="64"/>
      <c r="BR173" s="64"/>
      <c r="BS173" s="64"/>
      <c r="BT173" s="64"/>
      <c r="BU173" s="64"/>
      <c r="BV173" s="64"/>
      <c r="BW173" s="64"/>
      <c r="BX173" s="64"/>
      <c r="BY173" s="64"/>
      <c r="BZ173" s="64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4"/>
      <c r="CM173" s="64"/>
      <c r="CN173" s="64"/>
      <c r="CO173" s="64"/>
      <c r="CP173" s="64"/>
      <c r="CQ173" s="64"/>
      <c r="CR173" s="64"/>
      <c r="CS173" s="64"/>
      <c r="CT173" s="64"/>
      <c r="CU173" s="64"/>
      <c r="CV173" s="64"/>
      <c r="CW173" s="64"/>
      <c r="CX173" s="64"/>
      <c r="CY173" s="6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</row>
    <row r="174" spans="1:159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64"/>
      <c r="BA174" s="64"/>
      <c r="BB174" s="64"/>
      <c r="BC174" s="64"/>
      <c r="BD174" s="64"/>
      <c r="BE174" s="64"/>
      <c r="BF174" s="64"/>
      <c r="BG174" s="64"/>
      <c r="BH174" s="64"/>
      <c r="BI174" s="64"/>
      <c r="BJ174" s="64"/>
      <c r="BK174" s="64"/>
      <c r="BL174" s="64"/>
      <c r="BM174" s="64"/>
      <c r="BN174" s="64"/>
      <c r="BO174" s="64"/>
      <c r="BP174" s="64"/>
      <c r="BQ174" s="64"/>
      <c r="BR174" s="64"/>
      <c r="BS174" s="64"/>
      <c r="BT174" s="64"/>
      <c r="BU174" s="64"/>
      <c r="BV174" s="64"/>
      <c r="BW174" s="64"/>
      <c r="BX174" s="64"/>
      <c r="BY174" s="64"/>
      <c r="BZ174" s="64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4"/>
      <c r="CM174" s="64"/>
      <c r="CN174" s="64"/>
      <c r="CO174" s="64"/>
      <c r="CP174" s="64"/>
      <c r="CQ174" s="64"/>
      <c r="CR174" s="64"/>
      <c r="CS174" s="64"/>
      <c r="CT174" s="64"/>
      <c r="CU174" s="64"/>
      <c r="CV174" s="64"/>
      <c r="CW174" s="64"/>
      <c r="CX174" s="64"/>
      <c r="CY174" s="6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44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44"/>
      <c r="FA174" s="44"/>
      <c r="FB174" s="44"/>
      <c r="FC174" s="44"/>
    </row>
    <row r="175" spans="1:159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64"/>
      <c r="BM175" s="64"/>
      <c r="BN175" s="64"/>
      <c r="BO175" s="64"/>
      <c r="BP175" s="64"/>
      <c r="BQ175" s="64"/>
      <c r="BR175" s="64"/>
      <c r="BS175" s="64"/>
      <c r="BT175" s="64"/>
      <c r="BU175" s="64"/>
      <c r="BV175" s="64"/>
      <c r="BW175" s="64"/>
      <c r="BX175" s="64"/>
      <c r="BY175" s="64"/>
      <c r="BZ175" s="64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4"/>
      <c r="CM175" s="64"/>
      <c r="CN175" s="64"/>
      <c r="CO175" s="64"/>
      <c r="CP175" s="64"/>
      <c r="CQ175" s="64"/>
      <c r="CR175" s="64"/>
      <c r="CS175" s="64"/>
      <c r="CT175" s="64"/>
      <c r="CU175" s="64"/>
      <c r="CV175" s="64"/>
      <c r="CW175" s="64"/>
      <c r="CX175" s="64"/>
      <c r="CY175" s="6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</row>
    <row r="176" spans="1:159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64"/>
      <c r="BA176" s="64"/>
      <c r="BB176" s="64"/>
      <c r="BC176" s="64"/>
      <c r="BD176" s="64"/>
      <c r="BE176" s="64"/>
      <c r="BF176" s="64"/>
      <c r="BG176" s="64"/>
      <c r="BH176" s="64"/>
      <c r="BI176" s="64"/>
      <c r="BJ176" s="64"/>
      <c r="BK176" s="64"/>
      <c r="BL176" s="64"/>
      <c r="BM176" s="64"/>
      <c r="BN176" s="64"/>
      <c r="BO176" s="64"/>
      <c r="BP176" s="64"/>
      <c r="BQ176" s="64"/>
      <c r="BR176" s="64"/>
      <c r="BS176" s="64"/>
      <c r="BT176" s="64"/>
      <c r="BU176" s="64"/>
      <c r="BV176" s="64"/>
      <c r="BW176" s="64"/>
      <c r="BX176" s="64"/>
      <c r="BY176" s="64"/>
      <c r="BZ176" s="64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4"/>
      <c r="CM176" s="64"/>
      <c r="CN176" s="64"/>
      <c r="CO176" s="64"/>
      <c r="CP176" s="64"/>
      <c r="CQ176" s="64"/>
      <c r="CR176" s="64"/>
      <c r="CS176" s="64"/>
      <c r="CT176" s="64"/>
      <c r="CU176" s="64"/>
      <c r="CV176" s="64"/>
      <c r="CW176" s="64"/>
      <c r="CX176" s="64"/>
      <c r="CY176" s="6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44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44"/>
      <c r="FA176" s="44"/>
      <c r="FB176" s="44"/>
      <c r="FC176" s="44"/>
    </row>
    <row r="177" spans="1:159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64"/>
      <c r="BA177" s="64"/>
      <c r="BB177" s="64"/>
      <c r="BC177" s="64"/>
      <c r="BD177" s="64"/>
      <c r="BE177" s="64"/>
      <c r="BF177" s="64"/>
      <c r="BG177" s="64"/>
      <c r="BH177" s="64"/>
      <c r="BI177" s="64"/>
      <c r="BJ177" s="64"/>
      <c r="BK177" s="64"/>
      <c r="BL177" s="64"/>
      <c r="BM177" s="64"/>
      <c r="BN177" s="64"/>
      <c r="BO177" s="64"/>
      <c r="BP177" s="64"/>
      <c r="BQ177" s="64"/>
      <c r="BR177" s="64"/>
      <c r="BS177" s="64"/>
      <c r="BT177" s="64"/>
      <c r="BU177" s="64"/>
      <c r="BV177" s="64"/>
      <c r="BW177" s="64"/>
      <c r="BX177" s="64"/>
      <c r="BY177" s="64"/>
      <c r="BZ177" s="64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4"/>
      <c r="CM177" s="64"/>
      <c r="CN177" s="64"/>
      <c r="CO177" s="64"/>
      <c r="CP177" s="64"/>
      <c r="CQ177" s="64"/>
      <c r="CR177" s="64"/>
      <c r="CS177" s="64"/>
      <c r="CT177" s="64"/>
      <c r="CU177" s="64"/>
      <c r="CV177" s="64"/>
      <c r="CW177" s="64"/>
      <c r="CX177" s="64"/>
      <c r="CY177" s="6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44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44"/>
      <c r="FA177" s="44"/>
      <c r="FB177" s="44"/>
      <c r="FC177" s="44"/>
    </row>
    <row r="178" spans="1:159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  <c r="BM178" s="64"/>
      <c r="BN178" s="64"/>
      <c r="BO178" s="64"/>
      <c r="BP178" s="64"/>
      <c r="BQ178" s="64"/>
      <c r="BR178" s="64"/>
      <c r="BS178" s="64"/>
      <c r="BT178" s="64"/>
      <c r="BU178" s="64"/>
      <c r="BV178" s="64"/>
      <c r="BW178" s="64"/>
      <c r="BX178" s="64"/>
      <c r="BY178" s="64"/>
      <c r="BZ178" s="64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4"/>
      <c r="CM178" s="64"/>
      <c r="CN178" s="64"/>
      <c r="CO178" s="64"/>
      <c r="CP178" s="64"/>
      <c r="CQ178" s="64"/>
      <c r="CR178" s="64"/>
      <c r="CS178" s="64"/>
      <c r="CT178" s="64"/>
      <c r="CU178" s="64"/>
      <c r="CV178" s="64"/>
      <c r="CW178" s="64"/>
      <c r="CX178" s="64"/>
      <c r="CY178" s="6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</row>
    <row r="179" spans="1:159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64"/>
      <c r="BA179" s="64"/>
      <c r="BB179" s="64"/>
      <c r="BC179" s="64"/>
      <c r="BD179" s="64"/>
      <c r="BE179" s="64"/>
      <c r="BF179" s="64"/>
      <c r="BG179" s="64"/>
      <c r="BH179" s="64"/>
      <c r="BI179" s="64"/>
      <c r="BJ179" s="64"/>
      <c r="BK179" s="64"/>
      <c r="BL179" s="64"/>
      <c r="BM179" s="64"/>
      <c r="BN179" s="64"/>
      <c r="BO179" s="64"/>
      <c r="BP179" s="64"/>
      <c r="BQ179" s="64"/>
      <c r="BR179" s="64"/>
      <c r="BS179" s="64"/>
      <c r="BT179" s="64"/>
      <c r="BU179" s="64"/>
      <c r="BV179" s="64"/>
      <c r="BW179" s="64"/>
      <c r="BX179" s="64"/>
      <c r="BY179" s="64"/>
      <c r="BZ179" s="64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4"/>
      <c r="CM179" s="64"/>
      <c r="CN179" s="64"/>
      <c r="CO179" s="64"/>
      <c r="CP179" s="64"/>
      <c r="CQ179" s="64"/>
      <c r="CR179" s="64"/>
      <c r="CS179" s="64"/>
      <c r="CT179" s="64"/>
      <c r="CU179" s="64"/>
      <c r="CV179" s="64"/>
      <c r="CW179" s="64"/>
      <c r="CX179" s="64"/>
      <c r="CY179" s="6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44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/>
      <c r="ES179" s="44"/>
      <c r="ET179" s="44"/>
      <c r="EU179" s="44"/>
      <c r="EV179" s="44"/>
      <c r="EW179" s="44"/>
      <c r="EX179" s="44"/>
      <c r="EY179" s="44"/>
      <c r="EZ179" s="44"/>
      <c r="FA179" s="44"/>
      <c r="FB179" s="44"/>
      <c r="FC179" s="44"/>
    </row>
    <row r="180" spans="1:159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  <c r="BY180" s="64"/>
      <c r="BZ180" s="64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4"/>
      <c r="CM180" s="64"/>
      <c r="CN180" s="64"/>
      <c r="CO180" s="64"/>
      <c r="CP180" s="64"/>
      <c r="CQ180" s="64"/>
      <c r="CR180" s="64"/>
      <c r="CS180" s="64"/>
      <c r="CT180" s="64"/>
      <c r="CU180" s="64"/>
      <c r="CV180" s="64"/>
      <c r="CW180" s="64"/>
      <c r="CX180" s="64"/>
      <c r="CY180" s="6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44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/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/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44"/>
      <c r="FA180" s="44"/>
      <c r="FB180" s="44"/>
      <c r="FC180" s="44"/>
    </row>
    <row r="181" spans="1:159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64"/>
      <c r="BA181" s="64"/>
      <c r="BB181" s="64"/>
      <c r="BC181" s="64"/>
      <c r="BD181" s="64"/>
      <c r="BE181" s="64"/>
      <c r="BF181" s="64"/>
      <c r="BG181" s="64"/>
      <c r="BH181" s="64"/>
      <c r="BI181" s="64"/>
      <c r="BJ181" s="64"/>
      <c r="BK181" s="64"/>
      <c r="BL181" s="64"/>
      <c r="BM181" s="64"/>
      <c r="BN181" s="64"/>
      <c r="BO181" s="64"/>
      <c r="BP181" s="64"/>
      <c r="BQ181" s="64"/>
      <c r="BR181" s="64"/>
      <c r="BS181" s="64"/>
      <c r="BT181" s="64"/>
      <c r="BU181" s="64"/>
      <c r="BV181" s="64"/>
      <c r="BW181" s="64"/>
      <c r="BX181" s="64"/>
      <c r="BY181" s="64"/>
      <c r="BZ181" s="64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4"/>
      <c r="CM181" s="64"/>
      <c r="CN181" s="64"/>
      <c r="CO181" s="64"/>
      <c r="CP181" s="64"/>
      <c r="CQ181" s="64"/>
      <c r="CR181" s="64"/>
      <c r="CS181" s="64"/>
      <c r="CT181" s="64"/>
      <c r="CU181" s="64"/>
      <c r="CV181" s="64"/>
      <c r="CW181" s="64"/>
      <c r="CX181" s="64"/>
      <c r="CY181" s="6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44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44"/>
      <c r="FA181" s="44"/>
      <c r="FB181" s="44"/>
      <c r="FC181" s="44"/>
    </row>
    <row r="182" spans="1:159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64"/>
      <c r="BA182" s="64"/>
      <c r="BB182" s="64"/>
      <c r="BC182" s="64"/>
      <c r="BD182" s="64"/>
      <c r="BE182" s="64"/>
      <c r="BF182" s="64"/>
      <c r="BG182" s="64"/>
      <c r="BH182" s="64"/>
      <c r="BI182" s="64"/>
      <c r="BJ182" s="64"/>
      <c r="BK182" s="64"/>
      <c r="BL182" s="64"/>
      <c r="BM182" s="64"/>
      <c r="BN182" s="64"/>
      <c r="BO182" s="64"/>
      <c r="BP182" s="64"/>
      <c r="BQ182" s="64"/>
      <c r="BR182" s="64"/>
      <c r="BS182" s="64"/>
      <c r="BT182" s="64"/>
      <c r="BU182" s="64"/>
      <c r="BV182" s="64"/>
      <c r="BW182" s="64"/>
      <c r="BX182" s="64"/>
      <c r="BY182" s="64"/>
      <c r="BZ182" s="64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4"/>
      <c r="CM182" s="64"/>
      <c r="CN182" s="64"/>
      <c r="CO182" s="64"/>
      <c r="CP182" s="64"/>
      <c r="CQ182" s="64"/>
      <c r="CR182" s="64"/>
      <c r="CS182" s="64"/>
      <c r="CT182" s="64"/>
      <c r="CU182" s="64"/>
      <c r="CV182" s="64"/>
      <c r="CW182" s="64"/>
      <c r="CX182" s="64"/>
      <c r="CY182" s="6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</row>
    <row r="183" spans="1:159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  <c r="BJ183" s="64"/>
      <c r="BK183" s="64"/>
      <c r="BL183" s="64"/>
      <c r="BM183" s="64"/>
      <c r="BN183" s="64"/>
      <c r="BO183" s="64"/>
      <c r="BP183" s="64"/>
      <c r="BQ183" s="64"/>
      <c r="BR183" s="64"/>
      <c r="BS183" s="64"/>
      <c r="BT183" s="64"/>
      <c r="BU183" s="64"/>
      <c r="BV183" s="64"/>
      <c r="BW183" s="64"/>
      <c r="BX183" s="64"/>
      <c r="BY183" s="64"/>
      <c r="BZ183" s="64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4"/>
      <c r="CM183" s="64"/>
      <c r="CN183" s="64"/>
      <c r="CO183" s="64"/>
      <c r="CP183" s="64"/>
      <c r="CQ183" s="64"/>
      <c r="CR183" s="64"/>
      <c r="CS183" s="64"/>
      <c r="CT183" s="64"/>
      <c r="CU183" s="64"/>
      <c r="CV183" s="64"/>
      <c r="CW183" s="64"/>
      <c r="CX183" s="64"/>
      <c r="CY183" s="6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44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44"/>
      <c r="FA183" s="44"/>
      <c r="FB183" s="44"/>
      <c r="FC183" s="44"/>
    </row>
    <row r="184" spans="1:159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  <c r="BJ184" s="64"/>
      <c r="BK184" s="64"/>
      <c r="BL184" s="64"/>
      <c r="BM184" s="64"/>
      <c r="BN184" s="64"/>
      <c r="BO184" s="64"/>
      <c r="BP184" s="64"/>
      <c r="BQ184" s="64"/>
      <c r="BR184" s="64"/>
      <c r="BS184" s="64"/>
      <c r="BT184" s="64"/>
      <c r="BU184" s="64"/>
      <c r="BV184" s="64"/>
      <c r="BW184" s="64"/>
      <c r="BX184" s="64"/>
      <c r="BY184" s="64"/>
      <c r="BZ184" s="64"/>
      <c r="CA184" s="64"/>
      <c r="CB184" s="64"/>
      <c r="CC184" s="64"/>
      <c r="CD184" s="64"/>
      <c r="CE184" s="64"/>
      <c r="CF184" s="64"/>
      <c r="CG184" s="64"/>
      <c r="CH184" s="64"/>
      <c r="CI184" s="64"/>
      <c r="CJ184" s="64"/>
      <c r="CK184" s="64"/>
      <c r="CL184" s="64"/>
      <c r="CM184" s="64"/>
      <c r="CN184" s="64"/>
      <c r="CO184" s="64"/>
      <c r="CP184" s="64"/>
      <c r="CQ184" s="64"/>
      <c r="CR184" s="64"/>
      <c r="CS184" s="64"/>
      <c r="CT184" s="64"/>
      <c r="CU184" s="64"/>
      <c r="CV184" s="64"/>
      <c r="CW184" s="64"/>
      <c r="CX184" s="64"/>
      <c r="CY184" s="64"/>
      <c r="CZ184" s="44"/>
      <c r="DA184" s="44"/>
      <c r="DB184" s="44"/>
      <c r="DC184" s="44"/>
      <c r="DD184" s="44"/>
      <c r="DE184" s="44"/>
      <c r="DF184" s="44"/>
      <c r="DG184" s="44"/>
      <c r="DH184" s="44"/>
      <c r="DI184" s="44"/>
      <c r="DJ184" s="44"/>
      <c r="DK184" s="44"/>
      <c r="DL184" s="44"/>
      <c r="DM184" s="44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/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/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44"/>
      <c r="FA184" s="44"/>
      <c r="FB184" s="44"/>
      <c r="FC184" s="44"/>
    </row>
    <row r="185" spans="1:159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/>
      <c r="BW185" s="64"/>
      <c r="BX185" s="64"/>
      <c r="BY185" s="64"/>
      <c r="BZ185" s="64"/>
      <c r="CA185" s="64"/>
      <c r="CB185" s="64"/>
      <c r="CC185" s="64"/>
      <c r="CD185" s="64"/>
      <c r="CE185" s="64"/>
      <c r="CF185" s="64"/>
      <c r="CG185" s="64"/>
      <c r="CH185" s="64"/>
      <c r="CI185" s="64"/>
      <c r="CJ185" s="64"/>
      <c r="CK185" s="64"/>
      <c r="CL185" s="64"/>
      <c r="CM185" s="64"/>
      <c r="CN185" s="64"/>
      <c r="CO185" s="64"/>
      <c r="CP185" s="64"/>
      <c r="CQ185" s="64"/>
      <c r="CR185" s="64"/>
      <c r="CS185" s="64"/>
      <c r="CT185" s="64"/>
      <c r="CU185" s="64"/>
      <c r="CV185" s="64"/>
      <c r="CW185" s="64"/>
      <c r="CX185" s="64"/>
      <c r="CY185" s="6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44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/>
      <c r="ES185" s="44"/>
      <c r="ET185" s="44"/>
      <c r="EU185" s="44"/>
      <c r="EV185" s="44"/>
      <c r="EW185" s="44"/>
      <c r="EX185" s="44"/>
      <c r="EY185" s="44"/>
      <c r="EZ185" s="44"/>
      <c r="FA185" s="44"/>
      <c r="FB185" s="44"/>
      <c r="FC185" s="44"/>
    </row>
    <row r="186" spans="1:159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/>
      <c r="BW186" s="64"/>
      <c r="BX186" s="64"/>
      <c r="BY186" s="64"/>
      <c r="BZ186" s="64"/>
      <c r="CA186" s="64"/>
      <c r="CB186" s="64"/>
      <c r="CC186" s="64"/>
      <c r="CD186" s="64"/>
      <c r="CE186" s="64"/>
      <c r="CF186" s="64"/>
      <c r="CG186" s="64"/>
      <c r="CH186" s="64"/>
      <c r="CI186" s="64"/>
      <c r="CJ186" s="64"/>
      <c r="CK186" s="64"/>
      <c r="CL186" s="64"/>
      <c r="CM186" s="64"/>
      <c r="CN186" s="64"/>
      <c r="CO186" s="64"/>
      <c r="CP186" s="64"/>
      <c r="CQ186" s="64"/>
      <c r="CR186" s="64"/>
      <c r="CS186" s="64"/>
      <c r="CT186" s="64"/>
      <c r="CU186" s="64"/>
      <c r="CV186" s="64"/>
      <c r="CW186" s="64"/>
      <c r="CX186" s="64"/>
      <c r="CY186" s="6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44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44"/>
      <c r="FA186" s="44"/>
      <c r="FB186" s="44"/>
      <c r="FC186" s="44"/>
    </row>
    <row r="187" spans="1:159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64"/>
      <c r="BX187" s="64"/>
      <c r="BY187" s="64"/>
      <c r="BZ187" s="64"/>
      <c r="CA187" s="64"/>
      <c r="CB187" s="64"/>
      <c r="CC187" s="64"/>
      <c r="CD187" s="64"/>
      <c r="CE187" s="64"/>
      <c r="CF187" s="64"/>
      <c r="CG187" s="64"/>
      <c r="CH187" s="64"/>
      <c r="CI187" s="64"/>
      <c r="CJ187" s="64"/>
      <c r="CK187" s="64"/>
      <c r="CL187" s="64"/>
      <c r="CM187" s="64"/>
      <c r="CN187" s="64"/>
      <c r="CO187" s="64"/>
      <c r="CP187" s="64"/>
      <c r="CQ187" s="64"/>
      <c r="CR187" s="64"/>
      <c r="CS187" s="64"/>
      <c r="CT187" s="64"/>
      <c r="CU187" s="64"/>
      <c r="CV187" s="64"/>
      <c r="CW187" s="64"/>
      <c r="CX187" s="64"/>
      <c r="CY187" s="64"/>
      <c r="CZ187" s="44"/>
      <c r="DA187" s="44"/>
      <c r="DB187" s="44"/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44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44"/>
      <c r="FA187" s="44"/>
      <c r="FB187" s="44"/>
      <c r="FC187" s="44"/>
    </row>
    <row r="188" spans="1:159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64"/>
      <c r="BX188" s="64"/>
      <c r="BY188" s="64"/>
      <c r="BZ188" s="64"/>
      <c r="CA188" s="64"/>
      <c r="CB188" s="64"/>
      <c r="CC188" s="64"/>
      <c r="CD188" s="64"/>
      <c r="CE188" s="64"/>
      <c r="CF188" s="64"/>
      <c r="CG188" s="64"/>
      <c r="CH188" s="64"/>
      <c r="CI188" s="64"/>
      <c r="CJ188" s="64"/>
      <c r="CK188" s="64"/>
      <c r="CL188" s="64"/>
      <c r="CM188" s="64"/>
      <c r="CN188" s="64"/>
      <c r="CO188" s="64"/>
      <c r="CP188" s="64"/>
      <c r="CQ188" s="64"/>
      <c r="CR188" s="64"/>
      <c r="CS188" s="64"/>
      <c r="CT188" s="64"/>
      <c r="CU188" s="64"/>
      <c r="CV188" s="64"/>
      <c r="CW188" s="64"/>
      <c r="CX188" s="64"/>
      <c r="CY188" s="6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44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44"/>
      <c r="FA188" s="44"/>
      <c r="FB188" s="44"/>
      <c r="FC188" s="44"/>
    </row>
    <row r="189" spans="1:159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  <c r="CP189" s="64"/>
      <c r="CQ189" s="64"/>
      <c r="CR189" s="64"/>
      <c r="CS189" s="64"/>
      <c r="CT189" s="64"/>
      <c r="CU189" s="64"/>
      <c r="CV189" s="64"/>
      <c r="CW189" s="64"/>
      <c r="CX189" s="64"/>
      <c r="CY189" s="6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44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44"/>
      <c r="FA189" s="44"/>
      <c r="FB189" s="44"/>
      <c r="FC189" s="44"/>
    </row>
    <row r="190" spans="1:159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  <c r="CP190" s="64"/>
      <c r="CQ190" s="64"/>
      <c r="CR190" s="64"/>
      <c r="CS190" s="64"/>
      <c r="CT190" s="64"/>
      <c r="CU190" s="64"/>
      <c r="CV190" s="64"/>
      <c r="CW190" s="64"/>
      <c r="CX190" s="64"/>
      <c r="CY190" s="6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44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44"/>
      <c r="FA190" s="44"/>
      <c r="FB190" s="44"/>
      <c r="FC190" s="44"/>
    </row>
    <row r="191" spans="1:159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  <c r="CP191" s="64"/>
      <c r="CQ191" s="64"/>
      <c r="CR191" s="64"/>
      <c r="CS191" s="64"/>
      <c r="CT191" s="64"/>
      <c r="CU191" s="64"/>
      <c r="CV191" s="64"/>
      <c r="CW191" s="64"/>
      <c r="CX191" s="64"/>
      <c r="CY191" s="6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44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44"/>
      <c r="FA191" s="44"/>
      <c r="FB191" s="44"/>
      <c r="FC191" s="44"/>
    </row>
    <row r="192" spans="1:159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64"/>
      <c r="CW192" s="64"/>
      <c r="CX192" s="64"/>
      <c r="CY192" s="6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44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44"/>
      <c r="FA192" s="44"/>
      <c r="FB192" s="44"/>
      <c r="FC192" s="44"/>
    </row>
    <row r="193" spans="1:159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  <c r="CP193" s="64"/>
      <c r="CQ193" s="64"/>
      <c r="CR193" s="64"/>
      <c r="CS193" s="64"/>
      <c r="CT193" s="64"/>
      <c r="CU193" s="64"/>
      <c r="CV193" s="64"/>
      <c r="CW193" s="64"/>
      <c r="CX193" s="64"/>
      <c r="CY193" s="6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44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44"/>
      <c r="FA193" s="44"/>
      <c r="FB193" s="44"/>
      <c r="FC193" s="44"/>
    </row>
    <row r="194" spans="1:159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  <c r="CP194" s="64"/>
      <c r="CQ194" s="64"/>
      <c r="CR194" s="64"/>
      <c r="CS194" s="64"/>
      <c r="CT194" s="64"/>
      <c r="CU194" s="64"/>
      <c r="CV194" s="64"/>
      <c r="CW194" s="64"/>
      <c r="CX194" s="64"/>
      <c r="CY194" s="6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</row>
    <row r="195" spans="1:159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64"/>
      <c r="BN195" s="64"/>
      <c r="BO195" s="64"/>
      <c r="BP195" s="64"/>
      <c r="BQ195" s="64"/>
      <c r="BR195" s="64"/>
      <c r="BS195" s="64"/>
      <c r="BT195" s="64"/>
      <c r="BU195" s="64"/>
      <c r="BV195" s="64"/>
      <c r="BW195" s="64"/>
      <c r="BX195" s="64"/>
      <c r="BY195" s="64"/>
      <c r="BZ195" s="64"/>
      <c r="CA195" s="64"/>
      <c r="CB195" s="64"/>
      <c r="CC195" s="64"/>
      <c r="CD195" s="64"/>
      <c r="CE195" s="64"/>
      <c r="CF195" s="64"/>
      <c r="CG195" s="64"/>
      <c r="CH195" s="64"/>
      <c r="CI195" s="64"/>
      <c r="CJ195" s="64"/>
      <c r="CK195" s="64"/>
      <c r="CL195" s="64"/>
      <c r="CM195" s="64"/>
      <c r="CN195" s="64"/>
      <c r="CO195" s="64"/>
      <c r="CP195" s="64"/>
      <c r="CQ195" s="64"/>
      <c r="CR195" s="64"/>
      <c r="CS195" s="64"/>
      <c r="CT195" s="64"/>
      <c r="CU195" s="64"/>
      <c r="CV195" s="64"/>
      <c r="CW195" s="64"/>
      <c r="CX195" s="64"/>
      <c r="CY195" s="6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44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44"/>
      <c r="FA195" s="44"/>
      <c r="FB195" s="44"/>
      <c r="FC195" s="44"/>
    </row>
    <row r="196" spans="1:159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64"/>
      <c r="BN196" s="64"/>
      <c r="BO196" s="64"/>
      <c r="BP196" s="64"/>
      <c r="BQ196" s="64"/>
      <c r="BR196" s="64"/>
      <c r="BS196" s="64"/>
      <c r="BT196" s="64"/>
      <c r="BU196" s="64"/>
      <c r="BV196" s="64"/>
      <c r="BW196" s="64"/>
      <c r="BX196" s="64"/>
      <c r="BY196" s="64"/>
      <c r="BZ196" s="64"/>
      <c r="CA196" s="64"/>
      <c r="CB196" s="64"/>
      <c r="CC196" s="64"/>
      <c r="CD196" s="64"/>
      <c r="CE196" s="64"/>
      <c r="CF196" s="64"/>
      <c r="CG196" s="64"/>
      <c r="CH196" s="64"/>
      <c r="CI196" s="64"/>
      <c r="CJ196" s="64"/>
      <c r="CK196" s="64"/>
      <c r="CL196" s="64"/>
      <c r="CM196" s="64"/>
      <c r="CN196" s="64"/>
      <c r="CO196" s="64"/>
      <c r="CP196" s="64"/>
      <c r="CQ196" s="64"/>
      <c r="CR196" s="64"/>
      <c r="CS196" s="64"/>
      <c r="CT196" s="64"/>
      <c r="CU196" s="64"/>
      <c r="CV196" s="64"/>
      <c r="CW196" s="64"/>
      <c r="CX196" s="64"/>
      <c r="CY196" s="6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44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44"/>
      <c r="FA196" s="44"/>
      <c r="FB196" s="44"/>
      <c r="FC196" s="44"/>
    </row>
    <row r="197" spans="1:159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64"/>
      <c r="BN197" s="64"/>
      <c r="BO197" s="64"/>
      <c r="BP197" s="64"/>
      <c r="BQ197" s="64"/>
      <c r="BR197" s="64"/>
      <c r="BS197" s="64"/>
      <c r="BT197" s="64"/>
      <c r="BU197" s="64"/>
      <c r="BV197" s="64"/>
      <c r="BW197" s="64"/>
      <c r="BX197" s="64"/>
      <c r="BY197" s="64"/>
      <c r="BZ197" s="64"/>
      <c r="CA197" s="64"/>
      <c r="CB197" s="64"/>
      <c r="CC197" s="64"/>
      <c r="CD197" s="64"/>
      <c r="CE197" s="64"/>
      <c r="CF197" s="64"/>
      <c r="CG197" s="64"/>
      <c r="CH197" s="64"/>
      <c r="CI197" s="64"/>
      <c r="CJ197" s="64"/>
      <c r="CK197" s="64"/>
      <c r="CL197" s="64"/>
      <c r="CM197" s="64"/>
      <c r="CN197" s="64"/>
      <c r="CO197" s="64"/>
      <c r="CP197" s="64"/>
      <c r="CQ197" s="64"/>
      <c r="CR197" s="64"/>
      <c r="CS197" s="64"/>
      <c r="CT197" s="64"/>
      <c r="CU197" s="64"/>
      <c r="CV197" s="64"/>
      <c r="CW197" s="64"/>
      <c r="CX197" s="64"/>
      <c r="CY197" s="6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44"/>
      <c r="FA197" s="44"/>
      <c r="FB197" s="44"/>
      <c r="FC197" s="44"/>
    </row>
    <row r="198" spans="1:159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  <c r="BJ198" s="64"/>
      <c r="BK198" s="64"/>
      <c r="BL198" s="64"/>
      <c r="BM198" s="64"/>
      <c r="BN198" s="64"/>
      <c r="BO198" s="64"/>
      <c r="BP198" s="64"/>
      <c r="BQ198" s="64"/>
      <c r="BR198" s="64"/>
      <c r="BS198" s="64"/>
      <c r="BT198" s="64"/>
      <c r="BU198" s="64"/>
      <c r="BV198" s="64"/>
      <c r="BW198" s="64"/>
      <c r="BX198" s="64"/>
      <c r="BY198" s="64"/>
      <c r="BZ198" s="64"/>
      <c r="CA198" s="64"/>
      <c r="CB198" s="64"/>
      <c r="CC198" s="64"/>
      <c r="CD198" s="64"/>
      <c r="CE198" s="64"/>
      <c r="CF198" s="64"/>
      <c r="CG198" s="64"/>
      <c r="CH198" s="64"/>
      <c r="CI198" s="64"/>
      <c r="CJ198" s="64"/>
      <c r="CK198" s="64"/>
      <c r="CL198" s="64"/>
      <c r="CM198" s="64"/>
      <c r="CN198" s="64"/>
      <c r="CO198" s="64"/>
      <c r="CP198" s="64"/>
      <c r="CQ198" s="64"/>
      <c r="CR198" s="64"/>
      <c r="CS198" s="64"/>
      <c r="CT198" s="64"/>
      <c r="CU198" s="64"/>
      <c r="CV198" s="64"/>
      <c r="CW198" s="64"/>
      <c r="CX198" s="64"/>
      <c r="CY198" s="6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44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44"/>
      <c r="FA198" s="44"/>
      <c r="FB198" s="44"/>
      <c r="FC198" s="44"/>
    </row>
    <row r="199" spans="1:159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  <c r="BJ199" s="64"/>
      <c r="BK199" s="64"/>
      <c r="BL199" s="64"/>
      <c r="BM199" s="64"/>
      <c r="BN199" s="64"/>
      <c r="BO199" s="64"/>
      <c r="BP199" s="64"/>
      <c r="BQ199" s="64"/>
      <c r="BR199" s="64"/>
      <c r="BS199" s="64"/>
      <c r="BT199" s="64"/>
      <c r="BU199" s="64"/>
      <c r="BV199" s="64"/>
      <c r="BW199" s="64"/>
      <c r="BX199" s="64"/>
      <c r="BY199" s="64"/>
      <c r="BZ199" s="64"/>
      <c r="CA199" s="64"/>
      <c r="CB199" s="64"/>
      <c r="CC199" s="64"/>
      <c r="CD199" s="64"/>
      <c r="CE199" s="64"/>
      <c r="CF199" s="64"/>
      <c r="CG199" s="64"/>
      <c r="CH199" s="64"/>
      <c r="CI199" s="64"/>
      <c r="CJ199" s="64"/>
      <c r="CK199" s="64"/>
      <c r="CL199" s="64"/>
      <c r="CM199" s="64"/>
      <c r="CN199" s="64"/>
      <c r="CO199" s="64"/>
      <c r="CP199" s="64"/>
      <c r="CQ199" s="64"/>
      <c r="CR199" s="64"/>
      <c r="CS199" s="64"/>
      <c r="CT199" s="64"/>
      <c r="CU199" s="64"/>
      <c r="CV199" s="64"/>
      <c r="CW199" s="64"/>
      <c r="CX199" s="64"/>
      <c r="CY199" s="6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44"/>
      <c r="FA199" s="44"/>
      <c r="FB199" s="44"/>
      <c r="FC199" s="44"/>
    </row>
    <row r="200" spans="1:159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64"/>
      <c r="BO200" s="64"/>
      <c r="BP200" s="64"/>
      <c r="BQ200" s="64"/>
      <c r="BR200" s="64"/>
      <c r="BS200" s="64"/>
      <c r="BT200" s="64"/>
      <c r="BU200" s="64"/>
      <c r="BV200" s="64"/>
      <c r="BW200" s="64"/>
      <c r="BX200" s="64"/>
      <c r="BY200" s="64"/>
      <c r="BZ200" s="64"/>
      <c r="CA200" s="64"/>
      <c r="CB200" s="64"/>
      <c r="CC200" s="64"/>
      <c r="CD200" s="64"/>
      <c r="CE200" s="64"/>
      <c r="CF200" s="64"/>
      <c r="CG200" s="64"/>
      <c r="CH200" s="64"/>
      <c r="CI200" s="64"/>
      <c r="CJ200" s="64"/>
      <c r="CK200" s="64"/>
      <c r="CL200" s="64"/>
      <c r="CM200" s="64"/>
      <c r="CN200" s="64"/>
      <c r="CO200" s="64"/>
      <c r="CP200" s="64"/>
      <c r="CQ200" s="64"/>
      <c r="CR200" s="64"/>
      <c r="CS200" s="64"/>
      <c r="CT200" s="64"/>
      <c r="CU200" s="64"/>
      <c r="CV200" s="64"/>
      <c r="CW200" s="64"/>
      <c r="CX200" s="64"/>
      <c r="CY200" s="6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44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44"/>
      <c r="FA200" s="44"/>
      <c r="FB200" s="44"/>
      <c r="FC200" s="44"/>
    </row>
    <row r="201" spans="1:159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  <c r="BJ201" s="64"/>
      <c r="BK201" s="64"/>
      <c r="BL201" s="64"/>
      <c r="BM201" s="64"/>
      <c r="BN201" s="64"/>
      <c r="BO201" s="64"/>
      <c r="BP201" s="64"/>
      <c r="BQ201" s="64"/>
      <c r="BR201" s="64"/>
      <c r="BS201" s="64"/>
      <c r="BT201" s="64"/>
      <c r="BU201" s="64"/>
      <c r="BV201" s="64"/>
      <c r="BW201" s="64"/>
      <c r="BX201" s="64"/>
      <c r="BY201" s="64"/>
      <c r="BZ201" s="64"/>
      <c r="CA201" s="64"/>
      <c r="CB201" s="64"/>
      <c r="CC201" s="64"/>
      <c r="CD201" s="64"/>
      <c r="CE201" s="64"/>
      <c r="CF201" s="64"/>
      <c r="CG201" s="64"/>
      <c r="CH201" s="64"/>
      <c r="CI201" s="64"/>
      <c r="CJ201" s="64"/>
      <c r="CK201" s="64"/>
      <c r="CL201" s="64"/>
      <c r="CM201" s="64"/>
      <c r="CN201" s="64"/>
      <c r="CO201" s="64"/>
      <c r="CP201" s="64"/>
      <c r="CQ201" s="64"/>
      <c r="CR201" s="64"/>
      <c r="CS201" s="64"/>
      <c r="CT201" s="64"/>
      <c r="CU201" s="64"/>
      <c r="CV201" s="64"/>
      <c r="CW201" s="64"/>
      <c r="CX201" s="64"/>
      <c r="CY201" s="6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44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44"/>
      <c r="FA201" s="44"/>
      <c r="FB201" s="44"/>
      <c r="FC201" s="44"/>
    </row>
    <row r="202" spans="1:159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44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44"/>
      <c r="FA202" s="44"/>
      <c r="FB202" s="44"/>
      <c r="FC202" s="44"/>
    </row>
    <row r="203" spans="1:159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64"/>
      <c r="BM203" s="64"/>
      <c r="BN203" s="64"/>
      <c r="BO203" s="64"/>
      <c r="BP203" s="64"/>
      <c r="BQ203" s="64"/>
      <c r="BR203" s="64"/>
      <c r="BS203" s="64"/>
      <c r="BT203" s="64"/>
      <c r="BU203" s="64"/>
      <c r="BV203" s="64"/>
      <c r="BW203" s="64"/>
      <c r="BX203" s="64"/>
      <c r="BY203" s="64"/>
      <c r="BZ203" s="64"/>
      <c r="CA203" s="64"/>
      <c r="CB203" s="64"/>
      <c r="CC203" s="64"/>
      <c r="CD203" s="64"/>
      <c r="CE203" s="64"/>
      <c r="CF203" s="64"/>
      <c r="CG203" s="64"/>
      <c r="CH203" s="64"/>
      <c r="CI203" s="64"/>
      <c r="CJ203" s="64"/>
      <c r="CK203" s="64"/>
      <c r="CL203" s="64"/>
      <c r="CM203" s="64"/>
      <c r="CN203" s="64"/>
      <c r="CO203" s="64"/>
      <c r="CP203" s="64"/>
      <c r="CQ203" s="64"/>
      <c r="CR203" s="64"/>
      <c r="CS203" s="64"/>
      <c r="CT203" s="64"/>
      <c r="CU203" s="64"/>
      <c r="CV203" s="64"/>
      <c r="CW203" s="64"/>
      <c r="CX203" s="64"/>
      <c r="CY203" s="6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44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44"/>
      <c r="FA203" s="44"/>
      <c r="FB203" s="44"/>
      <c r="FC203" s="44"/>
    </row>
    <row r="204" spans="1:159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64"/>
      <c r="CS204" s="64"/>
      <c r="CT204" s="64"/>
      <c r="CU204" s="64"/>
      <c r="CV204" s="64"/>
      <c r="CW204" s="64"/>
      <c r="CX204" s="64"/>
      <c r="CY204" s="6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44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44"/>
      <c r="FA204" s="44"/>
      <c r="FB204" s="44"/>
      <c r="FC204" s="44"/>
    </row>
    <row r="205" spans="1:159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64"/>
      <c r="CS205" s="64"/>
      <c r="CT205" s="64"/>
      <c r="CU205" s="64"/>
      <c r="CV205" s="64"/>
      <c r="CW205" s="64"/>
      <c r="CX205" s="64"/>
      <c r="CY205" s="6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44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44"/>
      <c r="FA205" s="44"/>
      <c r="FB205" s="44"/>
      <c r="FC205" s="44"/>
    </row>
    <row r="206" spans="1:159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64"/>
      <c r="BA206" s="64"/>
      <c r="BB206" s="64"/>
      <c r="BC206" s="64"/>
      <c r="BD206" s="64"/>
      <c r="BE206" s="64"/>
      <c r="BF206" s="64"/>
      <c r="BG206" s="64"/>
      <c r="BH206" s="64"/>
      <c r="BI206" s="64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64"/>
      <c r="CS206" s="64"/>
      <c r="CT206" s="64"/>
      <c r="CU206" s="64"/>
      <c r="CV206" s="64"/>
      <c r="CW206" s="64"/>
      <c r="CX206" s="64"/>
      <c r="CY206" s="6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</row>
    <row r="207" spans="1:159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64"/>
      <c r="CS207" s="64"/>
      <c r="CT207" s="64"/>
      <c r="CU207" s="64"/>
      <c r="CV207" s="64"/>
      <c r="CW207" s="64"/>
      <c r="CX207" s="64"/>
      <c r="CY207" s="6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44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44"/>
      <c r="FA207" s="44"/>
      <c r="FB207" s="44"/>
      <c r="FC207" s="44"/>
    </row>
    <row r="208" spans="1:159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64"/>
      <c r="BA208" s="64"/>
      <c r="BB208" s="64"/>
      <c r="BC208" s="64"/>
      <c r="BD208" s="64"/>
      <c r="BE208" s="64"/>
      <c r="BF208" s="64"/>
      <c r="BG208" s="64"/>
      <c r="BH208" s="64"/>
      <c r="BI208" s="64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64"/>
      <c r="BX208" s="64"/>
      <c r="BY208" s="64"/>
      <c r="BZ208" s="64"/>
      <c r="CA208" s="64"/>
      <c r="CB208" s="64"/>
      <c r="CC208" s="64"/>
      <c r="CD208" s="64"/>
      <c r="CE208" s="64"/>
      <c r="CF208" s="64"/>
      <c r="CG208" s="64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64"/>
      <c r="CS208" s="64"/>
      <c r="CT208" s="64"/>
      <c r="CU208" s="64"/>
      <c r="CV208" s="64"/>
      <c r="CW208" s="64"/>
      <c r="CX208" s="64"/>
      <c r="CY208" s="6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44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44"/>
      <c r="FA208" s="44"/>
      <c r="FB208" s="44"/>
      <c r="FC208" s="44"/>
    </row>
    <row r="209" spans="1:159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64"/>
      <c r="BA209" s="64"/>
      <c r="BB209" s="64"/>
      <c r="BC209" s="64"/>
      <c r="BD209" s="64"/>
      <c r="BE209" s="64"/>
      <c r="BF209" s="64"/>
      <c r="BG209" s="64"/>
      <c r="BH209" s="64"/>
      <c r="BI209" s="64"/>
      <c r="BJ209" s="64"/>
      <c r="BK209" s="64"/>
      <c r="BL209" s="64"/>
      <c r="BM209" s="64"/>
      <c r="BN209" s="64"/>
      <c r="BO209" s="64"/>
      <c r="BP209" s="64"/>
      <c r="BQ209" s="64"/>
      <c r="BR209" s="64"/>
      <c r="BS209" s="64"/>
      <c r="BT209" s="64"/>
      <c r="BU209" s="64"/>
      <c r="BV209" s="64"/>
      <c r="BW209" s="64"/>
      <c r="BX209" s="64"/>
      <c r="BY209" s="64"/>
      <c r="BZ209" s="64"/>
      <c r="CA209" s="64"/>
      <c r="CB209" s="64"/>
      <c r="CC209" s="64"/>
      <c r="CD209" s="64"/>
      <c r="CE209" s="64"/>
      <c r="CF209" s="64"/>
      <c r="CG209" s="64"/>
      <c r="CH209" s="64"/>
      <c r="CI209" s="64"/>
      <c r="CJ209" s="64"/>
      <c r="CK209" s="64"/>
      <c r="CL209" s="64"/>
      <c r="CM209" s="64"/>
      <c r="CN209" s="64"/>
      <c r="CO209" s="64"/>
      <c r="CP209" s="64"/>
      <c r="CQ209" s="64"/>
      <c r="CR209" s="64"/>
      <c r="CS209" s="64"/>
      <c r="CT209" s="64"/>
      <c r="CU209" s="64"/>
      <c r="CV209" s="64"/>
      <c r="CW209" s="64"/>
      <c r="CX209" s="64"/>
      <c r="CY209" s="6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44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44"/>
      <c r="FA209" s="44"/>
      <c r="FB209" s="44"/>
      <c r="FC209" s="44"/>
    </row>
    <row r="210" spans="1:159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64"/>
      <c r="BA210" s="64"/>
      <c r="BB210" s="64"/>
      <c r="BC210" s="64"/>
      <c r="BD210" s="64"/>
      <c r="BE210" s="64"/>
      <c r="BF210" s="64"/>
      <c r="BG210" s="64"/>
      <c r="BH210" s="64"/>
      <c r="BI210" s="64"/>
      <c r="BJ210" s="64"/>
      <c r="BK210" s="64"/>
      <c r="BL210" s="64"/>
      <c r="BM210" s="64"/>
      <c r="BN210" s="64"/>
      <c r="BO210" s="64"/>
      <c r="BP210" s="64"/>
      <c r="BQ210" s="64"/>
      <c r="BR210" s="64"/>
      <c r="BS210" s="64"/>
      <c r="BT210" s="64"/>
      <c r="BU210" s="64"/>
      <c r="BV210" s="64"/>
      <c r="BW210" s="64"/>
      <c r="BX210" s="64"/>
      <c r="BY210" s="64"/>
      <c r="BZ210" s="64"/>
      <c r="CA210" s="64"/>
      <c r="CB210" s="64"/>
      <c r="CC210" s="64"/>
      <c r="CD210" s="64"/>
      <c r="CE210" s="64"/>
      <c r="CF210" s="64"/>
      <c r="CG210" s="64"/>
      <c r="CH210" s="64"/>
      <c r="CI210" s="64"/>
      <c r="CJ210" s="64"/>
      <c r="CK210" s="64"/>
      <c r="CL210" s="64"/>
      <c r="CM210" s="64"/>
      <c r="CN210" s="64"/>
      <c r="CO210" s="64"/>
      <c r="CP210" s="64"/>
      <c r="CQ210" s="64"/>
      <c r="CR210" s="64"/>
      <c r="CS210" s="64"/>
      <c r="CT210" s="64"/>
      <c r="CU210" s="64"/>
      <c r="CV210" s="64"/>
      <c r="CW210" s="64"/>
      <c r="CX210" s="64"/>
      <c r="CY210" s="6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44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44"/>
      <c r="FA210" s="44"/>
      <c r="FB210" s="44"/>
      <c r="FC210" s="44"/>
    </row>
    <row r="211" spans="1:159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  <c r="BJ211" s="64"/>
      <c r="BK211" s="64"/>
      <c r="BL211" s="64"/>
      <c r="BM211" s="64"/>
      <c r="BN211" s="64"/>
      <c r="BO211" s="64"/>
      <c r="BP211" s="64"/>
      <c r="BQ211" s="64"/>
      <c r="BR211" s="64"/>
      <c r="BS211" s="64"/>
      <c r="BT211" s="64"/>
      <c r="BU211" s="64"/>
      <c r="BV211" s="64"/>
      <c r="BW211" s="64"/>
      <c r="BX211" s="64"/>
      <c r="BY211" s="64"/>
      <c r="BZ211" s="64"/>
      <c r="CA211" s="64"/>
      <c r="CB211" s="64"/>
      <c r="CC211" s="64"/>
      <c r="CD211" s="64"/>
      <c r="CE211" s="64"/>
      <c r="CF211" s="64"/>
      <c r="CG211" s="64"/>
      <c r="CH211" s="64"/>
      <c r="CI211" s="64"/>
      <c r="CJ211" s="64"/>
      <c r="CK211" s="64"/>
      <c r="CL211" s="64"/>
      <c r="CM211" s="64"/>
      <c r="CN211" s="64"/>
      <c r="CO211" s="64"/>
      <c r="CP211" s="64"/>
      <c r="CQ211" s="64"/>
      <c r="CR211" s="64"/>
      <c r="CS211" s="64"/>
      <c r="CT211" s="64"/>
      <c r="CU211" s="64"/>
      <c r="CV211" s="64"/>
      <c r="CW211" s="64"/>
      <c r="CX211" s="64"/>
      <c r="CY211" s="6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44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44"/>
      <c r="FA211" s="44"/>
      <c r="FB211" s="44"/>
      <c r="FC211" s="44"/>
    </row>
    <row r="212" spans="1:159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  <c r="BJ212" s="64"/>
      <c r="BK212" s="64"/>
      <c r="BL212" s="64"/>
      <c r="BM212" s="64"/>
      <c r="BN212" s="64"/>
      <c r="BO212" s="64"/>
      <c r="BP212" s="64"/>
      <c r="BQ212" s="64"/>
      <c r="BR212" s="64"/>
      <c r="BS212" s="64"/>
      <c r="BT212" s="64"/>
      <c r="BU212" s="64"/>
      <c r="BV212" s="64"/>
      <c r="BW212" s="64"/>
      <c r="BX212" s="64"/>
      <c r="BY212" s="64"/>
      <c r="BZ212" s="64"/>
      <c r="CA212" s="64"/>
      <c r="CB212" s="64"/>
      <c r="CC212" s="64"/>
      <c r="CD212" s="64"/>
      <c r="CE212" s="64"/>
      <c r="CF212" s="64"/>
      <c r="CG212" s="64"/>
      <c r="CH212" s="64"/>
      <c r="CI212" s="64"/>
      <c r="CJ212" s="64"/>
      <c r="CK212" s="64"/>
      <c r="CL212" s="64"/>
      <c r="CM212" s="64"/>
      <c r="CN212" s="64"/>
      <c r="CO212" s="64"/>
      <c r="CP212" s="64"/>
      <c r="CQ212" s="64"/>
      <c r="CR212" s="64"/>
      <c r="CS212" s="64"/>
      <c r="CT212" s="64"/>
      <c r="CU212" s="64"/>
      <c r="CV212" s="64"/>
      <c r="CW212" s="64"/>
      <c r="CX212" s="64"/>
      <c r="CY212" s="6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44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44"/>
      <c r="FA212" s="44"/>
      <c r="FB212" s="44"/>
      <c r="FC212" s="44"/>
    </row>
    <row r="213" spans="1:159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  <c r="BJ213" s="64"/>
      <c r="BK213" s="64"/>
      <c r="BL213" s="64"/>
      <c r="BM213" s="64"/>
      <c r="BN213" s="64"/>
      <c r="BO213" s="64"/>
      <c r="BP213" s="64"/>
      <c r="BQ213" s="64"/>
      <c r="BR213" s="64"/>
      <c r="BS213" s="64"/>
      <c r="BT213" s="64"/>
      <c r="BU213" s="64"/>
      <c r="BV213" s="64"/>
      <c r="BW213" s="64"/>
      <c r="BX213" s="64"/>
      <c r="BY213" s="64"/>
      <c r="BZ213" s="64"/>
      <c r="CA213" s="64"/>
      <c r="CB213" s="64"/>
      <c r="CC213" s="64"/>
      <c r="CD213" s="64"/>
      <c r="CE213" s="64"/>
      <c r="CF213" s="64"/>
      <c r="CG213" s="64"/>
      <c r="CH213" s="64"/>
      <c r="CI213" s="64"/>
      <c r="CJ213" s="64"/>
      <c r="CK213" s="64"/>
      <c r="CL213" s="64"/>
      <c r="CM213" s="64"/>
      <c r="CN213" s="64"/>
      <c r="CO213" s="64"/>
      <c r="CP213" s="64"/>
      <c r="CQ213" s="64"/>
      <c r="CR213" s="64"/>
      <c r="CS213" s="64"/>
      <c r="CT213" s="64"/>
      <c r="CU213" s="64"/>
      <c r="CV213" s="64"/>
      <c r="CW213" s="64"/>
      <c r="CX213" s="64"/>
      <c r="CY213" s="6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44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44"/>
      <c r="FA213" s="44"/>
      <c r="FB213" s="44"/>
      <c r="FC213" s="44"/>
    </row>
    <row r="214" spans="1:159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  <c r="BJ214" s="64"/>
      <c r="BK214" s="64"/>
      <c r="BL214" s="64"/>
      <c r="BM214" s="64"/>
      <c r="BN214" s="64"/>
      <c r="BO214" s="64"/>
      <c r="BP214" s="64"/>
      <c r="BQ214" s="64"/>
      <c r="BR214" s="64"/>
      <c r="BS214" s="64"/>
      <c r="BT214" s="64"/>
      <c r="BU214" s="64"/>
      <c r="BV214" s="64"/>
      <c r="BW214" s="64"/>
      <c r="BX214" s="64"/>
      <c r="BY214" s="64"/>
      <c r="BZ214" s="64"/>
      <c r="CA214" s="64"/>
      <c r="CB214" s="64"/>
      <c r="CC214" s="64"/>
      <c r="CD214" s="64"/>
      <c r="CE214" s="64"/>
      <c r="CF214" s="64"/>
      <c r="CG214" s="64"/>
      <c r="CH214" s="64"/>
      <c r="CI214" s="64"/>
      <c r="CJ214" s="64"/>
      <c r="CK214" s="64"/>
      <c r="CL214" s="64"/>
      <c r="CM214" s="64"/>
      <c r="CN214" s="64"/>
      <c r="CO214" s="64"/>
      <c r="CP214" s="64"/>
      <c r="CQ214" s="64"/>
      <c r="CR214" s="64"/>
      <c r="CS214" s="64"/>
      <c r="CT214" s="64"/>
      <c r="CU214" s="64"/>
      <c r="CV214" s="64"/>
      <c r="CW214" s="64"/>
      <c r="CX214" s="64"/>
      <c r="CY214" s="6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44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/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44"/>
      <c r="FA214" s="44"/>
      <c r="FB214" s="44"/>
      <c r="FC214" s="44"/>
    </row>
    <row r="215" spans="1:159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  <c r="BM215" s="64"/>
      <c r="BN215" s="64"/>
      <c r="BO215" s="64"/>
      <c r="BP215" s="64"/>
      <c r="BQ215" s="64"/>
      <c r="BR215" s="64"/>
      <c r="BS215" s="64"/>
      <c r="BT215" s="64"/>
      <c r="BU215" s="64"/>
      <c r="BV215" s="64"/>
      <c r="BW215" s="64"/>
      <c r="BX215" s="64"/>
      <c r="BY215" s="64"/>
      <c r="BZ215" s="64"/>
      <c r="CA215" s="64"/>
      <c r="CB215" s="64"/>
      <c r="CC215" s="64"/>
      <c r="CD215" s="64"/>
      <c r="CE215" s="64"/>
      <c r="CF215" s="64"/>
      <c r="CG215" s="64"/>
      <c r="CH215" s="64"/>
      <c r="CI215" s="64"/>
      <c r="CJ215" s="64"/>
      <c r="CK215" s="64"/>
      <c r="CL215" s="64"/>
      <c r="CM215" s="64"/>
      <c r="CN215" s="64"/>
      <c r="CO215" s="64"/>
      <c r="CP215" s="64"/>
      <c r="CQ215" s="64"/>
      <c r="CR215" s="64"/>
      <c r="CS215" s="64"/>
      <c r="CT215" s="64"/>
      <c r="CU215" s="64"/>
      <c r="CV215" s="64"/>
      <c r="CW215" s="64"/>
      <c r="CX215" s="64"/>
      <c r="CY215" s="6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44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44"/>
      <c r="FA215" s="44"/>
      <c r="FB215" s="44"/>
      <c r="FC215" s="44"/>
    </row>
    <row r="216" spans="1:159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  <c r="BJ216" s="64"/>
      <c r="BK216" s="64"/>
      <c r="BL216" s="64"/>
      <c r="BM216" s="64"/>
      <c r="BN216" s="64"/>
      <c r="BO216" s="64"/>
      <c r="BP216" s="64"/>
      <c r="BQ216" s="64"/>
      <c r="BR216" s="64"/>
      <c r="BS216" s="64"/>
      <c r="BT216" s="64"/>
      <c r="BU216" s="64"/>
      <c r="BV216" s="64"/>
      <c r="BW216" s="64"/>
      <c r="BX216" s="64"/>
      <c r="BY216" s="64"/>
      <c r="BZ216" s="64"/>
      <c r="CA216" s="64"/>
      <c r="CB216" s="64"/>
      <c r="CC216" s="64"/>
      <c r="CD216" s="64"/>
      <c r="CE216" s="64"/>
      <c r="CF216" s="64"/>
      <c r="CG216" s="64"/>
      <c r="CH216" s="64"/>
      <c r="CI216" s="64"/>
      <c r="CJ216" s="64"/>
      <c r="CK216" s="64"/>
      <c r="CL216" s="64"/>
      <c r="CM216" s="64"/>
      <c r="CN216" s="64"/>
      <c r="CO216" s="64"/>
      <c r="CP216" s="64"/>
      <c r="CQ216" s="64"/>
      <c r="CR216" s="64"/>
      <c r="CS216" s="64"/>
      <c r="CT216" s="64"/>
      <c r="CU216" s="64"/>
      <c r="CV216" s="64"/>
      <c r="CW216" s="64"/>
      <c r="CX216" s="64"/>
      <c r="CY216" s="6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44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44"/>
      <c r="FA216" s="44"/>
      <c r="FB216" s="44"/>
      <c r="FC216" s="44"/>
    </row>
    <row r="217" spans="1:159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64"/>
      <c r="BX217" s="64"/>
      <c r="BY217" s="64"/>
      <c r="BZ217" s="64"/>
      <c r="CA217" s="64"/>
      <c r="CB217" s="64"/>
      <c r="CC217" s="64"/>
      <c r="CD217" s="64"/>
      <c r="CE217" s="64"/>
      <c r="CF217" s="64"/>
      <c r="CG217" s="64"/>
      <c r="CH217" s="64"/>
      <c r="CI217" s="64"/>
      <c r="CJ217" s="64"/>
      <c r="CK217" s="64"/>
      <c r="CL217" s="64"/>
      <c r="CM217" s="64"/>
      <c r="CN217" s="64"/>
      <c r="CO217" s="64"/>
      <c r="CP217" s="64"/>
      <c r="CQ217" s="64"/>
      <c r="CR217" s="64"/>
      <c r="CS217" s="64"/>
      <c r="CT217" s="64"/>
      <c r="CU217" s="64"/>
      <c r="CV217" s="64"/>
      <c r="CW217" s="64"/>
      <c r="CX217" s="64"/>
      <c r="CY217" s="6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44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44"/>
      <c r="FA217" s="44"/>
      <c r="FB217" s="44"/>
      <c r="FC217" s="44"/>
    </row>
    <row r="218" spans="1:159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64"/>
      <c r="BX218" s="64"/>
      <c r="BY218" s="64"/>
      <c r="BZ218" s="64"/>
      <c r="CA218" s="64"/>
      <c r="CB218" s="64"/>
      <c r="CC218" s="64"/>
      <c r="CD218" s="64"/>
      <c r="CE218" s="64"/>
      <c r="CF218" s="64"/>
      <c r="CG218" s="64"/>
      <c r="CH218" s="64"/>
      <c r="CI218" s="64"/>
      <c r="CJ218" s="64"/>
      <c r="CK218" s="64"/>
      <c r="CL218" s="64"/>
      <c r="CM218" s="64"/>
      <c r="CN218" s="64"/>
      <c r="CO218" s="64"/>
      <c r="CP218" s="64"/>
      <c r="CQ218" s="64"/>
      <c r="CR218" s="64"/>
      <c r="CS218" s="64"/>
      <c r="CT218" s="64"/>
      <c r="CU218" s="64"/>
      <c r="CV218" s="64"/>
      <c r="CW218" s="64"/>
      <c r="CX218" s="64"/>
      <c r="CY218" s="6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44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44"/>
      <c r="FA218" s="44"/>
      <c r="FB218" s="44"/>
      <c r="FC218" s="44"/>
    </row>
    <row r="219" spans="1:159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  <c r="BJ219" s="64"/>
      <c r="BK219" s="64"/>
      <c r="BL219" s="64"/>
      <c r="BM219" s="64"/>
      <c r="BN219" s="64"/>
      <c r="BO219" s="64"/>
      <c r="BP219" s="64"/>
      <c r="BQ219" s="64"/>
      <c r="BR219" s="64"/>
      <c r="BS219" s="64"/>
      <c r="BT219" s="64"/>
      <c r="BU219" s="64"/>
      <c r="BV219" s="64"/>
      <c r="BW219" s="64"/>
      <c r="BX219" s="64"/>
      <c r="BY219" s="64"/>
      <c r="BZ219" s="64"/>
      <c r="CA219" s="64"/>
      <c r="CB219" s="64"/>
      <c r="CC219" s="64"/>
      <c r="CD219" s="64"/>
      <c r="CE219" s="64"/>
      <c r="CF219" s="64"/>
      <c r="CG219" s="64"/>
      <c r="CH219" s="64"/>
      <c r="CI219" s="64"/>
      <c r="CJ219" s="64"/>
      <c r="CK219" s="64"/>
      <c r="CL219" s="64"/>
      <c r="CM219" s="64"/>
      <c r="CN219" s="64"/>
      <c r="CO219" s="64"/>
      <c r="CP219" s="64"/>
      <c r="CQ219" s="64"/>
      <c r="CR219" s="64"/>
      <c r="CS219" s="64"/>
      <c r="CT219" s="64"/>
      <c r="CU219" s="64"/>
      <c r="CV219" s="64"/>
      <c r="CW219" s="64"/>
      <c r="CX219" s="64"/>
      <c r="CY219" s="6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44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44"/>
      <c r="FA219" s="44"/>
      <c r="FB219" s="44"/>
      <c r="FC219" s="44"/>
    </row>
    <row r="220" spans="1:159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BU220" s="64"/>
      <c r="BV220" s="64"/>
      <c r="BW220" s="64"/>
      <c r="BX220" s="64"/>
      <c r="BY220" s="64"/>
      <c r="BZ220" s="64"/>
      <c r="CA220" s="64"/>
      <c r="CB220" s="64"/>
      <c r="CC220" s="64"/>
      <c r="CD220" s="64"/>
      <c r="CE220" s="64"/>
      <c r="CF220" s="64"/>
      <c r="CG220" s="64"/>
      <c r="CH220" s="64"/>
      <c r="CI220" s="64"/>
      <c r="CJ220" s="64"/>
      <c r="CK220" s="64"/>
      <c r="CL220" s="64"/>
      <c r="CM220" s="64"/>
      <c r="CN220" s="64"/>
      <c r="CO220" s="64"/>
      <c r="CP220" s="64"/>
      <c r="CQ220" s="64"/>
      <c r="CR220" s="64"/>
      <c r="CS220" s="64"/>
      <c r="CT220" s="64"/>
      <c r="CU220" s="64"/>
      <c r="CV220" s="64"/>
      <c r="CW220" s="64"/>
      <c r="CX220" s="64"/>
      <c r="CY220" s="6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44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44"/>
      <c r="FA220" s="44"/>
      <c r="FB220" s="44"/>
      <c r="FC220" s="44"/>
    </row>
    <row r="221" spans="1:159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BU221" s="64"/>
      <c r="BV221" s="64"/>
      <c r="BW221" s="64"/>
      <c r="BX221" s="64"/>
      <c r="BY221" s="64"/>
      <c r="BZ221" s="64"/>
      <c r="CA221" s="64"/>
      <c r="CB221" s="64"/>
      <c r="CC221" s="64"/>
      <c r="CD221" s="64"/>
      <c r="CE221" s="64"/>
      <c r="CF221" s="64"/>
      <c r="CG221" s="64"/>
      <c r="CH221" s="64"/>
      <c r="CI221" s="64"/>
      <c r="CJ221" s="64"/>
      <c r="CK221" s="64"/>
      <c r="CL221" s="64"/>
      <c r="CM221" s="64"/>
      <c r="CN221" s="64"/>
      <c r="CO221" s="64"/>
      <c r="CP221" s="64"/>
      <c r="CQ221" s="64"/>
      <c r="CR221" s="64"/>
      <c r="CS221" s="64"/>
      <c r="CT221" s="64"/>
      <c r="CU221" s="64"/>
      <c r="CV221" s="64"/>
      <c r="CW221" s="64"/>
      <c r="CX221" s="64"/>
      <c r="CY221" s="6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44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44"/>
      <c r="FA221" s="44"/>
      <c r="FB221" s="44"/>
      <c r="FC221" s="44"/>
    </row>
    <row r="222" spans="1:159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64"/>
      <c r="BA222" s="64"/>
      <c r="BB222" s="64"/>
      <c r="BC222" s="64"/>
      <c r="BD222" s="64"/>
      <c r="BE222" s="64"/>
      <c r="BF222" s="64"/>
      <c r="BG222" s="64"/>
      <c r="BH222" s="64"/>
      <c r="BI222" s="64"/>
      <c r="BJ222" s="64"/>
      <c r="BK222" s="64"/>
      <c r="BL222" s="64"/>
      <c r="BM222" s="64"/>
      <c r="BN222" s="64"/>
      <c r="BO222" s="64"/>
      <c r="BP222" s="64"/>
      <c r="BQ222" s="64"/>
      <c r="BR222" s="64"/>
      <c r="BS222" s="64"/>
      <c r="BT222" s="64"/>
      <c r="BU222" s="64"/>
      <c r="BV222" s="64"/>
      <c r="BW222" s="64"/>
      <c r="BX222" s="64"/>
      <c r="BY222" s="64"/>
      <c r="BZ222" s="64"/>
      <c r="CA222" s="64"/>
      <c r="CB222" s="64"/>
      <c r="CC222" s="64"/>
      <c r="CD222" s="64"/>
      <c r="CE222" s="64"/>
      <c r="CF222" s="64"/>
      <c r="CG222" s="64"/>
      <c r="CH222" s="64"/>
      <c r="CI222" s="64"/>
      <c r="CJ222" s="64"/>
      <c r="CK222" s="64"/>
      <c r="CL222" s="64"/>
      <c r="CM222" s="64"/>
      <c r="CN222" s="64"/>
      <c r="CO222" s="64"/>
      <c r="CP222" s="64"/>
      <c r="CQ222" s="64"/>
      <c r="CR222" s="64"/>
      <c r="CS222" s="64"/>
      <c r="CT222" s="64"/>
      <c r="CU222" s="64"/>
      <c r="CV222" s="64"/>
      <c r="CW222" s="64"/>
      <c r="CX222" s="64"/>
      <c r="CY222" s="6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44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44"/>
      <c r="FA222" s="44"/>
      <c r="FB222" s="44"/>
      <c r="FC222" s="44"/>
    </row>
    <row r="223" spans="1:159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64"/>
      <c r="BA223" s="64"/>
      <c r="BB223" s="64"/>
      <c r="BC223" s="64"/>
      <c r="BD223" s="64"/>
      <c r="BE223" s="64"/>
      <c r="BF223" s="64"/>
      <c r="BG223" s="64"/>
      <c r="BH223" s="64"/>
      <c r="BI223" s="64"/>
      <c r="BJ223" s="64"/>
      <c r="BK223" s="64"/>
      <c r="BL223" s="64"/>
      <c r="BM223" s="64"/>
      <c r="BN223" s="64"/>
      <c r="BO223" s="64"/>
      <c r="BP223" s="64"/>
      <c r="BQ223" s="64"/>
      <c r="BR223" s="64"/>
      <c r="BS223" s="64"/>
      <c r="BT223" s="64"/>
      <c r="BU223" s="64"/>
      <c r="BV223" s="64"/>
      <c r="BW223" s="64"/>
      <c r="BX223" s="64"/>
      <c r="BY223" s="64"/>
      <c r="BZ223" s="64"/>
      <c r="CA223" s="64"/>
      <c r="CB223" s="64"/>
      <c r="CC223" s="64"/>
      <c r="CD223" s="64"/>
      <c r="CE223" s="64"/>
      <c r="CF223" s="64"/>
      <c r="CG223" s="64"/>
      <c r="CH223" s="64"/>
      <c r="CI223" s="64"/>
      <c r="CJ223" s="64"/>
      <c r="CK223" s="64"/>
      <c r="CL223" s="64"/>
      <c r="CM223" s="64"/>
      <c r="CN223" s="64"/>
      <c r="CO223" s="64"/>
      <c r="CP223" s="64"/>
      <c r="CQ223" s="64"/>
      <c r="CR223" s="64"/>
      <c r="CS223" s="64"/>
      <c r="CT223" s="64"/>
      <c r="CU223" s="64"/>
      <c r="CV223" s="64"/>
      <c r="CW223" s="64"/>
      <c r="CX223" s="64"/>
      <c r="CY223" s="6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44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44"/>
      <c r="FA223" s="44"/>
      <c r="FB223" s="44"/>
      <c r="FC223" s="44"/>
    </row>
    <row r="224" spans="1:159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64"/>
      <c r="CA224" s="64"/>
      <c r="CB224" s="64"/>
      <c r="CC224" s="64"/>
      <c r="CD224" s="64"/>
      <c r="CE224" s="64"/>
      <c r="CF224" s="64"/>
      <c r="CG224" s="64"/>
      <c r="CH224" s="64"/>
      <c r="CI224" s="64"/>
      <c r="CJ224" s="64"/>
      <c r="CK224" s="64"/>
      <c r="CL224" s="64"/>
      <c r="CM224" s="64"/>
      <c r="CN224" s="64"/>
      <c r="CO224" s="64"/>
      <c r="CP224" s="64"/>
      <c r="CQ224" s="64"/>
      <c r="CR224" s="64"/>
      <c r="CS224" s="64"/>
      <c r="CT224" s="64"/>
      <c r="CU224" s="64"/>
      <c r="CV224" s="64"/>
      <c r="CW224" s="64"/>
      <c r="CX224" s="64"/>
      <c r="CY224" s="6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44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44"/>
      <c r="FA224" s="44"/>
      <c r="FB224" s="44"/>
      <c r="FC224" s="44"/>
    </row>
    <row r="225" spans="1:159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  <c r="BJ225" s="64"/>
      <c r="BK225" s="64"/>
      <c r="BL225" s="64"/>
      <c r="BM225" s="64"/>
      <c r="BN225" s="64"/>
      <c r="BO225" s="64"/>
      <c r="BP225" s="64"/>
      <c r="BQ225" s="64"/>
      <c r="BR225" s="64"/>
      <c r="BS225" s="64"/>
      <c r="BT225" s="64"/>
      <c r="BU225" s="64"/>
      <c r="BV225" s="64"/>
      <c r="BW225" s="64"/>
      <c r="BX225" s="64"/>
      <c r="BY225" s="64"/>
      <c r="BZ225" s="64"/>
      <c r="CA225" s="64"/>
      <c r="CB225" s="64"/>
      <c r="CC225" s="64"/>
      <c r="CD225" s="64"/>
      <c r="CE225" s="64"/>
      <c r="CF225" s="64"/>
      <c r="CG225" s="64"/>
      <c r="CH225" s="64"/>
      <c r="CI225" s="64"/>
      <c r="CJ225" s="64"/>
      <c r="CK225" s="64"/>
      <c r="CL225" s="64"/>
      <c r="CM225" s="64"/>
      <c r="CN225" s="64"/>
      <c r="CO225" s="64"/>
      <c r="CP225" s="64"/>
      <c r="CQ225" s="64"/>
      <c r="CR225" s="64"/>
      <c r="CS225" s="64"/>
      <c r="CT225" s="64"/>
      <c r="CU225" s="64"/>
      <c r="CV225" s="64"/>
      <c r="CW225" s="64"/>
      <c r="CX225" s="64"/>
      <c r="CY225" s="6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44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/>
      <c r="DZ225" s="44"/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44"/>
      <c r="FA225" s="44"/>
      <c r="FB225" s="44"/>
      <c r="FC225" s="44"/>
    </row>
    <row r="226" spans="1:159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  <c r="BJ226" s="64"/>
      <c r="BK226" s="64"/>
      <c r="BL226" s="64"/>
      <c r="BM226" s="64"/>
      <c r="BN226" s="64"/>
      <c r="BO226" s="64"/>
      <c r="BP226" s="64"/>
      <c r="BQ226" s="64"/>
      <c r="BR226" s="64"/>
      <c r="BS226" s="64"/>
      <c r="BT226" s="64"/>
      <c r="BU226" s="64"/>
      <c r="BV226" s="64"/>
      <c r="BW226" s="64"/>
      <c r="BX226" s="64"/>
      <c r="BY226" s="64"/>
      <c r="BZ226" s="64"/>
      <c r="CA226" s="64"/>
      <c r="CB226" s="64"/>
      <c r="CC226" s="64"/>
      <c r="CD226" s="64"/>
      <c r="CE226" s="64"/>
      <c r="CF226" s="64"/>
      <c r="CG226" s="64"/>
      <c r="CH226" s="64"/>
      <c r="CI226" s="64"/>
      <c r="CJ226" s="64"/>
      <c r="CK226" s="64"/>
      <c r="CL226" s="64"/>
      <c r="CM226" s="64"/>
      <c r="CN226" s="64"/>
      <c r="CO226" s="64"/>
      <c r="CP226" s="64"/>
      <c r="CQ226" s="64"/>
      <c r="CR226" s="64"/>
      <c r="CS226" s="64"/>
      <c r="CT226" s="64"/>
      <c r="CU226" s="64"/>
      <c r="CV226" s="64"/>
      <c r="CW226" s="64"/>
      <c r="CX226" s="64"/>
      <c r="CY226" s="6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44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/>
      <c r="ES226" s="44"/>
      <c r="ET226" s="44"/>
      <c r="EU226" s="44"/>
      <c r="EV226" s="44"/>
      <c r="EW226" s="44"/>
      <c r="EX226" s="44"/>
      <c r="EY226" s="44"/>
      <c r="EZ226" s="44"/>
      <c r="FA226" s="44"/>
      <c r="FB226" s="44"/>
      <c r="FC226" s="44"/>
    </row>
    <row r="227" spans="1:159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  <c r="BJ227" s="64"/>
      <c r="BK227" s="64"/>
      <c r="BL227" s="64"/>
      <c r="BM227" s="64"/>
      <c r="BN227" s="64"/>
      <c r="BO227" s="64"/>
      <c r="BP227" s="64"/>
      <c r="BQ227" s="64"/>
      <c r="BR227" s="64"/>
      <c r="BS227" s="64"/>
      <c r="BT227" s="64"/>
      <c r="BU227" s="64"/>
      <c r="BV227" s="64"/>
      <c r="BW227" s="64"/>
      <c r="BX227" s="64"/>
      <c r="BY227" s="64"/>
      <c r="BZ227" s="64"/>
      <c r="CA227" s="64"/>
      <c r="CB227" s="64"/>
      <c r="CC227" s="64"/>
      <c r="CD227" s="64"/>
      <c r="CE227" s="64"/>
      <c r="CF227" s="64"/>
      <c r="CG227" s="64"/>
      <c r="CH227" s="64"/>
      <c r="CI227" s="64"/>
      <c r="CJ227" s="64"/>
      <c r="CK227" s="64"/>
      <c r="CL227" s="64"/>
      <c r="CM227" s="64"/>
      <c r="CN227" s="64"/>
      <c r="CO227" s="64"/>
      <c r="CP227" s="64"/>
      <c r="CQ227" s="64"/>
      <c r="CR227" s="64"/>
      <c r="CS227" s="64"/>
      <c r="CT227" s="64"/>
      <c r="CU227" s="64"/>
      <c r="CV227" s="64"/>
      <c r="CW227" s="64"/>
      <c r="CX227" s="64"/>
      <c r="CY227" s="6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44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44"/>
      <c r="FA227" s="44"/>
      <c r="FB227" s="44"/>
      <c r="FC227" s="44"/>
    </row>
    <row r="228" spans="1:159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64"/>
      <c r="BA228" s="64"/>
      <c r="BB228" s="64"/>
      <c r="BC228" s="64"/>
      <c r="BD228" s="64"/>
      <c r="BE228" s="64"/>
      <c r="BF228" s="64"/>
      <c r="BG228" s="64"/>
      <c r="BH228" s="64"/>
      <c r="BI228" s="64"/>
      <c r="BJ228" s="64"/>
      <c r="BK228" s="64"/>
      <c r="BL228" s="64"/>
      <c r="BM228" s="64"/>
      <c r="BN228" s="64"/>
      <c r="BO228" s="64"/>
      <c r="BP228" s="64"/>
      <c r="BQ228" s="64"/>
      <c r="BR228" s="64"/>
      <c r="BS228" s="64"/>
      <c r="BT228" s="64"/>
      <c r="BU228" s="64"/>
      <c r="BV228" s="64"/>
      <c r="BW228" s="64"/>
      <c r="BX228" s="64"/>
      <c r="BY228" s="64"/>
      <c r="BZ228" s="64"/>
      <c r="CA228" s="64"/>
      <c r="CB228" s="64"/>
      <c r="CC228" s="64"/>
      <c r="CD228" s="64"/>
      <c r="CE228" s="64"/>
      <c r="CF228" s="64"/>
      <c r="CG228" s="64"/>
      <c r="CH228" s="64"/>
      <c r="CI228" s="64"/>
      <c r="CJ228" s="64"/>
      <c r="CK228" s="64"/>
      <c r="CL228" s="64"/>
      <c r="CM228" s="64"/>
      <c r="CN228" s="64"/>
      <c r="CO228" s="64"/>
      <c r="CP228" s="64"/>
      <c r="CQ228" s="64"/>
      <c r="CR228" s="64"/>
      <c r="CS228" s="64"/>
      <c r="CT228" s="64"/>
      <c r="CU228" s="64"/>
      <c r="CV228" s="64"/>
      <c r="CW228" s="64"/>
      <c r="CX228" s="64"/>
      <c r="CY228" s="6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44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44"/>
      <c r="FA228" s="44"/>
      <c r="FB228" s="44"/>
      <c r="FC228" s="44"/>
    </row>
    <row r="229" spans="1:159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64"/>
      <c r="BA229" s="64"/>
      <c r="BB229" s="64"/>
      <c r="BC229" s="64"/>
      <c r="BD229" s="64"/>
      <c r="BE229" s="64"/>
      <c r="BF229" s="64"/>
      <c r="BG229" s="64"/>
      <c r="BH229" s="64"/>
      <c r="BI229" s="64"/>
      <c r="BJ229" s="64"/>
      <c r="BK229" s="64"/>
      <c r="BL229" s="64"/>
      <c r="BM229" s="64"/>
      <c r="BN229" s="64"/>
      <c r="BO229" s="64"/>
      <c r="BP229" s="64"/>
      <c r="BQ229" s="64"/>
      <c r="BR229" s="64"/>
      <c r="BS229" s="64"/>
      <c r="BT229" s="64"/>
      <c r="BU229" s="64"/>
      <c r="BV229" s="64"/>
      <c r="BW229" s="64"/>
      <c r="BX229" s="64"/>
      <c r="BY229" s="64"/>
      <c r="BZ229" s="64"/>
      <c r="CA229" s="64"/>
      <c r="CB229" s="64"/>
      <c r="CC229" s="64"/>
      <c r="CD229" s="64"/>
      <c r="CE229" s="64"/>
      <c r="CF229" s="64"/>
      <c r="CG229" s="64"/>
      <c r="CH229" s="64"/>
      <c r="CI229" s="64"/>
      <c r="CJ229" s="64"/>
      <c r="CK229" s="64"/>
      <c r="CL229" s="64"/>
      <c r="CM229" s="64"/>
      <c r="CN229" s="64"/>
      <c r="CO229" s="64"/>
      <c r="CP229" s="64"/>
      <c r="CQ229" s="64"/>
      <c r="CR229" s="64"/>
      <c r="CS229" s="64"/>
      <c r="CT229" s="64"/>
      <c r="CU229" s="64"/>
      <c r="CV229" s="64"/>
      <c r="CW229" s="64"/>
      <c r="CX229" s="64"/>
      <c r="CY229" s="6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44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44"/>
      <c r="FA229" s="44"/>
      <c r="FB229" s="44"/>
      <c r="FC229" s="44"/>
    </row>
    <row r="230" spans="1:159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  <c r="BJ230" s="64"/>
      <c r="BK230" s="64"/>
      <c r="BL230" s="64"/>
      <c r="BM230" s="64"/>
      <c r="BN230" s="64"/>
      <c r="BO230" s="64"/>
      <c r="BP230" s="64"/>
      <c r="BQ230" s="64"/>
      <c r="BR230" s="64"/>
      <c r="BS230" s="64"/>
      <c r="BT230" s="64"/>
      <c r="BU230" s="64"/>
      <c r="BV230" s="64"/>
      <c r="BW230" s="64"/>
      <c r="BX230" s="64"/>
      <c r="BY230" s="64"/>
      <c r="BZ230" s="64"/>
      <c r="CA230" s="64"/>
      <c r="CB230" s="64"/>
      <c r="CC230" s="64"/>
      <c r="CD230" s="64"/>
      <c r="CE230" s="64"/>
      <c r="CF230" s="64"/>
      <c r="CG230" s="64"/>
      <c r="CH230" s="64"/>
      <c r="CI230" s="64"/>
      <c r="CJ230" s="64"/>
      <c r="CK230" s="64"/>
      <c r="CL230" s="64"/>
      <c r="CM230" s="64"/>
      <c r="CN230" s="64"/>
      <c r="CO230" s="64"/>
      <c r="CP230" s="64"/>
      <c r="CQ230" s="64"/>
      <c r="CR230" s="64"/>
      <c r="CS230" s="64"/>
      <c r="CT230" s="64"/>
      <c r="CU230" s="64"/>
      <c r="CV230" s="64"/>
      <c r="CW230" s="64"/>
      <c r="CX230" s="64"/>
      <c r="CY230" s="6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44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44"/>
      <c r="FA230" s="44"/>
      <c r="FB230" s="44"/>
      <c r="FC230" s="44"/>
    </row>
    <row r="231" spans="1:159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  <c r="BJ231" s="64"/>
      <c r="BK231" s="64"/>
      <c r="BL231" s="64"/>
      <c r="BM231" s="64"/>
      <c r="BN231" s="64"/>
      <c r="BO231" s="64"/>
      <c r="BP231" s="64"/>
      <c r="BQ231" s="64"/>
      <c r="BR231" s="64"/>
      <c r="BS231" s="64"/>
      <c r="BT231" s="64"/>
      <c r="BU231" s="64"/>
      <c r="BV231" s="64"/>
      <c r="BW231" s="64"/>
      <c r="BX231" s="64"/>
      <c r="BY231" s="64"/>
      <c r="BZ231" s="64"/>
      <c r="CA231" s="64"/>
      <c r="CB231" s="64"/>
      <c r="CC231" s="64"/>
      <c r="CD231" s="64"/>
      <c r="CE231" s="64"/>
      <c r="CF231" s="64"/>
      <c r="CG231" s="64"/>
      <c r="CH231" s="64"/>
      <c r="CI231" s="64"/>
      <c r="CJ231" s="64"/>
      <c r="CK231" s="64"/>
      <c r="CL231" s="64"/>
      <c r="CM231" s="64"/>
      <c r="CN231" s="64"/>
      <c r="CO231" s="64"/>
      <c r="CP231" s="64"/>
      <c r="CQ231" s="64"/>
      <c r="CR231" s="64"/>
      <c r="CS231" s="64"/>
      <c r="CT231" s="64"/>
      <c r="CU231" s="64"/>
      <c r="CV231" s="64"/>
      <c r="CW231" s="64"/>
      <c r="CX231" s="64"/>
      <c r="CY231" s="6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44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44"/>
      <c r="FA231" s="44"/>
      <c r="FB231" s="44"/>
      <c r="FC231" s="44"/>
    </row>
    <row r="232" spans="1:159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64"/>
      <c r="BX232" s="64"/>
      <c r="BY232" s="64"/>
      <c r="BZ232" s="64"/>
      <c r="CA232" s="64"/>
      <c r="CB232" s="64"/>
      <c r="CC232" s="64"/>
      <c r="CD232" s="64"/>
      <c r="CE232" s="64"/>
      <c r="CF232" s="64"/>
      <c r="CG232" s="64"/>
      <c r="CH232" s="64"/>
      <c r="CI232" s="64"/>
      <c r="CJ232" s="64"/>
      <c r="CK232" s="64"/>
      <c r="CL232" s="64"/>
      <c r="CM232" s="64"/>
      <c r="CN232" s="64"/>
      <c r="CO232" s="64"/>
      <c r="CP232" s="64"/>
      <c r="CQ232" s="64"/>
      <c r="CR232" s="64"/>
      <c r="CS232" s="64"/>
      <c r="CT232" s="64"/>
      <c r="CU232" s="64"/>
      <c r="CV232" s="64"/>
      <c r="CW232" s="64"/>
      <c r="CX232" s="64"/>
      <c r="CY232" s="6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44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44"/>
      <c r="FA232" s="44"/>
      <c r="FB232" s="44"/>
      <c r="FC232" s="44"/>
    </row>
    <row r="233" spans="1:159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64"/>
      <c r="BX233" s="64"/>
      <c r="BY233" s="64"/>
      <c r="BZ233" s="64"/>
      <c r="CA233" s="64"/>
      <c r="CB233" s="64"/>
      <c r="CC233" s="64"/>
      <c r="CD233" s="64"/>
      <c r="CE233" s="64"/>
      <c r="CF233" s="64"/>
      <c r="CG233" s="64"/>
      <c r="CH233" s="64"/>
      <c r="CI233" s="64"/>
      <c r="CJ233" s="64"/>
      <c r="CK233" s="64"/>
      <c r="CL233" s="64"/>
      <c r="CM233" s="64"/>
      <c r="CN233" s="64"/>
      <c r="CO233" s="64"/>
      <c r="CP233" s="64"/>
      <c r="CQ233" s="64"/>
      <c r="CR233" s="64"/>
      <c r="CS233" s="64"/>
      <c r="CT233" s="64"/>
      <c r="CU233" s="64"/>
      <c r="CV233" s="64"/>
      <c r="CW233" s="64"/>
      <c r="CX233" s="64"/>
      <c r="CY233" s="6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44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44"/>
      <c r="FA233" s="44"/>
      <c r="FB233" s="44"/>
      <c r="FC233" s="44"/>
    </row>
    <row r="234" spans="1:159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64"/>
      <c r="BA234" s="64"/>
      <c r="BB234" s="64"/>
      <c r="BC234" s="64"/>
      <c r="BD234" s="64"/>
      <c r="BE234" s="64"/>
      <c r="BF234" s="64"/>
      <c r="BG234" s="64"/>
      <c r="BH234" s="64"/>
      <c r="BI234" s="64"/>
      <c r="BJ234" s="64"/>
      <c r="BK234" s="64"/>
      <c r="BL234" s="64"/>
      <c r="BM234" s="64"/>
      <c r="BN234" s="64"/>
      <c r="BO234" s="64"/>
      <c r="BP234" s="64"/>
      <c r="BQ234" s="64"/>
      <c r="BR234" s="64"/>
      <c r="BS234" s="64"/>
      <c r="BT234" s="64"/>
      <c r="BU234" s="64"/>
      <c r="BV234" s="64"/>
      <c r="BW234" s="64"/>
      <c r="BX234" s="64"/>
      <c r="BY234" s="64"/>
      <c r="BZ234" s="64"/>
      <c r="CA234" s="64"/>
      <c r="CB234" s="64"/>
      <c r="CC234" s="64"/>
      <c r="CD234" s="64"/>
      <c r="CE234" s="64"/>
      <c r="CF234" s="64"/>
      <c r="CG234" s="64"/>
      <c r="CH234" s="64"/>
      <c r="CI234" s="64"/>
      <c r="CJ234" s="64"/>
      <c r="CK234" s="64"/>
      <c r="CL234" s="64"/>
      <c r="CM234" s="64"/>
      <c r="CN234" s="64"/>
      <c r="CO234" s="64"/>
      <c r="CP234" s="64"/>
      <c r="CQ234" s="64"/>
      <c r="CR234" s="64"/>
      <c r="CS234" s="64"/>
      <c r="CT234" s="64"/>
      <c r="CU234" s="64"/>
      <c r="CV234" s="64"/>
      <c r="CW234" s="64"/>
      <c r="CX234" s="64"/>
      <c r="CY234" s="6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44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44"/>
      <c r="FA234" s="44"/>
      <c r="FB234" s="44"/>
      <c r="FC234" s="44"/>
    </row>
    <row r="235" spans="1:159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  <c r="BJ235" s="64"/>
      <c r="BK235" s="64"/>
      <c r="BL235" s="64"/>
      <c r="BM235" s="64"/>
      <c r="BN235" s="64"/>
      <c r="BO235" s="64"/>
      <c r="BP235" s="64"/>
      <c r="BQ235" s="64"/>
      <c r="BR235" s="64"/>
      <c r="BS235" s="64"/>
      <c r="BT235" s="64"/>
      <c r="BU235" s="64"/>
      <c r="BV235" s="64"/>
      <c r="BW235" s="64"/>
      <c r="BX235" s="64"/>
      <c r="BY235" s="64"/>
      <c r="BZ235" s="64"/>
      <c r="CA235" s="64"/>
      <c r="CB235" s="64"/>
      <c r="CC235" s="64"/>
      <c r="CD235" s="64"/>
      <c r="CE235" s="64"/>
      <c r="CF235" s="64"/>
      <c r="CG235" s="64"/>
      <c r="CH235" s="64"/>
      <c r="CI235" s="64"/>
      <c r="CJ235" s="64"/>
      <c r="CK235" s="64"/>
      <c r="CL235" s="64"/>
      <c r="CM235" s="64"/>
      <c r="CN235" s="64"/>
      <c r="CO235" s="64"/>
      <c r="CP235" s="64"/>
      <c r="CQ235" s="64"/>
      <c r="CR235" s="64"/>
      <c r="CS235" s="64"/>
      <c r="CT235" s="64"/>
      <c r="CU235" s="64"/>
      <c r="CV235" s="64"/>
      <c r="CW235" s="64"/>
      <c r="CX235" s="64"/>
      <c r="CY235" s="6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44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44"/>
      <c r="FA235" s="44"/>
      <c r="FB235" s="44"/>
      <c r="FC235" s="44"/>
    </row>
    <row r="236" spans="1:159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  <c r="BJ236" s="64"/>
      <c r="BK236" s="64"/>
      <c r="BL236" s="64"/>
      <c r="BM236" s="64"/>
      <c r="BN236" s="64"/>
      <c r="BO236" s="64"/>
      <c r="BP236" s="64"/>
      <c r="BQ236" s="64"/>
      <c r="BR236" s="64"/>
      <c r="BS236" s="64"/>
      <c r="BT236" s="64"/>
      <c r="BU236" s="64"/>
      <c r="BV236" s="64"/>
      <c r="BW236" s="64"/>
      <c r="BX236" s="64"/>
      <c r="BY236" s="64"/>
      <c r="BZ236" s="64"/>
      <c r="CA236" s="64"/>
      <c r="CB236" s="64"/>
      <c r="CC236" s="64"/>
      <c r="CD236" s="64"/>
      <c r="CE236" s="64"/>
      <c r="CF236" s="64"/>
      <c r="CG236" s="64"/>
      <c r="CH236" s="64"/>
      <c r="CI236" s="64"/>
      <c r="CJ236" s="64"/>
      <c r="CK236" s="64"/>
      <c r="CL236" s="64"/>
      <c r="CM236" s="64"/>
      <c r="CN236" s="64"/>
      <c r="CO236" s="64"/>
      <c r="CP236" s="64"/>
      <c r="CQ236" s="64"/>
      <c r="CR236" s="64"/>
      <c r="CS236" s="64"/>
      <c r="CT236" s="64"/>
      <c r="CU236" s="64"/>
      <c r="CV236" s="64"/>
      <c r="CW236" s="64"/>
      <c r="CX236" s="64"/>
      <c r="CY236" s="6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44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44"/>
      <c r="FA236" s="44"/>
      <c r="FB236" s="44"/>
      <c r="FC236" s="44"/>
    </row>
    <row r="237" spans="1:159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44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44"/>
      <c r="FA237" s="44"/>
      <c r="FB237" s="44"/>
      <c r="FC237" s="44"/>
    </row>
    <row r="238" spans="1:159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44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44"/>
      <c r="FA238" s="44"/>
      <c r="FB238" s="44"/>
      <c r="FC238" s="44"/>
    </row>
    <row r="239" spans="1:159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44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44"/>
      <c r="FA239" s="44"/>
      <c r="FB239" s="44"/>
      <c r="FC239" s="44"/>
    </row>
    <row r="240" spans="1:159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44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44"/>
      <c r="FA240" s="44"/>
      <c r="FB240" s="44"/>
      <c r="FC240" s="44"/>
    </row>
    <row r="241" spans="1:159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44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44"/>
      <c r="FA241" s="44"/>
      <c r="FB241" s="44"/>
      <c r="FC241" s="44"/>
    </row>
    <row r="242" spans="1:159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44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44"/>
      <c r="FA242" s="44"/>
      <c r="FB242" s="44"/>
      <c r="FC242" s="44"/>
    </row>
    <row r="243" spans="1:159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  <c r="BJ243" s="64"/>
      <c r="BK243" s="64"/>
      <c r="BL243" s="64"/>
      <c r="BM243" s="64"/>
      <c r="BN243" s="64"/>
      <c r="BO243" s="64"/>
      <c r="BP243" s="64"/>
      <c r="BQ243" s="64"/>
      <c r="BR243" s="64"/>
      <c r="BS243" s="64"/>
      <c r="BT243" s="64"/>
      <c r="BU243" s="64"/>
      <c r="BV243" s="64"/>
      <c r="BW243" s="64"/>
      <c r="BX243" s="64"/>
      <c r="BY243" s="64"/>
      <c r="BZ243" s="64"/>
      <c r="CA243" s="64"/>
      <c r="CB243" s="64"/>
      <c r="CC243" s="64"/>
      <c r="CD243" s="64"/>
      <c r="CE243" s="64"/>
      <c r="CF243" s="64"/>
      <c r="CG243" s="64"/>
      <c r="CH243" s="64"/>
      <c r="CI243" s="64"/>
      <c r="CJ243" s="64"/>
      <c r="CK243" s="64"/>
      <c r="CL243" s="64"/>
      <c r="CM243" s="64"/>
      <c r="CN243" s="64"/>
      <c r="CO243" s="64"/>
      <c r="CP243" s="64"/>
      <c r="CQ243" s="64"/>
      <c r="CR243" s="64"/>
      <c r="CS243" s="64"/>
      <c r="CT243" s="64"/>
      <c r="CU243" s="64"/>
      <c r="CV243" s="64"/>
      <c r="CW243" s="64"/>
      <c r="CX243" s="64"/>
      <c r="CY243" s="6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44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44"/>
      <c r="FA243" s="44"/>
      <c r="FB243" s="44"/>
      <c r="FC243" s="44"/>
    </row>
    <row r="244" spans="1:159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44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44"/>
      <c r="FA244" s="44"/>
      <c r="FB244" s="44"/>
      <c r="FC244" s="44"/>
    </row>
    <row r="245" spans="1:159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44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44"/>
      <c r="FA245" s="44"/>
      <c r="FB245" s="44"/>
      <c r="FC245" s="44"/>
    </row>
    <row r="246" spans="1:159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44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44"/>
      <c r="FA246" s="44"/>
      <c r="FB246" s="44"/>
      <c r="FC246" s="44"/>
    </row>
    <row r="247" spans="1:159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44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44"/>
      <c r="FA247" s="44"/>
      <c r="FB247" s="44"/>
      <c r="FC247" s="44"/>
    </row>
    <row r="248" spans="1:159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44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44"/>
      <c r="FA248" s="44"/>
      <c r="FB248" s="44"/>
      <c r="FC248" s="44"/>
    </row>
    <row r="249" spans="1:159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44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44"/>
      <c r="FA249" s="44"/>
      <c r="FB249" s="44"/>
      <c r="FC249" s="44"/>
    </row>
    <row r="250" spans="1:159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44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44"/>
      <c r="FA250" s="44"/>
      <c r="FB250" s="44"/>
      <c r="FC250" s="44"/>
    </row>
    <row r="251" spans="1:159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44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44"/>
      <c r="FA251" s="44"/>
      <c r="FB251" s="44"/>
      <c r="FC251" s="44"/>
    </row>
    <row r="252" spans="1:159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44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44"/>
      <c r="FA252" s="44"/>
      <c r="FB252" s="44"/>
      <c r="FC252" s="44"/>
    </row>
    <row r="253" spans="1:159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44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44"/>
      <c r="FA253" s="44"/>
      <c r="FB253" s="44"/>
      <c r="FC253" s="44"/>
    </row>
    <row r="254" spans="1:159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44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44"/>
      <c r="FA254" s="44"/>
      <c r="FB254" s="44"/>
      <c r="FC254" s="44"/>
    </row>
    <row r="255" spans="1:159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4"/>
      <c r="CP255" s="64"/>
      <c r="CQ255" s="64"/>
      <c r="CR255" s="64"/>
      <c r="CS255" s="64"/>
      <c r="CT255" s="64"/>
      <c r="CU255" s="64"/>
      <c r="CV255" s="64"/>
      <c r="CW255" s="64"/>
      <c r="CX255" s="64"/>
      <c r="CY255" s="6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44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44"/>
      <c r="FA255" s="44"/>
      <c r="FB255" s="44"/>
      <c r="FC255" s="44"/>
    </row>
    <row r="256" spans="1:159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44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44"/>
      <c r="FA256" s="44"/>
      <c r="FB256" s="44"/>
      <c r="FC256" s="44"/>
    </row>
    <row r="257" spans="1:159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44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44"/>
      <c r="FA257" s="44"/>
      <c r="FB257" s="44"/>
      <c r="FC257" s="44"/>
    </row>
    <row r="258" spans="1:159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44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44"/>
      <c r="FA258" s="44"/>
      <c r="FB258" s="44"/>
      <c r="FC258" s="44"/>
    </row>
    <row r="259" spans="1:159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44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44"/>
      <c r="FA259" s="44"/>
      <c r="FB259" s="44"/>
      <c r="FC259" s="44"/>
    </row>
  </sheetData>
  <mergeCells count="10">
    <mergeCell ref="AE5:AI5"/>
    <mergeCell ref="AJ5:AO5"/>
    <mergeCell ref="AP5:AS5"/>
    <mergeCell ref="AT5:AY5"/>
    <mergeCell ref="G5:I5"/>
    <mergeCell ref="K5:L5"/>
    <mergeCell ref="M5:P5"/>
    <mergeCell ref="Q5:S5"/>
    <mergeCell ref="T5:X5"/>
    <mergeCell ref="Y5:AD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SURF</vt:lpstr>
      <vt:lpstr>GROUND</vt:lpstr>
      <vt:lpstr>THERM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Milan Ger</dc:creator>
  <cp:keywords/>
  <dc:description/>
  <cp:lastModifiedBy>Petra Oppeltová</cp:lastModifiedBy>
  <cp:revision/>
  <dcterms:created xsi:type="dcterms:W3CDTF">2023-07-22T13:46:23Z</dcterms:created>
  <dcterms:modified xsi:type="dcterms:W3CDTF">2024-01-04T13:54:09Z</dcterms:modified>
  <cp:category/>
  <cp:contentStatus/>
</cp:coreProperties>
</file>