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ppeltova\Documents\MZLU\GAGJM\pesticidy\odevzdání\revize\revize 2\"/>
    </mc:Choice>
  </mc:AlternateContent>
  <bookViews>
    <workbookView xWindow="0" yWindow="0" windowWidth="28800" windowHeight="12210" tabRatio="542"/>
  </bookViews>
  <sheets>
    <sheet name="SURF" sheetId="1" r:id="rId1"/>
    <sheet name="GROUND" sheetId="4" r:id="rId2"/>
    <sheet name="THERM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L14" i="1" l="1"/>
  <c r="L16" i="1"/>
  <c r="H37" i="6" l="1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G59" i="6"/>
  <c r="G37" i="6"/>
  <c r="G16" i="6"/>
  <c r="G14" i="6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G37" i="1"/>
  <c r="H37" i="1"/>
  <c r="I37" i="1"/>
  <c r="J37" i="1"/>
  <c r="K37" i="1"/>
  <c r="AU37" i="1"/>
  <c r="AV37" i="1"/>
  <c r="AW37" i="1"/>
  <c r="AX37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G16" i="1"/>
  <c r="H16" i="1"/>
  <c r="I16" i="1"/>
  <c r="J16" i="1"/>
  <c r="K16" i="1"/>
  <c r="AU16" i="1"/>
  <c r="AV16" i="1"/>
  <c r="AW16" i="1"/>
  <c r="AX16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G14" i="1"/>
  <c r="H14" i="1"/>
  <c r="I14" i="1"/>
  <c r="J14" i="1"/>
  <c r="K14" i="1"/>
  <c r="AU14" i="1"/>
  <c r="AV14" i="1"/>
  <c r="AW14" i="1"/>
  <c r="AX14" i="1"/>
  <c r="M14" i="1"/>
</calcChain>
</file>

<file path=xl/sharedStrings.xml><?xml version="1.0" encoding="utf-8"?>
<sst xmlns="http://schemas.openxmlformats.org/spreadsheetml/2006/main" count="754" uniqueCount="121">
  <si>
    <t>LOD</t>
  </si>
  <si>
    <t>03_05_2022</t>
  </si>
  <si>
    <t>19_07_2022</t>
  </si>
  <si>
    <t>28_09_2022</t>
  </si>
  <si>
    <t>11_12_2022</t>
  </si>
  <si>
    <t>11_01_2023</t>
  </si>
  <si>
    <t>31_03_2023</t>
  </si>
  <si>
    <t>14_06_2023</t>
  </si>
  <si>
    <t>13_05_2022</t>
  </si>
  <si>
    <t>30_04_2023</t>
  </si>
  <si>
    <t>NSAID</t>
  </si>
  <si>
    <t>Diclofenac</t>
  </si>
  <si>
    <t>ng/l</t>
  </si>
  <si>
    <t>Ibuprofen</t>
  </si>
  <si>
    <t>ATB</t>
  </si>
  <si>
    <t>Azithromycin</t>
  </si>
  <si>
    <t>Clarithromycin</t>
  </si>
  <si>
    <t>Sulfamethoxacol</t>
  </si>
  <si>
    <t>Ttrimethoprim</t>
  </si>
  <si>
    <t>ATDe</t>
  </si>
  <si>
    <t>Venlafaxine</t>
  </si>
  <si>
    <t>O-desmethylvenlafaxin</t>
  </si>
  <si>
    <t>Urea pesticides</t>
  </si>
  <si>
    <t>Chlorotoluron</t>
  </si>
  <si>
    <t>Tria_Dia_Pest</t>
  </si>
  <si>
    <t>Atrazin</t>
  </si>
  <si>
    <t>Simazin</t>
  </si>
  <si>
    <t>Simetryn</t>
  </si>
  <si>
    <t>Terbutryn</t>
  </si>
  <si>
    <t>Prometryn</t>
  </si>
  <si>
    <t>Terbutylazin</t>
  </si>
  <si>
    <t>Propazin</t>
  </si>
  <si>
    <t>Prometon</t>
  </si>
  <si>
    <t>Sucbumeton</t>
  </si>
  <si>
    <t>Hexazinon</t>
  </si>
  <si>
    <t>Triazol</t>
  </si>
  <si>
    <t>Tetraconazole</t>
  </si>
  <si>
    <t>Epoxiconazole</t>
  </si>
  <si>
    <t>Tebuconazole</t>
  </si>
  <si>
    <t>Pyridazone</t>
  </si>
  <si>
    <t>Chloridazon</t>
  </si>
  <si>
    <t>Chloridazon DESPH</t>
  </si>
  <si>
    <t>Chloridazon DESPH ME</t>
  </si>
  <si>
    <t>Strobilurine</t>
  </si>
  <si>
    <t>Azoxystrobin</t>
  </si>
  <si>
    <t>Dimoxystrobin</t>
  </si>
  <si>
    <t>Chloracet_Pest</t>
  </si>
  <si>
    <t>Dimethenamid</t>
  </si>
  <si>
    <t>Desethylatrazin</t>
  </si>
  <si>
    <t>Atrazine-2-OH</t>
  </si>
  <si>
    <t>Atrazin-DES-DI</t>
  </si>
  <si>
    <t>Tarbutilazin deseth</t>
  </si>
  <si>
    <t>Terbuthylazin-2-OH</t>
  </si>
  <si>
    <t>Terbuthylazin-DE2OH</t>
  </si>
  <si>
    <t>Metazachlor OA</t>
  </si>
  <si>
    <t>Metazachlor ESA</t>
  </si>
  <si>
    <t>Metolachlor OA</t>
  </si>
  <si>
    <t>Metolachlor ESA</t>
  </si>
  <si>
    <t>Alachlor ESA</t>
  </si>
  <si>
    <t>Acetochlor ESA</t>
  </si>
  <si>
    <t>Acetochlor OA</t>
  </si>
  <si>
    <t>Dimethenamid ESA</t>
  </si>
  <si>
    <t>Dimethenamid OA</t>
  </si>
  <si>
    <t>Dimethachlor ESA</t>
  </si>
  <si>
    <t>Pethoxamid ESA</t>
  </si>
  <si>
    <t>Bisphenol A</t>
  </si>
  <si>
    <t>DEET</t>
  </si>
  <si>
    <t>25_02_2022</t>
  </si>
  <si>
    <t>24_03_2023</t>
  </si>
  <si>
    <t>15_04_2022</t>
  </si>
  <si>
    <t>04_08_2022</t>
  </si>
  <si>
    <t>12_10_2022</t>
  </si>
  <si>
    <t xml:space="preserve">25_02_2022 </t>
  </si>
  <si>
    <t>S - 3</t>
  </si>
  <si>
    <t>S - 4</t>
  </si>
  <si>
    <t>S - 5</t>
  </si>
  <si>
    <t>S - 6</t>
  </si>
  <si>
    <t>S - 7</t>
  </si>
  <si>
    <t>S- 8</t>
  </si>
  <si>
    <t>S - 10</t>
  </si>
  <si>
    <t>S - 11</t>
  </si>
  <si>
    <t>S - 1</t>
  </si>
  <si>
    <t>S - 2</t>
  </si>
  <si>
    <t>S - 12</t>
  </si>
  <si>
    <t>S - 13</t>
  </si>
  <si>
    <t>Pesticide Group</t>
  </si>
  <si>
    <t>Name of EOCs</t>
  </si>
  <si>
    <t>S - 9</t>
  </si>
  <si>
    <t>Prim</t>
  </si>
  <si>
    <t>Met</t>
  </si>
  <si>
    <t>25; 200</t>
  </si>
  <si>
    <t>SUM of prim PHARMACEUTICALS</t>
  </si>
  <si>
    <t>SUM of met PHARMACEUTICALS</t>
  </si>
  <si>
    <t>SUM of prim PESTICIDES</t>
  </si>
  <si>
    <t>SUM of met PESTICIDES</t>
  </si>
  <si>
    <t>GUS</t>
  </si>
  <si>
    <t>x</t>
  </si>
  <si>
    <t xml:space="preserve">Tebuconazole  </t>
  </si>
  <si>
    <t>X</t>
  </si>
  <si>
    <t>G - 1</t>
  </si>
  <si>
    <t>G - 2</t>
  </si>
  <si>
    <t>G - 3</t>
  </si>
  <si>
    <t>G - 4</t>
  </si>
  <si>
    <t>G - 5</t>
  </si>
  <si>
    <t>G - 6</t>
  </si>
  <si>
    <t>G - 7</t>
  </si>
  <si>
    <t>G - 8</t>
  </si>
  <si>
    <t>Pharmaceuticals</t>
  </si>
  <si>
    <t>Pesticide Group Prim</t>
  </si>
  <si>
    <t>Pesticide Group Met</t>
  </si>
  <si>
    <t>T - 1</t>
  </si>
  <si>
    <t>T- 2</t>
  </si>
  <si>
    <t>T- 3</t>
  </si>
  <si>
    <t>T- 4</t>
  </si>
  <si>
    <t>T- 5</t>
  </si>
  <si>
    <t>T - 6</t>
  </si>
  <si>
    <t>T - 7</t>
  </si>
  <si>
    <t>T - 8</t>
  </si>
  <si>
    <t>T - 9</t>
  </si>
  <si>
    <t>T- 10</t>
  </si>
  <si>
    <t>T- 11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</si>
</sst>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0"/>
    <numFmt numFmtId="166" formatCode="#0.0"/>
    <numFmt numFmtId="167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7B1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3" borderId="8" xfId="0" applyFill="1" applyBorder="1"/>
    <xf numFmtId="0" fontId="0" fillId="4" borderId="6" xfId="0" applyFill="1" applyBorder="1"/>
    <xf numFmtId="0" fontId="0" fillId="5" borderId="7" xfId="0" applyFill="1" applyBorder="1"/>
    <xf numFmtId="0" fontId="0" fillId="6" borderId="7" xfId="0" applyFill="1" applyBorder="1"/>
    <xf numFmtId="0" fontId="0" fillId="6" borderId="8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15" borderId="4" xfId="0" applyFill="1" applyBorder="1"/>
    <xf numFmtId="0" fontId="0" fillId="15" borderId="5" xfId="0" applyFill="1" applyBorder="1"/>
    <xf numFmtId="0" fontId="0" fillId="0" borderId="9" xfId="0" applyBorder="1"/>
    <xf numFmtId="0" fontId="0" fillId="8" borderId="5" xfId="0" applyFill="1" applyBorder="1"/>
    <xf numFmtId="0" fontId="0" fillId="14" borderId="0" xfId="0" applyFill="1"/>
    <xf numFmtId="0" fontId="0" fillId="4" borderId="4" xfId="0" applyFill="1" applyBorder="1"/>
    <xf numFmtId="0" fontId="0" fillId="8" borderId="7" xfId="0" applyFill="1" applyBorder="1"/>
    <xf numFmtId="0" fontId="0" fillId="23" borderId="0" xfId="0" applyFill="1"/>
    <xf numFmtId="0" fontId="0" fillId="23" borderId="4" xfId="0" applyFill="1" applyBorder="1"/>
    <xf numFmtId="0" fontId="0" fillId="23" borderId="5" xfId="0" applyFill="1" applyBorder="1"/>
    <xf numFmtId="0" fontId="0" fillId="24" borderId="0" xfId="0" applyFill="1"/>
    <xf numFmtId="0" fontId="0" fillId="8" borderId="0" xfId="0" applyFill="1" applyBorder="1"/>
    <xf numFmtId="0" fontId="0" fillId="23" borderId="0" xfId="0" applyFill="1" applyBorder="1"/>
    <xf numFmtId="0" fontId="0" fillId="0" borderId="0" xfId="0" applyBorder="1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12" borderId="0" xfId="0" applyFill="1" applyBorder="1"/>
    <xf numFmtId="0" fontId="0" fillId="0" borderId="0" xfId="0" applyFill="1" applyBorder="1" applyAlignment="1">
      <alignment horizontal="center"/>
    </xf>
    <xf numFmtId="0" fontId="0" fillId="10" borderId="0" xfId="0" applyFill="1" applyBorder="1"/>
    <xf numFmtId="0" fontId="0" fillId="0" borderId="10" xfId="0" applyBorder="1" applyAlignment="1">
      <alignment horizontal="center"/>
    </xf>
    <xf numFmtId="0" fontId="1" fillId="23" borderId="0" xfId="0" applyFont="1" applyFill="1"/>
    <xf numFmtId="0" fontId="0" fillId="15" borderId="0" xfId="0" applyFill="1" applyBorder="1"/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/>
    <xf numFmtId="0" fontId="0" fillId="0" borderId="8" xfId="0" applyFill="1" applyBorder="1"/>
    <xf numFmtId="0" fontId="0" fillId="0" borderId="2" xfId="0" applyFill="1" applyBorder="1" applyAlignment="1">
      <alignment horizontal="center"/>
    </xf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2" fontId="6" fillId="0" borderId="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right"/>
    </xf>
    <xf numFmtId="0" fontId="6" fillId="0" borderId="5" xfId="0" applyFont="1" applyFill="1" applyBorder="1"/>
    <xf numFmtId="0" fontId="6" fillId="0" borderId="3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0" fontId="2" fillId="0" borderId="4" xfId="0" applyFont="1" applyBorder="1"/>
    <xf numFmtId="0" fontId="6" fillId="0" borderId="4" xfId="0" applyFont="1" applyFill="1" applyBorder="1"/>
    <xf numFmtId="0" fontId="6" fillId="0" borderId="6" xfId="0" applyFont="1" applyFill="1" applyBorder="1"/>
    <xf numFmtId="2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6" fillId="0" borderId="4" xfId="0" applyFont="1" applyFill="1" applyBorder="1" applyAlignment="1">
      <alignment horizontal="right"/>
    </xf>
    <xf numFmtId="2" fontId="6" fillId="0" borderId="4" xfId="0" applyNumberFormat="1" applyFont="1" applyFill="1" applyBorder="1" applyAlignment="1">
      <alignment horizontal="right"/>
    </xf>
    <xf numFmtId="0" fontId="0" fillId="11" borderId="5" xfId="0" applyFill="1" applyBorder="1"/>
    <xf numFmtId="0" fontId="0" fillId="3" borderId="6" xfId="0" applyFill="1" applyBorder="1"/>
    <xf numFmtId="0" fontId="6" fillId="0" borderId="1" xfId="0" applyFont="1" applyFill="1" applyBorder="1" applyAlignment="1">
      <alignment horizontal="right"/>
    </xf>
    <xf numFmtId="0" fontId="0" fillId="5" borderId="6" xfId="0" applyFill="1" applyBorder="1"/>
    <xf numFmtId="0" fontId="6" fillId="0" borderId="1" xfId="0" applyFont="1" applyFill="1" applyBorder="1"/>
    <xf numFmtId="49" fontId="6" fillId="0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6" borderId="6" xfId="0" applyFill="1" applyBorder="1"/>
    <xf numFmtId="0" fontId="0" fillId="4" borderId="8" xfId="0" applyFill="1" applyBorder="1"/>
    <xf numFmtId="0" fontId="0" fillId="8" borderId="6" xfId="0" applyFill="1" applyBorder="1"/>
    <xf numFmtId="164" fontId="6" fillId="0" borderId="4" xfId="0" applyNumberFormat="1" applyFont="1" applyFill="1" applyBorder="1" applyAlignment="1">
      <alignment horizontal="center"/>
    </xf>
    <xf numFmtId="0" fontId="0" fillId="7" borderId="0" xfId="0" applyFill="1" applyBorder="1"/>
    <xf numFmtId="0" fontId="0" fillId="7" borderId="5" xfId="0" applyFill="1" applyBorder="1"/>
    <xf numFmtId="0" fontId="0" fillId="9" borderId="0" xfId="0" applyFill="1" applyBorder="1"/>
    <xf numFmtId="0" fontId="0" fillId="9" borderId="5" xfId="0" applyFill="1" applyBorder="1"/>
    <xf numFmtId="0" fontId="0" fillId="10" borderId="5" xfId="0" applyFill="1" applyBorder="1"/>
    <xf numFmtId="0" fontId="0" fillId="7" borderId="4" xfId="0" applyFill="1" applyBorder="1"/>
    <xf numFmtId="0" fontId="0" fillId="9" borderId="4" xfId="0" applyFill="1" applyBorder="1"/>
    <xf numFmtId="0" fontId="0" fillId="10" borderId="4" xfId="0" applyFill="1" applyBorder="1"/>
    <xf numFmtId="166" fontId="6" fillId="0" borderId="4" xfId="0" applyNumberFormat="1" applyFont="1" applyFill="1" applyBorder="1" applyAlignment="1">
      <alignment horizontal="center"/>
    </xf>
    <xf numFmtId="166" fontId="6" fillId="0" borderId="5" xfId="0" applyNumberFormat="1" applyFont="1" applyFill="1" applyBorder="1" applyAlignment="1">
      <alignment horizontal="center"/>
    </xf>
    <xf numFmtId="0" fontId="0" fillId="13" borderId="4" xfId="0" applyFill="1" applyBorder="1"/>
    <xf numFmtId="0" fontId="0" fillId="13" borderId="5" xfId="0" applyFill="1" applyBorder="1"/>
    <xf numFmtId="49" fontId="6" fillId="0" borderId="5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7" xfId="0" applyFill="1" applyBorder="1"/>
    <xf numFmtId="0" fontId="0" fillId="0" borderId="1" xfId="0" applyFill="1" applyBorder="1"/>
    <xf numFmtId="0" fontId="0" fillId="0" borderId="9" xfId="0" applyFill="1" applyBorder="1" applyAlignment="1">
      <alignment horizontal="center"/>
    </xf>
    <xf numFmtId="0" fontId="0" fillId="0" borderId="4" xfId="0" applyFill="1" applyBorder="1"/>
    <xf numFmtId="0" fontId="9" fillId="0" borderId="0" xfId="0" applyFont="1" applyFill="1"/>
    <xf numFmtId="0" fontId="4" fillId="0" borderId="0" xfId="0" applyFont="1" applyFill="1"/>
    <xf numFmtId="0" fontId="10" fillId="0" borderId="0" xfId="0" applyFont="1" applyFill="1"/>
    <xf numFmtId="0" fontId="0" fillId="0" borderId="18" xfId="0" applyFill="1" applyBorder="1"/>
    <xf numFmtId="0" fontId="0" fillId="0" borderId="5" xfId="0" applyFill="1" applyBorder="1" applyAlignment="1">
      <alignment horizontal="center"/>
    </xf>
    <xf numFmtId="0" fontId="0" fillId="0" borderId="14" xfId="0" applyBorder="1"/>
    <xf numFmtId="0" fontId="0" fillId="0" borderId="13" xfId="0" applyFill="1" applyBorder="1"/>
    <xf numFmtId="0" fontId="9" fillId="0" borderId="4" xfId="0" applyFont="1" applyFill="1" applyBorder="1"/>
    <xf numFmtId="0" fontId="10" fillId="0" borderId="6" xfId="0" applyFont="1" applyFill="1" applyBorder="1"/>
    <xf numFmtId="0" fontId="8" fillId="0" borderId="10" xfId="0" applyFont="1" applyBorder="1" applyAlignment="1">
      <alignment horizontal="center"/>
    </xf>
    <xf numFmtId="0" fontId="10" fillId="0" borderId="4" xfId="0" applyFont="1" applyFill="1" applyBorder="1"/>
    <xf numFmtId="0" fontId="4" fillId="0" borderId="4" xfId="0" applyFont="1" applyFill="1" applyBorder="1"/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8" xfId="0" applyFont="1" applyFill="1" applyBorder="1"/>
    <xf numFmtId="0" fontId="9" fillId="0" borderId="5" xfId="0" applyFont="1" applyFill="1" applyBorder="1" applyAlignment="1">
      <alignment horizontal="center"/>
    </xf>
    <xf numFmtId="0" fontId="9" fillId="23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6" xfId="0" applyFont="1" applyFill="1" applyBorder="1"/>
    <xf numFmtId="0" fontId="9" fillId="0" borderId="8" xfId="0" applyFont="1" applyFill="1" applyBorder="1" applyAlignment="1">
      <alignment horizontal="center"/>
    </xf>
    <xf numFmtId="0" fontId="0" fillId="11" borderId="4" xfId="0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6" fillId="0" borderId="1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9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6" fillId="0" borderId="18" xfId="0" applyFont="1" applyFill="1" applyBorder="1"/>
    <xf numFmtId="2" fontId="10" fillId="0" borderId="0" xfId="0" applyNumberFormat="1" applyFont="1" applyFill="1" applyBorder="1"/>
    <xf numFmtId="0" fontId="6" fillId="0" borderId="14" xfId="0" applyFont="1" applyFill="1" applyBorder="1"/>
    <xf numFmtId="0" fontId="6" fillId="0" borderId="5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167" fontId="10" fillId="0" borderId="5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66" fontId="10" fillId="0" borderId="6" xfId="0" applyNumberFormat="1" applyFont="1" applyFill="1" applyBorder="1" applyAlignment="1">
      <alignment horizontal="center" vertical="center"/>
    </xf>
    <xf numFmtId="166" fontId="10" fillId="0" borderId="8" xfId="0" applyNumberFormat="1" applyFont="1" applyFill="1" applyBorder="1" applyAlignment="1">
      <alignment horizontal="center" vertical="center"/>
    </xf>
    <xf numFmtId="166" fontId="10" fillId="0" borderId="7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/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14" xfId="0" applyFill="1" applyBorder="1"/>
    <xf numFmtId="0" fontId="0" fillId="0" borderId="7" xfId="0" applyFill="1" applyBorder="1" applyAlignment="1">
      <alignment horizontal="center"/>
    </xf>
    <xf numFmtId="0" fontId="0" fillId="0" borderId="16" xfId="0" applyFill="1" applyBorder="1"/>
    <xf numFmtId="0" fontId="9" fillId="0" borderId="1" xfId="0" applyFont="1" applyBorder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8" xfId="0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17" borderId="6" xfId="0" applyFont="1" applyFill="1" applyBorder="1" applyAlignment="1">
      <alignment horizontal="center"/>
    </xf>
    <xf numFmtId="0" fontId="6" fillId="17" borderId="7" xfId="0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20" borderId="7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23" borderId="0" xfId="0" applyFont="1" applyFill="1"/>
    <xf numFmtId="0" fontId="4" fillId="23" borderId="0" xfId="0" applyFont="1" applyFill="1"/>
    <xf numFmtId="0" fontId="10" fillId="0" borderId="1" xfId="0" applyFont="1" applyFill="1" applyBorder="1"/>
    <xf numFmtId="2" fontId="4" fillId="0" borderId="0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/>
    <xf numFmtId="0" fontId="11" fillId="0" borderId="4" xfId="0" applyFont="1" applyFill="1" applyBorder="1"/>
    <xf numFmtId="0" fontId="6" fillId="0" borderId="13" xfId="0" applyFont="1" applyFill="1" applyBorder="1" applyAlignment="1">
      <alignment horizontal="center"/>
    </xf>
    <xf numFmtId="0" fontId="1" fillId="21" borderId="0" xfId="0" applyFont="1" applyFill="1" applyBorder="1"/>
    <xf numFmtId="0" fontId="0" fillId="21" borderId="0" xfId="0" applyFill="1" applyBorder="1"/>
    <xf numFmtId="0" fontId="3" fillId="19" borderId="0" xfId="0" applyFont="1" applyFill="1" applyBorder="1" applyAlignment="1">
      <alignment horizontal="left"/>
    </xf>
    <xf numFmtId="0" fontId="0" fillId="21" borderId="0" xfId="0" applyFill="1" applyBorder="1" applyAlignment="1">
      <alignment horizontal="left"/>
    </xf>
    <xf numFmtId="0" fontId="11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0" fontId="0" fillId="18" borderId="4" xfId="0" applyFill="1" applyBorder="1"/>
    <xf numFmtId="0" fontId="0" fillId="18" borderId="0" xfId="0" applyFill="1" applyBorder="1"/>
    <xf numFmtId="0" fontId="0" fillId="17" borderId="4" xfId="0" applyFill="1" applyBorder="1"/>
    <xf numFmtId="0" fontId="0" fillId="17" borderId="0" xfId="0" applyFill="1" applyBorder="1"/>
    <xf numFmtId="0" fontId="0" fillId="4" borderId="0" xfId="0" applyFill="1" applyBorder="1"/>
    <xf numFmtId="0" fontId="0" fillId="16" borderId="0" xfId="0" applyFill="1" applyBorder="1"/>
    <xf numFmtId="0" fontId="0" fillId="16" borderId="5" xfId="0" applyFill="1" applyBorder="1"/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18" borderId="5" xfId="0" applyFill="1" applyBorder="1"/>
    <xf numFmtId="164" fontId="6" fillId="0" borderId="4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2" fontId="4" fillId="0" borderId="4" xfId="0" applyNumberFormat="1" applyFont="1" applyFill="1" applyBorder="1"/>
    <xf numFmtId="2" fontId="4" fillId="0" borderId="5" xfId="0" applyNumberFormat="1" applyFont="1" applyFill="1" applyBorder="1"/>
    <xf numFmtId="2" fontId="4" fillId="0" borderId="6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0" fontId="9" fillId="3" borderId="9" xfId="0" applyFont="1" applyFill="1" applyBorder="1" applyAlignment="1">
      <alignment horizontal="center"/>
    </xf>
    <xf numFmtId="0" fontId="0" fillId="3" borderId="10" xfId="0" applyFill="1" applyBorder="1"/>
    <xf numFmtId="0" fontId="6" fillId="0" borderId="10" xfId="0" applyFont="1" applyFill="1" applyBorder="1" applyAlignment="1">
      <alignment horizontal="right"/>
    </xf>
    <xf numFmtId="2" fontId="4" fillId="0" borderId="10" xfId="0" applyNumberFormat="1" applyFont="1" applyFill="1" applyBorder="1"/>
    <xf numFmtId="2" fontId="4" fillId="0" borderId="11" xfId="0" applyNumberFormat="1" applyFont="1" applyFill="1" applyBorder="1" applyAlignment="1">
      <alignment horizontal="right"/>
    </xf>
    <xf numFmtId="0" fontId="0" fillId="22" borderId="4" xfId="0" applyFill="1" applyBorder="1"/>
    <xf numFmtId="0" fontId="0" fillId="22" borderId="5" xfId="0" applyFill="1" applyBorder="1"/>
    <xf numFmtId="2" fontId="6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center"/>
    </xf>
    <xf numFmtId="0" fontId="0" fillId="17" borderId="5" xfId="0" applyFill="1" applyBorder="1"/>
    <xf numFmtId="0" fontId="0" fillId="4" borderId="5" xfId="0" applyFill="1" applyBorder="1"/>
    <xf numFmtId="0" fontId="0" fillId="8" borderId="4" xfId="0" applyFill="1" applyBorder="1"/>
    <xf numFmtId="2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16" borderId="4" xfId="0" applyFill="1" applyBorder="1"/>
    <xf numFmtId="0" fontId="10" fillId="0" borderId="14" xfId="0" applyFont="1" applyFill="1" applyBorder="1"/>
    <xf numFmtId="0" fontId="10" fillId="0" borderId="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3" xfId="0" applyFont="1" applyFill="1" applyBorder="1" applyAlignment="1">
      <alignment horizontal="center"/>
    </xf>
    <xf numFmtId="0" fontId="9" fillId="20" borderId="2" xfId="0" applyFont="1" applyFill="1" applyBorder="1" applyAlignment="1">
      <alignment horizontal="center"/>
    </xf>
    <xf numFmtId="0" fontId="9" fillId="20" borderId="3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0" fontId="9" fillId="16" borderId="3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0" fillId="15" borderId="2" xfId="0" applyFont="1" applyFill="1" applyBorder="1" applyAlignment="1">
      <alignment horizontal="center"/>
    </xf>
    <xf numFmtId="0" fontId="10" fillId="15" borderId="3" xfId="0" applyFont="1" applyFill="1" applyBorder="1" applyAlignment="1">
      <alignment horizontal="center"/>
    </xf>
    <xf numFmtId="0" fontId="10" fillId="23" borderId="1" xfId="0" applyFont="1" applyFill="1" applyBorder="1" applyAlignment="1">
      <alignment horizontal="center"/>
    </xf>
    <xf numFmtId="0" fontId="10" fillId="23" borderId="2" xfId="0" applyFont="1" applyFill="1" applyBorder="1" applyAlignment="1">
      <alignment horizontal="center"/>
    </xf>
    <xf numFmtId="0" fontId="10" fillId="23" borderId="3" xfId="0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/>
    </xf>
    <xf numFmtId="0" fontId="10" fillId="18" borderId="2" xfId="0" applyFont="1" applyFill="1" applyBorder="1" applyAlignment="1">
      <alignment horizontal="center"/>
    </xf>
    <xf numFmtId="0" fontId="10" fillId="18" borderId="3" xfId="0" applyFont="1" applyFill="1" applyBorder="1" applyAlignment="1">
      <alignment horizontal="center"/>
    </xf>
    <xf numFmtId="0" fontId="9" fillId="22" borderId="1" xfId="0" applyFont="1" applyFill="1" applyBorder="1" applyAlignment="1">
      <alignment horizontal="center"/>
    </xf>
    <xf numFmtId="0" fontId="9" fillId="22" borderId="3" xfId="0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/>
    </xf>
    <xf numFmtId="0" fontId="10" fillId="17" borderId="2" xfId="0" applyFont="1" applyFill="1" applyBorder="1" applyAlignment="1">
      <alignment horizontal="center"/>
    </xf>
    <xf numFmtId="0" fontId="10" fillId="17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  <colors>
    <mruColors>
      <color rgb="FFFFFF00"/>
      <color rgb="FFFB5409"/>
      <color rgb="FFF28212"/>
      <color rgb="FFCC00FF"/>
      <color rgb="FFFFCCFF"/>
      <color rgb="FF07B123"/>
      <color rgb="FF00CC00"/>
      <color rgb="FF33CC33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542"/>
  <sheetViews>
    <sheetView tabSelected="1" zoomScaleNormal="100" workbookViewId="0">
      <selection activeCell="C3" sqref="C3"/>
    </sheetView>
  </sheetViews>
  <sheetFormatPr defaultRowHeight="15" x14ac:dyDescent="0.25"/>
  <cols>
    <col min="1" max="1" width="21" customWidth="1"/>
    <col min="2" max="2" width="36.28515625" customWidth="1"/>
    <col min="3" max="3" width="7.140625" customWidth="1"/>
    <col min="4" max="4" width="7.140625" style="32" customWidth="1"/>
    <col min="5" max="5" width="7.140625" style="10" customWidth="1"/>
    <col min="6" max="6" width="10.28515625" customWidth="1"/>
    <col min="7" max="23" width="12.7109375" style="26" customWidth="1"/>
    <col min="24" max="50" width="12.7109375" customWidth="1"/>
  </cols>
  <sheetData>
    <row r="1" spans="1:50" x14ac:dyDescent="0.25">
      <c r="D1" s="35"/>
    </row>
    <row r="2" spans="1:50" x14ac:dyDescent="0.25">
      <c r="D2" s="35"/>
    </row>
    <row r="3" spans="1:50" x14ac:dyDescent="0.25">
      <c r="D3" s="35"/>
    </row>
    <row r="4" spans="1:50" ht="15.75" thickBot="1" x14ac:dyDescent="0.3">
      <c r="D4" s="35"/>
    </row>
    <row r="5" spans="1:50" s="332" customFormat="1" ht="15.75" customHeight="1" thickBot="1" x14ac:dyDescent="0.3">
      <c r="D5" s="333"/>
      <c r="E5" s="334"/>
      <c r="F5" s="220"/>
      <c r="G5" s="342" t="s">
        <v>81</v>
      </c>
      <c r="H5" s="343"/>
      <c r="I5" s="344" t="s">
        <v>82</v>
      </c>
      <c r="J5" s="344"/>
      <c r="K5" s="345"/>
      <c r="L5" s="338" t="s">
        <v>73</v>
      </c>
      <c r="M5" s="361"/>
      <c r="N5" s="361"/>
      <c r="O5" s="361"/>
      <c r="P5" s="361"/>
      <c r="Q5" s="361"/>
      <c r="R5" s="361"/>
      <c r="S5" s="362" t="s">
        <v>74</v>
      </c>
      <c r="T5" s="363"/>
      <c r="U5" s="346" t="s">
        <v>75</v>
      </c>
      <c r="V5" s="347"/>
      <c r="W5" s="347"/>
      <c r="X5" s="354" t="s">
        <v>76</v>
      </c>
      <c r="Y5" s="355"/>
      <c r="Z5" s="356"/>
      <c r="AA5" s="357" t="s">
        <v>77</v>
      </c>
      <c r="AB5" s="358"/>
      <c r="AC5" s="359" t="s">
        <v>78</v>
      </c>
      <c r="AD5" s="360"/>
      <c r="AE5" s="360"/>
      <c r="AF5" s="360"/>
      <c r="AG5" s="360"/>
      <c r="AH5" s="348" t="s">
        <v>87</v>
      </c>
      <c r="AI5" s="349"/>
      <c r="AJ5" s="349"/>
      <c r="AK5" s="350"/>
      <c r="AL5" s="351" t="s">
        <v>79</v>
      </c>
      <c r="AM5" s="352"/>
      <c r="AN5" s="352"/>
      <c r="AO5" s="353"/>
      <c r="AP5" s="335" t="s">
        <v>80</v>
      </c>
      <c r="AQ5" s="336"/>
      <c r="AR5" s="336"/>
      <c r="AS5" s="336"/>
      <c r="AT5" s="337"/>
      <c r="AU5" s="338" t="s">
        <v>83</v>
      </c>
      <c r="AV5" s="339"/>
      <c r="AW5" s="340" t="s">
        <v>84</v>
      </c>
      <c r="AX5" s="341"/>
    </row>
    <row r="6" spans="1:50" ht="15.75" customHeight="1" thickBot="1" x14ac:dyDescent="0.3">
      <c r="A6" s="141" t="s">
        <v>107</v>
      </c>
      <c r="B6" s="142" t="s">
        <v>86</v>
      </c>
      <c r="C6" s="4"/>
      <c r="D6" s="143" t="s">
        <v>95</v>
      </c>
      <c r="E6" s="144" t="s">
        <v>0</v>
      </c>
      <c r="F6" s="80"/>
      <c r="G6" s="147" t="s">
        <v>4</v>
      </c>
      <c r="H6" s="90" t="s">
        <v>7</v>
      </c>
      <c r="I6" s="29" t="s">
        <v>6</v>
      </c>
      <c r="J6" s="29" t="s">
        <v>9</v>
      </c>
      <c r="K6" s="29" t="s">
        <v>7</v>
      </c>
      <c r="L6" s="87" t="s">
        <v>1</v>
      </c>
      <c r="M6" s="85" t="s">
        <v>2</v>
      </c>
      <c r="N6" s="85" t="s">
        <v>3</v>
      </c>
      <c r="O6" s="85" t="s">
        <v>4</v>
      </c>
      <c r="P6" s="85" t="s">
        <v>5</v>
      </c>
      <c r="Q6" s="85" t="s">
        <v>6</v>
      </c>
      <c r="R6" s="85" t="s">
        <v>7</v>
      </c>
      <c r="S6" s="91" t="s">
        <v>5</v>
      </c>
      <c r="T6" s="5" t="s">
        <v>6</v>
      </c>
      <c r="U6" s="93" t="s">
        <v>5</v>
      </c>
      <c r="V6" s="7" t="s">
        <v>6</v>
      </c>
      <c r="W6" s="7" t="s">
        <v>7</v>
      </c>
      <c r="X6" s="97" t="s">
        <v>5</v>
      </c>
      <c r="Y6" s="8" t="s">
        <v>6</v>
      </c>
      <c r="Z6" s="9" t="s">
        <v>7</v>
      </c>
      <c r="AA6" s="6" t="s">
        <v>6</v>
      </c>
      <c r="AB6" s="98" t="s">
        <v>7</v>
      </c>
      <c r="AC6" s="99" t="s">
        <v>1</v>
      </c>
      <c r="AD6" s="18" t="s">
        <v>2</v>
      </c>
      <c r="AE6" s="18" t="s">
        <v>3</v>
      </c>
      <c r="AF6" s="18" t="s">
        <v>6</v>
      </c>
      <c r="AG6" s="18" t="s">
        <v>7</v>
      </c>
      <c r="AH6" s="106" t="s">
        <v>1</v>
      </c>
      <c r="AI6" s="101" t="s">
        <v>2</v>
      </c>
      <c r="AJ6" s="101" t="s">
        <v>6</v>
      </c>
      <c r="AK6" s="102" t="s">
        <v>7</v>
      </c>
      <c r="AL6" s="107" t="s">
        <v>8</v>
      </c>
      <c r="AM6" s="103" t="s">
        <v>3</v>
      </c>
      <c r="AN6" s="103" t="s">
        <v>6</v>
      </c>
      <c r="AO6" s="104" t="s">
        <v>7</v>
      </c>
      <c r="AP6" s="108" t="s">
        <v>8</v>
      </c>
      <c r="AQ6" s="31" t="s">
        <v>3</v>
      </c>
      <c r="AR6" s="31" t="s">
        <v>5</v>
      </c>
      <c r="AS6" s="31" t="s">
        <v>6</v>
      </c>
      <c r="AT6" s="105" t="s">
        <v>7</v>
      </c>
      <c r="AU6" s="87" t="s">
        <v>5</v>
      </c>
      <c r="AV6" s="86" t="s">
        <v>6</v>
      </c>
      <c r="AW6" s="111" t="s">
        <v>5</v>
      </c>
      <c r="AX6" s="112" t="s">
        <v>6</v>
      </c>
    </row>
    <row r="7" spans="1:50" ht="15" customHeight="1" x14ac:dyDescent="0.25">
      <c r="A7" s="3" t="s">
        <v>10</v>
      </c>
      <c r="B7" s="116" t="s">
        <v>11</v>
      </c>
      <c r="C7" s="38" t="s">
        <v>12</v>
      </c>
      <c r="D7" s="42"/>
      <c r="E7" s="42">
        <v>5</v>
      </c>
      <c r="F7" s="81" t="s">
        <v>88</v>
      </c>
      <c r="G7" s="178"/>
      <c r="H7" s="179"/>
      <c r="I7" s="75"/>
      <c r="J7" s="75"/>
      <c r="K7" s="75"/>
      <c r="L7" s="180">
        <v>21.5</v>
      </c>
      <c r="M7" s="78">
        <v>90.2</v>
      </c>
      <c r="N7" s="78">
        <v>30</v>
      </c>
      <c r="O7" s="78">
        <v>82.8</v>
      </c>
      <c r="P7" s="78">
        <v>6</v>
      </c>
      <c r="Q7" s="78">
        <v>45.2</v>
      </c>
      <c r="R7" s="78">
        <v>5.6</v>
      </c>
      <c r="S7" s="181"/>
      <c r="T7" s="182"/>
      <c r="U7" s="181"/>
      <c r="V7" s="183"/>
      <c r="W7" s="183"/>
      <c r="X7" s="178"/>
      <c r="Y7" s="75"/>
      <c r="Z7" s="179"/>
      <c r="AA7" s="181"/>
      <c r="AB7" s="182"/>
      <c r="AC7" s="178"/>
      <c r="AD7" s="75">
        <v>549</v>
      </c>
      <c r="AE7" s="75"/>
      <c r="AF7" s="75"/>
      <c r="AG7" s="75"/>
      <c r="AH7" s="178"/>
      <c r="AI7" s="75">
        <v>231</v>
      </c>
      <c r="AJ7" s="75"/>
      <c r="AK7" s="179"/>
      <c r="AL7" s="178"/>
      <c r="AM7" s="75"/>
      <c r="AN7" s="75">
        <v>11.9</v>
      </c>
      <c r="AO7" s="179"/>
      <c r="AP7" s="178"/>
      <c r="AQ7" s="75"/>
      <c r="AR7" s="75"/>
      <c r="AS7" s="75"/>
      <c r="AT7" s="179"/>
      <c r="AU7" s="178"/>
      <c r="AV7" s="179"/>
      <c r="AW7" s="178"/>
      <c r="AX7" s="179"/>
    </row>
    <row r="8" spans="1:50" ht="15.75" customHeight="1" thickBot="1" x14ac:dyDescent="0.3">
      <c r="A8" s="2" t="s">
        <v>10</v>
      </c>
      <c r="B8" s="114" t="s">
        <v>13</v>
      </c>
      <c r="C8" s="41" t="s">
        <v>12</v>
      </c>
      <c r="D8" s="123"/>
      <c r="E8" s="123">
        <v>10</v>
      </c>
      <c r="F8" s="81" t="s">
        <v>88</v>
      </c>
      <c r="G8" s="138"/>
      <c r="H8" s="179"/>
      <c r="I8" s="78"/>
      <c r="J8" s="78"/>
      <c r="K8" s="75"/>
      <c r="L8" s="180"/>
      <c r="M8" s="78">
        <v>31.2</v>
      </c>
      <c r="N8" s="78">
        <v>16.5</v>
      </c>
      <c r="O8" s="78">
        <v>39</v>
      </c>
      <c r="P8" s="78">
        <v>15.8</v>
      </c>
      <c r="Q8" s="78">
        <v>38.4</v>
      </c>
      <c r="R8" s="78">
        <v>11.1</v>
      </c>
      <c r="S8" s="180"/>
      <c r="T8" s="163"/>
      <c r="U8" s="138"/>
      <c r="V8" s="78"/>
      <c r="W8" s="75"/>
      <c r="X8" s="180">
        <v>18.100000000000001</v>
      </c>
      <c r="Y8" s="78"/>
      <c r="Z8" s="163"/>
      <c r="AA8" s="180"/>
      <c r="AB8" s="163"/>
      <c r="AC8" s="184"/>
      <c r="AD8" s="78"/>
      <c r="AE8" s="185">
        <v>976</v>
      </c>
      <c r="AF8" s="78"/>
      <c r="AG8" s="75"/>
      <c r="AH8" s="184"/>
      <c r="AI8" s="78"/>
      <c r="AJ8" s="78"/>
      <c r="AK8" s="179"/>
      <c r="AL8" s="184"/>
      <c r="AM8" s="185"/>
      <c r="AN8" s="78"/>
      <c r="AO8" s="179"/>
      <c r="AP8" s="184"/>
      <c r="AQ8" s="185">
        <v>127</v>
      </c>
      <c r="AR8" s="164"/>
      <c r="AS8" s="78"/>
      <c r="AT8" s="179"/>
      <c r="AU8" s="186"/>
      <c r="AV8" s="163"/>
      <c r="AW8" s="186"/>
      <c r="AX8" s="163"/>
    </row>
    <row r="9" spans="1:50" ht="15" customHeight="1" x14ac:dyDescent="0.25">
      <c r="A9" s="3" t="s">
        <v>14</v>
      </c>
      <c r="B9" s="116" t="s">
        <v>15</v>
      </c>
      <c r="C9" s="38" t="s">
        <v>12</v>
      </c>
      <c r="D9" s="42"/>
      <c r="E9" s="42" t="s">
        <v>90</v>
      </c>
      <c r="F9" s="81" t="s">
        <v>88</v>
      </c>
      <c r="G9" s="178"/>
      <c r="H9" s="163"/>
      <c r="I9" s="78"/>
      <c r="J9" s="78"/>
      <c r="K9" s="78"/>
      <c r="L9" s="178"/>
      <c r="M9" s="75">
        <v>79.7</v>
      </c>
      <c r="N9" s="75"/>
      <c r="O9" s="75"/>
      <c r="P9" s="75"/>
      <c r="Q9" s="78"/>
      <c r="R9" s="78"/>
      <c r="S9" s="178"/>
      <c r="T9" s="163"/>
      <c r="U9" s="178"/>
      <c r="V9" s="78"/>
      <c r="W9" s="78"/>
      <c r="X9" s="178"/>
      <c r="Y9" s="78"/>
      <c r="Z9" s="163"/>
      <c r="AA9" s="180"/>
      <c r="AB9" s="163"/>
      <c r="AC9" s="178"/>
      <c r="AD9" s="75"/>
      <c r="AE9" s="75"/>
      <c r="AF9" s="78"/>
      <c r="AG9" s="78"/>
      <c r="AH9" s="178"/>
      <c r="AI9" s="75"/>
      <c r="AJ9" s="78"/>
      <c r="AK9" s="163"/>
      <c r="AL9" s="178"/>
      <c r="AM9" s="75"/>
      <c r="AN9" s="78"/>
      <c r="AO9" s="163"/>
      <c r="AP9" s="178"/>
      <c r="AQ9" s="75"/>
      <c r="AR9" s="75"/>
      <c r="AS9" s="78"/>
      <c r="AT9" s="163"/>
      <c r="AU9" s="178"/>
      <c r="AV9" s="163"/>
      <c r="AW9" s="178"/>
      <c r="AX9" s="163"/>
    </row>
    <row r="10" spans="1:50" ht="15.75" customHeight="1" x14ac:dyDescent="0.25">
      <c r="A10" s="1" t="s">
        <v>14</v>
      </c>
      <c r="B10" s="118" t="s">
        <v>16</v>
      </c>
      <c r="C10" s="41" t="s">
        <v>12</v>
      </c>
      <c r="D10" s="123"/>
      <c r="E10" s="123">
        <v>25</v>
      </c>
      <c r="F10" s="81" t="s">
        <v>88</v>
      </c>
      <c r="G10" s="180"/>
      <c r="H10" s="163"/>
      <c r="I10" s="78"/>
      <c r="J10" s="78"/>
      <c r="K10" s="78"/>
      <c r="L10" s="178">
        <v>48.7</v>
      </c>
      <c r="M10" s="75">
        <v>19.399999999999999</v>
      </c>
      <c r="N10" s="75"/>
      <c r="O10" s="75"/>
      <c r="P10" s="75"/>
      <c r="Q10" s="75">
        <v>56.6</v>
      </c>
      <c r="R10" s="75"/>
      <c r="S10" s="180"/>
      <c r="T10" s="163"/>
      <c r="U10" s="180"/>
      <c r="V10" s="78"/>
      <c r="W10" s="78"/>
      <c r="X10" s="180"/>
      <c r="Y10" s="78"/>
      <c r="Z10" s="163"/>
      <c r="AA10" s="180"/>
      <c r="AB10" s="163"/>
      <c r="AC10" s="180"/>
      <c r="AD10" s="78"/>
      <c r="AE10" s="78"/>
      <c r="AF10" s="78"/>
      <c r="AG10" s="78"/>
      <c r="AH10" s="180"/>
      <c r="AI10" s="78"/>
      <c r="AJ10" s="78"/>
      <c r="AK10" s="163"/>
      <c r="AL10" s="180"/>
      <c r="AM10" s="78"/>
      <c r="AN10" s="78"/>
      <c r="AO10" s="163"/>
      <c r="AP10" s="180"/>
      <c r="AQ10" s="78"/>
      <c r="AR10" s="78"/>
      <c r="AS10" s="78"/>
      <c r="AT10" s="163"/>
      <c r="AU10" s="180"/>
      <c r="AV10" s="163"/>
      <c r="AW10" s="180"/>
      <c r="AX10" s="163"/>
    </row>
    <row r="11" spans="1:50" ht="15.75" customHeight="1" x14ac:dyDescent="0.25">
      <c r="A11" s="1" t="s">
        <v>14</v>
      </c>
      <c r="B11" s="118" t="s">
        <v>17</v>
      </c>
      <c r="C11" s="41" t="s">
        <v>12</v>
      </c>
      <c r="D11" s="123"/>
      <c r="E11" s="123">
        <v>5</v>
      </c>
      <c r="F11" s="81" t="s">
        <v>88</v>
      </c>
      <c r="G11" s="180"/>
      <c r="H11" s="163"/>
      <c r="I11" s="78">
        <v>26.5</v>
      </c>
      <c r="J11" s="78"/>
      <c r="K11" s="75">
        <v>7.2</v>
      </c>
      <c r="L11" s="186">
        <v>39</v>
      </c>
      <c r="M11" s="164">
        <v>52.2</v>
      </c>
      <c r="N11" s="76"/>
      <c r="O11" s="164">
        <v>47.2</v>
      </c>
      <c r="P11" s="78"/>
      <c r="Q11" s="78">
        <v>44.6</v>
      </c>
      <c r="R11" s="75">
        <v>28.5</v>
      </c>
      <c r="S11" s="180"/>
      <c r="T11" s="163"/>
      <c r="U11" s="180"/>
      <c r="V11" s="78"/>
      <c r="W11" s="78"/>
      <c r="X11" s="180"/>
      <c r="Y11" s="78"/>
      <c r="Z11" s="163"/>
      <c r="AA11" s="180"/>
      <c r="AB11" s="163"/>
      <c r="AC11" s="180"/>
      <c r="AD11" s="78"/>
      <c r="AE11" s="78"/>
      <c r="AF11" s="78"/>
      <c r="AG11" s="78"/>
      <c r="AH11" s="180"/>
      <c r="AI11" s="78"/>
      <c r="AJ11" s="78"/>
      <c r="AK11" s="163"/>
      <c r="AL11" s="180"/>
      <c r="AM11" s="78"/>
      <c r="AN11" s="78"/>
      <c r="AO11" s="163"/>
      <c r="AP11" s="186">
        <v>11.4</v>
      </c>
      <c r="AQ11" s="76"/>
      <c r="AR11" s="78"/>
      <c r="AS11" s="78"/>
      <c r="AT11" s="179"/>
      <c r="AU11" s="186">
        <v>5.4</v>
      </c>
      <c r="AV11" s="187"/>
      <c r="AW11" s="138"/>
      <c r="AX11" s="188"/>
    </row>
    <row r="12" spans="1:50" ht="15.75" customHeight="1" thickBot="1" x14ac:dyDescent="0.3">
      <c r="A12" s="2" t="s">
        <v>14</v>
      </c>
      <c r="B12" s="114" t="s">
        <v>18</v>
      </c>
      <c r="C12" s="125" t="s">
        <v>12</v>
      </c>
      <c r="D12" s="123"/>
      <c r="E12" s="123">
        <v>5</v>
      </c>
      <c r="F12" s="81" t="s">
        <v>88</v>
      </c>
      <c r="G12" s="184"/>
      <c r="H12" s="179">
        <v>8.4</v>
      </c>
      <c r="I12" s="78"/>
      <c r="J12" s="78"/>
      <c r="K12" s="78"/>
      <c r="L12" s="186">
        <v>11.2</v>
      </c>
      <c r="M12" s="76"/>
      <c r="N12" s="76"/>
      <c r="O12" s="76"/>
      <c r="P12" s="76"/>
      <c r="Q12" s="76">
        <v>12.2</v>
      </c>
      <c r="R12" s="75"/>
      <c r="S12" s="180"/>
      <c r="T12" s="163"/>
      <c r="U12" s="180"/>
      <c r="V12" s="78"/>
      <c r="W12" s="78"/>
      <c r="X12" s="180"/>
      <c r="Y12" s="78"/>
      <c r="Z12" s="163"/>
      <c r="AA12" s="180"/>
      <c r="AB12" s="163"/>
      <c r="AC12" s="180"/>
      <c r="AD12" s="78"/>
      <c r="AE12" s="78"/>
      <c r="AF12" s="78"/>
      <c r="AG12" s="78"/>
      <c r="AH12" s="180"/>
      <c r="AI12" s="78"/>
      <c r="AJ12" s="78"/>
      <c r="AK12" s="163"/>
      <c r="AL12" s="180"/>
      <c r="AM12" s="78"/>
      <c r="AN12" s="78"/>
      <c r="AO12" s="163"/>
      <c r="AP12" s="180"/>
      <c r="AQ12" s="78"/>
      <c r="AR12" s="78"/>
      <c r="AS12" s="78"/>
      <c r="AT12" s="163"/>
      <c r="AU12" s="180"/>
      <c r="AV12" s="163"/>
      <c r="AW12" s="180"/>
      <c r="AX12" s="163"/>
    </row>
    <row r="13" spans="1:50" ht="15" customHeight="1" thickBot="1" x14ac:dyDescent="0.3">
      <c r="A13" s="124" t="s">
        <v>19</v>
      </c>
      <c r="B13" s="116" t="s">
        <v>20</v>
      </c>
      <c r="C13" s="38" t="s">
        <v>12</v>
      </c>
      <c r="D13" s="42"/>
      <c r="E13" s="42">
        <v>10</v>
      </c>
      <c r="F13" s="81" t="s">
        <v>88</v>
      </c>
      <c r="G13" s="180"/>
      <c r="H13" s="163"/>
      <c r="I13" s="78"/>
      <c r="J13" s="78"/>
      <c r="K13" s="78"/>
      <c r="L13" s="138"/>
      <c r="M13" s="76">
        <v>5.0999999999999996</v>
      </c>
      <c r="N13" s="76"/>
      <c r="O13" s="164">
        <v>19.899999999999999</v>
      </c>
      <c r="P13" s="78"/>
      <c r="Q13" s="78"/>
      <c r="R13" s="75"/>
      <c r="S13" s="180"/>
      <c r="T13" s="163"/>
      <c r="U13" s="180"/>
      <c r="V13" s="78"/>
      <c r="W13" s="78"/>
      <c r="X13" s="180"/>
      <c r="Y13" s="78"/>
      <c r="Z13" s="163"/>
      <c r="AA13" s="180"/>
      <c r="AB13" s="163"/>
      <c r="AC13" s="180"/>
      <c r="AD13" s="78"/>
      <c r="AE13" s="78"/>
      <c r="AF13" s="78"/>
      <c r="AG13" s="78"/>
      <c r="AH13" s="180"/>
      <c r="AI13" s="78"/>
      <c r="AJ13" s="78"/>
      <c r="AK13" s="163"/>
      <c r="AL13" s="180"/>
      <c r="AM13" s="78"/>
      <c r="AN13" s="78"/>
      <c r="AO13" s="163"/>
      <c r="AP13" s="180"/>
      <c r="AQ13" s="78"/>
      <c r="AR13" s="78"/>
      <c r="AS13" s="78"/>
      <c r="AT13" s="163"/>
      <c r="AU13" s="180"/>
      <c r="AV13" s="163"/>
      <c r="AW13" s="138"/>
      <c r="AX13" s="188"/>
    </row>
    <row r="14" spans="1:50" s="121" customFormat="1" ht="15" customHeight="1" thickBot="1" x14ac:dyDescent="0.3">
      <c r="A14" s="129"/>
      <c r="B14" s="223" t="s">
        <v>91</v>
      </c>
      <c r="C14" s="131" t="s">
        <v>12</v>
      </c>
      <c r="D14" s="132"/>
      <c r="E14" s="132"/>
      <c r="F14" s="129"/>
      <c r="G14" s="165">
        <f t="shared" ref="G14" si="0">SUM(G7:G13)</f>
        <v>0</v>
      </c>
      <c r="H14" s="166">
        <f t="shared" ref="H14" si="1">SUM(H7:H13)</f>
        <v>8.4</v>
      </c>
      <c r="I14" s="167">
        <f t="shared" ref="I14:J14" si="2">SUM(I7:I13)</f>
        <v>26.5</v>
      </c>
      <c r="J14" s="167">
        <f t="shared" si="2"/>
        <v>0</v>
      </c>
      <c r="K14" s="167">
        <f t="shared" ref="K14" si="3">SUM(K7:K13)</f>
        <v>7.2</v>
      </c>
      <c r="L14" s="165">
        <f t="shared" ref="L14:AF14" si="4">SUM(L7:L13)</f>
        <v>120.4</v>
      </c>
      <c r="M14" s="167">
        <f t="shared" si="4"/>
        <v>277.80000000000007</v>
      </c>
      <c r="N14" s="167">
        <f t="shared" si="4"/>
        <v>46.5</v>
      </c>
      <c r="O14" s="167">
        <f t="shared" si="4"/>
        <v>188.9</v>
      </c>
      <c r="P14" s="167">
        <f t="shared" si="4"/>
        <v>21.8</v>
      </c>
      <c r="Q14" s="167">
        <f t="shared" si="4"/>
        <v>196.99999999999997</v>
      </c>
      <c r="R14" s="167">
        <f t="shared" si="4"/>
        <v>45.2</v>
      </c>
      <c r="S14" s="165">
        <f t="shared" si="4"/>
        <v>0</v>
      </c>
      <c r="T14" s="166">
        <f t="shared" si="4"/>
        <v>0</v>
      </c>
      <c r="U14" s="165">
        <f t="shared" si="4"/>
        <v>0</v>
      </c>
      <c r="V14" s="167">
        <f t="shared" si="4"/>
        <v>0</v>
      </c>
      <c r="W14" s="167">
        <f t="shared" si="4"/>
        <v>0</v>
      </c>
      <c r="X14" s="165">
        <f t="shared" si="4"/>
        <v>18.100000000000001</v>
      </c>
      <c r="Y14" s="167">
        <f t="shared" si="4"/>
        <v>0</v>
      </c>
      <c r="Z14" s="166">
        <f t="shared" si="4"/>
        <v>0</v>
      </c>
      <c r="AA14" s="165">
        <f t="shared" si="4"/>
        <v>0</v>
      </c>
      <c r="AB14" s="166">
        <f t="shared" si="4"/>
        <v>0</v>
      </c>
      <c r="AC14" s="165">
        <f t="shared" si="4"/>
        <v>0</v>
      </c>
      <c r="AD14" s="167">
        <f t="shared" si="4"/>
        <v>549</v>
      </c>
      <c r="AE14" s="167">
        <f t="shared" si="4"/>
        <v>976</v>
      </c>
      <c r="AF14" s="167">
        <f t="shared" si="4"/>
        <v>0</v>
      </c>
      <c r="AG14" s="167">
        <f t="shared" ref="AG14" si="5">SUM(AG7:AG13)</f>
        <v>0</v>
      </c>
      <c r="AH14" s="165">
        <f t="shared" ref="AH14" si="6">SUM(AH7:AH13)</f>
        <v>0</v>
      </c>
      <c r="AI14" s="167">
        <f t="shared" ref="AI14" si="7">SUM(AI7:AI13)</f>
        <v>231</v>
      </c>
      <c r="AJ14" s="167">
        <f t="shared" ref="AJ14" si="8">SUM(AJ7:AJ13)</f>
        <v>0</v>
      </c>
      <c r="AK14" s="166">
        <f t="shared" ref="AK14" si="9">SUM(AK7:AK13)</f>
        <v>0</v>
      </c>
      <c r="AL14" s="165">
        <f t="shared" ref="AL14" si="10">SUM(AL7:AL13)</f>
        <v>0</v>
      </c>
      <c r="AM14" s="167">
        <f t="shared" ref="AM14" si="11">SUM(AM7:AM13)</f>
        <v>0</v>
      </c>
      <c r="AN14" s="167">
        <f t="shared" ref="AN14" si="12">SUM(AN7:AN13)</f>
        <v>11.9</v>
      </c>
      <c r="AO14" s="166">
        <f t="shared" ref="AO14" si="13">SUM(AO7:AO13)</f>
        <v>0</v>
      </c>
      <c r="AP14" s="165">
        <f t="shared" ref="AP14" si="14">SUM(AP7:AP13)</f>
        <v>11.4</v>
      </c>
      <c r="AQ14" s="167">
        <f t="shared" ref="AQ14" si="15">SUM(AQ7:AQ13)</f>
        <v>127</v>
      </c>
      <c r="AR14" s="167">
        <f t="shared" ref="AR14" si="16">SUM(AR7:AR13)</f>
        <v>0</v>
      </c>
      <c r="AS14" s="167">
        <f t="shared" ref="AS14" si="17">SUM(AS7:AS13)</f>
        <v>0</v>
      </c>
      <c r="AT14" s="166">
        <f t="shared" ref="AT14" si="18">SUM(AT7:AT13)</f>
        <v>0</v>
      </c>
      <c r="AU14" s="165">
        <f t="shared" ref="AU14" si="19">SUM(AU7:AU13)</f>
        <v>5.4</v>
      </c>
      <c r="AV14" s="166">
        <f t="shared" ref="AV14" si="20">SUM(AV7:AV13)</f>
        <v>0</v>
      </c>
      <c r="AW14" s="165">
        <f t="shared" ref="AW14" si="21">SUM(AW7:AW13)</f>
        <v>0</v>
      </c>
      <c r="AX14" s="166">
        <f t="shared" ref="AX14" si="22">SUM(AX7:AX13)</f>
        <v>0</v>
      </c>
    </row>
    <row r="15" spans="1:50" s="26" customFormat="1" ht="15.75" customHeight="1" thickBot="1" x14ac:dyDescent="0.3">
      <c r="A15" s="122" t="s">
        <v>19</v>
      </c>
      <c r="B15" s="114" t="s">
        <v>21</v>
      </c>
      <c r="C15" s="125" t="s">
        <v>12</v>
      </c>
      <c r="D15" s="123"/>
      <c r="E15" s="123">
        <v>5</v>
      </c>
      <c r="F15" s="81" t="s">
        <v>89</v>
      </c>
      <c r="G15" s="180"/>
      <c r="H15" s="163"/>
      <c r="I15" s="78"/>
      <c r="J15" s="78"/>
      <c r="K15" s="78"/>
      <c r="L15" s="186">
        <v>22.1</v>
      </c>
      <c r="M15" s="164">
        <v>13.7</v>
      </c>
      <c r="N15" s="76"/>
      <c r="O15" s="164">
        <v>42.7</v>
      </c>
      <c r="P15" s="78"/>
      <c r="Q15" s="78">
        <v>34.799999999999997</v>
      </c>
      <c r="R15" s="75">
        <v>18.8</v>
      </c>
      <c r="S15" s="180"/>
      <c r="T15" s="163"/>
      <c r="U15" s="180"/>
      <c r="V15" s="78"/>
      <c r="W15" s="78"/>
      <c r="X15" s="180"/>
      <c r="Y15" s="78"/>
      <c r="Z15" s="163"/>
      <c r="AA15" s="180"/>
      <c r="AB15" s="163"/>
      <c r="AC15" s="180"/>
      <c r="AD15" s="78"/>
      <c r="AE15" s="78"/>
      <c r="AF15" s="78"/>
      <c r="AG15" s="78"/>
      <c r="AH15" s="180"/>
      <c r="AI15" s="78"/>
      <c r="AJ15" s="78"/>
      <c r="AK15" s="163"/>
      <c r="AL15" s="180"/>
      <c r="AM15" s="78"/>
      <c r="AN15" s="78"/>
      <c r="AO15" s="163"/>
      <c r="AP15" s="180"/>
      <c r="AQ15" s="78"/>
      <c r="AR15" s="78"/>
      <c r="AS15" s="78"/>
      <c r="AT15" s="163"/>
      <c r="AU15" s="180"/>
      <c r="AV15" s="163"/>
      <c r="AW15" s="180"/>
      <c r="AX15" s="163"/>
    </row>
    <row r="16" spans="1:50" s="119" customFormat="1" ht="15.75" customHeight="1" thickBot="1" x14ac:dyDescent="0.3">
      <c r="A16" s="145"/>
      <c r="B16" s="224" t="s">
        <v>92</v>
      </c>
      <c r="C16" s="134" t="s">
        <v>12</v>
      </c>
      <c r="D16" s="146"/>
      <c r="E16" s="146"/>
      <c r="F16" s="127"/>
      <c r="G16" s="189">
        <f t="shared" ref="G16:AG16" si="23">G15</f>
        <v>0</v>
      </c>
      <c r="H16" s="190">
        <f t="shared" si="23"/>
        <v>0</v>
      </c>
      <c r="I16" s="191">
        <f t="shared" si="23"/>
        <v>0</v>
      </c>
      <c r="J16" s="191">
        <f t="shared" si="23"/>
        <v>0</v>
      </c>
      <c r="K16" s="191">
        <f t="shared" si="23"/>
        <v>0</v>
      </c>
      <c r="L16" s="189">
        <f t="shared" si="23"/>
        <v>22.1</v>
      </c>
      <c r="M16" s="191">
        <f t="shared" si="23"/>
        <v>13.7</v>
      </c>
      <c r="N16" s="191">
        <f t="shared" si="23"/>
        <v>0</v>
      </c>
      <c r="O16" s="191">
        <f t="shared" si="23"/>
        <v>42.7</v>
      </c>
      <c r="P16" s="191">
        <f t="shared" si="23"/>
        <v>0</v>
      </c>
      <c r="Q16" s="191">
        <f t="shared" si="23"/>
        <v>34.799999999999997</v>
      </c>
      <c r="R16" s="191">
        <f t="shared" si="23"/>
        <v>18.8</v>
      </c>
      <c r="S16" s="189">
        <f t="shared" si="23"/>
        <v>0</v>
      </c>
      <c r="T16" s="190">
        <f t="shared" si="23"/>
        <v>0</v>
      </c>
      <c r="U16" s="189">
        <f t="shared" si="23"/>
        <v>0</v>
      </c>
      <c r="V16" s="191">
        <f t="shared" si="23"/>
        <v>0</v>
      </c>
      <c r="W16" s="191">
        <f t="shared" si="23"/>
        <v>0</v>
      </c>
      <c r="X16" s="189">
        <f t="shared" si="23"/>
        <v>0</v>
      </c>
      <c r="Y16" s="191">
        <f t="shared" si="23"/>
        <v>0</v>
      </c>
      <c r="Z16" s="190">
        <f t="shared" si="23"/>
        <v>0</v>
      </c>
      <c r="AA16" s="189">
        <f t="shared" si="23"/>
        <v>0</v>
      </c>
      <c r="AB16" s="190">
        <f t="shared" si="23"/>
        <v>0</v>
      </c>
      <c r="AC16" s="189">
        <f t="shared" si="23"/>
        <v>0</v>
      </c>
      <c r="AD16" s="191">
        <f t="shared" si="23"/>
        <v>0</v>
      </c>
      <c r="AE16" s="191">
        <f t="shared" si="23"/>
        <v>0</v>
      </c>
      <c r="AF16" s="191">
        <f t="shared" si="23"/>
        <v>0</v>
      </c>
      <c r="AG16" s="191">
        <f t="shared" si="23"/>
        <v>0</v>
      </c>
      <c r="AH16" s="189">
        <f t="shared" ref="AH16:AK16" si="24">AH15</f>
        <v>0</v>
      </c>
      <c r="AI16" s="191">
        <f t="shared" si="24"/>
        <v>0</v>
      </c>
      <c r="AJ16" s="191">
        <f t="shared" si="24"/>
        <v>0</v>
      </c>
      <c r="AK16" s="190">
        <f t="shared" si="24"/>
        <v>0</v>
      </c>
      <c r="AL16" s="189">
        <f t="shared" ref="AL16:AX16" si="25">AL15</f>
        <v>0</v>
      </c>
      <c r="AM16" s="191">
        <f t="shared" si="25"/>
        <v>0</v>
      </c>
      <c r="AN16" s="191">
        <f t="shared" si="25"/>
        <v>0</v>
      </c>
      <c r="AO16" s="190">
        <f t="shared" si="25"/>
        <v>0</v>
      </c>
      <c r="AP16" s="189">
        <f t="shared" si="25"/>
        <v>0</v>
      </c>
      <c r="AQ16" s="191">
        <f t="shared" si="25"/>
        <v>0</v>
      </c>
      <c r="AR16" s="191">
        <f t="shared" si="25"/>
        <v>0</v>
      </c>
      <c r="AS16" s="191">
        <f t="shared" si="25"/>
        <v>0</v>
      </c>
      <c r="AT16" s="190">
        <f t="shared" si="25"/>
        <v>0</v>
      </c>
      <c r="AU16" s="189">
        <f t="shared" si="25"/>
        <v>0</v>
      </c>
      <c r="AV16" s="190">
        <f t="shared" si="25"/>
        <v>0</v>
      </c>
      <c r="AW16" s="189">
        <f t="shared" si="25"/>
        <v>0</v>
      </c>
      <c r="AX16" s="190">
        <f t="shared" si="25"/>
        <v>0</v>
      </c>
    </row>
    <row r="17" spans="1:50" s="26" customFormat="1" ht="15.75" customHeight="1" x14ac:dyDescent="0.25">
      <c r="D17" s="36"/>
      <c r="E17" s="37"/>
      <c r="F17" s="44"/>
      <c r="G17" s="180"/>
      <c r="H17" s="163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</row>
    <row r="18" spans="1:50" s="26" customFormat="1" ht="15.75" customHeight="1" thickBot="1" x14ac:dyDescent="0.3">
      <c r="A18" s="121" t="s">
        <v>108</v>
      </c>
      <c r="D18" s="36"/>
      <c r="E18" s="37"/>
      <c r="F18" s="44"/>
      <c r="G18" s="180"/>
      <c r="H18" s="163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</row>
    <row r="19" spans="1:50" s="26" customFormat="1" ht="15.75" customHeight="1" thickBot="1" x14ac:dyDescent="0.3">
      <c r="A19" s="122" t="s">
        <v>22</v>
      </c>
      <c r="B19" s="116" t="s">
        <v>23</v>
      </c>
      <c r="C19" s="27" t="s">
        <v>12</v>
      </c>
      <c r="D19" s="117">
        <v>2.0099999999999998</v>
      </c>
      <c r="E19" s="40"/>
      <c r="F19" s="94" t="s">
        <v>88</v>
      </c>
      <c r="G19" s="181"/>
      <c r="H19" s="182"/>
      <c r="I19" s="183"/>
      <c r="J19" s="183"/>
      <c r="K19" s="192"/>
      <c r="L19" s="193"/>
      <c r="M19" s="60"/>
      <c r="N19" s="60"/>
      <c r="O19" s="60">
        <v>11.6</v>
      </c>
      <c r="P19" s="60">
        <v>10.3</v>
      </c>
      <c r="Q19" s="183"/>
      <c r="R19" s="192"/>
      <c r="S19" s="181"/>
      <c r="T19" s="182"/>
      <c r="U19" s="181"/>
      <c r="V19" s="183"/>
      <c r="W19" s="182"/>
      <c r="X19" s="181"/>
      <c r="Y19" s="183"/>
      <c r="Z19" s="182"/>
      <c r="AA19" s="181"/>
      <c r="AB19" s="182"/>
      <c r="AC19" s="181"/>
      <c r="AD19" s="183"/>
      <c r="AE19" s="183"/>
      <c r="AF19" s="183"/>
      <c r="AG19" s="182"/>
      <c r="AH19" s="193"/>
      <c r="AI19" s="60">
        <v>11.1</v>
      </c>
      <c r="AJ19" s="183"/>
      <c r="AK19" s="192"/>
      <c r="AL19" s="181"/>
      <c r="AM19" s="183"/>
      <c r="AN19" s="183"/>
      <c r="AO19" s="182"/>
      <c r="AP19" s="181"/>
      <c r="AQ19" s="183"/>
      <c r="AR19" s="183"/>
      <c r="AS19" s="183"/>
      <c r="AT19" s="182"/>
      <c r="AU19" s="181"/>
      <c r="AV19" s="182"/>
      <c r="AW19" s="181"/>
      <c r="AX19" s="182"/>
    </row>
    <row r="20" spans="1:50" s="26" customFormat="1" x14ac:dyDescent="0.25">
      <c r="A20" s="209" t="s">
        <v>24</v>
      </c>
      <c r="B20" s="116" t="s">
        <v>25</v>
      </c>
      <c r="C20" s="27" t="s">
        <v>12</v>
      </c>
      <c r="D20" s="117">
        <v>2.57</v>
      </c>
      <c r="E20" s="40">
        <v>10</v>
      </c>
      <c r="F20" s="81" t="s">
        <v>88</v>
      </c>
      <c r="G20" s="178"/>
      <c r="H20" s="179"/>
      <c r="I20" s="75"/>
      <c r="J20" s="75"/>
      <c r="K20" s="179"/>
      <c r="L20" s="178"/>
      <c r="M20" s="75"/>
      <c r="N20" s="75"/>
      <c r="O20" s="75"/>
      <c r="P20" s="75"/>
      <c r="Q20" s="75"/>
      <c r="R20" s="179"/>
      <c r="S20" s="178"/>
      <c r="T20" s="179"/>
      <c r="U20" s="178"/>
      <c r="V20" s="75"/>
      <c r="W20" s="179"/>
      <c r="X20" s="178">
        <v>93.1</v>
      </c>
      <c r="Y20" s="185">
        <v>142</v>
      </c>
      <c r="Z20" s="187">
        <v>77.900000000000006</v>
      </c>
      <c r="AA20" s="180">
        <v>86.7</v>
      </c>
      <c r="AB20" s="163">
        <v>43.7</v>
      </c>
      <c r="AC20" s="178"/>
      <c r="AD20" s="75"/>
      <c r="AE20" s="75"/>
      <c r="AF20" s="75"/>
      <c r="AG20" s="179"/>
      <c r="AH20" s="178"/>
      <c r="AI20" s="75"/>
      <c r="AJ20" s="75"/>
      <c r="AK20" s="179"/>
      <c r="AL20" s="178"/>
      <c r="AM20" s="75"/>
      <c r="AN20" s="75"/>
      <c r="AO20" s="179"/>
      <c r="AP20" s="178"/>
      <c r="AQ20" s="75"/>
      <c r="AR20" s="75"/>
      <c r="AS20" s="75"/>
      <c r="AT20" s="179"/>
      <c r="AU20" s="178"/>
      <c r="AV20" s="179"/>
      <c r="AW20" s="178"/>
      <c r="AX20" s="179"/>
    </row>
    <row r="21" spans="1:50" s="26" customFormat="1" x14ac:dyDescent="0.25">
      <c r="A21" s="210" t="s">
        <v>24</v>
      </c>
      <c r="B21" s="118" t="s">
        <v>26</v>
      </c>
      <c r="C21" s="28" t="s">
        <v>12</v>
      </c>
      <c r="D21" s="36">
        <v>2.2000000000000002</v>
      </c>
      <c r="E21" s="37">
        <v>5</v>
      </c>
      <c r="F21" s="81" t="s">
        <v>88</v>
      </c>
      <c r="G21" s="178"/>
      <c r="H21" s="179"/>
      <c r="I21" s="75"/>
      <c r="J21" s="75"/>
      <c r="K21" s="179"/>
      <c r="L21" s="178"/>
      <c r="M21" s="75"/>
      <c r="N21" s="75"/>
      <c r="O21" s="75"/>
      <c r="P21" s="75"/>
      <c r="Q21" s="75"/>
      <c r="R21" s="179"/>
      <c r="S21" s="178"/>
      <c r="T21" s="179"/>
      <c r="U21" s="178"/>
      <c r="V21" s="75"/>
      <c r="W21" s="179"/>
      <c r="X21" s="186">
        <v>6.6</v>
      </c>
      <c r="Y21" s="164">
        <v>5.4</v>
      </c>
      <c r="Z21" s="188"/>
      <c r="AA21" s="186">
        <v>30.8</v>
      </c>
      <c r="AB21" s="179">
        <v>12.7</v>
      </c>
      <c r="AC21" s="138"/>
      <c r="AD21" s="77"/>
      <c r="AE21" s="77"/>
      <c r="AF21" s="77"/>
      <c r="AG21" s="188"/>
      <c r="AH21" s="138"/>
      <c r="AI21" s="77"/>
      <c r="AJ21" s="77"/>
      <c r="AK21" s="188"/>
      <c r="AL21" s="138"/>
      <c r="AM21" s="77"/>
      <c r="AN21" s="77"/>
      <c r="AO21" s="188"/>
      <c r="AP21" s="138"/>
      <c r="AQ21" s="77"/>
      <c r="AR21" s="77"/>
      <c r="AS21" s="77"/>
      <c r="AT21" s="188"/>
      <c r="AU21" s="178"/>
      <c r="AV21" s="179"/>
      <c r="AW21" s="178"/>
      <c r="AX21" s="179"/>
    </row>
    <row r="22" spans="1:50" s="26" customFormat="1" x14ac:dyDescent="0.25">
      <c r="A22" s="210" t="s">
        <v>24</v>
      </c>
      <c r="B22" s="118" t="s">
        <v>27</v>
      </c>
      <c r="C22" s="28" t="s">
        <v>12</v>
      </c>
      <c r="D22" s="36">
        <v>3.02</v>
      </c>
      <c r="E22" s="37">
        <v>5</v>
      </c>
      <c r="F22" s="81" t="s">
        <v>88</v>
      </c>
      <c r="G22" s="178"/>
      <c r="H22" s="163"/>
      <c r="I22" s="78"/>
      <c r="J22" s="78"/>
      <c r="K22" s="163"/>
      <c r="L22" s="138"/>
      <c r="M22" s="76"/>
      <c r="N22" s="77"/>
      <c r="O22" s="164">
        <v>5.2</v>
      </c>
      <c r="P22" s="77"/>
      <c r="Q22" s="78"/>
      <c r="R22" s="163"/>
      <c r="S22" s="178"/>
      <c r="T22" s="163"/>
      <c r="U22" s="178"/>
      <c r="V22" s="78"/>
      <c r="W22" s="163"/>
      <c r="X22" s="178"/>
      <c r="Y22" s="78"/>
      <c r="Z22" s="163"/>
      <c r="AA22" s="180"/>
      <c r="AB22" s="163"/>
      <c r="AC22" s="180"/>
      <c r="AD22" s="78"/>
      <c r="AE22" s="77"/>
      <c r="AF22" s="78"/>
      <c r="AG22" s="163"/>
      <c r="AH22" s="180"/>
      <c r="AI22" s="78"/>
      <c r="AJ22" s="78"/>
      <c r="AK22" s="163"/>
      <c r="AL22" s="180"/>
      <c r="AM22" s="77"/>
      <c r="AN22" s="78"/>
      <c r="AO22" s="163"/>
      <c r="AP22" s="184"/>
      <c r="AQ22" s="77"/>
      <c r="AR22" s="77"/>
      <c r="AS22" s="78"/>
      <c r="AT22" s="163"/>
      <c r="AU22" s="178"/>
      <c r="AV22" s="163"/>
      <c r="AW22" s="178"/>
      <c r="AX22" s="163"/>
    </row>
    <row r="23" spans="1:50" s="26" customFormat="1" x14ac:dyDescent="0.25">
      <c r="A23" s="210" t="s">
        <v>24</v>
      </c>
      <c r="B23" s="118" t="s">
        <v>28</v>
      </c>
      <c r="C23" s="28" t="s">
        <v>12</v>
      </c>
      <c r="D23" s="36">
        <v>2.21</v>
      </c>
      <c r="E23" s="37">
        <v>5</v>
      </c>
      <c r="F23" s="81" t="s">
        <v>88</v>
      </c>
      <c r="G23" s="178"/>
      <c r="H23" s="163"/>
      <c r="I23" s="78"/>
      <c r="J23" s="78"/>
      <c r="K23" s="163"/>
      <c r="L23" s="180"/>
      <c r="M23" s="78"/>
      <c r="N23" s="77"/>
      <c r="O23" s="78">
        <v>6.5</v>
      </c>
      <c r="P23" s="77"/>
      <c r="Q23" s="78"/>
      <c r="R23" s="163"/>
      <c r="S23" s="138"/>
      <c r="T23" s="163"/>
      <c r="U23" s="178"/>
      <c r="V23" s="78"/>
      <c r="W23" s="163"/>
      <c r="X23" s="178"/>
      <c r="Y23" s="78"/>
      <c r="Z23" s="163"/>
      <c r="AA23" s="180"/>
      <c r="AB23" s="179"/>
      <c r="AC23" s="180"/>
      <c r="AD23" s="78"/>
      <c r="AE23" s="77"/>
      <c r="AF23" s="78"/>
      <c r="AG23" s="163"/>
      <c r="AH23" s="180"/>
      <c r="AI23" s="78"/>
      <c r="AJ23" s="78"/>
      <c r="AK23" s="163"/>
      <c r="AL23" s="180"/>
      <c r="AM23" s="77"/>
      <c r="AN23" s="78"/>
      <c r="AO23" s="163"/>
      <c r="AP23" s="180">
        <v>8.6</v>
      </c>
      <c r="AQ23" s="78">
        <v>66.400000000000006</v>
      </c>
      <c r="AR23" s="78">
        <v>15.6</v>
      </c>
      <c r="AS23" s="78">
        <v>8.8000000000000007</v>
      </c>
      <c r="AT23" s="163"/>
      <c r="AU23" s="178"/>
      <c r="AV23" s="163"/>
      <c r="AW23" s="178"/>
      <c r="AX23" s="163"/>
    </row>
    <row r="24" spans="1:50" s="26" customFormat="1" x14ac:dyDescent="0.25">
      <c r="A24" s="210" t="s">
        <v>24</v>
      </c>
      <c r="B24" s="118" t="s">
        <v>29</v>
      </c>
      <c r="C24" s="28" t="s">
        <v>12</v>
      </c>
      <c r="D24" s="36">
        <v>0.59</v>
      </c>
      <c r="E24" s="37">
        <v>5</v>
      </c>
      <c r="F24" s="81" t="s">
        <v>88</v>
      </c>
      <c r="G24" s="178"/>
      <c r="H24" s="163"/>
      <c r="I24" s="78"/>
      <c r="J24" s="78"/>
      <c r="K24" s="163"/>
      <c r="L24" s="180"/>
      <c r="M24" s="78"/>
      <c r="N24" s="75"/>
      <c r="O24" s="75"/>
      <c r="P24" s="75"/>
      <c r="Q24" s="78"/>
      <c r="R24" s="163"/>
      <c r="S24" s="138"/>
      <c r="T24" s="163"/>
      <c r="U24" s="178"/>
      <c r="V24" s="78"/>
      <c r="W24" s="163"/>
      <c r="X24" s="178"/>
      <c r="Y24" s="78"/>
      <c r="Z24" s="163"/>
      <c r="AA24" s="180"/>
      <c r="AB24" s="163"/>
      <c r="AC24" s="180"/>
      <c r="AD24" s="78"/>
      <c r="AE24" s="77"/>
      <c r="AF24" s="78"/>
      <c r="AG24" s="163"/>
      <c r="AH24" s="180"/>
      <c r="AI24" s="78"/>
      <c r="AJ24" s="78"/>
      <c r="AK24" s="163"/>
      <c r="AL24" s="180"/>
      <c r="AM24" s="77"/>
      <c r="AN24" s="78"/>
      <c r="AO24" s="163"/>
      <c r="AP24" s="180"/>
      <c r="AQ24" s="77"/>
      <c r="AR24" s="77"/>
      <c r="AS24" s="78"/>
      <c r="AT24" s="163"/>
      <c r="AU24" s="178"/>
      <c r="AV24" s="163"/>
      <c r="AW24" s="178"/>
      <c r="AX24" s="163"/>
    </row>
    <row r="25" spans="1:50" s="26" customFormat="1" x14ac:dyDescent="0.25">
      <c r="A25" s="210" t="s">
        <v>24</v>
      </c>
      <c r="B25" s="118" t="s">
        <v>30</v>
      </c>
      <c r="C25" s="28" t="s">
        <v>12</v>
      </c>
      <c r="D25" s="36">
        <v>2.19</v>
      </c>
      <c r="E25" s="37">
        <v>5</v>
      </c>
      <c r="F25" s="81" t="s">
        <v>88</v>
      </c>
      <c r="G25" s="180"/>
      <c r="H25" s="163"/>
      <c r="I25" s="78"/>
      <c r="J25" s="78"/>
      <c r="K25" s="163"/>
      <c r="L25" s="180"/>
      <c r="M25" s="78"/>
      <c r="N25" s="78"/>
      <c r="O25" s="78"/>
      <c r="P25" s="78"/>
      <c r="Q25" s="78"/>
      <c r="R25" s="163"/>
      <c r="S25" s="180"/>
      <c r="T25" s="163"/>
      <c r="U25" s="180"/>
      <c r="V25" s="78"/>
      <c r="W25" s="163"/>
      <c r="X25" s="180"/>
      <c r="Y25" s="78"/>
      <c r="Z25" s="163"/>
      <c r="AA25" s="180"/>
      <c r="AB25" s="163"/>
      <c r="AC25" s="180"/>
      <c r="AD25" s="78"/>
      <c r="AE25" s="78"/>
      <c r="AF25" s="78"/>
      <c r="AG25" s="163"/>
      <c r="AH25" s="180"/>
      <c r="AI25" s="78">
        <v>14.1</v>
      </c>
      <c r="AJ25" s="78"/>
      <c r="AK25" s="163"/>
      <c r="AL25" s="180"/>
      <c r="AM25" s="78"/>
      <c r="AN25" s="78"/>
      <c r="AO25" s="163"/>
      <c r="AP25" s="180"/>
      <c r="AQ25" s="78"/>
      <c r="AR25" s="78"/>
      <c r="AS25" s="78"/>
      <c r="AT25" s="163"/>
      <c r="AU25" s="180"/>
      <c r="AV25" s="163"/>
      <c r="AW25" s="180"/>
      <c r="AX25" s="163"/>
    </row>
    <row r="26" spans="1:50" s="26" customFormat="1" x14ac:dyDescent="0.25">
      <c r="A26" s="210" t="s">
        <v>24</v>
      </c>
      <c r="B26" s="118" t="s">
        <v>31</v>
      </c>
      <c r="C26" s="28" t="s">
        <v>12</v>
      </c>
      <c r="D26" s="36">
        <v>3.86</v>
      </c>
      <c r="E26" s="37">
        <v>5</v>
      </c>
      <c r="F26" s="81" t="s">
        <v>88</v>
      </c>
      <c r="G26" s="180"/>
      <c r="H26" s="163"/>
      <c r="I26" s="78"/>
      <c r="J26" s="78"/>
      <c r="K26" s="163"/>
      <c r="L26" s="180"/>
      <c r="M26" s="78"/>
      <c r="N26" s="78"/>
      <c r="O26" s="78"/>
      <c r="P26" s="78"/>
      <c r="Q26" s="78"/>
      <c r="R26" s="163"/>
      <c r="S26" s="180"/>
      <c r="T26" s="163"/>
      <c r="U26" s="180"/>
      <c r="V26" s="78"/>
      <c r="W26" s="163"/>
      <c r="X26" s="180">
        <v>6.4</v>
      </c>
      <c r="Y26" s="78">
        <v>5.2</v>
      </c>
      <c r="Z26" s="163"/>
      <c r="AA26" s="180"/>
      <c r="AB26" s="163"/>
      <c r="AC26" s="180"/>
      <c r="AD26" s="78"/>
      <c r="AE26" s="78"/>
      <c r="AF26" s="78"/>
      <c r="AG26" s="163"/>
      <c r="AH26" s="180"/>
      <c r="AI26" s="78"/>
      <c r="AJ26" s="78"/>
      <c r="AK26" s="163"/>
      <c r="AL26" s="180"/>
      <c r="AM26" s="78"/>
      <c r="AN26" s="78"/>
      <c r="AO26" s="163"/>
      <c r="AP26" s="180"/>
      <c r="AQ26" s="78"/>
      <c r="AR26" s="78"/>
      <c r="AS26" s="78"/>
      <c r="AT26" s="163"/>
      <c r="AU26" s="180"/>
      <c r="AV26" s="163"/>
      <c r="AW26" s="180"/>
      <c r="AX26" s="163"/>
    </row>
    <row r="27" spans="1:50" s="26" customFormat="1" x14ac:dyDescent="0.25">
      <c r="A27" s="210" t="s">
        <v>24</v>
      </c>
      <c r="B27" s="118" t="s">
        <v>32</v>
      </c>
      <c r="C27" s="28" t="s">
        <v>12</v>
      </c>
      <c r="D27" s="36">
        <v>6.31</v>
      </c>
      <c r="E27" s="37">
        <v>5</v>
      </c>
      <c r="F27" s="81" t="s">
        <v>88</v>
      </c>
      <c r="G27" s="178"/>
      <c r="H27" s="163"/>
      <c r="I27" s="78"/>
      <c r="J27" s="78"/>
      <c r="K27" s="163"/>
      <c r="L27" s="180"/>
      <c r="M27" s="78"/>
      <c r="N27" s="75"/>
      <c r="O27" s="75"/>
      <c r="P27" s="75"/>
      <c r="Q27" s="78"/>
      <c r="R27" s="163"/>
      <c r="S27" s="138"/>
      <c r="T27" s="163"/>
      <c r="U27" s="178"/>
      <c r="V27" s="78"/>
      <c r="W27" s="163"/>
      <c r="X27" s="178"/>
      <c r="Y27" s="78"/>
      <c r="Z27" s="163"/>
      <c r="AA27" s="180"/>
      <c r="AB27" s="163"/>
      <c r="AC27" s="180"/>
      <c r="AD27" s="78"/>
      <c r="AE27" s="77"/>
      <c r="AF27" s="78"/>
      <c r="AG27" s="163"/>
      <c r="AH27" s="180"/>
      <c r="AI27" s="78"/>
      <c r="AJ27" s="78"/>
      <c r="AK27" s="163"/>
      <c r="AL27" s="180"/>
      <c r="AM27" s="77"/>
      <c r="AN27" s="78"/>
      <c r="AO27" s="163"/>
      <c r="AP27" s="180"/>
      <c r="AQ27" s="77"/>
      <c r="AR27" s="77"/>
      <c r="AS27" s="78"/>
      <c r="AT27" s="163"/>
      <c r="AU27" s="178"/>
      <c r="AV27" s="163"/>
      <c r="AW27" s="178"/>
      <c r="AX27" s="163"/>
    </row>
    <row r="28" spans="1:50" s="26" customFormat="1" x14ac:dyDescent="0.25">
      <c r="A28" s="210" t="s">
        <v>24</v>
      </c>
      <c r="B28" s="118" t="s">
        <v>33</v>
      </c>
      <c r="C28" s="28" t="s">
        <v>12</v>
      </c>
      <c r="D28" s="36">
        <v>3.24</v>
      </c>
      <c r="E28" s="37">
        <v>5</v>
      </c>
      <c r="F28" s="81" t="s">
        <v>88</v>
      </c>
      <c r="G28" s="178"/>
      <c r="H28" s="163"/>
      <c r="I28" s="78"/>
      <c r="J28" s="78"/>
      <c r="K28" s="163"/>
      <c r="L28" s="180"/>
      <c r="M28" s="78"/>
      <c r="N28" s="75"/>
      <c r="O28" s="75"/>
      <c r="P28" s="75"/>
      <c r="Q28" s="78"/>
      <c r="R28" s="163"/>
      <c r="S28" s="138"/>
      <c r="T28" s="163"/>
      <c r="U28" s="178"/>
      <c r="V28" s="78"/>
      <c r="W28" s="163"/>
      <c r="X28" s="178"/>
      <c r="Y28" s="78"/>
      <c r="Z28" s="163"/>
      <c r="AA28" s="180"/>
      <c r="AB28" s="163"/>
      <c r="AC28" s="180"/>
      <c r="AD28" s="78"/>
      <c r="AE28" s="77"/>
      <c r="AF28" s="78"/>
      <c r="AG28" s="163"/>
      <c r="AH28" s="180"/>
      <c r="AI28" s="78"/>
      <c r="AJ28" s="78"/>
      <c r="AK28" s="163"/>
      <c r="AL28" s="180"/>
      <c r="AM28" s="77"/>
      <c r="AN28" s="78"/>
      <c r="AO28" s="163"/>
      <c r="AP28" s="180"/>
      <c r="AQ28" s="77"/>
      <c r="AR28" s="77"/>
      <c r="AS28" s="78"/>
      <c r="AT28" s="163"/>
      <c r="AU28" s="178"/>
      <c r="AV28" s="163"/>
      <c r="AW28" s="178"/>
      <c r="AX28" s="163"/>
    </row>
    <row r="29" spans="1:50" s="26" customFormat="1" ht="15.75" thickBot="1" x14ac:dyDescent="0.3">
      <c r="A29" s="211" t="s">
        <v>24</v>
      </c>
      <c r="B29" s="114" t="s">
        <v>34</v>
      </c>
      <c r="C29" s="115" t="s">
        <v>12</v>
      </c>
      <c r="D29" s="36">
        <v>4.43</v>
      </c>
      <c r="E29" s="37">
        <v>5</v>
      </c>
      <c r="F29" s="81" t="s">
        <v>88</v>
      </c>
      <c r="G29" s="180"/>
      <c r="H29" s="163"/>
      <c r="I29" s="78"/>
      <c r="J29" s="78"/>
      <c r="K29" s="163"/>
      <c r="L29" s="180"/>
      <c r="M29" s="78"/>
      <c r="N29" s="78"/>
      <c r="O29" s="78"/>
      <c r="P29" s="78"/>
      <c r="Q29" s="78"/>
      <c r="R29" s="163"/>
      <c r="S29" s="180"/>
      <c r="T29" s="163"/>
      <c r="U29" s="180"/>
      <c r="V29" s="78"/>
      <c r="W29" s="163"/>
      <c r="X29" s="180"/>
      <c r="Y29" s="78"/>
      <c r="Z29" s="163"/>
      <c r="AA29" s="180"/>
      <c r="AB29" s="163"/>
      <c r="AC29" s="180"/>
      <c r="AD29" s="78"/>
      <c r="AE29" s="78"/>
      <c r="AF29" s="78"/>
      <c r="AG29" s="163"/>
      <c r="AH29" s="180"/>
      <c r="AI29" s="78"/>
      <c r="AJ29" s="78"/>
      <c r="AK29" s="163"/>
      <c r="AL29" s="180"/>
      <c r="AM29" s="78"/>
      <c r="AN29" s="78"/>
      <c r="AO29" s="163"/>
      <c r="AP29" s="180"/>
      <c r="AQ29" s="78"/>
      <c r="AR29" s="78"/>
      <c r="AS29" s="78"/>
      <c r="AT29" s="163"/>
      <c r="AU29" s="180"/>
      <c r="AV29" s="163"/>
      <c r="AW29" s="180"/>
      <c r="AX29" s="163"/>
    </row>
    <row r="30" spans="1:50" s="26" customFormat="1" x14ac:dyDescent="0.25">
      <c r="A30" s="210" t="s">
        <v>35</v>
      </c>
      <c r="B30" s="116" t="s">
        <v>36</v>
      </c>
      <c r="C30" s="38" t="s">
        <v>12</v>
      </c>
      <c r="D30" s="117">
        <v>2.4700000000000002</v>
      </c>
      <c r="E30" s="40">
        <v>5</v>
      </c>
      <c r="F30" s="81" t="s">
        <v>88</v>
      </c>
      <c r="G30" s="180"/>
      <c r="H30" s="163"/>
      <c r="I30" s="78"/>
      <c r="J30" s="78"/>
      <c r="K30" s="163"/>
      <c r="L30" s="138"/>
      <c r="M30" s="76"/>
      <c r="N30" s="76"/>
      <c r="O30" s="76"/>
      <c r="P30" s="78"/>
      <c r="Q30" s="78"/>
      <c r="R30" s="179"/>
      <c r="S30" s="180"/>
      <c r="T30" s="163"/>
      <c r="U30" s="180"/>
      <c r="V30" s="78"/>
      <c r="W30" s="163"/>
      <c r="X30" s="180"/>
      <c r="Y30" s="78"/>
      <c r="Z30" s="163"/>
      <c r="AA30" s="180"/>
      <c r="AB30" s="163"/>
      <c r="AC30" s="180"/>
      <c r="AD30" s="78"/>
      <c r="AE30" s="78"/>
      <c r="AF30" s="78"/>
      <c r="AG30" s="163"/>
      <c r="AH30" s="180"/>
      <c r="AI30" s="78"/>
      <c r="AJ30" s="78"/>
      <c r="AK30" s="163"/>
      <c r="AL30" s="180"/>
      <c r="AM30" s="78"/>
      <c r="AN30" s="78"/>
      <c r="AO30" s="163"/>
      <c r="AP30" s="180"/>
      <c r="AQ30" s="78"/>
      <c r="AR30" s="78"/>
      <c r="AS30" s="78"/>
      <c r="AT30" s="163"/>
      <c r="AU30" s="180"/>
      <c r="AV30" s="163"/>
      <c r="AW30" s="180"/>
      <c r="AX30" s="163"/>
    </row>
    <row r="31" spans="1:50" s="26" customFormat="1" x14ac:dyDescent="0.25">
      <c r="A31" s="210" t="s">
        <v>35</v>
      </c>
      <c r="B31" s="118" t="s">
        <v>37</v>
      </c>
      <c r="C31" s="41" t="s">
        <v>12</v>
      </c>
      <c r="D31" s="36">
        <v>2.04</v>
      </c>
      <c r="E31" s="30">
        <v>5</v>
      </c>
      <c r="F31" s="81" t="s">
        <v>88</v>
      </c>
      <c r="G31" s="180"/>
      <c r="H31" s="163"/>
      <c r="I31" s="78"/>
      <c r="J31" s="78"/>
      <c r="K31" s="163"/>
      <c r="L31" s="180"/>
      <c r="M31" s="78"/>
      <c r="N31" s="78"/>
      <c r="O31" s="78"/>
      <c r="P31" s="78"/>
      <c r="Q31" s="78"/>
      <c r="R31" s="163"/>
      <c r="S31" s="180"/>
      <c r="T31" s="163"/>
      <c r="U31" s="180"/>
      <c r="V31" s="78"/>
      <c r="W31" s="163"/>
      <c r="X31" s="180"/>
      <c r="Y31" s="78"/>
      <c r="Z31" s="163"/>
      <c r="AA31" s="180"/>
      <c r="AB31" s="163"/>
      <c r="AC31" s="180"/>
      <c r="AD31" s="78"/>
      <c r="AE31" s="78"/>
      <c r="AF31" s="78"/>
      <c r="AG31" s="163"/>
      <c r="AH31" s="180"/>
      <c r="AI31" s="78"/>
      <c r="AJ31" s="78"/>
      <c r="AK31" s="163"/>
      <c r="AL31" s="180"/>
      <c r="AM31" s="78"/>
      <c r="AN31" s="78"/>
      <c r="AO31" s="163"/>
      <c r="AP31" s="180"/>
      <c r="AQ31" s="78"/>
      <c r="AR31" s="78"/>
      <c r="AS31" s="78"/>
      <c r="AT31" s="163"/>
      <c r="AU31" s="180"/>
      <c r="AV31" s="163"/>
      <c r="AW31" s="180"/>
      <c r="AX31" s="163"/>
    </row>
    <row r="32" spans="1:50" s="26" customFormat="1" ht="15.75" thickBot="1" x14ac:dyDescent="0.3">
      <c r="A32" s="210" t="s">
        <v>35</v>
      </c>
      <c r="B32" s="212" t="s">
        <v>97</v>
      </c>
      <c r="C32" s="39" t="s">
        <v>12</v>
      </c>
      <c r="D32" s="36">
        <v>1.86</v>
      </c>
      <c r="E32" s="30">
        <v>5</v>
      </c>
      <c r="F32" s="81" t="s">
        <v>88</v>
      </c>
      <c r="G32" s="180"/>
      <c r="H32" s="163"/>
      <c r="I32" s="78"/>
      <c r="J32" s="78"/>
      <c r="K32" s="163"/>
      <c r="L32" s="180"/>
      <c r="M32" s="78">
        <v>2.5</v>
      </c>
      <c r="N32" s="78"/>
      <c r="O32" s="78"/>
      <c r="P32" s="78"/>
      <c r="Q32" s="78"/>
      <c r="R32" s="163"/>
      <c r="S32" s="180"/>
      <c r="T32" s="163"/>
      <c r="U32" s="180"/>
      <c r="V32" s="78"/>
      <c r="W32" s="163"/>
      <c r="X32" s="180"/>
      <c r="Y32" s="78"/>
      <c r="Z32" s="163"/>
      <c r="AA32" s="180"/>
      <c r="AB32" s="163"/>
      <c r="AC32" s="180"/>
      <c r="AD32" s="78"/>
      <c r="AE32" s="78"/>
      <c r="AF32" s="78"/>
      <c r="AG32" s="163"/>
      <c r="AH32" s="180"/>
      <c r="AI32" s="78"/>
      <c r="AJ32" s="78"/>
      <c r="AK32" s="163"/>
      <c r="AL32" s="180"/>
      <c r="AM32" s="78"/>
      <c r="AN32" s="78"/>
      <c r="AO32" s="163"/>
      <c r="AP32" s="180"/>
      <c r="AQ32" s="78"/>
      <c r="AR32" s="78"/>
      <c r="AS32" s="78"/>
      <c r="AT32" s="163"/>
      <c r="AU32" s="180"/>
      <c r="AV32" s="163"/>
      <c r="AW32" s="180"/>
      <c r="AX32" s="163"/>
    </row>
    <row r="33" spans="1:51" s="26" customFormat="1" ht="15" customHeight="1" thickBot="1" x14ac:dyDescent="0.3">
      <c r="A33" s="122" t="s">
        <v>39</v>
      </c>
      <c r="B33" s="116" t="s">
        <v>40</v>
      </c>
      <c r="C33" s="27" t="s">
        <v>12</v>
      </c>
      <c r="D33" s="117">
        <v>2.4900000000000002</v>
      </c>
      <c r="E33" s="40">
        <v>5</v>
      </c>
      <c r="F33" s="81" t="s">
        <v>88</v>
      </c>
      <c r="G33" s="180">
        <v>5.0999999999999996</v>
      </c>
      <c r="H33" s="179"/>
      <c r="I33" s="78"/>
      <c r="J33" s="78"/>
      <c r="K33" s="163"/>
      <c r="L33" s="180"/>
      <c r="M33" s="78"/>
      <c r="N33" s="78"/>
      <c r="O33" s="75"/>
      <c r="P33" s="75"/>
      <c r="Q33" s="78"/>
      <c r="R33" s="163"/>
      <c r="S33" s="178"/>
      <c r="T33" s="163"/>
      <c r="U33" s="178"/>
      <c r="V33" s="78"/>
      <c r="W33" s="163"/>
      <c r="X33" s="178"/>
      <c r="Y33" s="78"/>
      <c r="Z33" s="163"/>
      <c r="AA33" s="180"/>
      <c r="AB33" s="163"/>
      <c r="AC33" s="180"/>
      <c r="AD33" s="78"/>
      <c r="AE33" s="78"/>
      <c r="AF33" s="78"/>
      <c r="AG33" s="163"/>
      <c r="AH33" s="180"/>
      <c r="AI33" s="78"/>
      <c r="AJ33" s="78"/>
      <c r="AK33" s="163"/>
      <c r="AL33" s="180"/>
      <c r="AM33" s="78">
        <v>14.3</v>
      </c>
      <c r="AN33" s="78">
        <v>8.5</v>
      </c>
      <c r="AO33" s="163">
        <v>5.3</v>
      </c>
      <c r="AP33" s="180"/>
      <c r="AQ33" s="78">
        <v>9.4</v>
      </c>
      <c r="AR33" s="78">
        <v>6.7</v>
      </c>
      <c r="AS33" s="78"/>
      <c r="AT33" s="163"/>
      <c r="AU33" s="178"/>
      <c r="AV33" s="163"/>
      <c r="AW33" s="178"/>
      <c r="AX33" s="163"/>
    </row>
    <row r="34" spans="1:51" s="26" customFormat="1" x14ac:dyDescent="0.25">
      <c r="A34" s="209" t="s">
        <v>43</v>
      </c>
      <c r="B34" s="116" t="s">
        <v>44</v>
      </c>
      <c r="C34" s="38" t="s">
        <v>12</v>
      </c>
      <c r="D34" s="117">
        <v>3.1</v>
      </c>
      <c r="E34" s="40">
        <v>5</v>
      </c>
      <c r="F34" s="81" t="s">
        <v>88</v>
      </c>
      <c r="G34" s="178"/>
      <c r="H34" s="179"/>
      <c r="I34" s="75"/>
      <c r="J34" s="75"/>
      <c r="K34" s="179"/>
      <c r="L34" s="178"/>
      <c r="M34" s="75"/>
      <c r="N34" s="75"/>
      <c r="O34" s="75"/>
      <c r="P34" s="75"/>
      <c r="Q34" s="75"/>
      <c r="R34" s="179"/>
      <c r="S34" s="178"/>
      <c r="T34" s="179"/>
      <c r="U34" s="178"/>
      <c r="V34" s="75"/>
      <c r="W34" s="179"/>
      <c r="X34" s="178"/>
      <c r="Y34" s="75"/>
      <c r="Z34" s="179"/>
      <c r="AA34" s="178"/>
      <c r="AB34" s="179"/>
      <c r="AC34" s="178"/>
      <c r="AD34" s="75"/>
      <c r="AE34" s="75"/>
      <c r="AF34" s="75"/>
      <c r="AG34" s="179"/>
      <c r="AH34" s="178"/>
      <c r="AI34" s="75"/>
      <c r="AJ34" s="75"/>
      <c r="AK34" s="179"/>
      <c r="AL34" s="178"/>
      <c r="AM34" s="75"/>
      <c r="AN34" s="75"/>
      <c r="AO34" s="179"/>
      <c r="AP34" s="178"/>
      <c r="AQ34" s="75"/>
      <c r="AR34" s="75"/>
      <c r="AS34" s="75"/>
      <c r="AT34" s="179"/>
      <c r="AU34" s="178"/>
      <c r="AV34" s="179"/>
      <c r="AW34" s="178"/>
      <c r="AX34" s="179"/>
      <c r="AY34" s="28"/>
    </row>
    <row r="35" spans="1:51" s="26" customFormat="1" ht="15.75" thickBot="1" x14ac:dyDescent="0.3">
      <c r="A35" s="211" t="s">
        <v>43</v>
      </c>
      <c r="B35" s="212" t="s">
        <v>45</v>
      </c>
      <c r="C35" s="39" t="s">
        <v>12</v>
      </c>
      <c r="D35" s="36">
        <v>2.39</v>
      </c>
      <c r="E35" s="30">
        <v>5</v>
      </c>
      <c r="F35" s="81" t="s">
        <v>88</v>
      </c>
      <c r="G35" s="180"/>
      <c r="H35" s="163"/>
      <c r="I35" s="78"/>
      <c r="J35" s="78"/>
      <c r="K35" s="163"/>
      <c r="L35" s="180"/>
      <c r="M35" s="78"/>
      <c r="N35" s="78"/>
      <c r="O35" s="78"/>
      <c r="P35" s="78"/>
      <c r="Q35" s="78"/>
      <c r="R35" s="163"/>
      <c r="S35" s="180"/>
      <c r="T35" s="163"/>
      <c r="U35" s="180"/>
      <c r="V35" s="78"/>
      <c r="W35" s="163"/>
      <c r="X35" s="180"/>
      <c r="Y35" s="78"/>
      <c r="Z35" s="163"/>
      <c r="AA35" s="180"/>
      <c r="AB35" s="163"/>
      <c r="AC35" s="180"/>
      <c r="AD35" s="78"/>
      <c r="AE35" s="78"/>
      <c r="AF35" s="78"/>
      <c r="AG35" s="163"/>
      <c r="AH35" s="180"/>
      <c r="AI35" s="78"/>
      <c r="AJ35" s="78"/>
      <c r="AK35" s="163"/>
      <c r="AL35" s="180"/>
      <c r="AM35" s="78"/>
      <c r="AN35" s="78"/>
      <c r="AO35" s="163"/>
      <c r="AP35" s="180"/>
      <c r="AQ35" s="78"/>
      <c r="AR35" s="78"/>
      <c r="AS35" s="78"/>
      <c r="AT35" s="163"/>
      <c r="AU35" s="180"/>
      <c r="AV35" s="163"/>
      <c r="AW35" s="180"/>
      <c r="AX35" s="163"/>
      <c r="AY35" s="28"/>
    </row>
    <row r="36" spans="1:51" s="26" customFormat="1" ht="15.75" thickBot="1" x14ac:dyDescent="0.3">
      <c r="A36" s="122" t="s">
        <v>46</v>
      </c>
      <c r="B36" s="116" t="s">
        <v>47</v>
      </c>
      <c r="C36" s="38" t="s">
        <v>12</v>
      </c>
      <c r="D36" s="36">
        <v>2.41</v>
      </c>
      <c r="E36" s="30">
        <v>5</v>
      </c>
      <c r="F36" s="81" t="s">
        <v>88</v>
      </c>
      <c r="G36" s="180"/>
      <c r="H36" s="163"/>
      <c r="I36" s="78"/>
      <c r="J36" s="78"/>
      <c r="K36" s="163"/>
      <c r="L36" s="180"/>
      <c r="M36" s="78"/>
      <c r="N36" s="78"/>
      <c r="O36" s="78"/>
      <c r="P36" s="78"/>
      <c r="Q36" s="78"/>
      <c r="R36" s="163"/>
      <c r="S36" s="180"/>
      <c r="T36" s="163"/>
      <c r="U36" s="180"/>
      <c r="V36" s="78"/>
      <c r="W36" s="163"/>
      <c r="X36" s="180"/>
      <c r="Y36" s="78"/>
      <c r="Z36" s="163"/>
      <c r="AA36" s="180"/>
      <c r="AB36" s="163"/>
      <c r="AC36" s="180"/>
      <c r="AD36" s="78"/>
      <c r="AE36" s="78"/>
      <c r="AF36" s="78"/>
      <c r="AG36" s="163"/>
      <c r="AH36" s="180"/>
      <c r="AI36" s="78">
        <v>25.5</v>
      </c>
      <c r="AJ36" s="78"/>
      <c r="AK36" s="163"/>
      <c r="AL36" s="180"/>
      <c r="AM36" s="78"/>
      <c r="AN36" s="78"/>
      <c r="AO36" s="163"/>
      <c r="AP36" s="180"/>
      <c r="AQ36" s="78"/>
      <c r="AR36" s="78"/>
      <c r="AS36" s="78"/>
      <c r="AT36" s="163"/>
      <c r="AU36" s="180"/>
      <c r="AV36" s="163"/>
      <c r="AW36" s="180"/>
      <c r="AX36" s="163"/>
      <c r="AY36" s="28"/>
    </row>
    <row r="37" spans="1:51" s="119" customFormat="1" ht="16.5" thickBot="1" x14ac:dyDescent="0.3">
      <c r="A37" s="148"/>
      <c r="B37" s="240" t="s">
        <v>93</v>
      </c>
      <c r="C37" s="219" t="s">
        <v>12</v>
      </c>
      <c r="D37" s="150"/>
      <c r="E37" s="151"/>
      <c r="F37" s="127"/>
      <c r="G37" s="194">
        <f t="shared" ref="G37:AX37" si="26">SUM(G19:G36)</f>
        <v>5.0999999999999996</v>
      </c>
      <c r="H37" s="195">
        <f t="shared" si="26"/>
        <v>0</v>
      </c>
      <c r="I37" s="196">
        <f t="shared" si="26"/>
        <v>0</v>
      </c>
      <c r="J37" s="196">
        <f t="shared" si="26"/>
        <v>0</v>
      </c>
      <c r="K37" s="195">
        <f t="shared" si="26"/>
        <v>0</v>
      </c>
      <c r="L37" s="194">
        <f t="shared" si="26"/>
        <v>0</v>
      </c>
      <c r="M37" s="196">
        <f t="shared" si="26"/>
        <v>2.5</v>
      </c>
      <c r="N37" s="196">
        <f t="shared" si="26"/>
        <v>0</v>
      </c>
      <c r="O37" s="196">
        <f t="shared" si="26"/>
        <v>23.3</v>
      </c>
      <c r="P37" s="196">
        <f t="shared" si="26"/>
        <v>10.3</v>
      </c>
      <c r="Q37" s="196">
        <f t="shared" si="26"/>
        <v>0</v>
      </c>
      <c r="R37" s="195">
        <f t="shared" si="26"/>
        <v>0</v>
      </c>
      <c r="S37" s="194">
        <f t="shared" si="26"/>
        <v>0</v>
      </c>
      <c r="T37" s="195">
        <f t="shared" si="26"/>
        <v>0</v>
      </c>
      <c r="U37" s="194">
        <f t="shared" si="26"/>
        <v>0</v>
      </c>
      <c r="V37" s="196">
        <f t="shared" si="26"/>
        <v>0</v>
      </c>
      <c r="W37" s="195">
        <f t="shared" si="26"/>
        <v>0</v>
      </c>
      <c r="X37" s="194">
        <f t="shared" si="26"/>
        <v>106.1</v>
      </c>
      <c r="Y37" s="196">
        <f t="shared" si="26"/>
        <v>152.6</v>
      </c>
      <c r="Z37" s="195">
        <f t="shared" si="26"/>
        <v>77.900000000000006</v>
      </c>
      <c r="AA37" s="194">
        <f t="shared" si="26"/>
        <v>117.5</v>
      </c>
      <c r="AB37" s="195">
        <f t="shared" si="26"/>
        <v>56.400000000000006</v>
      </c>
      <c r="AC37" s="194">
        <f t="shared" si="26"/>
        <v>0</v>
      </c>
      <c r="AD37" s="196">
        <f t="shared" si="26"/>
        <v>0</v>
      </c>
      <c r="AE37" s="196">
        <f t="shared" si="26"/>
        <v>0</v>
      </c>
      <c r="AF37" s="196">
        <f t="shared" si="26"/>
        <v>0</v>
      </c>
      <c r="AG37" s="195">
        <f t="shared" si="26"/>
        <v>0</v>
      </c>
      <c r="AH37" s="194">
        <f t="shared" si="26"/>
        <v>0</v>
      </c>
      <c r="AI37" s="196">
        <f t="shared" si="26"/>
        <v>50.7</v>
      </c>
      <c r="AJ37" s="196">
        <f t="shared" si="26"/>
        <v>0</v>
      </c>
      <c r="AK37" s="195">
        <f t="shared" si="26"/>
        <v>0</v>
      </c>
      <c r="AL37" s="194">
        <f t="shared" si="26"/>
        <v>0</v>
      </c>
      <c r="AM37" s="196">
        <f t="shared" si="26"/>
        <v>14.3</v>
      </c>
      <c r="AN37" s="196">
        <f t="shared" si="26"/>
        <v>8.5</v>
      </c>
      <c r="AO37" s="195">
        <f t="shared" si="26"/>
        <v>5.3</v>
      </c>
      <c r="AP37" s="194">
        <f t="shared" si="26"/>
        <v>8.6</v>
      </c>
      <c r="AQ37" s="196">
        <f t="shared" si="26"/>
        <v>75.800000000000011</v>
      </c>
      <c r="AR37" s="196">
        <f t="shared" si="26"/>
        <v>22.3</v>
      </c>
      <c r="AS37" s="196">
        <f t="shared" si="26"/>
        <v>8.8000000000000007</v>
      </c>
      <c r="AT37" s="195">
        <f t="shared" si="26"/>
        <v>0</v>
      </c>
      <c r="AU37" s="194">
        <f t="shared" si="26"/>
        <v>0</v>
      </c>
      <c r="AV37" s="195">
        <f t="shared" si="26"/>
        <v>0</v>
      </c>
      <c r="AW37" s="194">
        <f t="shared" si="26"/>
        <v>0</v>
      </c>
      <c r="AX37" s="195">
        <f t="shared" si="26"/>
        <v>0</v>
      </c>
      <c r="AY37" s="139"/>
    </row>
    <row r="38" spans="1:51" s="119" customFormat="1" ht="15.75" x14ac:dyDescent="0.25">
      <c r="A38" s="139"/>
      <c r="B38" s="126"/>
      <c r="C38" s="139"/>
      <c r="D38" s="140"/>
      <c r="E38" s="153"/>
      <c r="F38" s="154"/>
      <c r="G38" s="197"/>
      <c r="H38" s="198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39"/>
    </row>
    <row r="39" spans="1:51" ht="16.5" thickBot="1" x14ac:dyDescent="0.3">
      <c r="A39" s="121" t="s">
        <v>109</v>
      </c>
      <c r="B39" s="1"/>
      <c r="C39" s="25"/>
      <c r="F39" s="64"/>
      <c r="G39" s="180"/>
      <c r="H39" s="163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25"/>
    </row>
    <row r="40" spans="1:51" s="26" customFormat="1" x14ac:dyDescent="0.25">
      <c r="A40" s="209" t="s">
        <v>24</v>
      </c>
      <c r="B40" s="116" t="s">
        <v>48</v>
      </c>
      <c r="C40" s="38" t="s">
        <v>12</v>
      </c>
      <c r="D40" s="40">
        <v>3.24</v>
      </c>
      <c r="E40" s="117">
        <v>5</v>
      </c>
      <c r="F40" s="45" t="s">
        <v>89</v>
      </c>
      <c r="G40" s="193"/>
      <c r="H40" s="192"/>
      <c r="I40" s="60"/>
      <c r="J40" s="60"/>
      <c r="K40" s="60"/>
      <c r="L40" s="193"/>
      <c r="M40" s="60"/>
      <c r="N40" s="60"/>
      <c r="O40" s="60"/>
      <c r="P40" s="60"/>
      <c r="Q40" s="60"/>
      <c r="R40" s="192"/>
      <c r="S40" s="193"/>
      <c r="T40" s="192"/>
      <c r="U40" s="60"/>
      <c r="V40" s="60"/>
      <c r="W40" s="192"/>
      <c r="X40" s="181">
        <v>65.900000000000006</v>
      </c>
      <c r="Y40" s="183">
        <v>67.599999999999994</v>
      </c>
      <c r="Z40" s="182">
        <v>38.6</v>
      </c>
      <c r="AA40" s="181">
        <v>105</v>
      </c>
      <c r="AB40" s="182">
        <v>67</v>
      </c>
      <c r="AC40" s="193"/>
      <c r="AD40" s="60"/>
      <c r="AE40" s="60"/>
      <c r="AF40" s="60"/>
      <c r="AG40" s="192"/>
      <c r="AH40" s="193"/>
      <c r="AI40" s="60"/>
      <c r="AJ40" s="60"/>
      <c r="AK40" s="192"/>
      <c r="AL40" s="193">
        <v>7.2</v>
      </c>
      <c r="AM40" s="60">
        <v>6.3</v>
      </c>
      <c r="AN40" s="60"/>
      <c r="AO40" s="192"/>
      <c r="AP40" s="193"/>
      <c r="AQ40" s="60">
        <v>6.4</v>
      </c>
      <c r="AR40" s="60"/>
      <c r="AS40" s="60"/>
      <c r="AT40" s="192"/>
      <c r="AU40" s="193"/>
      <c r="AV40" s="192"/>
      <c r="AW40" s="193"/>
      <c r="AX40" s="192"/>
    </row>
    <row r="41" spans="1:51" s="26" customFormat="1" x14ac:dyDescent="0.25">
      <c r="A41" s="210" t="s">
        <v>24</v>
      </c>
      <c r="B41" s="118" t="s">
        <v>49</v>
      </c>
      <c r="C41" s="41" t="s">
        <v>12</v>
      </c>
      <c r="D41" s="30" t="s">
        <v>98</v>
      </c>
      <c r="E41" s="36">
        <v>5</v>
      </c>
      <c r="F41" s="64" t="s">
        <v>89</v>
      </c>
      <c r="G41" s="178"/>
      <c r="H41" s="179"/>
      <c r="I41" s="75"/>
      <c r="J41" s="75"/>
      <c r="K41" s="75"/>
      <c r="L41" s="178"/>
      <c r="M41" s="75"/>
      <c r="N41" s="75"/>
      <c r="O41" s="75"/>
      <c r="P41" s="75"/>
      <c r="Q41" s="75"/>
      <c r="R41" s="179"/>
      <c r="S41" s="180">
        <v>9.9</v>
      </c>
      <c r="T41" s="163">
        <v>6.5</v>
      </c>
      <c r="U41" s="75"/>
      <c r="V41" s="75"/>
      <c r="W41" s="179"/>
      <c r="X41" s="180">
        <v>78.599999999999994</v>
      </c>
      <c r="Y41" s="78">
        <v>69.099999999999994</v>
      </c>
      <c r="Z41" s="163">
        <v>42.5</v>
      </c>
      <c r="AA41" s="178"/>
      <c r="AB41" s="179"/>
      <c r="AC41" s="178"/>
      <c r="AD41" s="75">
        <v>6.5</v>
      </c>
      <c r="AE41" s="75"/>
      <c r="AF41" s="75"/>
      <c r="AG41" s="179"/>
      <c r="AH41" s="178">
        <v>21.8</v>
      </c>
      <c r="AI41" s="75">
        <v>14.7</v>
      </c>
      <c r="AJ41" s="164">
        <v>13.9</v>
      </c>
      <c r="AK41" s="179">
        <v>37.5</v>
      </c>
      <c r="AL41" s="178"/>
      <c r="AM41" s="75">
        <v>17.3</v>
      </c>
      <c r="AN41" s="75"/>
      <c r="AO41" s="179"/>
      <c r="AP41" s="178">
        <v>29</v>
      </c>
      <c r="AQ41" s="75">
        <v>30.7</v>
      </c>
      <c r="AR41" s="75">
        <v>26.6</v>
      </c>
      <c r="AS41" s="164">
        <v>17.8</v>
      </c>
      <c r="AT41" s="179">
        <v>7.6</v>
      </c>
      <c r="AU41" s="178"/>
      <c r="AV41" s="179"/>
      <c r="AW41" s="178"/>
      <c r="AX41" s="179"/>
    </row>
    <row r="42" spans="1:51" s="26" customFormat="1" x14ac:dyDescent="0.25">
      <c r="A42" s="210" t="s">
        <v>24</v>
      </c>
      <c r="B42" s="118" t="s">
        <v>50</v>
      </c>
      <c r="C42" s="41" t="s">
        <v>12</v>
      </c>
      <c r="D42" s="30" t="s">
        <v>98</v>
      </c>
      <c r="E42" s="36">
        <v>5</v>
      </c>
      <c r="F42" s="64" t="s">
        <v>89</v>
      </c>
      <c r="G42" s="178"/>
      <c r="H42" s="179"/>
      <c r="I42" s="75"/>
      <c r="J42" s="75"/>
      <c r="K42" s="75"/>
      <c r="L42" s="178"/>
      <c r="M42" s="75"/>
      <c r="N42" s="75"/>
      <c r="O42" s="75"/>
      <c r="P42" s="75"/>
      <c r="Q42" s="75"/>
      <c r="R42" s="179"/>
      <c r="S42" s="178"/>
      <c r="T42" s="179"/>
      <c r="U42" s="75"/>
      <c r="V42" s="75"/>
      <c r="W42" s="179"/>
      <c r="X42" s="180">
        <v>24.9</v>
      </c>
      <c r="Y42" s="78">
        <v>24.3</v>
      </c>
      <c r="Z42" s="163">
        <v>15.6</v>
      </c>
      <c r="AA42" s="186">
        <v>86.1</v>
      </c>
      <c r="AB42" s="187">
        <v>46</v>
      </c>
      <c r="AC42" s="178"/>
      <c r="AD42" s="75"/>
      <c r="AE42" s="75"/>
      <c r="AF42" s="75"/>
      <c r="AG42" s="179"/>
      <c r="AH42" s="178"/>
      <c r="AI42" s="75"/>
      <c r="AJ42" s="75"/>
      <c r="AK42" s="187">
        <v>5.3</v>
      </c>
      <c r="AL42" s="178"/>
      <c r="AM42" s="75"/>
      <c r="AN42" s="75"/>
      <c r="AO42" s="163">
        <v>6.7</v>
      </c>
      <c r="AP42" s="178"/>
      <c r="AQ42" s="75"/>
      <c r="AR42" s="75"/>
      <c r="AS42" s="75"/>
      <c r="AT42" s="179"/>
      <c r="AU42" s="178"/>
      <c r="AV42" s="179"/>
      <c r="AW42" s="178"/>
      <c r="AX42" s="179"/>
    </row>
    <row r="43" spans="1:51" s="26" customFormat="1" x14ac:dyDescent="0.25">
      <c r="A43" s="210" t="s">
        <v>24</v>
      </c>
      <c r="B43" s="118" t="s">
        <v>51</v>
      </c>
      <c r="C43" s="41" t="s">
        <v>12</v>
      </c>
      <c r="D43" s="30">
        <v>3.07</v>
      </c>
      <c r="E43" s="36">
        <v>5</v>
      </c>
      <c r="F43" s="64" t="s">
        <v>89</v>
      </c>
      <c r="G43" s="180"/>
      <c r="H43" s="163"/>
      <c r="I43" s="78"/>
      <c r="J43" s="78"/>
      <c r="K43" s="78"/>
      <c r="L43" s="180"/>
      <c r="M43" s="78"/>
      <c r="N43" s="78"/>
      <c r="O43" s="78"/>
      <c r="P43" s="78"/>
      <c r="Q43" s="78"/>
      <c r="R43" s="163"/>
      <c r="S43" s="180"/>
      <c r="T43" s="163"/>
      <c r="U43" s="78"/>
      <c r="V43" s="78"/>
      <c r="W43" s="163"/>
      <c r="X43" s="180"/>
      <c r="Y43" s="78"/>
      <c r="Z43" s="163"/>
      <c r="AA43" s="180"/>
      <c r="AB43" s="163"/>
      <c r="AC43" s="180"/>
      <c r="AD43" s="78"/>
      <c r="AE43" s="78"/>
      <c r="AF43" s="78"/>
      <c r="AG43" s="163"/>
      <c r="AH43" s="180"/>
      <c r="AI43" s="78">
        <v>46</v>
      </c>
      <c r="AJ43" s="78"/>
      <c r="AK43" s="163"/>
      <c r="AL43" s="180"/>
      <c r="AM43" s="78"/>
      <c r="AN43" s="78"/>
      <c r="AO43" s="163"/>
      <c r="AP43" s="180"/>
      <c r="AQ43" s="78"/>
      <c r="AR43" s="78"/>
      <c r="AS43" s="78"/>
      <c r="AT43" s="163"/>
      <c r="AU43" s="180"/>
      <c r="AV43" s="163"/>
      <c r="AW43" s="180"/>
      <c r="AX43" s="163"/>
    </row>
    <row r="44" spans="1:51" s="26" customFormat="1" x14ac:dyDescent="0.25">
      <c r="A44" s="210" t="s">
        <v>24</v>
      </c>
      <c r="B44" s="118" t="s">
        <v>52</v>
      </c>
      <c r="C44" s="41" t="s">
        <v>12</v>
      </c>
      <c r="D44" s="30">
        <v>4.75</v>
      </c>
      <c r="E44" s="36">
        <v>5</v>
      </c>
      <c r="F44" s="64" t="s">
        <v>89</v>
      </c>
      <c r="G44" s="178"/>
      <c r="H44" s="163"/>
      <c r="I44" s="78"/>
      <c r="J44" s="78"/>
      <c r="K44" s="78"/>
      <c r="L44" s="180"/>
      <c r="M44" s="78"/>
      <c r="N44" s="75"/>
      <c r="O44" s="75"/>
      <c r="P44" s="75"/>
      <c r="Q44" s="78"/>
      <c r="R44" s="163"/>
      <c r="S44" s="186">
        <v>5.4</v>
      </c>
      <c r="T44" s="163"/>
      <c r="U44" s="75"/>
      <c r="V44" s="78"/>
      <c r="W44" s="163"/>
      <c r="X44" s="178"/>
      <c r="Y44" s="78"/>
      <c r="Z44" s="163"/>
      <c r="AA44" s="180"/>
      <c r="AB44" s="179"/>
      <c r="AC44" s="180">
        <v>27.1</v>
      </c>
      <c r="AD44" s="78">
        <v>27.7</v>
      </c>
      <c r="AE44" s="78">
        <v>25.3</v>
      </c>
      <c r="AF44" s="78">
        <v>23.3</v>
      </c>
      <c r="AG44" s="163">
        <v>15.8</v>
      </c>
      <c r="AH44" s="180"/>
      <c r="AI44" s="78"/>
      <c r="AJ44" s="78"/>
      <c r="AK44" s="188"/>
      <c r="AL44" s="180"/>
      <c r="AM44" s="78">
        <v>6</v>
      </c>
      <c r="AN44" s="78"/>
      <c r="AO44" s="163"/>
      <c r="AP44" s="180">
        <v>24.5</v>
      </c>
      <c r="AQ44" s="78">
        <v>32.9</v>
      </c>
      <c r="AR44" s="78">
        <v>32.5</v>
      </c>
      <c r="AS44" s="78">
        <v>27.1</v>
      </c>
      <c r="AT44" s="163">
        <v>9.4</v>
      </c>
      <c r="AU44" s="178"/>
      <c r="AV44" s="163"/>
      <c r="AW44" s="178"/>
      <c r="AX44" s="163"/>
    </row>
    <row r="45" spans="1:51" s="26" customFormat="1" x14ac:dyDescent="0.25">
      <c r="A45" s="210" t="s">
        <v>24</v>
      </c>
      <c r="B45" s="118" t="s">
        <v>53</v>
      </c>
      <c r="C45" s="41" t="s">
        <v>12</v>
      </c>
      <c r="D45" s="30" t="s">
        <v>96</v>
      </c>
      <c r="E45" s="36">
        <v>5</v>
      </c>
      <c r="F45" s="64" t="s">
        <v>89</v>
      </c>
      <c r="G45" s="180"/>
      <c r="H45" s="163"/>
      <c r="I45" s="78"/>
      <c r="J45" s="78"/>
      <c r="K45" s="78"/>
      <c r="L45" s="180"/>
      <c r="M45" s="78"/>
      <c r="N45" s="78"/>
      <c r="O45" s="78"/>
      <c r="P45" s="78"/>
      <c r="Q45" s="78"/>
      <c r="R45" s="163"/>
      <c r="S45" s="180"/>
      <c r="T45" s="163"/>
      <c r="U45" s="78"/>
      <c r="V45" s="78"/>
      <c r="W45" s="163"/>
      <c r="X45" s="180"/>
      <c r="Y45" s="78"/>
      <c r="Z45" s="163"/>
      <c r="AA45" s="180"/>
      <c r="AB45" s="163"/>
      <c r="AC45" s="180"/>
      <c r="AD45" s="78"/>
      <c r="AE45" s="78"/>
      <c r="AF45" s="78"/>
      <c r="AG45" s="163"/>
      <c r="AH45" s="180"/>
      <c r="AI45" s="78">
        <v>5.4</v>
      </c>
      <c r="AJ45" s="78"/>
      <c r="AK45" s="163"/>
      <c r="AL45" s="180"/>
      <c r="AM45" s="78"/>
      <c r="AN45" s="78"/>
      <c r="AO45" s="163"/>
      <c r="AP45" s="180"/>
      <c r="AQ45" s="78"/>
      <c r="AR45" s="78"/>
      <c r="AS45" s="78"/>
      <c r="AT45" s="163"/>
      <c r="AU45" s="180"/>
      <c r="AV45" s="163"/>
      <c r="AW45" s="180"/>
      <c r="AX45" s="163"/>
    </row>
    <row r="46" spans="1:51" s="28" customFormat="1" x14ac:dyDescent="0.25">
      <c r="A46" s="210" t="s">
        <v>46</v>
      </c>
      <c r="B46" s="118" t="s">
        <v>54</v>
      </c>
      <c r="C46" s="41" t="s">
        <v>12</v>
      </c>
      <c r="D46" s="30">
        <v>5.18</v>
      </c>
      <c r="E46" s="36">
        <v>5</v>
      </c>
      <c r="F46" s="64" t="s">
        <v>89</v>
      </c>
      <c r="G46" s="180">
        <v>9.5</v>
      </c>
      <c r="H46" s="163"/>
      <c r="I46" s="78">
        <v>34.1</v>
      </c>
      <c r="J46" s="78"/>
      <c r="K46" s="78">
        <v>65.599999999999994</v>
      </c>
      <c r="L46" s="180">
        <v>7.6</v>
      </c>
      <c r="M46" s="78">
        <v>5.9</v>
      </c>
      <c r="N46" s="78">
        <v>50.9</v>
      </c>
      <c r="O46" s="78">
        <v>37.6</v>
      </c>
      <c r="P46" s="78">
        <v>25.8</v>
      </c>
      <c r="Q46" s="78">
        <v>10.5</v>
      </c>
      <c r="R46" s="163"/>
      <c r="S46" s="180">
        <v>7.4</v>
      </c>
      <c r="T46" s="163"/>
      <c r="U46" s="78">
        <v>15</v>
      </c>
      <c r="V46" s="78"/>
      <c r="W46" s="163"/>
      <c r="X46" s="180"/>
      <c r="Y46" s="78"/>
      <c r="Z46" s="163"/>
      <c r="AA46" s="180"/>
      <c r="AB46" s="163"/>
      <c r="AC46" s="178"/>
      <c r="AD46" s="75"/>
      <c r="AE46" s="75"/>
      <c r="AF46" s="78"/>
      <c r="AG46" s="163"/>
      <c r="AH46" s="178">
        <v>42.2</v>
      </c>
      <c r="AI46" s="75">
        <v>33</v>
      </c>
      <c r="AJ46" s="75">
        <v>65.3</v>
      </c>
      <c r="AK46" s="179"/>
      <c r="AL46" s="178">
        <v>252</v>
      </c>
      <c r="AM46" s="75">
        <v>247</v>
      </c>
      <c r="AN46" s="75">
        <v>160</v>
      </c>
      <c r="AO46" s="179">
        <v>44.4</v>
      </c>
      <c r="AP46" s="180">
        <v>189</v>
      </c>
      <c r="AQ46" s="78">
        <v>62.3</v>
      </c>
      <c r="AR46" s="78">
        <v>195</v>
      </c>
      <c r="AS46" s="78">
        <v>282</v>
      </c>
      <c r="AT46" s="163">
        <v>43.5</v>
      </c>
      <c r="AU46" s="178"/>
      <c r="AV46" s="179"/>
      <c r="AW46" s="178"/>
      <c r="AX46" s="179"/>
    </row>
    <row r="47" spans="1:51" s="26" customFormat="1" x14ac:dyDescent="0.25">
      <c r="A47" s="210" t="s">
        <v>46</v>
      </c>
      <c r="B47" s="118" t="s">
        <v>55</v>
      </c>
      <c r="C47" s="41" t="s">
        <v>12</v>
      </c>
      <c r="D47" s="30">
        <v>6.18</v>
      </c>
      <c r="E47" s="36">
        <v>10</v>
      </c>
      <c r="F47" s="64" t="s">
        <v>89</v>
      </c>
      <c r="G47" s="178">
        <v>135</v>
      </c>
      <c r="H47" s="179">
        <v>185</v>
      </c>
      <c r="I47" s="78">
        <v>55.3</v>
      </c>
      <c r="J47" s="78"/>
      <c r="K47" s="78">
        <v>152</v>
      </c>
      <c r="L47" s="178">
        <v>21.7</v>
      </c>
      <c r="M47" s="75"/>
      <c r="N47" s="75">
        <v>64.900000000000006</v>
      </c>
      <c r="O47" s="75">
        <v>50.3</v>
      </c>
      <c r="P47" s="75">
        <v>38</v>
      </c>
      <c r="Q47" s="75">
        <v>19.7</v>
      </c>
      <c r="R47" s="179">
        <v>11.3</v>
      </c>
      <c r="S47" s="178">
        <v>19.8</v>
      </c>
      <c r="T47" s="179">
        <v>19.3</v>
      </c>
      <c r="U47" s="75">
        <v>29.6</v>
      </c>
      <c r="V47" s="75">
        <v>32.6</v>
      </c>
      <c r="W47" s="179">
        <v>20.2</v>
      </c>
      <c r="X47" s="178"/>
      <c r="Y47" s="75"/>
      <c r="Z47" s="179"/>
      <c r="AA47" s="178"/>
      <c r="AB47" s="179"/>
      <c r="AC47" s="178">
        <v>17.899999999999999</v>
      </c>
      <c r="AD47" s="75">
        <v>15.7</v>
      </c>
      <c r="AE47" s="75"/>
      <c r="AF47" s="75">
        <v>11.8</v>
      </c>
      <c r="AG47" s="179">
        <v>10.8</v>
      </c>
      <c r="AH47" s="178">
        <v>183</v>
      </c>
      <c r="AI47" s="75"/>
      <c r="AJ47" s="75">
        <v>488</v>
      </c>
      <c r="AK47" s="179"/>
      <c r="AL47" s="178">
        <v>806</v>
      </c>
      <c r="AM47" s="75">
        <v>897</v>
      </c>
      <c r="AN47" s="75">
        <v>418</v>
      </c>
      <c r="AO47" s="179">
        <v>539</v>
      </c>
      <c r="AP47" s="178">
        <v>630</v>
      </c>
      <c r="AQ47" s="75">
        <v>152</v>
      </c>
      <c r="AR47" s="75">
        <v>340</v>
      </c>
      <c r="AS47" s="75">
        <v>1400</v>
      </c>
      <c r="AT47" s="179">
        <v>195</v>
      </c>
      <c r="AU47" s="178"/>
      <c r="AV47" s="179"/>
      <c r="AW47" s="178"/>
      <c r="AX47" s="179"/>
    </row>
    <row r="48" spans="1:51" s="26" customFormat="1" x14ac:dyDescent="0.25">
      <c r="A48" s="210" t="s">
        <v>46</v>
      </c>
      <c r="B48" s="118" t="s">
        <v>56</v>
      </c>
      <c r="C48" s="41" t="s">
        <v>12</v>
      </c>
      <c r="D48" s="30">
        <v>6.88</v>
      </c>
      <c r="E48" s="36">
        <v>15</v>
      </c>
      <c r="F48" s="64" t="s">
        <v>89</v>
      </c>
      <c r="G48" s="178"/>
      <c r="H48" s="179"/>
      <c r="I48" s="75"/>
      <c r="J48" s="75"/>
      <c r="K48" s="75"/>
      <c r="L48" s="178"/>
      <c r="M48" s="75"/>
      <c r="N48" s="75"/>
      <c r="O48" s="75"/>
      <c r="P48" s="75"/>
      <c r="Q48" s="75"/>
      <c r="R48" s="179"/>
      <c r="S48" s="178"/>
      <c r="T48" s="179"/>
      <c r="U48" s="75"/>
      <c r="V48" s="75"/>
      <c r="W48" s="179"/>
      <c r="X48" s="178"/>
      <c r="Y48" s="75"/>
      <c r="Z48" s="179"/>
      <c r="AA48" s="178"/>
      <c r="AB48" s="179"/>
      <c r="AC48" s="178"/>
      <c r="AD48" s="75"/>
      <c r="AE48" s="75"/>
      <c r="AF48" s="75"/>
      <c r="AG48" s="179"/>
      <c r="AH48" s="178"/>
      <c r="AI48" s="75"/>
      <c r="AJ48" s="75"/>
      <c r="AK48" s="179"/>
      <c r="AL48" s="178"/>
      <c r="AM48" s="75"/>
      <c r="AN48" s="75"/>
      <c r="AO48" s="179"/>
      <c r="AP48" s="178"/>
      <c r="AQ48" s="75"/>
      <c r="AR48" s="75"/>
      <c r="AS48" s="75"/>
      <c r="AT48" s="179"/>
      <c r="AU48" s="178"/>
      <c r="AV48" s="179"/>
      <c r="AW48" s="178"/>
      <c r="AX48" s="179"/>
    </row>
    <row r="49" spans="1:50" s="26" customFormat="1" x14ac:dyDescent="0.25">
      <c r="A49" s="210" t="s">
        <v>46</v>
      </c>
      <c r="B49" s="118" t="s">
        <v>57</v>
      </c>
      <c r="C49" s="41" t="s">
        <v>12</v>
      </c>
      <c r="D49" s="30">
        <v>7.22</v>
      </c>
      <c r="E49" s="36">
        <v>10</v>
      </c>
      <c r="F49" s="64" t="s">
        <v>89</v>
      </c>
      <c r="G49" s="178">
        <v>31.8</v>
      </c>
      <c r="H49" s="179">
        <v>21.4</v>
      </c>
      <c r="I49" s="75">
        <v>14</v>
      </c>
      <c r="J49" s="75"/>
      <c r="K49" s="75"/>
      <c r="L49" s="178">
        <v>28.8</v>
      </c>
      <c r="M49" s="75">
        <v>42.6</v>
      </c>
      <c r="N49" s="75">
        <v>35.299999999999997</v>
      </c>
      <c r="O49" s="75">
        <v>29.3</v>
      </c>
      <c r="P49" s="75">
        <v>10.5</v>
      </c>
      <c r="Q49" s="75">
        <v>15.3</v>
      </c>
      <c r="R49" s="179">
        <v>15.6</v>
      </c>
      <c r="S49" s="178"/>
      <c r="T49" s="179"/>
      <c r="U49" s="75">
        <v>43</v>
      </c>
      <c r="V49" s="75">
        <v>39.4</v>
      </c>
      <c r="W49" s="179">
        <v>31.8</v>
      </c>
      <c r="X49" s="178">
        <v>30.4</v>
      </c>
      <c r="Y49" s="75">
        <v>20.399999999999999</v>
      </c>
      <c r="Z49" s="179">
        <v>21.5</v>
      </c>
      <c r="AA49" s="178">
        <v>10.4</v>
      </c>
      <c r="AB49" s="179"/>
      <c r="AC49" s="178">
        <v>108</v>
      </c>
      <c r="AD49" s="75">
        <v>155</v>
      </c>
      <c r="AE49" s="75">
        <v>96.4</v>
      </c>
      <c r="AF49" s="75">
        <v>63.7</v>
      </c>
      <c r="AG49" s="179">
        <v>50.5</v>
      </c>
      <c r="AH49" s="178"/>
      <c r="AI49" s="75"/>
      <c r="AJ49" s="75"/>
      <c r="AK49" s="179"/>
      <c r="AL49" s="178"/>
      <c r="AM49" s="75"/>
      <c r="AN49" s="75"/>
      <c r="AO49" s="179"/>
      <c r="AP49" s="178"/>
      <c r="AQ49" s="75"/>
      <c r="AR49" s="75">
        <v>28.1</v>
      </c>
      <c r="AS49" s="75">
        <v>18</v>
      </c>
      <c r="AT49" s="179"/>
      <c r="AU49" s="178">
        <v>34.1</v>
      </c>
      <c r="AV49" s="179">
        <v>16.7</v>
      </c>
      <c r="AW49" s="178"/>
      <c r="AX49" s="179"/>
    </row>
    <row r="50" spans="1:50" s="26" customFormat="1" x14ac:dyDescent="0.25">
      <c r="A50" s="210" t="s">
        <v>46</v>
      </c>
      <c r="B50" s="118" t="s">
        <v>58</v>
      </c>
      <c r="C50" s="41" t="s">
        <v>12</v>
      </c>
      <c r="D50" s="30" t="s">
        <v>96</v>
      </c>
      <c r="E50" s="36">
        <v>10</v>
      </c>
      <c r="F50" s="64" t="s">
        <v>89</v>
      </c>
      <c r="G50" s="178"/>
      <c r="H50" s="179"/>
      <c r="I50" s="75"/>
      <c r="J50" s="75"/>
      <c r="K50" s="75"/>
      <c r="L50" s="178"/>
      <c r="M50" s="75"/>
      <c r="N50" s="75"/>
      <c r="O50" s="75"/>
      <c r="P50" s="75"/>
      <c r="Q50" s="75"/>
      <c r="R50" s="179"/>
      <c r="S50" s="178"/>
      <c r="T50" s="179"/>
      <c r="U50" s="75"/>
      <c r="V50" s="75"/>
      <c r="W50" s="179"/>
      <c r="X50" s="178"/>
      <c r="Y50" s="75"/>
      <c r="Z50" s="179"/>
      <c r="AA50" s="178"/>
      <c r="AB50" s="179"/>
      <c r="AC50" s="178">
        <v>12.1</v>
      </c>
      <c r="AD50" s="75">
        <v>12.7</v>
      </c>
      <c r="AE50" s="75"/>
      <c r="AF50" s="75"/>
      <c r="AG50" s="179"/>
      <c r="AH50" s="178"/>
      <c r="AI50" s="75"/>
      <c r="AJ50" s="75"/>
      <c r="AK50" s="179"/>
      <c r="AL50" s="178"/>
      <c r="AM50" s="75"/>
      <c r="AN50" s="75"/>
      <c r="AO50" s="179"/>
      <c r="AP50" s="178"/>
      <c r="AQ50" s="75"/>
      <c r="AR50" s="75"/>
      <c r="AS50" s="75"/>
      <c r="AT50" s="179"/>
      <c r="AU50" s="178"/>
      <c r="AV50" s="179"/>
      <c r="AW50" s="178"/>
      <c r="AX50" s="179"/>
    </row>
    <row r="51" spans="1:50" s="26" customFormat="1" x14ac:dyDescent="0.25">
      <c r="A51" s="210" t="s">
        <v>46</v>
      </c>
      <c r="B51" s="118" t="s">
        <v>59</v>
      </c>
      <c r="C51" s="41" t="s">
        <v>12</v>
      </c>
      <c r="D51" s="30">
        <v>3.73</v>
      </c>
      <c r="E51" s="36">
        <v>10</v>
      </c>
      <c r="F51" s="64" t="s">
        <v>89</v>
      </c>
      <c r="G51" s="180">
        <v>59.4</v>
      </c>
      <c r="H51" s="163">
        <v>66</v>
      </c>
      <c r="I51" s="75"/>
      <c r="J51" s="75"/>
      <c r="K51" s="75"/>
      <c r="L51" s="178"/>
      <c r="M51" s="75"/>
      <c r="N51" s="75"/>
      <c r="O51" s="75"/>
      <c r="P51" s="75"/>
      <c r="Q51" s="75"/>
      <c r="R51" s="179"/>
      <c r="S51" s="178"/>
      <c r="T51" s="179"/>
      <c r="U51" s="75"/>
      <c r="V51" s="75"/>
      <c r="W51" s="179"/>
      <c r="X51" s="178"/>
      <c r="Y51" s="75"/>
      <c r="Z51" s="179"/>
      <c r="AA51" s="178"/>
      <c r="AB51" s="179"/>
      <c r="AC51" s="178"/>
      <c r="AD51" s="75"/>
      <c r="AE51" s="75"/>
      <c r="AF51" s="75"/>
      <c r="AG51" s="179"/>
      <c r="AH51" s="178">
        <v>28.4</v>
      </c>
      <c r="AI51" s="75"/>
      <c r="AJ51" s="75">
        <v>31.6</v>
      </c>
      <c r="AK51" s="179"/>
      <c r="AL51" s="178"/>
      <c r="AM51" s="75"/>
      <c r="AN51" s="75"/>
      <c r="AO51" s="179"/>
      <c r="AP51" s="178"/>
      <c r="AQ51" s="75"/>
      <c r="AR51" s="75"/>
      <c r="AS51" s="75"/>
      <c r="AT51" s="179"/>
      <c r="AU51" s="178"/>
      <c r="AV51" s="179"/>
      <c r="AW51" s="178"/>
      <c r="AX51" s="179"/>
    </row>
    <row r="52" spans="1:50" s="26" customFormat="1" x14ac:dyDescent="0.25">
      <c r="A52" s="210" t="s">
        <v>46</v>
      </c>
      <c r="B52" s="118" t="s">
        <v>60</v>
      </c>
      <c r="C52" s="41" t="s">
        <v>12</v>
      </c>
      <c r="D52" s="30">
        <v>2.4900000000000002</v>
      </c>
      <c r="E52" s="36">
        <v>5</v>
      </c>
      <c r="F52" s="64" t="s">
        <v>89</v>
      </c>
      <c r="G52" s="178"/>
      <c r="H52" s="179"/>
      <c r="I52" s="78"/>
      <c r="J52" s="78"/>
      <c r="K52" s="78"/>
      <c r="L52" s="178"/>
      <c r="M52" s="75"/>
      <c r="N52" s="75"/>
      <c r="O52" s="75"/>
      <c r="P52" s="75"/>
      <c r="Q52" s="75"/>
      <c r="R52" s="179"/>
      <c r="S52" s="178"/>
      <c r="T52" s="179"/>
      <c r="U52" s="75"/>
      <c r="V52" s="75"/>
      <c r="W52" s="179"/>
      <c r="X52" s="178"/>
      <c r="Y52" s="75"/>
      <c r="Z52" s="179"/>
      <c r="AA52" s="180"/>
      <c r="AB52" s="163"/>
      <c r="AC52" s="178"/>
      <c r="AD52" s="75"/>
      <c r="AE52" s="75"/>
      <c r="AF52" s="75"/>
      <c r="AG52" s="179"/>
      <c r="AH52" s="180"/>
      <c r="AI52" s="78"/>
      <c r="AJ52" s="78">
        <v>5</v>
      </c>
      <c r="AK52" s="163"/>
      <c r="AL52" s="178"/>
      <c r="AM52" s="75"/>
      <c r="AN52" s="75"/>
      <c r="AO52" s="179"/>
      <c r="AP52" s="178"/>
      <c r="AQ52" s="75"/>
      <c r="AR52" s="75"/>
      <c r="AS52" s="75"/>
      <c r="AT52" s="179"/>
      <c r="AU52" s="178"/>
      <c r="AV52" s="179"/>
      <c r="AW52" s="178"/>
      <c r="AX52" s="179"/>
    </row>
    <row r="53" spans="1:50" s="26" customFormat="1" x14ac:dyDescent="0.25">
      <c r="A53" s="210" t="s">
        <v>46</v>
      </c>
      <c r="B53" s="118" t="s">
        <v>61</v>
      </c>
      <c r="C53" s="41" t="s">
        <v>12</v>
      </c>
      <c r="D53" s="30">
        <v>6.18</v>
      </c>
      <c r="E53" s="36">
        <v>5</v>
      </c>
      <c r="F53" s="64" t="s">
        <v>89</v>
      </c>
      <c r="G53" s="178">
        <v>9</v>
      </c>
      <c r="H53" s="163"/>
      <c r="I53" s="75"/>
      <c r="J53" s="75"/>
      <c r="K53" s="75">
        <v>7.4</v>
      </c>
      <c r="L53" s="178"/>
      <c r="M53" s="75"/>
      <c r="N53" s="75"/>
      <c r="O53" s="75"/>
      <c r="P53" s="75"/>
      <c r="Q53" s="75"/>
      <c r="R53" s="179"/>
      <c r="S53" s="178"/>
      <c r="T53" s="179"/>
      <c r="U53" s="75"/>
      <c r="V53" s="75"/>
      <c r="W53" s="179"/>
      <c r="X53" s="178"/>
      <c r="Y53" s="75"/>
      <c r="Z53" s="179"/>
      <c r="AA53" s="180"/>
      <c r="AB53" s="163"/>
      <c r="AC53" s="178"/>
      <c r="AD53" s="75"/>
      <c r="AE53" s="75"/>
      <c r="AF53" s="75"/>
      <c r="AG53" s="179"/>
      <c r="AH53" s="178">
        <v>42.3</v>
      </c>
      <c r="AI53" s="75"/>
      <c r="AJ53" s="75">
        <v>49.3</v>
      </c>
      <c r="AK53" s="179"/>
      <c r="AL53" s="178"/>
      <c r="AM53" s="75"/>
      <c r="AN53" s="75"/>
      <c r="AO53" s="179"/>
      <c r="AP53" s="178"/>
      <c r="AQ53" s="75"/>
      <c r="AR53" s="75"/>
      <c r="AS53" s="75"/>
      <c r="AT53" s="179"/>
      <c r="AU53" s="178"/>
      <c r="AV53" s="179"/>
      <c r="AW53" s="178"/>
      <c r="AX53" s="179"/>
    </row>
    <row r="54" spans="1:50" s="26" customFormat="1" x14ac:dyDescent="0.25">
      <c r="A54" s="210" t="s">
        <v>46</v>
      </c>
      <c r="B54" s="118" t="s">
        <v>62</v>
      </c>
      <c r="C54" s="41" t="s">
        <v>12</v>
      </c>
      <c r="D54" s="30">
        <v>6.88</v>
      </c>
      <c r="E54" s="36">
        <v>5</v>
      </c>
      <c r="F54" s="64" t="s">
        <v>89</v>
      </c>
      <c r="G54" s="178"/>
      <c r="H54" s="179"/>
      <c r="I54" s="78"/>
      <c r="J54" s="78"/>
      <c r="K54" s="78"/>
      <c r="L54" s="178"/>
      <c r="M54" s="75"/>
      <c r="N54" s="75"/>
      <c r="O54" s="75"/>
      <c r="P54" s="75"/>
      <c r="Q54" s="75"/>
      <c r="R54" s="179"/>
      <c r="S54" s="178"/>
      <c r="T54" s="179"/>
      <c r="U54" s="75"/>
      <c r="V54" s="75"/>
      <c r="W54" s="179"/>
      <c r="X54" s="178"/>
      <c r="Y54" s="75"/>
      <c r="Z54" s="179"/>
      <c r="AA54" s="180"/>
      <c r="AB54" s="163"/>
      <c r="AC54" s="178"/>
      <c r="AD54" s="75"/>
      <c r="AE54" s="75"/>
      <c r="AF54" s="75"/>
      <c r="AG54" s="179"/>
      <c r="AH54" s="178"/>
      <c r="AI54" s="75">
        <v>18.5</v>
      </c>
      <c r="AJ54" s="75">
        <v>12.9</v>
      </c>
      <c r="AK54" s="179"/>
      <c r="AL54" s="178"/>
      <c r="AM54" s="75"/>
      <c r="AN54" s="75"/>
      <c r="AO54" s="179"/>
      <c r="AP54" s="178"/>
      <c r="AQ54" s="75"/>
      <c r="AR54" s="75"/>
      <c r="AS54" s="75"/>
      <c r="AT54" s="179"/>
      <c r="AU54" s="178"/>
      <c r="AV54" s="179"/>
      <c r="AW54" s="178"/>
      <c r="AX54" s="179"/>
    </row>
    <row r="55" spans="1:50" s="26" customFormat="1" x14ac:dyDescent="0.25">
      <c r="A55" s="210" t="s">
        <v>46</v>
      </c>
      <c r="B55" s="118" t="s">
        <v>63</v>
      </c>
      <c r="C55" s="41" t="s">
        <v>12</v>
      </c>
      <c r="D55" s="30">
        <v>7.22</v>
      </c>
      <c r="E55" s="36">
        <v>5</v>
      </c>
      <c r="F55" s="64" t="s">
        <v>89</v>
      </c>
      <c r="G55" s="180"/>
      <c r="H55" s="163"/>
      <c r="I55" s="78"/>
      <c r="J55" s="78"/>
      <c r="K55" s="78"/>
      <c r="L55" s="180"/>
      <c r="M55" s="78"/>
      <c r="N55" s="78"/>
      <c r="O55" s="78"/>
      <c r="P55" s="78"/>
      <c r="Q55" s="78"/>
      <c r="R55" s="163"/>
      <c r="S55" s="180"/>
      <c r="T55" s="163"/>
      <c r="U55" s="78"/>
      <c r="V55" s="78"/>
      <c r="W55" s="163"/>
      <c r="X55" s="178"/>
      <c r="Y55" s="75"/>
      <c r="Z55" s="179"/>
      <c r="AA55" s="180"/>
      <c r="AB55" s="163"/>
      <c r="AC55" s="180"/>
      <c r="AD55" s="78"/>
      <c r="AE55" s="78"/>
      <c r="AF55" s="78"/>
      <c r="AG55" s="163"/>
      <c r="AH55" s="180"/>
      <c r="AI55" s="78"/>
      <c r="AJ55" s="78"/>
      <c r="AK55" s="163"/>
      <c r="AL55" s="180"/>
      <c r="AM55" s="78"/>
      <c r="AN55" s="78"/>
      <c r="AO55" s="179"/>
      <c r="AP55" s="180"/>
      <c r="AQ55" s="78"/>
      <c r="AR55" s="78"/>
      <c r="AS55" s="78"/>
      <c r="AT55" s="163"/>
      <c r="AU55" s="180"/>
      <c r="AV55" s="163"/>
      <c r="AW55" s="180"/>
      <c r="AX55" s="163"/>
    </row>
    <row r="56" spans="1:50" s="26" customFormat="1" ht="15.75" thickBot="1" x14ac:dyDescent="0.3">
      <c r="A56" s="211" t="s">
        <v>46</v>
      </c>
      <c r="B56" s="212" t="s">
        <v>64</v>
      </c>
      <c r="C56" s="39" t="s">
        <v>12</v>
      </c>
      <c r="D56" s="218" t="s">
        <v>96</v>
      </c>
      <c r="E56" s="214">
        <v>5</v>
      </c>
      <c r="F56" s="64" t="s">
        <v>89</v>
      </c>
      <c r="G56" s="180"/>
      <c r="H56" s="163"/>
      <c r="I56" s="78"/>
      <c r="J56" s="78"/>
      <c r="K56" s="78"/>
      <c r="L56" s="180"/>
      <c r="M56" s="78"/>
      <c r="N56" s="78"/>
      <c r="O56" s="78"/>
      <c r="P56" s="78"/>
      <c r="Q56" s="78"/>
      <c r="R56" s="163"/>
      <c r="S56" s="180"/>
      <c r="T56" s="163"/>
      <c r="U56" s="78"/>
      <c r="V56" s="78"/>
      <c r="W56" s="179"/>
      <c r="X56" s="180"/>
      <c r="Y56" s="78"/>
      <c r="Z56" s="179"/>
      <c r="AA56" s="180"/>
      <c r="AB56" s="163"/>
      <c r="AC56" s="180"/>
      <c r="AD56" s="78"/>
      <c r="AE56" s="78"/>
      <c r="AF56" s="78"/>
      <c r="AG56" s="163"/>
      <c r="AH56" s="180"/>
      <c r="AI56" s="78"/>
      <c r="AJ56" s="78"/>
      <c r="AK56" s="179"/>
      <c r="AL56" s="180"/>
      <c r="AM56" s="78"/>
      <c r="AN56" s="78"/>
      <c r="AO56" s="179"/>
      <c r="AP56" s="180"/>
      <c r="AQ56" s="78"/>
      <c r="AR56" s="78"/>
      <c r="AS56" s="78"/>
      <c r="AT56" s="163"/>
      <c r="AU56" s="180"/>
      <c r="AV56" s="163"/>
      <c r="AW56" s="180"/>
      <c r="AX56" s="163"/>
    </row>
    <row r="57" spans="1:50" s="26" customFormat="1" x14ac:dyDescent="0.25">
      <c r="A57" s="209" t="s">
        <v>39</v>
      </c>
      <c r="B57" s="118" t="s">
        <v>41</v>
      </c>
      <c r="C57" s="41" t="s">
        <v>12</v>
      </c>
      <c r="D57" s="215">
        <v>5.46</v>
      </c>
      <c r="E57" s="117">
        <v>5</v>
      </c>
      <c r="F57" s="81" t="s">
        <v>89</v>
      </c>
      <c r="G57" s="180">
        <v>469</v>
      </c>
      <c r="H57" s="163">
        <v>1180</v>
      </c>
      <c r="I57" s="78">
        <v>15.5</v>
      </c>
      <c r="J57" s="78"/>
      <c r="K57" s="78">
        <v>22.5</v>
      </c>
      <c r="L57" s="180">
        <v>31.4</v>
      </c>
      <c r="M57" s="78">
        <v>68.099999999999994</v>
      </c>
      <c r="N57" s="78">
        <v>6.3</v>
      </c>
      <c r="O57" s="78">
        <v>23</v>
      </c>
      <c r="P57" s="78">
        <v>5.7</v>
      </c>
      <c r="Q57" s="78">
        <v>16.5</v>
      </c>
      <c r="R57" s="163">
        <v>26.9</v>
      </c>
      <c r="S57" s="180">
        <v>213</v>
      </c>
      <c r="T57" s="163">
        <v>194</v>
      </c>
      <c r="U57" s="78">
        <v>35</v>
      </c>
      <c r="V57" s="78">
        <v>53.9</v>
      </c>
      <c r="W57" s="163">
        <v>26</v>
      </c>
      <c r="X57" s="180">
        <v>33.700000000000003</v>
      </c>
      <c r="Y57" s="78">
        <v>28.3</v>
      </c>
      <c r="Z57" s="163">
        <v>15.3</v>
      </c>
      <c r="AA57" s="180">
        <v>57.6</v>
      </c>
      <c r="AB57" s="163">
        <v>12.2</v>
      </c>
      <c r="AC57" s="180">
        <v>218</v>
      </c>
      <c r="AD57" s="78">
        <v>246</v>
      </c>
      <c r="AE57" s="78">
        <v>159</v>
      </c>
      <c r="AF57" s="78">
        <v>163</v>
      </c>
      <c r="AG57" s="163">
        <v>128</v>
      </c>
      <c r="AH57" s="180">
        <v>266</v>
      </c>
      <c r="AI57" s="78">
        <v>263</v>
      </c>
      <c r="AJ57" s="78">
        <v>275</v>
      </c>
      <c r="AK57" s="163">
        <v>121</v>
      </c>
      <c r="AL57" s="180">
        <v>2160</v>
      </c>
      <c r="AM57" s="78">
        <v>2230</v>
      </c>
      <c r="AN57" s="78">
        <v>2120</v>
      </c>
      <c r="AO57" s="163">
        <v>1650</v>
      </c>
      <c r="AP57" s="180">
        <v>1500</v>
      </c>
      <c r="AQ57" s="78">
        <v>1150</v>
      </c>
      <c r="AR57" s="78">
        <v>903</v>
      </c>
      <c r="AS57" s="78">
        <v>1150</v>
      </c>
      <c r="AT57" s="163">
        <v>408</v>
      </c>
      <c r="AU57" s="180">
        <v>759</v>
      </c>
      <c r="AV57" s="163">
        <v>567</v>
      </c>
      <c r="AW57" s="180">
        <v>16.899999999999999</v>
      </c>
      <c r="AX57" s="163">
        <v>8.5</v>
      </c>
    </row>
    <row r="58" spans="1:50" s="26" customFormat="1" ht="15.75" thickBot="1" x14ac:dyDescent="0.3">
      <c r="A58" s="211" t="s">
        <v>39</v>
      </c>
      <c r="B58" s="212" t="s">
        <v>42</v>
      </c>
      <c r="C58" s="41" t="s">
        <v>12</v>
      </c>
      <c r="D58" s="216">
        <v>4.3899999999999997</v>
      </c>
      <c r="E58" s="214">
        <v>5</v>
      </c>
      <c r="F58" s="82" t="s">
        <v>89</v>
      </c>
      <c r="G58" s="200">
        <v>262</v>
      </c>
      <c r="H58" s="201">
        <v>389</v>
      </c>
      <c r="I58" s="202">
        <v>5.8</v>
      </c>
      <c r="J58" s="202"/>
      <c r="K58" s="202">
        <v>8</v>
      </c>
      <c r="L58" s="178">
        <v>10.3</v>
      </c>
      <c r="M58" s="75">
        <v>25.1</v>
      </c>
      <c r="N58" s="75"/>
      <c r="O58" s="75">
        <v>10.5</v>
      </c>
      <c r="P58" s="75"/>
      <c r="Q58" s="164">
        <v>6.5</v>
      </c>
      <c r="R58" s="179">
        <v>10.9</v>
      </c>
      <c r="S58" s="180">
        <v>44.8</v>
      </c>
      <c r="T58" s="163">
        <v>44.7</v>
      </c>
      <c r="U58" s="78">
        <v>16.5</v>
      </c>
      <c r="V58" s="78">
        <v>31.4</v>
      </c>
      <c r="W58" s="163">
        <v>13.3</v>
      </c>
      <c r="X58" s="178"/>
      <c r="Y58" s="75"/>
      <c r="Z58" s="179"/>
      <c r="AA58" s="180">
        <v>5.0999999999999996</v>
      </c>
      <c r="AB58" s="179"/>
      <c r="AC58" s="180">
        <v>29</v>
      </c>
      <c r="AD58" s="78">
        <v>32.299999999999997</v>
      </c>
      <c r="AE58" s="78">
        <v>25</v>
      </c>
      <c r="AF58" s="78">
        <v>28</v>
      </c>
      <c r="AG58" s="163">
        <v>24.3</v>
      </c>
      <c r="AH58" s="180">
        <v>58.2</v>
      </c>
      <c r="AI58" s="78">
        <v>54.8</v>
      </c>
      <c r="AJ58" s="78">
        <v>73.599999999999994</v>
      </c>
      <c r="AK58" s="163">
        <v>58.1</v>
      </c>
      <c r="AL58" s="180">
        <v>845</v>
      </c>
      <c r="AM58" s="78">
        <v>608</v>
      </c>
      <c r="AN58" s="78">
        <v>943</v>
      </c>
      <c r="AO58" s="163">
        <v>502</v>
      </c>
      <c r="AP58" s="180">
        <v>475</v>
      </c>
      <c r="AQ58" s="78">
        <v>216</v>
      </c>
      <c r="AR58" s="78">
        <v>239</v>
      </c>
      <c r="AS58" s="78">
        <v>340</v>
      </c>
      <c r="AT58" s="163">
        <v>151</v>
      </c>
      <c r="AU58" s="180">
        <v>177</v>
      </c>
      <c r="AV58" s="163">
        <v>171</v>
      </c>
      <c r="AW58" s="180">
        <v>2.5</v>
      </c>
      <c r="AX58" s="163">
        <v>2.5</v>
      </c>
    </row>
    <row r="59" spans="1:50" s="119" customFormat="1" ht="16.5" thickBot="1" x14ac:dyDescent="0.3">
      <c r="A59" s="155"/>
      <c r="B59" s="321" t="s">
        <v>94</v>
      </c>
      <c r="C59" s="39" t="s">
        <v>12</v>
      </c>
      <c r="D59" s="157"/>
      <c r="E59" s="158"/>
      <c r="F59" s="159"/>
      <c r="G59" s="203">
        <f t="shared" ref="G59:AX59" si="27">SUM(G40:G58)</f>
        <v>975.7</v>
      </c>
      <c r="H59" s="204">
        <f t="shared" si="27"/>
        <v>1841.4</v>
      </c>
      <c r="I59" s="205">
        <f t="shared" si="27"/>
        <v>124.7</v>
      </c>
      <c r="J59" s="205">
        <f t="shared" si="27"/>
        <v>0</v>
      </c>
      <c r="K59" s="205">
        <f t="shared" si="27"/>
        <v>255.5</v>
      </c>
      <c r="L59" s="206">
        <f t="shared" si="27"/>
        <v>99.8</v>
      </c>
      <c r="M59" s="205">
        <f t="shared" si="27"/>
        <v>141.69999999999999</v>
      </c>
      <c r="N59" s="205">
        <f t="shared" si="27"/>
        <v>157.40000000000003</v>
      </c>
      <c r="O59" s="205">
        <f t="shared" si="27"/>
        <v>150.69999999999999</v>
      </c>
      <c r="P59" s="205">
        <f t="shared" si="27"/>
        <v>80</v>
      </c>
      <c r="Q59" s="205">
        <f t="shared" si="27"/>
        <v>68.5</v>
      </c>
      <c r="R59" s="207">
        <f t="shared" si="27"/>
        <v>64.7</v>
      </c>
      <c r="S59" s="206">
        <f t="shared" si="27"/>
        <v>300.3</v>
      </c>
      <c r="T59" s="207">
        <f t="shared" si="27"/>
        <v>264.5</v>
      </c>
      <c r="U59" s="205">
        <f t="shared" si="27"/>
        <v>139.1</v>
      </c>
      <c r="V59" s="205">
        <f t="shared" si="27"/>
        <v>157.30000000000001</v>
      </c>
      <c r="W59" s="207">
        <f t="shared" si="27"/>
        <v>91.3</v>
      </c>
      <c r="X59" s="206">
        <f t="shared" si="27"/>
        <v>233.5</v>
      </c>
      <c r="Y59" s="205">
        <f t="shared" si="27"/>
        <v>209.70000000000002</v>
      </c>
      <c r="Z59" s="207">
        <f t="shared" si="27"/>
        <v>133.5</v>
      </c>
      <c r="AA59" s="206">
        <f t="shared" si="27"/>
        <v>264.20000000000005</v>
      </c>
      <c r="AB59" s="207">
        <f t="shared" si="27"/>
        <v>125.2</v>
      </c>
      <c r="AC59" s="206">
        <f t="shared" si="27"/>
        <v>412.1</v>
      </c>
      <c r="AD59" s="205">
        <f t="shared" si="27"/>
        <v>495.90000000000003</v>
      </c>
      <c r="AE59" s="205">
        <f t="shared" si="27"/>
        <v>305.7</v>
      </c>
      <c r="AF59" s="205">
        <f t="shared" si="27"/>
        <v>289.8</v>
      </c>
      <c r="AG59" s="207">
        <f t="shared" si="27"/>
        <v>229.4</v>
      </c>
      <c r="AH59" s="206">
        <f t="shared" si="27"/>
        <v>641.90000000000009</v>
      </c>
      <c r="AI59" s="205">
        <f t="shared" si="27"/>
        <v>435.40000000000003</v>
      </c>
      <c r="AJ59" s="205">
        <f t="shared" si="27"/>
        <v>1014.6</v>
      </c>
      <c r="AK59" s="207">
        <f t="shared" si="27"/>
        <v>221.9</v>
      </c>
      <c r="AL59" s="206">
        <f t="shared" si="27"/>
        <v>4070.2</v>
      </c>
      <c r="AM59" s="205">
        <f t="shared" si="27"/>
        <v>4011.6</v>
      </c>
      <c r="AN59" s="205">
        <f t="shared" si="27"/>
        <v>3641</v>
      </c>
      <c r="AO59" s="207">
        <f t="shared" si="27"/>
        <v>2742.1</v>
      </c>
      <c r="AP59" s="206">
        <f t="shared" si="27"/>
        <v>2847.5</v>
      </c>
      <c r="AQ59" s="205">
        <f t="shared" si="27"/>
        <v>1650.3</v>
      </c>
      <c r="AR59" s="205">
        <f t="shared" si="27"/>
        <v>1764.2</v>
      </c>
      <c r="AS59" s="205">
        <f t="shared" si="27"/>
        <v>3234.9</v>
      </c>
      <c r="AT59" s="207">
        <f t="shared" si="27"/>
        <v>814.5</v>
      </c>
      <c r="AU59" s="206">
        <f t="shared" si="27"/>
        <v>970.1</v>
      </c>
      <c r="AV59" s="207">
        <f t="shared" si="27"/>
        <v>754.7</v>
      </c>
      <c r="AW59" s="206">
        <f t="shared" si="27"/>
        <v>19.399999999999999</v>
      </c>
      <c r="AX59" s="207">
        <f t="shared" si="27"/>
        <v>11</v>
      </c>
    </row>
    <row r="60" spans="1:50" s="119" customFormat="1" ht="16.5" thickBot="1" x14ac:dyDescent="0.3">
      <c r="A60" s="155"/>
      <c r="B60" s="156"/>
      <c r="C60" s="156"/>
      <c r="D60" s="157"/>
      <c r="E60" s="158"/>
      <c r="F60" s="159"/>
      <c r="G60" s="197"/>
      <c r="H60" s="198"/>
      <c r="I60" s="205"/>
      <c r="J60" s="205"/>
      <c r="K60" s="205"/>
      <c r="L60" s="206"/>
      <c r="M60" s="205"/>
      <c r="N60" s="205"/>
      <c r="O60" s="205"/>
      <c r="P60" s="205"/>
      <c r="Q60" s="205"/>
      <c r="R60" s="207"/>
      <c r="S60" s="206"/>
      <c r="T60" s="207"/>
      <c r="U60" s="205"/>
      <c r="V60" s="205"/>
      <c r="W60" s="207"/>
      <c r="X60" s="206"/>
      <c r="Y60" s="205"/>
      <c r="Z60" s="207"/>
      <c r="AA60" s="206"/>
      <c r="AB60" s="207"/>
      <c r="AC60" s="206"/>
      <c r="AD60" s="205"/>
      <c r="AE60" s="205"/>
      <c r="AF60" s="205"/>
      <c r="AG60" s="207"/>
      <c r="AH60" s="206"/>
      <c r="AI60" s="205"/>
      <c r="AJ60" s="205"/>
      <c r="AK60" s="207"/>
      <c r="AL60" s="206"/>
      <c r="AM60" s="205"/>
      <c r="AN60" s="205"/>
      <c r="AO60" s="207"/>
      <c r="AP60" s="206"/>
      <c r="AQ60" s="205"/>
      <c r="AR60" s="205"/>
      <c r="AS60" s="205"/>
      <c r="AT60" s="207"/>
      <c r="AU60" s="206"/>
      <c r="AV60" s="207"/>
      <c r="AW60" s="206"/>
      <c r="AX60" s="207"/>
    </row>
    <row r="61" spans="1:50" s="149" customFormat="1" ht="16.5" thickBot="1" x14ac:dyDescent="0.3">
      <c r="A61" s="148"/>
      <c r="B61" s="235" t="s">
        <v>65</v>
      </c>
      <c r="C61" s="149" t="s">
        <v>12</v>
      </c>
      <c r="D61" s="150"/>
      <c r="E61" s="151">
        <v>5</v>
      </c>
      <c r="F61" s="231"/>
      <c r="G61" s="232"/>
      <c r="H61" s="233"/>
      <c r="I61" s="234">
        <v>144</v>
      </c>
      <c r="J61" s="234"/>
      <c r="K61" s="234"/>
      <c r="L61" s="232"/>
      <c r="M61" s="234">
        <v>54.1</v>
      </c>
      <c r="N61" s="234"/>
      <c r="O61" s="234"/>
      <c r="P61" s="234"/>
      <c r="Q61" s="234"/>
      <c r="R61" s="233"/>
      <c r="S61" s="232"/>
      <c r="T61" s="233"/>
      <c r="U61" s="234"/>
      <c r="V61" s="234"/>
      <c r="W61" s="233"/>
      <c r="X61" s="232"/>
      <c r="Y61" s="234"/>
      <c r="Z61" s="233"/>
      <c r="AA61" s="232"/>
      <c r="AB61" s="233"/>
      <c r="AC61" s="232"/>
      <c r="AD61" s="234"/>
      <c r="AE61" s="234"/>
      <c r="AF61" s="234"/>
      <c r="AG61" s="233"/>
      <c r="AH61" s="232"/>
      <c r="AI61" s="234"/>
      <c r="AJ61" s="234"/>
      <c r="AK61" s="233"/>
      <c r="AL61" s="232"/>
      <c r="AM61" s="234"/>
      <c r="AN61" s="234"/>
      <c r="AO61" s="233"/>
      <c r="AP61" s="232"/>
      <c r="AQ61" s="234"/>
      <c r="AR61" s="234"/>
      <c r="AS61" s="234"/>
      <c r="AT61" s="233"/>
      <c r="AU61" s="232"/>
      <c r="AV61" s="233"/>
      <c r="AW61" s="232"/>
      <c r="AX61" s="233"/>
    </row>
    <row r="62" spans="1:50" s="149" customFormat="1" ht="16.5" thickBot="1" x14ac:dyDescent="0.3">
      <c r="A62" s="148"/>
      <c r="B62" s="235" t="s">
        <v>66</v>
      </c>
      <c r="C62" s="149" t="s">
        <v>12</v>
      </c>
      <c r="D62" s="150"/>
      <c r="E62" s="151">
        <v>100</v>
      </c>
      <c r="F62" s="231"/>
      <c r="G62" s="232"/>
      <c r="H62" s="233"/>
      <c r="I62" s="234"/>
      <c r="J62" s="234"/>
      <c r="K62" s="234"/>
      <c r="L62" s="232"/>
      <c r="M62" s="234"/>
      <c r="N62" s="234"/>
      <c r="O62" s="234"/>
      <c r="P62" s="234"/>
      <c r="Q62" s="234"/>
      <c r="R62" s="233"/>
      <c r="S62" s="232"/>
      <c r="T62" s="233"/>
      <c r="U62" s="234"/>
      <c r="V62" s="234"/>
      <c r="W62" s="233"/>
      <c r="X62" s="232"/>
      <c r="Y62" s="234"/>
      <c r="Z62" s="233"/>
      <c r="AA62" s="232"/>
      <c r="AB62" s="233"/>
      <c r="AC62" s="232"/>
      <c r="AD62" s="234"/>
      <c r="AE62" s="234"/>
      <c r="AF62" s="234"/>
      <c r="AG62" s="233"/>
      <c r="AH62" s="232"/>
      <c r="AI62" s="234"/>
      <c r="AJ62" s="234"/>
      <c r="AK62" s="233"/>
      <c r="AL62" s="232"/>
      <c r="AM62" s="234"/>
      <c r="AN62" s="234"/>
      <c r="AO62" s="233"/>
      <c r="AP62" s="232"/>
      <c r="AQ62" s="234"/>
      <c r="AR62" s="234"/>
      <c r="AS62" s="234"/>
      <c r="AT62" s="233"/>
      <c r="AU62" s="232"/>
      <c r="AV62" s="233"/>
      <c r="AW62" s="232"/>
      <c r="AX62" s="233">
        <v>141</v>
      </c>
    </row>
    <row r="63" spans="1:50" s="26" customFormat="1" x14ac:dyDescent="0.25">
      <c r="D63" s="30"/>
      <c r="E63" s="37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</row>
    <row r="64" spans="1:50" s="25" customFormat="1" x14ac:dyDescent="0.25">
      <c r="D64" s="35"/>
      <c r="E64" s="35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</row>
    <row r="65" spans="4:50" s="25" customFormat="1" x14ac:dyDescent="0.25">
      <c r="D65" s="35"/>
      <c r="E65" s="35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</row>
    <row r="66" spans="4:50" s="25" customFormat="1" x14ac:dyDescent="0.25">
      <c r="D66" s="35"/>
      <c r="E66" s="3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4:50" s="25" customFormat="1" x14ac:dyDescent="0.25">
      <c r="D67" s="35"/>
      <c r="E67" s="35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4:50" s="25" customFormat="1" x14ac:dyDescent="0.25">
      <c r="D68" s="35"/>
      <c r="E68" s="35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4:50" s="25" customFormat="1" x14ac:dyDescent="0.25">
      <c r="D69" s="35"/>
      <c r="E69" s="35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4:50" s="25" customFormat="1" x14ac:dyDescent="0.25">
      <c r="D70" s="35"/>
      <c r="E70" s="35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4:50" s="25" customFormat="1" x14ac:dyDescent="0.25">
      <c r="D71" s="35"/>
      <c r="E71" s="35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4:50" s="25" customFormat="1" x14ac:dyDescent="0.25">
      <c r="D72" s="35"/>
      <c r="E72" s="35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4:50" s="25" customFormat="1" x14ac:dyDescent="0.25">
      <c r="D73" s="35"/>
      <c r="E73" s="35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4:50" s="25" customFormat="1" x14ac:dyDescent="0.25">
      <c r="D74" s="35"/>
      <c r="E74" s="35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4:50" s="25" customFormat="1" x14ac:dyDescent="0.25">
      <c r="D75" s="35"/>
      <c r="E75" s="35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4:50" s="25" customFormat="1" x14ac:dyDescent="0.25">
      <c r="D76" s="35"/>
      <c r="E76" s="35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4:50" s="25" customFormat="1" x14ac:dyDescent="0.25">
      <c r="D77" s="35"/>
      <c r="E77" s="35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4:50" s="25" customFormat="1" x14ac:dyDescent="0.25">
      <c r="D78" s="35"/>
      <c r="E78" s="35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4:50" s="25" customFormat="1" x14ac:dyDescent="0.25">
      <c r="D79" s="35"/>
      <c r="E79" s="35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4:50" s="25" customFormat="1" x14ac:dyDescent="0.25">
      <c r="D80" s="35"/>
      <c r="E80" s="35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4:23" s="25" customFormat="1" x14ac:dyDescent="0.25">
      <c r="D81" s="35"/>
      <c r="E81" s="35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4:23" s="25" customFormat="1" x14ac:dyDescent="0.25">
      <c r="D82" s="35"/>
      <c r="E82" s="35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4:23" s="25" customFormat="1" x14ac:dyDescent="0.25">
      <c r="D83" s="35"/>
      <c r="E83" s="35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4:23" s="25" customFormat="1" x14ac:dyDescent="0.25">
      <c r="D84" s="35"/>
      <c r="E84" s="35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4:23" s="25" customFormat="1" x14ac:dyDescent="0.25">
      <c r="D85" s="35"/>
      <c r="E85" s="35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4:23" s="25" customFormat="1" x14ac:dyDescent="0.25">
      <c r="D86" s="35"/>
      <c r="E86" s="35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4:23" s="25" customFormat="1" x14ac:dyDescent="0.25">
      <c r="D87" s="35"/>
      <c r="E87" s="35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4:23" s="25" customFormat="1" x14ac:dyDescent="0.25">
      <c r="D88" s="35"/>
      <c r="E88" s="35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4:23" s="25" customFormat="1" x14ac:dyDescent="0.25">
      <c r="D89" s="35"/>
      <c r="E89" s="35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4:23" s="25" customFormat="1" x14ac:dyDescent="0.25">
      <c r="D90" s="35"/>
      <c r="E90" s="35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4:23" s="25" customFormat="1" x14ac:dyDescent="0.25">
      <c r="D91" s="35"/>
      <c r="E91" s="35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4:23" s="25" customFormat="1" x14ac:dyDescent="0.25">
      <c r="D92" s="35"/>
      <c r="E92" s="35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4:23" s="25" customFormat="1" x14ac:dyDescent="0.25">
      <c r="D93" s="35"/>
      <c r="E93" s="35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4:23" s="25" customFormat="1" x14ac:dyDescent="0.25">
      <c r="D94" s="35"/>
      <c r="E94" s="35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4:23" s="25" customFormat="1" x14ac:dyDescent="0.25">
      <c r="D95" s="35"/>
      <c r="E95" s="35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4:23" s="25" customFormat="1" x14ac:dyDescent="0.25">
      <c r="D96" s="35"/>
      <c r="E96" s="35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4:23" s="25" customFormat="1" x14ac:dyDescent="0.25">
      <c r="D97" s="35"/>
      <c r="E97" s="35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4:23" s="25" customFormat="1" x14ac:dyDescent="0.25">
      <c r="D98" s="35"/>
      <c r="E98" s="35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4:23" s="25" customFormat="1" x14ac:dyDescent="0.25">
      <c r="D99" s="35"/>
      <c r="E99" s="35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4:23" s="25" customFormat="1" x14ac:dyDescent="0.25">
      <c r="D100" s="35"/>
      <c r="E100" s="35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4:23" s="25" customFormat="1" x14ac:dyDescent="0.25">
      <c r="D101" s="35"/>
      <c r="E101" s="35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4:23" s="25" customFormat="1" x14ac:dyDescent="0.25">
      <c r="D102" s="35"/>
      <c r="E102" s="35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4:23" s="25" customFormat="1" x14ac:dyDescent="0.25">
      <c r="D103" s="35"/>
      <c r="E103" s="35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4:23" s="25" customFormat="1" x14ac:dyDescent="0.25">
      <c r="D104" s="35"/>
      <c r="E104" s="35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4:23" s="25" customFormat="1" x14ac:dyDescent="0.25">
      <c r="D105" s="35"/>
      <c r="E105" s="35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4:23" s="25" customFormat="1" x14ac:dyDescent="0.25">
      <c r="D106" s="35"/>
      <c r="E106" s="35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4:23" s="25" customFormat="1" x14ac:dyDescent="0.25">
      <c r="D107" s="35"/>
      <c r="E107" s="35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4:23" s="25" customFormat="1" x14ac:dyDescent="0.25">
      <c r="D108" s="35"/>
      <c r="E108" s="35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4:23" s="25" customFormat="1" x14ac:dyDescent="0.25">
      <c r="D109" s="35"/>
      <c r="E109" s="35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4:23" s="25" customFormat="1" x14ac:dyDescent="0.25">
      <c r="D110" s="35"/>
      <c r="E110" s="35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4:23" s="25" customFormat="1" x14ac:dyDescent="0.25">
      <c r="D111" s="35"/>
      <c r="E111" s="35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4:23" s="25" customFormat="1" x14ac:dyDescent="0.25">
      <c r="D112" s="35"/>
      <c r="E112" s="35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4:23" s="25" customFormat="1" x14ac:dyDescent="0.25">
      <c r="D113" s="35"/>
      <c r="E113" s="35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4:23" s="25" customFormat="1" x14ac:dyDescent="0.25">
      <c r="D114" s="35"/>
      <c r="E114" s="35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4:23" s="25" customFormat="1" x14ac:dyDescent="0.25">
      <c r="D115" s="35"/>
      <c r="E115" s="35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4:23" s="25" customFormat="1" x14ac:dyDescent="0.25">
      <c r="D116" s="35"/>
      <c r="E116" s="35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4:23" s="25" customFormat="1" x14ac:dyDescent="0.25">
      <c r="D117" s="35"/>
      <c r="E117" s="35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4:23" s="25" customFormat="1" x14ac:dyDescent="0.25">
      <c r="D118" s="35"/>
      <c r="E118" s="35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4:23" s="25" customFormat="1" x14ac:dyDescent="0.25">
      <c r="D119" s="35"/>
      <c r="E119" s="35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4:23" s="25" customFormat="1" x14ac:dyDescent="0.25">
      <c r="D120" s="35"/>
      <c r="E120" s="35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4:23" s="25" customFormat="1" x14ac:dyDescent="0.25">
      <c r="D121" s="35"/>
      <c r="E121" s="35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4:23" s="25" customFormat="1" x14ac:dyDescent="0.25">
      <c r="D122" s="35"/>
      <c r="E122" s="35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4:23" s="25" customFormat="1" x14ac:dyDescent="0.25">
      <c r="D123" s="35"/>
      <c r="E123" s="35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4:23" s="25" customFormat="1" x14ac:dyDescent="0.25">
      <c r="D124" s="35"/>
      <c r="E124" s="35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4:23" s="25" customFormat="1" x14ac:dyDescent="0.25">
      <c r="D125" s="35"/>
      <c r="E125" s="35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4:23" s="25" customFormat="1" x14ac:dyDescent="0.25">
      <c r="D126" s="35"/>
      <c r="E126" s="35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4:23" s="25" customFormat="1" x14ac:dyDescent="0.25">
      <c r="D127" s="35"/>
      <c r="E127" s="35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4:23" s="25" customFormat="1" x14ac:dyDescent="0.25">
      <c r="D128" s="35"/>
      <c r="E128" s="35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4:23" s="25" customFormat="1" x14ac:dyDescent="0.25">
      <c r="D129" s="35"/>
      <c r="E129" s="35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4:23" s="25" customFormat="1" x14ac:dyDescent="0.25">
      <c r="D130" s="35"/>
      <c r="E130" s="35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4:23" s="25" customFormat="1" x14ac:dyDescent="0.25">
      <c r="D131" s="35"/>
      <c r="E131" s="35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4:23" s="25" customFormat="1" x14ac:dyDescent="0.25">
      <c r="D132" s="35"/>
      <c r="E132" s="35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4:23" s="25" customFormat="1" x14ac:dyDescent="0.25">
      <c r="D133" s="35"/>
      <c r="E133" s="35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4:23" s="25" customFormat="1" x14ac:dyDescent="0.25">
      <c r="D134" s="35"/>
      <c r="E134" s="35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4:23" s="25" customFormat="1" x14ac:dyDescent="0.25">
      <c r="D135" s="35"/>
      <c r="E135" s="35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4:23" s="25" customFormat="1" x14ac:dyDescent="0.25">
      <c r="D136" s="35"/>
      <c r="E136" s="35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4:23" s="25" customFormat="1" x14ac:dyDescent="0.25">
      <c r="D137" s="35"/>
      <c r="E137" s="35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4:23" s="25" customFormat="1" x14ac:dyDescent="0.25">
      <c r="D138" s="35"/>
      <c r="E138" s="35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4:23" s="25" customFormat="1" x14ac:dyDescent="0.25">
      <c r="D139" s="35"/>
      <c r="E139" s="35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4:23" s="25" customFormat="1" x14ac:dyDescent="0.25">
      <c r="D140" s="35"/>
      <c r="E140" s="35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4:23" s="25" customFormat="1" x14ac:dyDescent="0.25">
      <c r="D141" s="35"/>
      <c r="E141" s="35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4:23" s="25" customFormat="1" x14ac:dyDescent="0.25">
      <c r="D142" s="35"/>
      <c r="E142" s="35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4:23" s="25" customFormat="1" x14ac:dyDescent="0.25">
      <c r="D143" s="35"/>
      <c r="E143" s="35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4:23" s="25" customFormat="1" x14ac:dyDescent="0.25">
      <c r="D144" s="35"/>
      <c r="E144" s="35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4:23" s="25" customFormat="1" x14ac:dyDescent="0.25">
      <c r="D145" s="35"/>
      <c r="E145" s="35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4:23" s="25" customFormat="1" x14ac:dyDescent="0.25">
      <c r="D146" s="35"/>
      <c r="E146" s="35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4:23" s="25" customFormat="1" x14ac:dyDescent="0.25">
      <c r="D147" s="35"/>
      <c r="E147" s="35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4:23" s="25" customFormat="1" x14ac:dyDescent="0.25">
      <c r="D148" s="35"/>
      <c r="E148" s="35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4:23" s="25" customFormat="1" x14ac:dyDescent="0.25">
      <c r="D149" s="35"/>
      <c r="E149" s="35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4:23" s="25" customFormat="1" x14ac:dyDescent="0.25">
      <c r="D150" s="35"/>
      <c r="E150" s="35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4:23" s="25" customFormat="1" x14ac:dyDescent="0.25">
      <c r="D151" s="35"/>
      <c r="E151" s="35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4:23" s="25" customFormat="1" x14ac:dyDescent="0.25">
      <c r="D152" s="35"/>
      <c r="E152" s="35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4:23" s="25" customFormat="1" x14ac:dyDescent="0.25">
      <c r="D153" s="35"/>
      <c r="E153" s="35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4:23" s="25" customFormat="1" x14ac:dyDescent="0.25">
      <c r="D154" s="35"/>
      <c r="E154" s="35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4:23" s="25" customFormat="1" x14ac:dyDescent="0.25">
      <c r="D155" s="35"/>
      <c r="E155" s="35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4:23" s="25" customFormat="1" x14ac:dyDescent="0.25">
      <c r="D156" s="35"/>
      <c r="E156" s="35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4:23" s="25" customFormat="1" x14ac:dyDescent="0.25">
      <c r="D157" s="35"/>
      <c r="E157" s="35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4:23" s="25" customFormat="1" x14ac:dyDescent="0.25">
      <c r="D158" s="35"/>
      <c r="E158" s="35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4:23" s="25" customFormat="1" x14ac:dyDescent="0.25">
      <c r="D159" s="35"/>
      <c r="E159" s="35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4:23" s="25" customFormat="1" x14ac:dyDescent="0.25">
      <c r="D160" s="35"/>
      <c r="E160" s="35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4:23" s="25" customFormat="1" x14ac:dyDescent="0.25">
      <c r="D161" s="35"/>
      <c r="E161" s="35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4:23" s="25" customFormat="1" x14ac:dyDescent="0.25">
      <c r="D162" s="35"/>
      <c r="E162" s="35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4:23" s="25" customFormat="1" x14ac:dyDescent="0.25">
      <c r="D163" s="35"/>
      <c r="E163" s="35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4:23" s="25" customFormat="1" x14ac:dyDescent="0.25">
      <c r="D164" s="35"/>
      <c r="E164" s="35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4:23" s="25" customFormat="1" x14ac:dyDescent="0.25">
      <c r="D165" s="35"/>
      <c r="E165" s="35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4:23" s="25" customFormat="1" x14ac:dyDescent="0.25">
      <c r="D166" s="35"/>
      <c r="E166" s="35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4:23" s="25" customFormat="1" x14ac:dyDescent="0.25">
      <c r="D167" s="35"/>
      <c r="E167" s="35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4:23" s="25" customFormat="1" x14ac:dyDescent="0.25">
      <c r="D168" s="35"/>
      <c r="E168" s="35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4:23" s="25" customFormat="1" x14ac:dyDescent="0.25">
      <c r="D169" s="35"/>
      <c r="E169" s="35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4:23" s="25" customFormat="1" x14ac:dyDescent="0.25">
      <c r="D170" s="35"/>
      <c r="E170" s="35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4:23" s="25" customFormat="1" x14ac:dyDescent="0.25">
      <c r="D171" s="35"/>
      <c r="E171" s="35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4:23" s="25" customFormat="1" x14ac:dyDescent="0.25">
      <c r="D172" s="35"/>
      <c r="E172" s="35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4:23" s="25" customFormat="1" x14ac:dyDescent="0.25">
      <c r="D173" s="35"/>
      <c r="E173" s="35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4:23" s="25" customFormat="1" x14ac:dyDescent="0.25">
      <c r="D174" s="35"/>
      <c r="E174" s="35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4:23" s="25" customFormat="1" x14ac:dyDescent="0.25">
      <c r="D175" s="35"/>
      <c r="E175" s="35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4:23" s="25" customFormat="1" x14ac:dyDescent="0.25">
      <c r="D176" s="35"/>
      <c r="E176" s="35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4:23" s="25" customFormat="1" x14ac:dyDescent="0.25">
      <c r="D177" s="35"/>
      <c r="E177" s="35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4:23" s="25" customFormat="1" x14ac:dyDescent="0.25">
      <c r="D178" s="35"/>
      <c r="E178" s="35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4:23" s="25" customFormat="1" x14ac:dyDescent="0.25">
      <c r="D179" s="35"/>
      <c r="E179" s="35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4:23" s="25" customFormat="1" x14ac:dyDescent="0.25">
      <c r="D180" s="35"/>
      <c r="E180" s="35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4:23" s="25" customFormat="1" x14ac:dyDescent="0.25">
      <c r="D181" s="35"/>
      <c r="E181" s="35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4:23" s="25" customFormat="1" x14ac:dyDescent="0.25">
      <c r="D182" s="35"/>
      <c r="E182" s="35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4:23" s="25" customFormat="1" x14ac:dyDescent="0.25">
      <c r="D183" s="35"/>
      <c r="E183" s="35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4:23" s="25" customFormat="1" x14ac:dyDescent="0.25">
      <c r="D184" s="35"/>
      <c r="E184" s="35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4:23" s="25" customFormat="1" x14ac:dyDescent="0.25">
      <c r="D185" s="35"/>
      <c r="E185" s="35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4:23" s="25" customFormat="1" x14ac:dyDescent="0.25">
      <c r="D186" s="35"/>
      <c r="E186" s="35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4:23" s="25" customFormat="1" x14ac:dyDescent="0.25">
      <c r="D187" s="35"/>
      <c r="E187" s="35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4:23" s="25" customFormat="1" x14ac:dyDescent="0.25">
      <c r="D188" s="35"/>
      <c r="E188" s="35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4:23" s="25" customFormat="1" x14ac:dyDescent="0.25">
      <c r="D189" s="35"/>
      <c r="E189" s="35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4:23" s="25" customFormat="1" x14ac:dyDescent="0.25">
      <c r="D190" s="35"/>
      <c r="E190" s="35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4:23" s="25" customFormat="1" x14ac:dyDescent="0.25">
      <c r="D191" s="35"/>
      <c r="E191" s="35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4:23" s="25" customFormat="1" x14ac:dyDescent="0.25">
      <c r="D192" s="35"/>
      <c r="E192" s="35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4:23" s="25" customFormat="1" x14ac:dyDescent="0.25">
      <c r="D193" s="35"/>
      <c r="E193" s="35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4:23" s="25" customFormat="1" x14ac:dyDescent="0.25">
      <c r="D194" s="35"/>
      <c r="E194" s="35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4:23" s="25" customFormat="1" x14ac:dyDescent="0.25">
      <c r="D195" s="35"/>
      <c r="E195" s="35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4:23" s="25" customFormat="1" x14ac:dyDescent="0.25">
      <c r="D196" s="35"/>
      <c r="E196" s="35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4:23" s="25" customFormat="1" x14ac:dyDescent="0.25">
      <c r="D197" s="35"/>
      <c r="E197" s="35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4:23" s="25" customFormat="1" x14ac:dyDescent="0.25">
      <c r="D198" s="35"/>
      <c r="E198" s="35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4:23" s="25" customFormat="1" x14ac:dyDescent="0.25">
      <c r="D199" s="35"/>
      <c r="E199" s="35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4:23" s="25" customFormat="1" x14ac:dyDescent="0.25">
      <c r="D200" s="35"/>
      <c r="E200" s="35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4:23" s="25" customFormat="1" x14ac:dyDescent="0.25">
      <c r="D201" s="35"/>
      <c r="E201" s="35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4:23" s="25" customFormat="1" x14ac:dyDescent="0.25">
      <c r="D202" s="35"/>
      <c r="E202" s="35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4:23" s="25" customFormat="1" x14ac:dyDescent="0.25">
      <c r="D203" s="35"/>
      <c r="E203" s="35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4:23" s="25" customFormat="1" x14ac:dyDescent="0.25">
      <c r="D204" s="35"/>
      <c r="E204" s="35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4:23" s="25" customFormat="1" x14ac:dyDescent="0.25">
      <c r="D205" s="35"/>
      <c r="E205" s="35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4:23" s="25" customFormat="1" x14ac:dyDescent="0.25">
      <c r="D206" s="35"/>
      <c r="E206" s="35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4:23" s="25" customFormat="1" x14ac:dyDescent="0.25">
      <c r="D207" s="35"/>
      <c r="E207" s="35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4:23" s="25" customFormat="1" x14ac:dyDescent="0.25">
      <c r="D208" s="35"/>
      <c r="E208" s="35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4:23" s="25" customFormat="1" x14ac:dyDescent="0.25">
      <c r="D209" s="35"/>
      <c r="E209" s="35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4:23" s="25" customFormat="1" x14ac:dyDescent="0.25">
      <c r="D210" s="35"/>
      <c r="E210" s="35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4:23" s="25" customFormat="1" x14ac:dyDescent="0.25">
      <c r="D211" s="35"/>
      <c r="E211" s="35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4:23" s="25" customFormat="1" x14ac:dyDescent="0.25">
      <c r="D212" s="35"/>
      <c r="E212" s="35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4:23" s="25" customFormat="1" x14ac:dyDescent="0.25">
      <c r="D213" s="35"/>
      <c r="E213" s="35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4:23" s="25" customFormat="1" x14ac:dyDescent="0.25">
      <c r="D214" s="35"/>
      <c r="E214" s="35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4:23" s="25" customFormat="1" x14ac:dyDescent="0.25">
      <c r="D215" s="35"/>
      <c r="E215" s="35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4:23" s="25" customFormat="1" x14ac:dyDescent="0.25">
      <c r="D216" s="35"/>
      <c r="E216" s="35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4:23" s="25" customFormat="1" x14ac:dyDescent="0.25">
      <c r="D217" s="35"/>
      <c r="E217" s="35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4:23" s="25" customFormat="1" x14ac:dyDescent="0.25">
      <c r="D218" s="35"/>
      <c r="E218" s="35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4:23" s="25" customFormat="1" x14ac:dyDescent="0.25">
      <c r="D219" s="35"/>
      <c r="E219" s="35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4:23" s="25" customFormat="1" x14ac:dyDescent="0.25">
      <c r="D220" s="35"/>
      <c r="E220" s="35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4:23" s="25" customFormat="1" x14ac:dyDescent="0.25">
      <c r="D221" s="35"/>
      <c r="E221" s="35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4:23" s="25" customFormat="1" x14ac:dyDescent="0.25">
      <c r="D222" s="35"/>
      <c r="E222" s="35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4:23" s="25" customFormat="1" x14ac:dyDescent="0.25">
      <c r="D223" s="35"/>
      <c r="E223" s="35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4:23" s="25" customFormat="1" x14ac:dyDescent="0.25">
      <c r="D224" s="35"/>
      <c r="E224" s="35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4:23" s="25" customFormat="1" x14ac:dyDescent="0.25">
      <c r="D225" s="35"/>
      <c r="E225" s="35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4:23" s="25" customFormat="1" x14ac:dyDescent="0.25">
      <c r="D226" s="35"/>
      <c r="E226" s="35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4:23" s="25" customFormat="1" x14ac:dyDescent="0.25">
      <c r="D227" s="35"/>
      <c r="E227" s="35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4:23" s="25" customFormat="1" x14ac:dyDescent="0.25">
      <c r="D228" s="35"/>
      <c r="E228" s="35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4:23" s="25" customFormat="1" x14ac:dyDescent="0.25">
      <c r="D229" s="35"/>
      <c r="E229" s="35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4:23" s="25" customFormat="1" x14ac:dyDescent="0.25">
      <c r="D230" s="35"/>
      <c r="E230" s="35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4:23" s="25" customFormat="1" x14ac:dyDescent="0.25">
      <c r="D231" s="35"/>
      <c r="E231" s="35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4:23" s="25" customFormat="1" x14ac:dyDescent="0.25">
      <c r="D232" s="35"/>
      <c r="E232" s="35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4:23" s="25" customFormat="1" x14ac:dyDescent="0.25">
      <c r="D233" s="35"/>
      <c r="E233" s="35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4:23" s="25" customFormat="1" x14ac:dyDescent="0.25">
      <c r="D234" s="35"/>
      <c r="E234" s="35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4:23" s="25" customFormat="1" x14ac:dyDescent="0.25">
      <c r="D235" s="35"/>
      <c r="E235" s="35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4:23" s="25" customFormat="1" x14ac:dyDescent="0.25">
      <c r="D236" s="35"/>
      <c r="E236" s="35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4:23" s="25" customFormat="1" x14ac:dyDescent="0.25">
      <c r="D237" s="35"/>
      <c r="E237" s="35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4:23" s="25" customFormat="1" x14ac:dyDescent="0.25">
      <c r="D238" s="35"/>
      <c r="E238" s="35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4:23" s="25" customFormat="1" x14ac:dyDescent="0.25">
      <c r="D239" s="35"/>
      <c r="E239" s="35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4:23" s="25" customFormat="1" x14ac:dyDescent="0.25">
      <c r="D240" s="35"/>
      <c r="E240" s="35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4:23" s="25" customFormat="1" x14ac:dyDescent="0.25">
      <c r="D241" s="35"/>
      <c r="E241" s="35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4:23" s="25" customFormat="1" x14ac:dyDescent="0.25">
      <c r="D242" s="35"/>
      <c r="E242" s="35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4:23" s="25" customFormat="1" x14ac:dyDescent="0.25">
      <c r="D243" s="35"/>
      <c r="E243" s="35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4:23" s="25" customFormat="1" x14ac:dyDescent="0.25">
      <c r="D244" s="35"/>
      <c r="E244" s="35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4:23" s="25" customFormat="1" x14ac:dyDescent="0.25">
      <c r="D245" s="35"/>
      <c r="E245" s="35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4:23" s="25" customFormat="1" x14ac:dyDescent="0.25">
      <c r="D246" s="35"/>
      <c r="E246" s="35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4:23" s="25" customFormat="1" x14ac:dyDescent="0.25">
      <c r="D247" s="35"/>
      <c r="E247" s="35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4:23" s="25" customFormat="1" x14ac:dyDescent="0.25">
      <c r="D248" s="35"/>
      <c r="E248" s="35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4:23" s="25" customFormat="1" x14ac:dyDescent="0.25">
      <c r="D249" s="35"/>
      <c r="E249" s="35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4:23" s="25" customFormat="1" x14ac:dyDescent="0.25">
      <c r="D250" s="35"/>
      <c r="E250" s="35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4:23" s="25" customFormat="1" x14ac:dyDescent="0.25">
      <c r="D251" s="35"/>
      <c r="E251" s="35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4:23" s="25" customFormat="1" x14ac:dyDescent="0.25">
      <c r="D252" s="35"/>
      <c r="E252" s="35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4:23" s="25" customFormat="1" x14ac:dyDescent="0.25">
      <c r="D253" s="35"/>
      <c r="E253" s="35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4:23" s="25" customFormat="1" x14ac:dyDescent="0.25">
      <c r="D254" s="35"/>
      <c r="E254" s="35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4:23" s="25" customFormat="1" x14ac:dyDescent="0.25">
      <c r="D255" s="35"/>
      <c r="E255" s="35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4:23" s="25" customFormat="1" x14ac:dyDescent="0.25">
      <c r="D256" s="35"/>
      <c r="E256" s="35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4:23" s="25" customFormat="1" x14ac:dyDescent="0.25">
      <c r="D257" s="35"/>
      <c r="E257" s="35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4:23" s="25" customFormat="1" x14ac:dyDescent="0.25">
      <c r="D258" s="35"/>
      <c r="E258" s="35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4:23" s="25" customFormat="1" x14ac:dyDescent="0.25">
      <c r="D259" s="35"/>
      <c r="E259" s="35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4:23" s="25" customFormat="1" x14ac:dyDescent="0.25">
      <c r="D260" s="35"/>
      <c r="E260" s="35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4:23" s="25" customFormat="1" x14ac:dyDescent="0.25">
      <c r="D261" s="35"/>
      <c r="E261" s="35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4:23" s="25" customFormat="1" x14ac:dyDescent="0.25">
      <c r="D262" s="35"/>
      <c r="E262" s="35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4:23" s="25" customFormat="1" x14ac:dyDescent="0.25">
      <c r="D263" s="35"/>
      <c r="E263" s="35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4:23" s="25" customFormat="1" x14ac:dyDescent="0.25">
      <c r="D264" s="35"/>
      <c r="E264" s="35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4:23" s="25" customFormat="1" x14ac:dyDescent="0.25">
      <c r="D265" s="35"/>
      <c r="E265" s="35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4:23" s="25" customFormat="1" x14ac:dyDescent="0.25">
      <c r="D266" s="35"/>
      <c r="E266" s="35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4:23" s="25" customFormat="1" x14ac:dyDescent="0.25">
      <c r="D267" s="35"/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4:23" s="25" customFormat="1" x14ac:dyDescent="0.25">
      <c r="D268" s="35"/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4:23" s="25" customFormat="1" x14ac:dyDescent="0.25">
      <c r="D269" s="35"/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4:23" s="25" customFormat="1" x14ac:dyDescent="0.25">
      <c r="D270" s="35"/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4:23" s="25" customFormat="1" x14ac:dyDescent="0.25">
      <c r="D271" s="35"/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4:23" s="25" customFormat="1" x14ac:dyDescent="0.25">
      <c r="D272" s="35"/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4:23" s="25" customFormat="1" x14ac:dyDescent="0.25">
      <c r="D273" s="35"/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4:23" s="25" customFormat="1" x14ac:dyDescent="0.25">
      <c r="D274" s="35"/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4:23" s="25" customFormat="1" x14ac:dyDescent="0.25">
      <c r="D275" s="35"/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4:23" s="25" customFormat="1" x14ac:dyDescent="0.25">
      <c r="D276" s="35"/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4:23" s="25" customFormat="1" x14ac:dyDescent="0.25">
      <c r="D277" s="35"/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4:23" s="25" customFormat="1" x14ac:dyDescent="0.25">
      <c r="D278" s="35"/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4:23" s="25" customFormat="1" x14ac:dyDescent="0.25">
      <c r="D279" s="35"/>
      <c r="E279" s="35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4:23" s="25" customFormat="1" x14ac:dyDescent="0.25">
      <c r="D280" s="35"/>
      <c r="E280" s="35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4:23" s="25" customFormat="1" x14ac:dyDescent="0.25">
      <c r="D281" s="35"/>
      <c r="E281" s="35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4:23" s="25" customFormat="1" x14ac:dyDescent="0.25">
      <c r="D282" s="35"/>
      <c r="E282" s="35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4:23" s="25" customFormat="1" x14ac:dyDescent="0.25">
      <c r="D283" s="35"/>
      <c r="E283" s="35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4:23" s="25" customFormat="1" x14ac:dyDescent="0.25">
      <c r="D284" s="35"/>
      <c r="E284" s="35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4:23" s="25" customFormat="1" x14ac:dyDescent="0.25">
      <c r="D285" s="35"/>
      <c r="E285" s="35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4:23" s="25" customFormat="1" x14ac:dyDescent="0.25">
      <c r="D286" s="35"/>
      <c r="E286" s="35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4:23" s="25" customFormat="1" x14ac:dyDescent="0.25">
      <c r="D287" s="35"/>
      <c r="E287" s="35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4:23" s="25" customFormat="1" x14ac:dyDescent="0.25">
      <c r="D288" s="35"/>
      <c r="E288" s="35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4:23" s="25" customFormat="1" x14ac:dyDescent="0.25">
      <c r="D289" s="35"/>
      <c r="E289" s="35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4:23" s="25" customFormat="1" x14ac:dyDescent="0.25">
      <c r="D290" s="35"/>
      <c r="E290" s="35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4:23" s="25" customFormat="1" x14ac:dyDescent="0.25">
      <c r="D291" s="35"/>
      <c r="E291" s="35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4:23" s="25" customFormat="1" x14ac:dyDescent="0.25">
      <c r="D292" s="35"/>
      <c r="E292" s="35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4:23" s="25" customFormat="1" x14ac:dyDescent="0.25">
      <c r="D293" s="35"/>
      <c r="E293" s="35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4:23" s="25" customFormat="1" x14ac:dyDescent="0.25">
      <c r="D294" s="35"/>
      <c r="E294" s="35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4:23" s="25" customFormat="1" x14ac:dyDescent="0.25">
      <c r="D295" s="35"/>
      <c r="E295" s="35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4:23" s="25" customFormat="1" x14ac:dyDescent="0.25">
      <c r="D296" s="35"/>
      <c r="E296" s="35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4:23" s="25" customFormat="1" x14ac:dyDescent="0.25">
      <c r="D297" s="35"/>
      <c r="E297" s="35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4:23" s="25" customFormat="1" x14ac:dyDescent="0.25">
      <c r="D298" s="35"/>
      <c r="E298" s="35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4:23" s="25" customFormat="1" x14ac:dyDescent="0.25">
      <c r="D299" s="35"/>
      <c r="E299" s="35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4:23" s="25" customFormat="1" x14ac:dyDescent="0.25">
      <c r="D300" s="35"/>
      <c r="E300" s="35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4:23" s="25" customFormat="1" x14ac:dyDescent="0.25">
      <c r="D301" s="35"/>
      <c r="E301" s="35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4:23" s="25" customFormat="1" x14ac:dyDescent="0.25">
      <c r="D302" s="35"/>
      <c r="E302" s="35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4:23" s="25" customFormat="1" x14ac:dyDescent="0.25">
      <c r="D303" s="35"/>
      <c r="E303" s="35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4:23" s="25" customFormat="1" x14ac:dyDescent="0.25">
      <c r="D304" s="35"/>
      <c r="E304" s="35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4:23" s="25" customFormat="1" x14ac:dyDescent="0.25">
      <c r="D305" s="35"/>
      <c r="E305" s="35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4:23" s="25" customFormat="1" x14ac:dyDescent="0.25">
      <c r="D306" s="35"/>
      <c r="E306" s="35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4:23" s="25" customFormat="1" x14ac:dyDescent="0.25">
      <c r="D307" s="35"/>
      <c r="E307" s="35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4:23" s="25" customFormat="1" x14ac:dyDescent="0.25">
      <c r="D308" s="35"/>
      <c r="E308" s="35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4:23" s="25" customFormat="1" x14ac:dyDescent="0.25">
      <c r="D309" s="35"/>
      <c r="E309" s="35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4:23" s="25" customFormat="1" x14ac:dyDescent="0.25">
      <c r="D310" s="35"/>
      <c r="E310" s="35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4:23" s="25" customFormat="1" x14ac:dyDescent="0.25">
      <c r="D311" s="35"/>
      <c r="E311" s="35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4:23" s="25" customFormat="1" x14ac:dyDescent="0.25">
      <c r="D312" s="35"/>
      <c r="E312" s="35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4:23" s="25" customFormat="1" x14ac:dyDescent="0.25">
      <c r="D313" s="35"/>
      <c r="E313" s="35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4:23" s="25" customFormat="1" x14ac:dyDescent="0.25">
      <c r="D314" s="35"/>
      <c r="E314" s="35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4:23" s="25" customFormat="1" x14ac:dyDescent="0.25">
      <c r="D315" s="35"/>
      <c r="E315" s="35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4:23" s="25" customFormat="1" x14ac:dyDescent="0.25">
      <c r="D316" s="35"/>
      <c r="E316" s="35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4:23" s="25" customFormat="1" x14ac:dyDescent="0.25">
      <c r="D317" s="35"/>
      <c r="E317" s="35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4:23" s="25" customFormat="1" x14ac:dyDescent="0.25">
      <c r="D318" s="35"/>
      <c r="E318" s="35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4:23" s="25" customFormat="1" x14ac:dyDescent="0.25">
      <c r="D319" s="35"/>
      <c r="E319" s="35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4:23" s="25" customFormat="1" x14ac:dyDescent="0.25">
      <c r="D320" s="35"/>
      <c r="E320" s="35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4:23" s="25" customFormat="1" x14ac:dyDescent="0.25">
      <c r="D321" s="35"/>
      <c r="E321" s="35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4:23" s="25" customFormat="1" x14ac:dyDescent="0.25">
      <c r="D322" s="35"/>
      <c r="E322" s="35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4:23" s="25" customFormat="1" x14ac:dyDescent="0.25">
      <c r="D323" s="35"/>
      <c r="E323" s="35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4:23" s="25" customFormat="1" x14ac:dyDescent="0.25">
      <c r="D324" s="35"/>
      <c r="E324" s="35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4:23" s="25" customFormat="1" x14ac:dyDescent="0.25">
      <c r="D325" s="35"/>
      <c r="E325" s="35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4:23" s="25" customFormat="1" x14ac:dyDescent="0.25">
      <c r="D326" s="35"/>
      <c r="E326" s="35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4:23" s="25" customFormat="1" x14ac:dyDescent="0.25">
      <c r="D327" s="35"/>
      <c r="E327" s="35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4:23" s="25" customFormat="1" x14ac:dyDescent="0.25">
      <c r="D328" s="35"/>
      <c r="E328" s="35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4:23" s="25" customFormat="1" x14ac:dyDescent="0.25">
      <c r="D329" s="35"/>
      <c r="E329" s="35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4:23" s="25" customFormat="1" x14ac:dyDescent="0.25">
      <c r="D330" s="35"/>
      <c r="E330" s="35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4:23" s="25" customFormat="1" x14ac:dyDescent="0.25">
      <c r="D331" s="35"/>
      <c r="E331" s="35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4:23" s="25" customFormat="1" x14ac:dyDescent="0.25">
      <c r="D332" s="35"/>
      <c r="E332" s="35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4:23" s="25" customFormat="1" x14ac:dyDescent="0.25">
      <c r="D333" s="35"/>
      <c r="E333" s="35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4:23" s="25" customFormat="1" x14ac:dyDescent="0.25">
      <c r="D334" s="35"/>
      <c r="E334" s="35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4:23" s="25" customFormat="1" x14ac:dyDescent="0.25">
      <c r="D335" s="35"/>
      <c r="E335" s="35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4:23" s="25" customFormat="1" x14ac:dyDescent="0.25">
      <c r="D336" s="35"/>
      <c r="E336" s="35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4:23" s="25" customFormat="1" x14ac:dyDescent="0.25">
      <c r="D337" s="35"/>
      <c r="E337" s="35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4:23" s="25" customFormat="1" x14ac:dyDescent="0.25">
      <c r="D338" s="35"/>
      <c r="E338" s="35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4:23" s="25" customFormat="1" x14ac:dyDescent="0.25">
      <c r="D339" s="35"/>
      <c r="E339" s="35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4:23" s="25" customFormat="1" x14ac:dyDescent="0.25">
      <c r="D340" s="35"/>
      <c r="E340" s="35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4:23" s="25" customFormat="1" x14ac:dyDescent="0.25">
      <c r="D341" s="35"/>
      <c r="E341" s="35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4:23" s="25" customFormat="1" x14ac:dyDescent="0.25">
      <c r="D342" s="35"/>
      <c r="E342" s="35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4:23" s="25" customFormat="1" x14ac:dyDescent="0.25">
      <c r="D343" s="35"/>
      <c r="E343" s="35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4:23" s="25" customFormat="1" x14ac:dyDescent="0.25">
      <c r="D344" s="35"/>
      <c r="E344" s="35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4:23" s="25" customFormat="1" x14ac:dyDescent="0.25">
      <c r="D345" s="35"/>
      <c r="E345" s="35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4:23" s="25" customFormat="1" x14ac:dyDescent="0.25">
      <c r="D346" s="35"/>
      <c r="E346" s="35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4:23" s="25" customFormat="1" x14ac:dyDescent="0.25">
      <c r="D347" s="35"/>
      <c r="E347" s="35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4:23" s="25" customFormat="1" x14ac:dyDescent="0.25">
      <c r="D348" s="35"/>
      <c r="E348" s="35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4:23" s="25" customFormat="1" x14ac:dyDescent="0.25">
      <c r="D349" s="35"/>
      <c r="E349" s="35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4:23" s="25" customFormat="1" x14ac:dyDescent="0.25">
      <c r="D350" s="35"/>
      <c r="E350" s="35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4:23" s="25" customFormat="1" x14ac:dyDescent="0.25">
      <c r="D351" s="35"/>
      <c r="E351" s="35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4:23" s="25" customFormat="1" x14ac:dyDescent="0.25">
      <c r="D352" s="35"/>
      <c r="E352" s="35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4:23" s="25" customFormat="1" x14ac:dyDescent="0.25">
      <c r="D353" s="35"/>
      <c r="E353" s="35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4:23" s="25" customFormat="1" x14ac:dyDescent="0.25">
      <c r="D354" s="35"/>
      <c r="E354" s="35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4:23" s="25" customFormat="1" x14ac:dyDescent="0.25">
      <c r="D355" s="35"/>
      <c r="E355" s="35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4:23" s="25" customFormat="1" x14ac:dyDescent="0.25">
      <c r="D356" s="35"/>
      <c r="E356" s="35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4:23" s="25" customFormat="1" x14ac:dyDescent="0.25">
      <c r="D357" s="35"/>
      <c r="E357" s="35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4:23" s="25" customFormat="1" x14ac:dyDescent="0.25">
      <c r="D358" s="35"/>
      <c r="E358" s="35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4:23" s="25" customFormat="1" x14ac:dyDescent="0.25">
      <c r="D359" s="35"/>
      <c r="E359" s="35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4:23" s="25" customFormat="1" x14ac:dyDescent="0.25">
      <c r="D360" s="35"/>
      <c r="E360" s="35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4:23" s="25" customFormat="1" x14ac:dyDescent="0.25">
      <c r="D361" s="35"/>
      <c r="E361" s="35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4:23" s="25" customFormat="1" x14ac:dyDescent="0.25">
      <c r="D362" s="35"/>
      <c r="E362" s="35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4:23" s="25" customFormat="1" x14ac:dyDescent="0.25">
      <c r="D363" s="35"/>
      <c r="E363" s="35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4:23" s="25" customFormat="1" x14ac:dyDescent="0.25">
      <c r="D364" s="35"/>
      <c r="E364" s="35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4:23" s="25" customFormat="1" x14ac:dyDescent="0.25">
      <c r="D365" s="35"/>
      <c r="E365" s="35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4:23" s="25" customFormat="1" x14ac:dyDescent="0.25">
      <c r="D366" s="35"/>
      <c r="E366" s="35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4:23" s="25" customFormat="1" x14ac:dyDescent="0.25">
      <c r="D367" s="35"/>
      <c r="E367" s="35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4:23" s="25" customFormat="1" x14ac:dyDescent="0.25">
      <c r="D368" s="35"/>
      <c r="E368" s="35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4:23" s="25" customFormat="1" x14ac:dyDescent="0.25">
      <c r="D369" s="35"/>
      <c r="E369" s="35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4:23" s="25" customFormat="1" x14ac:dyDescent="0.25">
      <c r="D370" s="35"/>
      <c r="E370" s="35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4:23" s="25" customFormat="1" x14ac:dyDescent="0.25">
      <c r="D371" s="35"/>
      <c r="E371" s="35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4:23" s="25" customFormat="1" x14ac:dyDescent="0.25">
      <c r="D372" s="35"/>
      <c r="E372" s="35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4:23" s="25" customFormat="1" x14ac:dyDescent="0.25">
      <c r="D373" s="35"/>
      <c r="E373" s="35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4:23" s="25" customFormat="1" x14ac:dyDescent="0.25">
      <c r="D374" s="35"/>
      <c r="E374" s="35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4:23" s="25" customFormat="1" x14ac:dyDescent="0.25">
      <c r="D375" s="35"/>
      <c r="E375" s="35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4:23" s="25" customFormat="1" x14ac:dyDescent="0.25">
      <c r="D376" s="35"/>
      <c r="E376" s="35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4:23" s="25" customFormat="1" x14ac:dyDescent="0.25">
      <c r="D377" s="35"/>
      <c r="E377" s="35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4:23" s="25" customFormat="1" x14ac:dyDescent="0.25">
      <c r="D378" s="35"/>
      <c r="E378" s="35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4:23" s="25" customFormat="1" x14ac:dyDescent="0.25">
      <c r="D379" s="35"/>
      <c r="E379" s="35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4:23" s="25" customFormat="1" x14ac:dyDescent="0.25">
      <c r="D380" s="35"/>
      <c r="E380" s="35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4:23" s="25" customFormat="1" x14ac:dyDescent="0.25">
      <c r="D381" s="35"/>
      <c r="E381" s="35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4:23" s="25" customFormat="1" x14ac:dyDescent="0.25">
      <c r="D382" s="35"/>
      <c r="E382" s="35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4:23" s="25" customFormat="1" x14ac:dyDescent="0.25">
      <c r="D383" s="35"/>
      <c r="E383" s="35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4:23" s="25" customFormat="1" x14ac:dyDescent="0.25">
      <c r="D384" s="35"/>
      <c r="E384" s="35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4:23" s="25" customFormat="1" x14ac:dyDescent="0.25">
      <c r="D385" s="35"/>
      <c r="E385" s="35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4:23" s="25" customFormat="1" x14ac:dyDescent="0.25">
      <c r="D386" s="35"/>
      <c r="E386" s="35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4:23" s="25" customFormat="1" x14ac:dyDescent="0.25">
      <c r="D387" s="35"/>
      <c r="E387" s="35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4:23" s="25" customFormat="1" x14ac:dyDescent="0.25">
      <c r="D388" s="35"/>
      <c r="E388" s="35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4:23" s="25" customFormat="1" x14ac:dyDescent="0.25">
      <c r="D389" s="35"/>
      <c r="E389" s="35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4:23" s="25" customFormat="1" x14ac:dyDescent="0.25">
      <c r="D390" s="35"/>
      <c r="E390" s="35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4:23" s="25" customFormat="1" x14ac:dyDescent="0.25">
      <c r="D391" s="35"/>
      <c r="E391" s="35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4:23" s="25" customFormat="1" x14ac:dyDescent="0.25">
      <c r="D392" s="35"/>
      <c r="E392" s="35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4:23" s="25" customFormat="1" x14ac:dyDescent="0.25">
      <c r="D393" s="35"/>
      <c r="E393" s="35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4:23" s="25" customFormat="1" x14ac:dyDescent="0.25">
      <c r="D394" s="35"/>
      <c r="E394" s="35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4:23" s="25" customFormat="1" x14ac:dyDescent="0.25">
      <c r="D395" s="35"/>
      <c r="E395" s="35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4:23" s="25" customFormat="1" x14ac:dyDescent="0.25">
      <c r="D396" s="35"/>
      <c r="E396" s="35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4:23" s="25" customFormat="1" x14ac:dyDescent="0.25">
      <c r="D397" s="35"/>
      <c r="E397" s="35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4:23" s="25" customFormat="1" x14ac:dyDescent="0.25">
      <c r="D398" s="35"/>
      <c r="E398" s="35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4:23" s="25" customFormat="1" x14ac:dyDescent="0.25">
      <c r="D399" s="35"/>
      <c r="E399" s="35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4:23" s="25" customFormat="1" x14ac:dyDescent="0.25">
      <c r="D400" s="35"/>
      <c r="E400" s="35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4:23" s="25" customFormat="1" x14ac:dyDescent="0.25">
      <c r="D401" s="35"/>
      <c r="E401" s="35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4:23" s="25" customFormat="1" x14ac:dyDescent="0.25">
      <c r="D402" s="35"/>
      <c r="E402" s="35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4:23" s="25" customFormat="1" x14ac:dyDescent="0.25">
      <c r="D403" s="35"/>
      <c r="E403" s="35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4:23" s="25" customFormat="1" x14ac:dyDescent="0.25">
      <c r="D404" s="35"/>
      <c r="E404" s="35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4:23" s="25" customFormat="1" x14ac:dyDescent="0.25">
      <c r="D405" s="35"/>
      <c r="E405" s="35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4:23" s="25" customFormat="1" x14ac:dyDescent="0.25">
      <c r="D406" s="35"/>
      <c r="E406" s="35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4:23" s="25" customFormat="1" x14ac:dyDescent="0.25">
      <c r="D407" s="35"/>
      <c r="E407" s="35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4:23" s="25" customFormat="1" x14ac:dyDescent="0.25">
      <c r="D408" s="35"/>
      <c r="E408" s="35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4:23" s="25" customFormat="1" x14ac:dyDescent="0.25">
      <c r="D409" s="35"/>
      <c r="E409" s="35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4:23" s="25" customFormat="1" x14ac:dyDescent="0.25">
      <c r="D410" s="35"/>
      <c r="E410" s="35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4:23" s="25" customFormat="1" x14ac:dyDescent="0.25">
      <c r="D411" s="35"/>
      <c r="E411" s="35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4:23" s="25" customFormat="1" x14ac:dyDescent="0.25">
      <c r="D412" s="35"/>
      <c r="E412" s="35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4:23" s="25" customFormat="1" x14ac:dyDescent="0.25">
      <c r="D413" s="35"/>
      <c r="E413" s="35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4:23" s="25" customFormat="1" x14ac:dyDescent="0.25">
      <c r="D414" s="35"/>
      <c r="E414" s="35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4:23" s="25" customFormat="1" x14ac:dyDescent="0.25">
      <c r="D415" s="35"/>
      <c r="E415" s="35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4:23" s="25" customFormat="1" x14ac:dyDescent="0.25">
      <c r="D416" s="35"/>
      <c r="E416" s="35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4:23" s="25" customFormat="1" x14ac:dyDescent="0.25">
      <c r="D417" s="35"/>
      <c r="E417" s="35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4:23" s="25" customFormat="1" x14ac:dyDescent="0.25">
      <c r="D418" s="35"/>
      <c r="E418" s="35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4:23" s="25" customFormat="1" x14ac:dyDescent="0.25">
      <c r="D419" s="35"/>
      <c r="E419" s="35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4:23" s="25" customFormat="1" x14ac:dyDescent="0.25">
      <c r="D420" s="35"/>
      <c r="E420" s="35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4:23" s="25" customFormat="1" x14ac:dyDescent="0.25">
      <c r="D421" s="35"/>
      <c r="E421" s="35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4:23" s="25" customFormat="1" x14ac:dyDescent="0.25">
      <c r="D422" s="35"/>
      <c r="E422" s="35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4:23" s="25" customFormat="1" x14ac:dyDescent="0.25">
      <c r="D423" s="35"/>
      <c r="E423" s="35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4:23" s="25" customFormat="1" x14ac:dyDescent="0.25">
      <c r="D424" s="35"/>
      <c r="E424" s="35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4:23" s="25" customFormat="1" x14ac:dyDescent="0.25">
      <c r="D425" s="35"/>
      <c r="E425" s="35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4:23" s="25" customFormat="1" x14ac:dyDescent="0.25">
      <c r="D426" s="35"/>
      <c r="E426" s="35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4:23" s="25" customFormat="1" x14ac:dyDescent="0.25">
      <c r="D427" s="35"/>
      <c r="E427" s="35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4:23" s="25" customFormat="1" x14ac:dyDescent="0.25">
      <c r="D428" s="35"/>
      <c r="E428" s="35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4:23" s="25" customFormat="1" x14ac:dyDescent="0.25">
      <c r="D429" s="35"/>
      <c r="E429" s="35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4:23" s="25" customFormat="1" x14ac:dyDescent="0.25">
      <c r="D430" s="35"/>
      <c r="E430" s="35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4:23" s="25" customFormat="1" x14ac:dyDescent="0.25">
      <c r="D431" s="35"/>
      <c r="E431" s="35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4:23" s="25" customFormat="1" x14ac:dyDescent="0.25">
      <c r="D432" s="35"/>
      <c r="E432" s="35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4:23" s="25" customFormat="1" x14ac:dyDescent="0.25">
      <c r="D433" s="35"/>
      <c r="E433" s="35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4:23" s="25" customFormat="1" x14ac:dyDescent="0.25">
      <c r="D434" s="35"/>
      <c r="E434" s="35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4:23" s="25" customFormat="1" x14ac:dyDescent="0.25">
      <c r="D435" s="35"/>
      <c r="E435" s="35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4:23" s="25" customFormat="1" x14ac:dyDescent="0.25">
      <c r="D436" s="35"/>
      <c r="E436" s="35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4:23" s="25" customFormat="1" x14ac:dyDescent="0.25">
      <c r="D437" s="35"/>
      <c r="E437" s="35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4:23" s="25" customFormat="1" x14ac:dyDescent="0.25">
      <c r="D438" s="35"/>
      <c r="E438" s="35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4:23" s="25" customFormat="1" x14ac:dyDescent="0.25">
      <c r="D439" s="35"/>
      <c r="E439" s="35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4:23" s="25" customFormat="1" x14ac:dyDescent="0.25">
      <c r="D440" s="35"/>
      <c r="E440" s="35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4:23" s="25" customFormat="1" x14ac:dyDescent="0.25">
      <c r="D441" s="35"/>
      <c r="E441" s="35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4:23" s="25" customFormat="1" x14ac:dyDescent="0.25">
      <c r="D442" s="35"/>
      <c r="E442" s="35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4:23" s="25" customFormat="1" x14ac:dyDescent="0.25">
      <c r="D443" s="35"/>
      <c r="E443" s="35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4:23" s="25" customFormat="1" x14ac:dyDescent="0.25">
      <c r="D444" s="35"/>
      <c r="E444" s="35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4:23" s="25" customFormat="1" x14ac:dyDescent="0.25">
      <c r="D445" s="35"/>
      <c r="E445" s="35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4:23" s="25" customFormat="1" x14ac:dyDescent="0.25">
      <c r="D446" s="35"/>
      <c r="E446" s="35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4:23" s="25" customFormat="1" x14ac:dyDescent="0.25">
      <c r="D447" s="35"/>
      <c r="E447" s="35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4:23" s="25" customFormat="1" x14ac:dyDescent="0.25">
      <c r="D448" s="35"/>
      <c r="E448" s="35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4:23" s="25" customFormat="1" x14ac:dyDescent="0.25">
      <c r="D449" s="35"/>
      <c r="E449" s="35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4:23" s="25" customFormat="1" x14ac:dyDescent="0.25">
      <c r="D450" s="35"/>
      <c r="E450" s="35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4:23" s="25" customFormat="1" x14ac:dyDescent="0.25">
      <c r="D451" s="35"/>
      <c r="E451" s="35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4:23" s="25" customFormat="1" x14ac:dyDescent="0.25">
      <c r="D452" s="35"/>
      <c r="E452" s="35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4:23" s="25" customFormat="1" x14ac:dyDescent="0.25">
      <c r="D453" s="35"/>
      <c r="E453" s="35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4:23" s="25" customFormat="1" x14ac:dyDescent="0.25">
      <c r="D454" s="35"/>
      <c r="E454" s="35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4:23" s="25" customFormat="1" x14ac:dyDescent="0.25">
      <c r="D455" s="35"/>
      <c r="E455" s="35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4:23" s="25" customFormat="1" x14ac:dyDescent="0.25">
      <c r="D456" s="35"/>
      <c r="E456" s="35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4:23" s="25" customFormat="1" x14ac:dyDescent="0.25">
      <c r="D457" s="35"/>
      <c r="E457" s="35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4:23" s="25" customFormat="1" x14ac:dyDescent="0.25">
      <c r="D458" s="35"/>
      <c r="E458" s="35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4:23" s="25" customFormat="1" x14ac:dyDescent="0.25">
      <c r="D459" s="35"/>
      <c r="E459" s="35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4:23" s="25" customFormat="1" x14ac:dyDescent="0.25">
      <c r="D460" s="35"/>
      <c r="E460" s="35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4:23" s="25" customFormat="1" x14ac:dyDescent="0.25">
      <c r="D461" s="35"/>
      <c r="E461" s="35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4:23" s="25" customFormat="1" x14ac:dyDescent="0.25">
      <c r="D462" s="35"/>
      <c r="E462" s="35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4:23" s="25" customFormat="1" x14ac:dyDescent="0.25">
      <c r="D463" s="35"/>
      <c r="E463" s="35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4:23" s="25" customFormat="1" x14ac:dyDescent="0.25">
      <c r="D464" s="35"/>
      <c r="E464" s="35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4:23" s="25" customFormat="1" x14ac:dyDescent="0.25">
      <c r="D465" s="35"/>
      <c r="E465" s="35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4:23" s="25" customFormat="1" x14ac:dyDescent="0.25">
      <c r="D466" s="35"/>
      <c r="E466" s="35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4:23" s="25" customFormat="1" x14ac:dyDescent="0.25">
      <c r="D467" s="35"/>
      <c r="E467" s="35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4:23" s="25" customFormat="1" x14ac:dyDescent="0.25">
      <c r="D468" s="35"/>
      <c r="E468" s="35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4:23" s="25" customFormat="1" x14ac:dyDescent="0.25">
      <c r="D469" s="35"/>
      <c r="E469" s="35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4:23" s="25" customFormat="1" x14ac:dyDescent="0.25">
      <c r="D470" s="35"/>
      <c r="E470" s="35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4:23" s="25" customFormat="1" x14ac:dyDescent="0.25">
      <c r="D471" s="35"/>
      <c r="E471" s="35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4:23" s="25" customFormat="1" x14ac:dyDescent="0.25">
      <c r="D472" s="35"/>
      <c r="E472" s="35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4:23" s="25" customFormat="1" x14ac:dyDescent="0.25">
      <c r="D473" s="35"/>
      <c r="E473" s="35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4:23" s="25" customFormat="1" x14ac:dyDescent="0.25">
      <c r="D474" s="35"/>
      <c r="E474" s="35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4:23" s="25" customFormat="1" x14ac:dyDescent="0.25">
      <c r="D475" s="35"/>
      <c r="E475" s="35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4:23" s="25" customFormat="1" x14ac:dyDescent="0.25">
      <c r="D476" s="35"/>
      <c r="E476" s="35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4:23" s="25" customFormat="1" x14ac:dyDescent="0.25">
      <c r="D477" s="35"/>
      <c r="E477" s="35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4:23" s="25" customFormat="1" x14ac:dyDescent="0.25">
      <c r="D478" s="35"/>
      <c r="E478" s="35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4:23" s="25" customFormat="1" x14ac:dyDescent="0.25">
      <c r="D479" s="35"/>
      <c r="E479" s="35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4:23" s="25" customFormat="1" x14ac:dyDescent="0.25">
      <c r="D480" s="35"/>
      <c r="E480" s="35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4:23" s="25" customFormat="1" x14ac:dyDescent="0.25">
      <c r="D481" s="35"/>
      <c r="E481" s="35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4:23" s="25" customFormat="1" x14ac:dyDescent="0.25">
      <c r="D482" s="35"/>
      <c r="E482" s="35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4:23" s="25" customFormat="1" x14ac:dyDescent="0.25">
      <c r="D483" s="35"/>
      <c r="E483" s="35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4:23" s="25" customFormat="1" x14ac:dyDescent="0.25">
      <c r="D484" s="35"/>
      <c r="E484" s="35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4:23" s="25" customFormat="1" x14ac:dyDescent="0.25">
      <c r="D485" s="35"/>
      <c r="E485" s="35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4:23" s="25" customFormat="1" x14ac:dyDescent="0.25">
      <c r="D486" s="35"/>
      <c r="E486" s="35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4:23" s="25" customFormat="1" x14ac:dyDescent="0.25">
      <c r="D487" s="35"/>
      <c r="E487" s="35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4:23" s="25" customFormat="1" x14ac:dyDescent="0.25">
      <c r="D488" s="35"/>
      <c r="E488" s="35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4:23" s="25" customFormat="1" x14ac:dyDescent="0.25">
      <c r="D489" s="35"/>
      <c r="E489" s="35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4:23" s="25" customFormat="1" x14ac:dyDescent="0.25">
      <c r="D490" s="35"/>
      <c r="E490" s="35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4:23" s="25" customFormat="1" x14ac:dyDescent="0.25">
      <c r="D491" s="35"/>
      <c r="E491" s="35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4:23" s="25" customFormat="1" x14ac:dyDescent="0.25">
      <c r="D492" s="35"/>
      <c r="E492" s="35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4:23" s="25" customFormat="1" x14ac:dyDescent="0.25">
      <c r="D493" s="35"/>
      <c r="E493" s="35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4:23" s="25" customFormat="1" x14ac:dyDescent="0.25">
      <c r="D494" s="35"/>
      <c r="E494" s="35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4:23" s="25" customFormat="1" x14ac:dyDescent="0.25">
      <c r="D495" s="35"/>
      <c r="E495" s="35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4:23" s="25" customFormat="1" x14ac:dyDescent="0.25">
      <c r="D496" s="35"/>
      <c r="E496" s="35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4:23" s="25" customFormat="1" x14ac:dyDescent="0.25">
      <c r="D497" s="35"/>
      <c r="E497" s="35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4:23" s="25" customFormat="1" x14ac:dyDescent="0.25">
      <c r="D498" s="35"/>
      <c r="E498" s="35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4:23" s="25" customFormat="1" x14ac:dyDescent="0.25">
      <c r="D499" s="35"/>
      <c r="E499" s="35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4:23" s="25" customFormat="1" x14ac:dyDescent="0.25">
      <c r="D500" s="35"/>
      <c r="E500" s="35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4:23" s="25" customFormat="1" x14ac:dyDescent="0.25">
      <c r="D501" s="35"/>
      <c r="E501" s="35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4:23" s="25" customFormat="1" x14ac:dyDescent="0.25">
      <c r="D502" s="35"/>
      <c r="E502" s="35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4:23" s="25" customFormat="1" x14ac:dyDescent="0.25">
      <c r="D503" s="35"/>
      <c r="E503" s="35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4:23" s="25" customFormat="1" x14ac:dyDescent="0.25">
      <c r="D504" s="35"/>
      <c r="E504" s="35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4:23" s="25" customFormat="1" x14ac:dyDescent="0.25">
      <c r="D505" s="35"/>
      <c r="E505" s="35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4:23" s="25" customFormat="1" x14ac:dyDescent="0.25">
      <c r="D506" s="35"/>
      <c r="E506" s="35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4:23" s="25" customFormat="1" x14ac:dyDescent="0.25">
      <c r="D507" s="35"/>
      <c r="E507" s="35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4:23" s="25" customFormat="1" x14ac:dyDescent="0.25">
      <c r="D508" s="35"/>
      <c r="E508" s="35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4:23" s="25" customFormat="1" x14ac:dyDescent="0.25">
      <c r="D509" s="35"/>
      <c r="E509" s="35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4:23" s="25" customFormat="1" x14ac:dyDescent="0.25">
      <c r="D510" s="35"/>
      <c r="E510" s="35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4:23" s="25" customFormat="1" x14ac:dyDescent="0.25">
      <c r="D511" s="35"/>
      <c r="E511" s="35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4:23" s="25" customFormat="1" x14ac:dyDescent="0.25">
      <c r="D512" s="35"/>
      <c r="E512" s="35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4:23" s="25" customFormat="1" x14ac:dyDescent="0.25">
      <c r="D513" s="35"/>
      <c r="E513" s="35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4:23" s="25" customFormat="1" x14ac:dyDescent="0.25">
      <c r="D514" s="35"/>
      <c r="E514" s="35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4:23" s="25" customFormat="1" x14ac:dyDescent="0.25">
      <c r="D515" s="35"/>
      <c r="E515" s="35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4:23" s="25" customFormat="1" x14ac:dyDescent="0.25">
      <c r="D516" s="35"/>
      <c r="E516" s="35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4:23" s="25" customFormat="1" x14ac:dyDescent="0.25">
      <c r="D517" s="35"/>
      <c r="E517" s="35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4:23" s="25" customFormat="1" x14ac:dyDescent="0.25">
      <c r="D518" s="35"/>
      <c r="E518" s="35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4:23" s="25" customFormat="1" x14ac:dyDescent="0.25">
      <c r="D519" s="35"/>
      <c r="E519" s="35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4:23" s="25" customFormat="1" x14ac:dyDescent="0.25">
      <c r="D520" s="35"/>
      <c r="E520" s="35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4:23" s="25" customFormat="1" x14ac:dyDescent="0.25">
      <c r="D521" s="35"/>
      <c r="E521" s="35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4:23" s="25" customFormat="1" x14ac:dyDescent="0.25">
      <c r="D522" s="35"/>
      <c r="E522" s="35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4:23" s="25" customFormat="1" x14ac:dyDescent="0.25">
      <c r="D523" s="35"/>
      <c r="E523" s="35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4:23" s="25" customFormat="1" x14ac:dyDescent="0.25">
      <c r="D524" s="35"/>
      <c r="E524" s="35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4:23" s="25" customFormat="1" x14ac:dyDescent="0.25">
      <c r="D525" s="35"/>
      <c r="E525" s="35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4:23" s="25" customFormat="1" x14ac:dyDescent="0.25">
      <c r="D526" s="35"/>
      <c r="E526" s="35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4:23" s="25" customFormat="1" x14ac:dyDescent="0.25">
      <c r="D527" s="35"/>
      <c r="E527" s="35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4:23" s="25" customFormat="1" x14ac:dyDescent="0.25">
      <c r="D528" s="35"/>
      <c r="E528" s="35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4:23" s="25" customFormat="1" x14ac:dyDescent="0.25">
      <c r="D529" s="35"/>
      <c r="E529" s="35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4:23" s="25" customFormat="1" x14ac:dyDescent="0.25">
      <c r="D530" s="35"/>
      <c r="E530" s="35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4:23" s="25" customFormat="1" x14ac:dyDescent="0.25">
      <c r="D531" s="35"/>
      <c r="E531" s="35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4:23" s="25" customFormat="1" x14ac:dyDescent="0.25">
      <c r="D532" s="35"/>
      <c r="E532" s="35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4:23" s="25" customFormat="1" x14ac:dyDescent="0.25">
      <c r="D533" s="35"/>
      <c r="E533" s="35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4:23" s="25" customFormat="1" x14ac:dyDescent="0.25">
      <c r="D534" s="35"/>
      <c r="E534" s="35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4:23" s="25" customFormat="1" x14ac:dyDescent="0.25">
      <c r="D535" s="35"/>
      <c r="E535" s="35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4:23" s="25" customFormat="1" x14ac:dyDescent="0.25">
      <c r="D536" s="35"/>
      <c r="E536" s="35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4:23" s="25" customFormat="1" x14ac:dyDescent="0.25">
      <c r="D537" s="35"/>
      <c r="E537" s="35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4:23" s="25" customFormat="1" x14ac:dyDescent="0.25">
      <c r="D538" s="35"/>
      <c r="E538" s="35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4:23" s="25" customFormat="1" x14ac:dyDescent="0.25">
      <c r="D539" s="35"/>
      <c r="E539" s="35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4:23" s="25" customFormat="1" x14ac:dyDescent="0.25">
      <c r="D540" s="35"/>
      <c r="E540" s="35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4:23" s="25" customFormat="1" x14ac:dyDescent="0.25">
      <c r="D541" s="35"/>
      <c r="E541" s="35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4:23" s="25" customFormat="1" x14ac:dyDescent="0.25">
      <c r="D542" s="35"/>
      <c r="E542" s="35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</sheetData>
  <mergeCells count="13">
    <mergeCell ref="AP5:AT5"/>
    <mergeCell ref="AU5:AV5"/>
    <mergeCell ref="AW5:AX5"/>
    <mergeCell ref="G5:H5"/>
    <mergeCell ref="I5:K5"/>
    <mergeCell ref="U5:W5"/>
    <mergeCell ref="AH5:AK5"/>
    <mergeCell ref="AL5:AO5"/>
    <mergeCell ref="X5:Z5"/>
    <mergeCell ref="AA5:AB5"/>
    <mergeCell ref="AC5:AG5"/>
    <mergeCell ref="L5:R5"/>
    <mergeCell ref="S5:T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AJ78"/>
  <sheetViews>
    <sheetView workbookViewId="0">
      <selection activeCell="G57" sqref="G57"/>
    </sheetView>
  </sheetViews>
  <sheetFormatPr defaultRowHeight="15" x14ac:dyDescent="0.25"/>
  <cols>
    <col min="1" max="1" width="21.42578125" customWidth="1"/>
    <col min="2" max="2" width="34.85546875" customWidth="1"/>
    <col min="3" max="4" width="7.140625" style="10" customWidth="1"/>
    <col min="5" max="5" width="9.140625" style="10"/>
    <col min="6" max="6" width="7.140625" style="221" customWidth="1"/>
    <col min="7" max="37" width="12.7109375" customWidth="1"/>
  </cols>
  <sheetData>
    <row r="4" spans="1:36" ht="15.75" thickBot="1" x14ac:dyDescent="0.3"/>
    <row r="5" spans="1:36" ht="16.5" thickBot="1" x14ac:dyDescent="0.3">
      <c r="F5" s="222"/>
      <c r="G5" s="362" t="s">
        <v>99</v>
      </c>
      <c r="H5" s="365"/>
      <c r="I5" s="365"/>
      <c r="J5" s="365"/>
      <c r="K5" s="365"/>
      <c r="L5" s="363"/>
      <c r="M5" s="359" t="s">
        <v>100</v>
      </c>
      <c r="N5" s="364"/>
      <c r="O5" s="346" t="s">
        <v>101</v>
      </c>
      <c r="P5" s="347"/>
      <c r="Q5" s="366"/>
      <c r="R5" s="367" t="s">
        <v>102</v>
      </c>
      <c r="S5" s="368"/>
      <c r="T5" s="368"/>
      <c r="U5" s="368"/>
      <c r="V5" s="368"/>
      <c r="W5" s="368"/>
      <c r="X5" s="369"/>
      <c r="Y5" s="348" t="s">
        <v>103</v>
      </c>
      <c r="Z5" s="349"/>
      <c r="AA5" s="349"/>
      <c r="AB5" s="349"/>
      <c r="AC5" s="370" t="s">
        <v>104</v>
      </c>
      <c r="AD5" s="370"/>
      <c r="AE5" s="370"/>
      <c r="AF5" s="371"/>
      <c r="AG5" s="335" t="s">
        <v>105</v>
      </c>
      <c r="AH5" s="336"/>
      <c r="AI5" s="337"/>
      <c r="AJ5" s="239" t="s">
        <v>106</v>
      </c>
    </row>
    <row r="6" spans="1:36" ht="16.5" thickBot="1" x14ac:dyDescent="0.3">
      <c r="A6" s="220" t="s">
        <v>107</v>
      </c>
      <c r="B6" s="142" t="s">
        <v>86</v>
      </c>
      <c r="C6" s="11"/>
      <c r="D6" s="143" t="s">
        <v>95</v>
      </c>
      <c r="E6" s="144" t="s">
        <v>0</v>
      </c>
      <c r="F6" s="128"/>
      <c r="G6" s="241" t="s">
        <v>1</v>
      </c>
      <c r="H6" s="241" t="s">
        <v>2</v>
      </c>
      <c r="I6" s="241" t="s">
        <v>3</v>
      </c>
      <c r="J6" s="241" t="s">
        <v>5</v>
      </c>
      <c r="K6" s="241" t="s">
        <v>6</v>
      </c>
      <c r="L6" s="242" t="s">
        <v>7</v>
      </c>
      <c r="M6" s="243" t="s">
        <v>4</v>
      </c>
      <c r="N6" s="244" t="s">
        <v>7</v>
      </c>
      <c r="O6" s="245" t="s">
        <v>1</v>
      </c>
      <c r="P6" s="245" t="s">
        <v>6</v>
      </c>
      <c r="Q6" s="246" t="s">
        <v>7</v>
      </c>
      <c r="R6" s="247" t="s">
        <v>1</v>
      </c>
      <c r="S6" s="248" t="s">
        <v>2</v>
      </c>
      <c r="T6" s="248" t="s">
        <v>3</v>
      </c>
      <c r="U6" s="248" t="s">
        <v>4</v>
      </c>
      <c r="V6" s="248" t="s">
        <v>5</v>
      </c>
      <c r="W6" s="248" t="s">
        <v>6</v>
      </c>
      <c r="X6" s="249" t="s">
        <v>7</v>
      </c>
      <c r="Y6" s="250" t="s">
        <v>2</v>
      </c>
      <c r="Z6" s="250" t="s">
        <v>3</v>
      </c>
      <c r="AA6" s="250" t="s">
        <v>5</v>
      </c>
      <c r="AB6" s="250" t="s">
        <v>6</v>
      </c>
      <c r="AC6" s="251" t="s">
        <v>1</v>
      </c>
      <c r="AD6" s="251" t="s">
        <v>2</v>
      </c>
      <c r="AE6" s="251" t="s">
        <v>3</v>
      </c>
      <c r="AF6" s="251" t="s">
        <v>4</v>
      </c>
      <c r="AG6" s="252" t="s">
        <v>5</v>
      </c>
      <c r="AH6" s="253" t="s">
        <v>6</v>
      </c>
      <c r="AI6" s="254" t="s">
        <v>7</v>
      </c>
      <c r="AJ6" s="255" t="s">
        <v>1</v>
      </c>
    </row>
    <row r="7" spans="1:36" s="26" customFormat="1" ht="15" customHeight="1" x14ac:dyDescent="0.25">
      <c r="A7" s="116" t="s">
        <v>10</v>
      </c>
      <c r="B7" s="116" t="s">
        <v>11</v>
      </c>
      <c r="C7" s="42" t="s">
        <v>12</v>
      </c>
      <c r="D7" s="42"/>
      <c r="E7" s="42">
        <v>5</v>
      </c>
      <c r="F7" s="84" t="s">
        <v>88</v>
      </c>
      <c r="G7" s="96"/>
      <c r="H7" s="50">
        <v>46.3</v>
      </c>
      <c r="I7" s="50"/>
      <c r="J7" s="50"/>
      <c r="K7" s="50"/>
      <c r="L7" s="51"/>
      <c r="M7" s="83">
        <v>9.6999999999999993</v>
      </c>
      <c r="N7" s="53"/>
      <c r="O7" s="96"/>
      <c r="P7" s="50"/>
      <c r="Q7" s="51"/>
      <c r="R7" s="83">
        <v>8.4</v>
      </c>
      <c r="S7" s="65">
        <v>112</v>
      </c>
      <c r="T7" s="65"/>
      <c r="U7" s="65"/>
      <c r="V7" s="65"/>
      <c r="W7" s="65"/>
      <c r="X7" s="53"/>
      <c r="Y7" s="96">
        <v>61.8</v>
      </c>
      <c r="Z7" s="50"/>
      <c r="AA7" s="50"/>
      <c r="AB7" s="51"/>
      <c r="AC7" s="96">
        <v>11.5</v>
      </c>
      <c r="AD7" s="50">
        <v>58.7</v>
      </c>
      <c r="AE7" s="50"/>
      <c r="AF7" s="51">
        <v>22.6</v>
      </c>
      <c r="AG7" s="96"/>
      <c r="AH7" s="50"/>
      <c r="AI7" s="51"/>
      <c r="AJ7" s="256"/>
    </row>
    <row r="8" spans="1:36" s="26" customFormat="1" ht="15.75" thickBot="1" x14ac:dyDescent="0.3">
      <c r="A8" s="212" t="s">
        <v>10</v>
      </c>
      <c r="B8" s="114" t="s">
        <v>13</v>
      </c>
      <c r="C8" s="123" t="s">
        <v>12</v>
      </c>
      <c r="D8" s="123"/>
      <c r="E8" s="123">
        <v>10</v>
      </c>
      <c r="F8" s="84" t="s">
        <v>88</v>
      </c>
      <c r="G8" s="100"/>
      <c r="H8" s="54"/>
      <c r="I8" s="69">
        <v>109</v>
      </c>
      <c r="J8" s="67"/>
      <c r="K8" s="54"/>
      <c r="L8" s="59"/>
      <c r="M8" s="95"/>
      <c r="N8" s="59"/>
      <c r="O8" s="100"/>
      <c r="P8" s="54"/>
      <c r="Q8" s="53"/>
      <c r="R8" s="100"/>
      <c r="S8" s="54"/>
      <c r="T8" s="69">
        <v>150</v>
      </c>
      <c r="U8" s="67"/>
      <c r="V8" s="70">
        <v>36.9</v>
      </c>
      <c r="W8" s="54"/>
      <c r="X8" s="59"/>
      <c r="Y8" s="84"/>
      <c r="Z8" s="69">
        <v>132</v>
      </c>
      <c r="AA8" s="67"/>
      <c r="AB8" s="59"/>
      <c r="AC8" s="100"/>
      <c r="AD8" s="54">
        <v>32.4</v>
      </c>
      <c r="AE8" s="69">
        <v>27.6</v>
      </c>
      <c r="AF8" s="257">
        <v>37.6</v>
      </c>
      <c r="AG8" s="95"/>
      <c r="AH8" s="54"/>
      <c r="AI8" s="53"/>
      <c r="AJ8" s="258"/>
    </row>
    <row r="9" spans="1:36" s="26" customFormat="1" x14ac:dyDescent="0.25">
      <c r="A9" s="116" t="s">
        <v>14</v>
      </c>
      <c r="B9" s="116" t="s">
        <v>15</v>
      </c>
      <c r="C9" s="42" t="s">
        <v>12</v>
      </c>
      <c r="D9" s="42"/>
      <c r="E9" s="42" t="s">
        <v>90</v>
      </c>
      <c r="F9" s="84" t="s">
        <v>88</v>
      </c>
      <c r="G9" s="83"/>
      <c r="H9" s="65"/>
      <c r="I9" s="65"/>
      <c r="J9" s="65"/>
      <c r="K9" s="54"/>
      <c r="L9" s="59"/>
      <c r="M9" s="83"/>
      <c r="N9" s="59"/>
      <c r="O9" s="83"/>
      <c r="P9" s="54"/>
      <c r="Q9" s="59"/>
      <c r="R9" s="83"/>
      <c r="S9" s="65"/>
      <c r="T9" s="65"/>
      <c r="U9" s="65"/>
      <c r="V9" s="65"/>
      <c r="W9" s="54"/>
      <c r="X9" s="59"/>
      <c r="Y9" s="83"/>
      <c r="Z9" s="65"/>
      <c r="AA9" s="65"/>
      <c r="AB9" s="59"/>
      <c r="AC9" s="83"/>
      <c r="AD9" s="65">
        <v>115</v>
      </c>
      <c r="AE9" s="65"/>
      <c r="AF9" s="53"/>
      <c r="AG9" s="83"/>
      <c r="AH9" s="54"/>
      <c r="AI9" s="59"/>
      <c r="AJ9" s="256"/>
    </row>
    <row r="10" spans="1:36" s="26" customFormat="1" x14ac:dyDescent="0.25">
      <c r="A10" s="118" t="s">
        <v>14</v>
      </c>
      <c r="B10" s="118" t="s">
        <v>16</v>
      </c>
      <c r="C10" s="123" t="s">
        <v>12</v>
      </c>
      <c r="D10" s="123"/>
      <c r="E10" s="123">
        <v>25</v>
      </c>
      <c r="F10" s="84" t="s">
        <v>88</v>
      </c>
      <c r="G10" s="83"/>
      <c r="H10" s="75"/>
      <c r="I10" s="65"/>
      <c r="J10" s="65"/>
      <c r="K10" s="65"/>
      <c r="L10" s="53"/>
      <c r="M10" s="84"/>
      <c r="N10" s="59"/>
      <c r="O10" s="84"/>
      <c r="P10" s="54"/>
      <c r="Q10" s="59"/>
      <c r="R10" s="84"/>
      <c r="S10" s="54"/>
      <c r="T10" s="54"/>
      <c r="U10" s="54"/>
      <c r="V10" s="54"/>
      <c r="W10" s="54"/>
      <c r="X10" s="59"/>
      <c r="Y10" s="84"/>
      <c r="Z10" s="54"/>
      <c r="AA10" s="54"/>
      <c r="AB10" s="59"/>
      <c r="AC10" s="84"/>
      <c r="AD10" s="54"/>
      <c r="AE10" s="54"/>
      <c r="AF10" s="59"/>
      <c r="AG10" s="84"/>
      <c r="AH10" s="54"/>
      <c r="AI10" s="59"/>
      <c r="AJ10" s="226"/>
    </row>
    <row r="11" spans="1:36" s="26" customFormat="1" x14ac:dyDescent="0.25">
      <c r="A11" s="118" t="s">
        <v>14</v>
      </c>
      <c r="B11" s="118" t="s">
        <v>17</v>
      </c>
      <c r="C11" s="123" t="s">
        <v>12</v>
      </c>
      <c r="D11" s="123"/>
      <c r="E11" s="123">
        <v>5</v>
      </c>
      <c r="F11" s="84" t="s">
        <v>88</v>
      </c>
      <c r="G11" s="109"/>
      <c r="H11" s="164"/>
      <c r="I11" s="68"/>
      <c r="J11" s="54"/>
      <c r="K11" s="54"/>
      <c r="L11" s="53"/>
      <c r="M11" s="84"/>
      <c r="N11" s="59"/>
      <c r="O11" s="84"/>
      <c r="P11" s="54"/>
      <c r="Q11" s="59"/>
      <c r="R11" s="84"/>
      <c r="S11" s="54"/>
      <c r="T11" s="54"/>
      <c r="U11" s="54"/>
      <c r="V11" s="54"/>
      <c r="W11" s="54"/>
      <c r="X11" s="113"/>
      <c r="Y11" s="84"/>
      <c r="Z11" s="54"/>
      <c r="AA11" s="54"/>
      <c r="AB11" s="59"/>
      <c r="AC11" s="84"/>
      <c r="AD11" s="54"/>
      <c r="AE11" s="54"/>
      <c r="AF11" s="59"/>
      <c r="AG11" s="109">
        <v>25.6</v>
      </c>
      <c r="AH11" s="54"/>
      <c r="AI11" s="53"/>
      <c r="AJ11" s="226"/>
    </row>
    <row r="12" spans="1:36" s="26" customFormat="1" ht="15.75" thickBot="1" x14ac:dyDescent="0.3">
      <c r="A12" s="212" t="s">
        <v>14</v>
      </c>
      <c r="B12" s="114" t="s">
        <v>18</v>
      </c>
      <c r="C12" s="227" t="s">
        <v>12</v>
      </c>
      <c r="D12" s="123"/>
      <c r="E12" s="123">
        <v>5</v>
      </c>
      <c r="F12" s="84" t="s">
        <v>88</v>
      </c>
      <c r="G12" s="109"/>
      <c r="H12" s="76"/>
      <c r="I12" s="68"/>
      <c r="J12" s="68"/>
      <c r="K12" s="68"/>
      <c r="L12" s="53"/>
      <c r="M12" s="84"/>
      <c r="N12" s="59"/>
      <c r="O12" s="84"/>
      <c r="P12" s="54"/>
      <c r="Q12" s="59"/>
      <c r="R12" s="84"/>
      <c r="S12" s="54"/>
      <c r="T12" s="54"/>
      <c r="U12" s="54"/>
      <c r="V12" s="54"/>
      <c r="W12" s="54"/>
      <c r="X12" s="59"/>
      <c r="Y12" s="84"/>
      <c r="Z12" s="54"/>
      <c r="AA12" s="54"/>
      <c r="AB12" s="59"/>
      <c r="AC12" s="84"/>
      <c r="AD12" s="54"/>
      <c r="AE12" s="54"/>
      <c r="AF12" s="59"/>
      <c r="AG12" s="84"/>
      <c r="AH12" s="54"/>
      <c r="AI12" s="59"/>
      <c r="AJ12" s="226"/>
    </row>
    <row r="13" spans="1:36" s="26" customFormat="1" ht="15.75" thickBot="1" x14ac:dyDescent="0.3">
      <c r="A13" s="217" t="s">
        <v>19</v>
      </c>
      <c r="B13" s="116" t="s">
        <v>20</v>
      </c>
      <c r="C13" s="42" t="s">
        <v>12</v>
      </c>
      <c r="D13" s="42"/>
      <c r="E13" s="42">
        <v>10</v>
      </c>
      <c r="F13" s="84" t="s">
        <v>88</v>
      </c>
      <c r="G13" s="95"/>
      <c r="H13" s="76"/>
      <c r="I13" s="68"/>
      <c r="J13" s="54"/>
      <c r="K13" s="54"/>
      <c r="L13" s="53"/>
      <c r="M13" s="84"/>
      <c r="N13" s="59"/>
      <c r="O13" s="84"/>
      <c r="P13" s="54"/>
      <c r="Q13" s="59"/>
      <c r="R13" s="84"/>
      <c r="S13" s="54"/>
      <c r="T13" s="54"/>
      <c r="U13" s="54"/>
      <c r="V13" s="54"/>
      <c r="W13" s="54"/>
      <c r="X13" s="59"/>
      <c r="Y13" s="84"/>
      <c r="Z13" s="54"/>
      <c r="AA13" s="54"/>
      <c r="AB13" s="59"/>
      <c r="AC13" s="84"/>
      <c r="AD13" s="54"/>
      <c r="AE13" s="54"/>
      <c r="AF13" s="59"/>
      <c r="AG13" s="84"/>
      <c r="AH13" s="54"/>
      <c r="AI13" s="59"/>
      <c r="AJ13" s="226"/>
    </row>
    <row r="14" spans="1:36" s="26" customFormat="1" ht="15.75" x14ac:dyDescent="0.25">
      <c r="A14" s="129"/>
      <c r="B14" s="223" t="s">
        <v>91</v>
      </c>
      <c r="C14" s="132" t="s">
        <v>12</v>
      </c>
      <c r="D14" s="132"/>
      <c r="E14" s="132"/>
      <c r="F14" s="223"/>
      <c r="G14" s="100">
        <f t="shared" ref="G14:Y14" si="0">SUM(G7:G13)</f>
        <v>0</v>
      </c>
      <c r="H14" s="68">
        <f t="shared" si="0"/>
        <v>46.3</v>
      </c>
      <c r="I14" s="68">
        <f t="shared" si="0"/>
        <v>109</v>
      </c>
      <c r="J14" s="68">
        <f t="shared" si="0"/>
        <v>0</v>
      </c>
      <c r="K14" s="68">
        <f t="shared" si="0"/>
        <v>0</v>
      </c>
      <c r="L14" s="257">
        <f t="shared" si="0"/>
        <v>0</v>
      </c>
      <c r="M14" s="100">
        <f t="shared" si="0"/>
        <v>9.6999999999999993</v>
      </c>
      <c r="N14" s="257">
        <f t="shared" si="0"/>
        <v>0</v>
      </c>
      <c r="O14" s="100">
        <f t="shared" si="0"/>
        <v>0</v>
      </c>
      <c r="P14" s="68">
        <f t="shared" si="0"/>
        <v>0</v>
      </c>
      <c r="Q14" s="257">
        <f t="shared" si="0"/>
        <v>0</v>
      </c>
      <c r="R14" s="100">
        <f t="shared" si="0"/>
        <v>8.4</v>
      </c>
      <c r="S14" s="68">
        <f t="shared" si="0"/>
        <v>112</v>
      </c>
      <c r="T14" s="68">
        <f t="shared" si="0"/>
        <v>150</v>
      </c>
      <c r="U14" s="68">
        <f t="shared" si="0"/>
        <v>0</v>
      </c>
      <c r="V14" s="68">
        <f t="shared" si="0"/>
        <v>36.9</v>
      </c>
      <c r="W14" s="68">
        <f t="shared" si="0"/>
        <v>0</v>
      </c>
      <c r="X14" s="257">
        <f t="shared" si="0"/>
        <v>0</v>
      </c>
      <c r="Y14" s="100">
        <f t="shared" si="0"/>
        <v>61.8</v>
      </c>
      <c r="Z14" s="68">
        <f t="shared" ref="Z14:AJ14" si="1">SUM(Z7:Z13)</f>
        <v>132</v>
      </c>
      <c r="AA14" s="68">
        <f t="shared" si="1"/>
        <v>0</v>
      </c>
      <c r="AB14" s="257">
        <f t="shared" si="1"/>
        <v>0</v>
      </c>
      <c r="AC14" s="100">
        <f t="shared" si="1"/>
        <v>11.5</v>
      </c>
      <c r="AD14" s="68">
        <f t="shared" si="1"/>
        <v>206.1</v>
      </c>
      <c r="AE14" s="68">
        <f t="shared" si="1"/>
        <v>27.6</v>
      </c>
      <c r="AF14" s="257">
        <f t="shared" si="1"/>
        <v>60.2</v>
      </c>
      <c r="AG14" s="100">
        <f t="shared" si="1"/>
        <v>25.6</v>
      </c>
      <c r="AH14" s="68">
        <f t="shared" si="1"/>
        <v>0</v>
      </c>
      <c r="AI14" s="257">
        <f t="shared" si="1"/>
        <v>0</v>
      </c>
      <c r="AJ14" s="258">
        <f t="shared" si="1"/>
        <v>0</v>
      </c>
    </row>
    <row r="15" spans="1:36" s="26" customFormat="1" x14ac:dyDescent="0.25">
      <c r="A15" s="118" t="s">
        <v>19</v>
      </c>
      <c r="B15" s="114" t="s">
        <v>21</v>
      </c>
      <c r="C15" s="227" t="s">
        <v>12</v>
      </c>
      <c r="D15" s="123"/>
      <c r="E15" s="123">
        <v>5</v>
      </c>
      <c r="F15" s="84" t="s">
        <v>89</v>
      </c>
      <c r="G15" s="109"/>
      <c r="H15" s="164"/>
      <c r="I15" s="68"/>
      <c r="J15" s="54"/>
      <c r="K15" s="54"/>
      <c r="L15" s="53"/>
      <c r="M15" s="84"/>
      <c r="N15" s="59"/>
      <c r="O15" s="84"/>
      <c r="P15" s="54"/>
      <c r="Q15" s="59"/>
      <c r="R15" s="84"/>
      <c r="S15" s="54"/>
      <c r="T15" s="54"/>
      <c r="U15" s="54"/>
      <c r="V15" s="54"/>
      <c r="W15" s="54"/>
      <c r="X15" s="59"/>
      <c r="Y15" s="84"/>
      <c r="Z15" s="54"/>
      <c r="AA15" s="54"/>
      <c r="AB15" s="59"/>
      <c r="AC15" s="84"/>
      <c r="AD15" s="54"/>
      <c r="AE15" s="54"/>
      <c r="AF15" s="59"/>
      <c r="AG15" s="84"/>
      <c r="AH15" s="54"/>
      <c r="AI15" s="59"/>
      <c r="AJ15" s="226"/>
    </row>
    <row r="16" spans="1:36" s="26" customFormat="1" ht="16.5" thickBot="1" x14ac:dyDescent="0.3">
      <c r="A16" s="145"/>
      <c r="B16" s="224" t="s">
        <v>92</v>
      </c>
      <c r="C16" s="146" t="s">
        <v>12</v>
      </c>
      <c r="D16" s="146"/>
      <c r="E16" s="146"/>
      <c r="F16" s="224"/>
      <c r="G16" s="259">
        <f t="shared" ref="G16:Y16" si="2">SUM(G15)</f>
        <v>0</v>
      </c>
      <c r="H16" s="260">
        <f t="shared" si="2"/>
        <v>0</v>
      </c>
      <c r="I16" s="260">
        <f t="shared" si="2"/>
        <v>0</v>
      </c>
      <c r="J16" s="260">
        <f t="shared" si="2"/>
        <v>0</v>
      </c>
      <c r="K16" s="260">
        <f t="shared" si="2"/>
        <v>0</v>
      </c>
      <c r="L16" s="261">
        <f t="shared" si="2"/>
        <v>0</v>
      </c>
      <c r="M16" s="259">
        <f t="shared" si="2"/>
        <v>0</v>
      </c>
      <c r="N16" s="261">
        <f t="shared" si="2"/>
        <v>0</v>
      </c>
      <c r="O16" s="259">
        <f t="shared" si="2"/>
        <v>0</v>
      </c>
      <c r="P16" s="260">
        <f t="shared" si="2"/>
        <v>0</v>
      </c>
      <c r="Q16" s="261">
        <f t="shared" si="2"/>
        <v>0</v>
      </c>
      <c r="R16" s="259">
        <f t="shared" si="2"/>
        <v>0</v>
      </c>
      <c r="S16" s="260">
        <f t="shared" si="2"/>
        <v>0</v>
      </c>
      <c r="T16" s="260">
        <f t="shared" si="2"/>
        <v>0</v>
      </c>
      <c r="U16" s="260">
        <f t="shared" si="2"/>
        <v>0</v>
      </c>
      <c r="V16" s="260">
        <f t="shared" si="2"/>
        <v>0</v>
      </c>
      <c r="W16" s="260">
        <f t="shared" si="2"/>
        <v>0</v>
      </c>
      <c r="X16" s="261">
        <f t="shared" si="2"/>
        <v>0</v>
      </c>
      <c r="Y16" s="259">
        <f t="shared" si="2"/>
        <v>0</v>
      </c>
      <c r="Z16" s="260">
        <f t="shared" ref="Z16:AJ16" si="3">SUM(Z15)</f>
        <v>0</v>
      </c>
      <c r="AA16" s="260">
        <f t="shared" si="3"/>
        <v>0</v>
      </c>
      <c r="AB16" s="261">
        <f t="shared" si="3"/>
        <v>0</v>
      </c>
      <c r="AC16" s="259">
        <f t="shared" si="3"/>
        <v>0</v>
      </c>
      <c r="AD16" s="260">
        <f t="shared" si="3"/>
        <v>0</v>
      </c>
      <c r="AE16" s="260">
        <f t="shared" si="3"/>
        <v>0</v>
      </c>
      <c r="AF16" s="261">
        <f t="shared" si="3"/>
        <v>0</v>
      </c>
      <c r="AG16" s="259">
        <f t="shared" si="3"/>
        <v>0</v>
      </c>
      <c r="AH16" s="260">
        <f t="shared" si="3"/>
        <v>0</v>
      </c>
      <c r="AI16" s="261">
        <f t="shared" si="3"/>
        <v>0</v>
      </c>
      <c r="AJ16" s="262">
        <f t="shared" si="3"/>
        <v>0</v>
      </c>
    </row>
    <row r="17" spans="1:36" s="26" customFormat="1" x14ac:dyDescent="0.25">
      <c r="C17" s="37"/>
      <c r="D17" s="37"/>
      <c r="E17" s="37"/>
      <c r="F17" s="4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 s="26" customFormat="1" ht="16.5" thickBot="1" x14ac:dyDescent="0.3">
      <c r="A18" s="119" t="s">
        <v>85</v>
      </c>
      <c r="C18" s="37"/>
      <c r="D18" s="37"/>
      <c r="E18" s="37"/>
      <c r="F18" s="4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 s="26" customFormat="1" ht="15.75" thickBot="1" x14ac:dyDescent="0.3">
      <c r="A19" s="209" t="s">
        <v>22</v>
      </c>
      <c r="B19" s="116" t="s">
        <v>23</v>
      </c>
      <c r="C19" s="42" t="s">
        <v>12</v>
      </c>
      <c r="D19" s="117">
        <v>2.0099999999999998</v>
      </c>
      <c r="E19" s="40"/>
      <c r="F19" s="225" t="s">
        <v>88</v>
      </c>
      <c r="G19" s="96"/>
      <c r="H19" s="60"/>
      <c r="I19" s="50"/>
      <c r="J19" s="50"/>
      <c r="K19" s="49"/>
      <c r="L19" s="51"/>
      <c r="M19" s="137"/>
      <c r="N19" s="57"/>
      <c r="O19" s="137"/>
      <c r="P19" s="49"/>
      <c r="Q19" s="57"/>
      <c r="R19" s="137"/>
      <c r="S19" s="49"/>
      <c r="T19" s="49"/>
      <c r="U19" s="49"/>
      <c r="V19" s="49"/>
      <c r="W19" s="49"/>
      <c r="X19" s="57"/>
      <c r="Y19" s="96"/>
      <c r="Z19" s="50"/>
      <c r="AA19" s="50"/>
      <c r="AB19" s="57"/>
      <c r="AC19" s="137"/>
      <c r="AD19" s="49"/>
      <c r="AE19" s="49"/>
      <c r="AF19" s="57"/>
      <c r="AG19" s="137"/>
      <c r="AH19" s="49"/>
      <c r="AI19" s="57"/>
      <c r="AJ19" s="225">
        <v>43.4</v>
      </c>
    </row>
    <row r="20" spans="1:36" s="26" customFormat="1" x14ac:dyDescent="0.25">
      <c r="A20" s="210" t="s">
        <v>24</v>
      </c>
      <c r="B20" s="116" t="s">
        <v>25</v>
      </c>
      <c r="C20" s="42" t="s">
        <v>12</v>
      </c>
      <c r="D20" s="117">
        <v>2.57</v>
      </c>
      <c r="E20" s="40">
        <v>10</v>
      </c>
      <c r="F20" s="226" t="s">
        <v>88</v>
      </c>
      <c r="G20" s="83"/>
      <c r="H20" s="65"/>
      <c r="I20" s="65"/>
      <c r="J20" s="65"/>
      <c r="K20" s="65"/>
      <c r="L20" s="53"/>
      <c r="M20" s="83"/>
      <c r="N20" s="53"/>
      <c r="O20" s="83"/>
      <c r="P20" s="65"/>
      <c r="Q20" s="53"/>
      <c r="R20" s="83"/>
      <c r="S20" s="65"/>
      <c r="T20" s="65"/>
      <c r="U20" s="65"/>
      <c r="V20" s="65"/>
      <c r="W20" s="65"/>
      <c r="X20" s="53"/>
      <c r="Y20" s="83"/>
      <c r="Z20" s="65"/>
      <c r="AA20" s="65"/>
      <c r="AB20" s="53"/>
      <c r="AC20" s="83"/>
      <c r="AD20" s="65"/>
      <c r="AE20" s="65"/>
      <c r="AF20" s="53"/>
      <c r="AG20" s="83"/>
      <c r="AH20" s="65"/>
      <c r="AI20" s="53"/>
      <c r="AJ20" s="256"/>
    </row>
    <row r="21" spans="1:36" s="26" customFormat="1" x14ac:dyDescent="0.25">
      <c r="A21" s="210" t="s">
        <v>24</v>
      </c>
      <c r="B21" s="118" t="s">
        <v>26</v>
      </c>
      <c r="C21" s="123" t="s">
        <v>12</v>
      </c>
      <c r="D21" s="36">
        <v>2.2000000000000002</v>
      </c>
      <c r="E21" s="30">
        <v>5</v>
      </c>
      <c r="F21" s="226" t="s">
        <v>88</v>
      </c>
      <c r="G21" s="95"/>
      <c r="H21" s="67"/>
      <c r="I21" s="67"/>
      <c r="J21" s="67"/>
      <c r="K21" s="67"/>
      <c r="L21" s="113"/>
      <c r="M21" s="95"/>
      <c r="N21" s="113"/>
      <c r="O21" s="95"/>
      <c r="P21" s="67"/>
      <c r="Q21" s="113"/>
      <c r="R21" s="95"/>
      <c r="S21" s="67"/>
      <c r="T21" s="67"/>
      <c r="U21" s="67"/>
      <c r="V21" s="67"/>
      <c r="W21" s="67"/>
      <c r="X21" s="113"/>
      <c r="Y21" s="95"/>
      <c r="Z21" s="67"/>
      <c r="AA21" s="67"/>
      <c r="AB21" s="113"/>
      <c r="AC21" s="95"/>
      <c r="AD21" s="67"/>
      <c r="AE21" s="67"/>
      <c r="AF21" s="113"/>
      <c r="AG21" s="95"/>
      <c r="AH21" s="67"/>
      <c r="AI21" s="113"/>
      <c r="AJ21" s="226"/>
    </row>
    <row r="22" spans="1:36" s="26" customFormat="1" x14ac:dyDescent="0.25">
      <c r="A22" s="210" t="s">
        <v>24</v>
      </c>
      <c r="B22" s="118" t="s">
        <v>27</v>
      </c>
      <c r="C22" s="123" t="s">
        <v>12</v>
      </c>
      <c r="D22" s="36">
        <v>3.02</v>
      </c>
      <c r="E22" s="30">
        <v>5</v>
      </c>
      <c r="F22" s="226" t="s">
        <v>88</v>
      </c>
      <c r="G22" s="95"/>
      <c r="H22" s="68"/>
      <c r="I22" s="67"/>
      <c r="J22" s="67"/>
      <c r="K22" s="54"/>
      <c r="L22" s="59"/>
      <c r="M22" s="95"/>
      <c r="N22" s="59"/>
      <c r="O22" s="84"/>
      <c r="P22" s="54"/>
      <c r="Q22" s="59"/>
      <c r="R22" s="95"/>
      <c r="S22" s="68"/>
      <c r="T22" s="67"/>
      <c r="U22" s="67"/>
      <c r="V22" s="67"/>
      <c r="W22" s="54"/>
      <c r="X22" s="59"/>
      <c r="Y22" s="100"/>
      <c r="Z22" s="67"/>
      <c r="AA22" s="67"/>
      <c r="AB22" s="59"/>
      <c r="AC22" s="83">
        <v>6.2</v>
      </c>
      <c r="AD22" s="68"/>
      <c r="AE22" s="70">
        <v>7.7</v>
      </c>
      <c r="AF22" s="113"/>
      <c r="AG22" s="95"/>
      <c r="AH22" s="54"/>
      <c r="AI22" s="59"/>
      <c r="AJ22" s="226"/>
    </row>
    <row r="23" spans="1:36" s="26" customFormat="1" x14ac:dyDescent="0.25">
      <c r="A23" s="210" t="s">
        <v>24</v>
      </c>
      <c r="B23" s="118" t="s">
        <v>28</v>
      </c>
      <c r="C23" s="123" t="s">
        <v>12</v>
      </c>
      <c r="D23" s="36">
        <v>2.21</v>
      </c>
      <c r="E23" s="30">
        <v>5</v>
      </c>
      <c r="F23" s="226" t="s">
        <v>88</v>
      </c>
      <c r="G23" s="95"/>
      <c r="H23" s="68"/>
      <c r="I23" s="67"/>
      <c r="J23" s="67"/>
      <c r="K23" s="54"/>
      <c r="L23" s="59"/>
      <c r="M23" s="95"/>
      <c r="N23" s="59"/>
      <c r="O23" s="84"/>
      <c r="P23" s="54"/>
      <c r="Q23" s="59"/>
      <c r="R23" s="95"/>
      <c r="S23" s="68"/>
      <c r="T23" s="67"/>
      <c r="U23" s="67"/>
      <c r="V23" s="67"/>
      <c r="W23" s="54"/>
      <c r="X23" s="59"/>
      <c r="Y23" s="100"/>
      <c r="Z23" s="67"/>
      <c r="AA23" s="67"/>
      <c r="AB23" s="59"/>
      <c r="AC23" s="83"/>
      <c r="AD23" s="68"/>
      <c r="AE23" s="70">
        <v>7.4</v>
      </c>
      <c r="AF23" s="113"/>
      <c r="AG23" s="95"/>
      <c r="AH23" s="54"/>
      <c r="AI23" s="59"/>
      <c r="AJ23" s="226">
        <v>12.4</v>
      </c>
    </row>
    <row r="24" spans="1:36" s="26" customFormat="1" x14ac:dyDescent="0.25">
      <c r="A24" s="210" t="s">
        <v>24</v>
      </c>
      <c r="B24" s="118" t="s">
        <v>29</v>
      </c>
      <c r="C24" s="123" t="s">
        <v>12</v>
      </c>
      <c r="D24" s="36">
        <v>0.59</v>
      </c>
      <c r="E24" s="30">
        <v>5</v>
      </c>
      <c r="F24" s="226" t="s">
        <v>88</v>
      </c>
      <c r="G24" s="100"/>
      <c r="H24" s="68"/>
      <c r="I24" s="67"/>
      <c r="J24" s="67"/>
      <c r="K24" s="54"/>
      <c r="L24" s="59"/>
      <c r="M24" s="95"/>
      <c r="N24" s="59"/>
      <c r="O24" s="84"/>
      <c r="P24" s="54"/>
      <c r="Q24" s="59"/>
      <c r="R24" s="100"/>
      <c r="S24" s="68"/>
      <c r="T24" s="67"/>
      <c r="U24" s="67"/>
      <c r="V24" s="67"/>
      <c r="W24" s="54"/>
      <c r="X24" s="59"/>
      <c r="Y24" s="100"/>
      <c r="Z24" s="67"/>
      <c r="AA24" s="67"/>
      <c r="AB24" s="59"/>
      <c r="AC24" s="100"/>
      <c r="AD24" s="68"/>
      <c r="AE24" s="70">
        <v>6.4</v>
      </c>
      <c r="AF24" s="113"/>
      <c r="AG24" s="95"/>
      <c r="AH24" s="54"/>
      <c r="AI24" s="59"/>
      <c r="AJ24" s="226">
        <v>28.5</v>
      </c>
    </row>
    <row r="25" spans="1:36" s="26" customFormat="1" x14ac:dyDescent="0.25">
      <c r="A25" s="210" t="s">
        <v>24</v>
      </c>
      <c r="B25" s="118" t="s">
        <v>30</v>
      </c>
      <c r="C25" s="123" t="s">
        <v>12</v>
      </c>
      <c r="D25" s="36">
        <v>2.19</v>
      </c>
      <c r="E25" s="30">
        <v>5</v>
      </c>
      <c r="F25" s="226" t="s">
        <v>88</v>
      </c>
      <c r="G25" s="84"/>
      <c r="H25" s="54"/>
      <c r="I25" s="54"/>
      <c r="J25" s="54"/>
      <c r="K25" s="54"/>
      <c r="L25" s="59"/>
      <c r="M25" s="84"/>
      <c r="N25" s="59"/>
      <c r="O25" s="84"/>
      <c r="P25" s="54"/>
      <c r="Q25" s="59"/>
      <c r="R25" s="84"/>
      <c r="S25" s="54"/>
      <c r="T25" s="54"/>
      <c r="U25" s="54"/>
      <c r="V25" s="54"/>
      <c r="W25" s="54"/>
      <c r="X25" s="59"/>
      <c r="Y25" s="84"/>
      <c r="Z25" s="54"/>
      <c r="AA25" s="54"/>
      <c r="AB25" s="59"/>
      <c r="AC25" s="84"/>
      <c r="AD25" s="54"/>
      <c r="AE25" s="54"/>
      <c r="AF25" s="59"/>
      <c r="AG25" s="84"/>
      <c r="AH25" s="54"/>
      <c r="AI25" s="59"/>
      <c r="AJ25" s="226"/>
    </row>
    <row r="26" spans="1:36" s="26" customFormat="1" x14ac:dyDescent="0.25">
      <c r="A26" s="210" t="s">
        <v>24</v>
      </c>
      <c r="B26" s="118" t="s">
        <v>31</v>
      </c>
      <c r="C26" s="123" t="s">
        <v>12</v>
      </c>
      <c r="D26" s="36">
        <v>3.86</v>
      </c>
      <c r="E26" s="30">
        <v>5</v>
      </c>
      <c r="F26" s="226" t="s">
        <v>88</v>
      </c>
      <c r="G26" s="84"/>
      <c r="H26" s="54"/>
      <c r="I26" s="54"/>
      <c r="J26" s="54"/>
      <c r="K26" s="54"/>
      <c r="L26" s="59"/>
      <c r="M26" s="84"/>
      <c r="N26" s="113"/>
      <c r="O26" s="84"/>
      <c r="P26" s="54"/>
      <c r="Q26" s="59"/>
      <c r="R26" s="84"/>
      <c r="S26" s="54"/>
      <c r="T26" s="54"/>
      <c r="U26" s="54"/>
      <c r="V26" s="54"/>
      <c r="W26" s="54"/>
      <c r="X26" s="59"/>
      <c r="Y26" s="84"/>
      <c r="Z26" s="54"/>
      <c r="AA26" s="54"/>
      <c r="AB26" s="59"/>
      <c r="AC26" s="84"/>
      <c r="AD26" s="54"/>
      <c r="AE26" s="54"/>
      <c r="AF26" s="59"/>
      <c r="AG26" s="84"/>
      <c r="AH26" s="54"/>
      <c r="AI26" s="59"/>
      <c r="AJ26" s="226"/>
    </row>
    <row r="27" spans="1:36" s="26" customFormat="1" x14ac:dyDescent="0.25">
      <c r="A27" s="210" t="s">
        <v>24</v>
      </c>
      <c r="B27" s="118" t="s">
        <v>32</v>
      </c>
      <c r="C27" s="123" t="s">
        <v>12</v>
      </c>
      <c r="D27" s="36">
        <v>6.31</v>
      </c>
      <c r="E27" s="30">
        <v>5</v>
      </c>
      <c r="F27" s="226" t="s">
        <v>88</v>
      </c>
      <c r="G27" s="100"/>
      <c r="H27" s="68"/>
      <c r="I27" s="67"/>
      <c r="J27" s="67"/>
      <c r="K27" s="54"/>
      <c r="L27" s="59"/>
      <c r="M27" s="95"/>
      <c r="N27" s="59"/>
      <c r="O27" s="84"/>
      <c r="P27" s="54"/>
      <c r="Q27" s="59"/>
      <c r="R27" s="100"/>
      <c r="S27" s="68"/>
      <c r="T27" s="67"/>
      <c r="U27" s="67"/>
      <c r="V27" s="67"/>
      <c r="W27" s="54"/>
      <c r="X27" s="59"/>
      <c r="Y27" s="100"/>
      <c r="Z27" s="67"/>
      <c r="AA27" s="67"/>
      <c r="AB27" s="59"/>
      <c r="AC27" s="100"/>
      <c r="AD27" s="68"/>
      <c r="AE27" s="70">
        <v>6</v>
      </c>
      <c r="AF27" s="113"/>
      <c r="AG27" s="95"/>
      <c r="AH27" s="54"/>
      <c r="AI27" s="59"/>
      <c r="AJ27" s="226"/>
    </row>
    <row r="28" spans="1:36" s="26" customFormat="1" x14ac:dyDescent="0.25">
      <c r="A28" s="210" t="s">
        <v>24</v>
      </c>
      <c r="B28" s="118" t="s">
        <v>33</v>
      </c>
      <c r="C28" s="123" t="s">
        <v>12</v>
      </c>
      <c r="D28" s="36">
        <v>3.24</v>
      </c>
      <c r="E28" s="30">
        <v>5</v>
      </c>
      <c r="F28" s="226" t="s">
        <v>88</v>
      </c>
      <c r="G28" s="95"/>
      <c r="H28" s="67"/>
      <c r="I28" s="67"/>
      <c r="J28" s="67"/>
      <c r="K28" s="54"/>
      <c r="L28" s="59"/>
      <c r="M28" s="95"/>
      <c r="N28" s="59"/>
      <c r="O28" s="84"/>
      <c r="P28" s="54"/>
      <c r="Q28" s="59"/>
      <c r="R28" s="95"/>
      <c r="S28" s="67"/>
      <c r="T28" s="67"/>
      <c r="U28" s="67"/>
      <c r="V28" s="67"/>
      <c r="W28" s="54"/>
      <c r="X28" s="59"/>
      <c r="Y28" s="95"/>
      <c r="Z28" s="67"/>
      <c r="AA28" s="67"/>
      <c r="AB28" s="59"/>
      <c r="AC28" s="95"/>
      <c r="AD28" s="67"/>
      <c r="AE28" s="70">
        <v>6.5</v>
      </c>
      <c r="AF28" s="113"/>
      <c r="AG28" s="95"/>
      <c r="AH28" s="54"/>
      <c r="AI28" s="59"/>
      <c r="AJ28" s="226"/>
    </row>
    <row r="29" spans="1:36" s="26" customFormat="1" ht="15.75" thickBot="1" x14ac:dyDescent="0.3">
      <c r="A29" s="211" t="s">
        <v>24</v>
      </c>
      <c r="B29" s="114" t="s">
        <v>34</v>
      </c>
      <c r="C29" s="227" t="s">
        <v>12</v>
      </c>
      <c r="D29" s="36">
        <v>4.43</v>
      </c>
      <c r="E29" s="30">
        <v>5</v>
      </c>
      <c r="F29" s="226" t="s">
        <v>88</v>
      </c>
      <c r="G29" s="84"/>
      <c r="H29" s="54"/>
      <c r="I29" s="54"/>
      <c r="J29" s="54"/>
      <c r="K29" s="54"/>
      <c r="L29" s="59"/>
      <c r="M29" s="84"/>
      <c r="N29" s="59"/>
      <c r="O29" s="84"/>
      <c r="P29" s="54"/>
      <c r="Q29" s="59"/>
      <c r="R29" s="84"/>
      <c r="S29" s="54"/>
      <c r="T29" s="54"/>
      <c r="U29" s="54"/>
      <c r="V29" s="54"/>
      <c r="W29" s="54"/>
      <c r="X29" s="59"/>
      <c r="Y29" s="84"/>
      <c r="Z29" s="54"/>
      <c r="AA29" s="54"/>
      <c r="AB29" s="59"/>
      <c r="AC29" s="84"/>
      <c r="AD29" s="54"/>
      <c r="AE29" s="54"/>
      <c r="AF29" s="59"/>
      <c r="AG29" s="84"/>
      <c r="AH29" s="54"/>
      <c r="AI29" s="59"/>
      <c r="AJ29" s="226"/>
    </row>
    <row r="30" spans="1:36" s="26" customFormat="1" x14ac:dyDescent="0.25">
      <c r="A30" s="118" t="s">
        <v>35</v>
      </c>
      <c r="B30" s="116" t="s">
        <v>36</v>
      </c>
      <c r="C30" s="40" t="s">
        <v>12</v>
      </c>
      <c r="D30" s="117">
        <v>2.4700000000000002</v>
      </c>
      <c r="E30" s="42">
        <v>5</v>
      </c>
      <c r="F30" s="59" t="s">
        <v>88</v>
      </c>
      <c r="G30" s="138"/>
      <c r="H30" s="76"/>
      <c r="I30" s="76"/>
      <c r="J30" s="78"/>
      <c r="K30" s="78"/>
      <c r="L30" s="53"/>
      <c r="M30" s="84"/>
      <c r="N30" s="59"/>
      <c r="O30" s="84"/>
      <c r="P30" s="54"/>
      <c r="Q30" s="59"/>
      <c r="R30" s="84"/>
      <c r="S30" s="54"/>
      <c r="T30" s="54"/>
      <c r="U30" s="54"/>
      <c r="V30" s="54"/>
      <c r="W30" s="54"/>
      <c r="X30" s="59"/>
      <c r="Y30" s="84"/>
      <c r="Z30" s="54"/>
      <c r="AA30" s="54"/>
      <c r="AB30" s="59"/>
      <c r="AC30" s="84"/>
      <c r="AD30" s="54"/>
      <c r="AE30" s="54"/>
      <c r="AF30" s="59"/>
      <c r="AG30" s="84"/>
      <c r="AH30" s="54"/>
      <c r="AI30" s="59"/>
      <c r="AJ30" s="226">
        <v>142</v>
      </c>
    </row>
    <row r="31" spans="1:36" s="26" customFormat="1" x14ac:dyDescent="0.25">
      <c r="A31" s="118" t="s">
        <v>35</v>
      </c>
      <c r="B31" s="118" t="s">
        <v>37</v>
      </c>
      <c r="C31" s="30" t="s">
        <v>12</v>
      </c>
      <c r="D31" s="36">
        <v>2.04</v>
      </c>
      <c r="E31" s="123">
        <v>5</v>
      </c>
      <c r="F31" s="59" t="s">
        <v>88</v>
      </c>
      <c r="G31" s="84"/>
      <c r="H31" s="54"/>
      <c r="I31" s="54"/>
      <c r="J31" s="54"/>
      <c r="K31" s="54"/>
      <c r="L31" s="59"/>
      <c r="M31" s="84"/>
      <c r="N31" s="59"/>
      <c r="O31" s="84"/>
      <c r="P31" s="54"/>
      <c r="Q31" s="59"/>
      <c r="R31" s="84"/>
      <c r="S31" s="54"/>
      <c r="T31" s="54"/>
      <c r="U31" s="54"/>
      <c r="V31" s="54"/>
      <c r="W31" s="54"/>
      <c r="X31" s="59"/>
      <c r="Y31" s="84"/>
      <c r="Z31" s="54"/>
      <c r="AA31" s="54"/>
      <c r="AB31" s="59"/>
      <c r="AC31" s="84"/>
      <c r="AD31" s="54"/>
      <c r="AE31" s="54"/>
      <c r="AF31" s="59"/>
      <c r="AG31" s="84"/>
      <c r="AH31" s="54"/>
      <c r="AI31" s="59"/>
      <c r="AJ31" s="226"/>
    </row>
    <row r="32" spans="1:36" s="26" customFormat="1" ht="15.75" thickBot="1" x14ac:dyDescent="0.3">
      <c r="A32" s="118" t="s">
        <v>35</v>
      </c>
      <c r="B32" s="212" t="s">
        <v>38</v>
      </c>
      <c r="C32" s="218" t="s">
        <v>12</v>
      </c>
      <c r="D32" s="214">
        <v>1.86</v>
      </c>
      <c r="E32" s="213">
        <v>5</v>
      </c>
      <c r="F32" s="59" t="s">
        <v>88</v>
      </c>
      <c r="G32" s="84"/>
      <c r="H32" s="78"/>
      <c r="I32" s="54"/>
      <c r="J32" s="54"/>
      <c r="K32" s="54"/>
      <c r="L32" s="59"/>
      <c r="M32" s="84"/>
      <c r="N32" s="59"/>
      <c r="O32" s="84"/>
      <c r="P32" s="54"/>
      <c r="Q32" s="59"/>
      <c r="R32" s="84"/>
      <c r="S32" s="54"/>
      <c r="T32" s="54"/>
      <c r="U32" s="54"/>
      <c r="V32" s="54"/>
      <c r="W32" s="54"/>
      <c r="X32" s="59"/>
      <c r="Y32" s="84"/>
      <c r="Z32" s="54"/>
      <c r="AA32" s="54"/>
      <c r="AB32" s="59"/>
      <c r="AC32" s="84"/>
      <c r="AD32" s="54"/>
      <c r="AE32" s="54"/>
      <c r="AF32" s="59"/>
      <c r="AG32" s="84"/>
      <c r="AH32" s="54"/>
      <c r="AI32" s="59"/>
      <c r="AJ32" s="226"/>
    </row>
    <row r="33" spans="1:36" s="26" customFormat="1" ht="15.75" thickBot="1" x14ac:dyDescent="0.3">
      <c r="A33" s="122" t="s">
        <v>46</v>
      </c>
      <c r="B33" s="118" t="s">
        <v>47</v>
      </c>
      <c r="C33" s="30" t="s">
        <v>12</v>
      </c>
      <c r="D33" s="36">
        <v>2.41</v>
      </c>
      <c r="E33" s="123">
        <v>5</v>
      </c>
      <c r="F33" s="226" t="s">
        <v>88</v>
      </c>
      <c r="G33" s="84"/>
      <c r="H33" s="54"/>
      <c r="I33" s="54"/>
      <c r="J33" s="54"/>
      <c r="K33" s="54"/>
      <c r="L33" s="59"/>
      <c r="M33" s="84"/>
      <c r="N33" s="59"/>
      <c r="O33" s="84"/>
      <c r="P33" s="54"/>
      <c r="Q33" s="59"/>
      <c r="R33" s="84"/>
      <c r="S33" s="54"/>
      <c r="T33" s="54"/>
      <c r="U33" s="54"/>
      <c r="V33" s="54"/>
      <c r="W33" s="54"/>
      <c r="X33" s="59"/>
      <c r="Y33" s="84"/>
      <c r="Z33" s="54"/>
      <c r="AA33" s="54"/>
      <c r="AB33" s="59"/>
      <c r="AC33" s="84"/>
      <c r="AD33" s="54"/>
      <c r="AE33" s="54"/>
      <c r="AF33" s="59"/>
      <c r="AG33" s="84"/>
      <c r="AH33" s="54"/>
      <c r="AI33" s="59"/>
      <c r="AJ33" s="226"/>
    </row>
    <row r="34" spans="1:36" s="26" customFormat="1" ht="15" customHeight="1" thickBot="1" x14ac:dyDescent="0.3">
      <c r="A34" s="118" t="s">
        <v>39</v>
      </c>
      <c r="B34" s="116" t="s">
        <v>40</v>
      </c>
      <c r="C34" s="40" t="s">
        <v>12</v>
      </c>
      <c r="D34" s="117">
        <v>2.4900000000000002</v>
      </c>
      <c r="E34" s="42">
        <v>5</v>
      </c>
      <c r="F34" s="226" t="s">
        <v>88</v>
      </c>
      <c r="G34" s="83"/>
      <c r="H34" s="65">
        <v>9.1</v>
      </c>
      <c r="I34" s="65">
        <v>5.6</v>
      </c>
      <c r="J34" s="65">
        <v>5.4</v>
      </c>
      <c r="K34" s="54"/>
      <c r="L34" s="59"/>
      <c r="M34" s="83"/>
      <c r="N34" s="59"/>
      <c r="O34" s="84"/>
      <c r="P34" s="54"/>
      <c r="Q34" s="59"/>
      <c r="R34" s="83"/>
      <c r="S34" s="65"/>
      <c r="T34" s="65">
        <v>7.4</v>
      </c>
      <c r="U34" s="65">
        <v>7.8</v>
      </c>
      <c r="V34" s="65">
        <v>7.9</v>
      </c>
      <c r="W34" s="54"/>
      <c r="X34" s="59"/>
      <c r="Y34" s="83"/>
      <c r="Z34" s="65"/>
      <c r="AA34" s="65"/>
      <c r="AB34" s="59"/>
      <c r="AC34" s="83"/>
      <c r="AD34" s="65"/>
      <c r="AE34" s="65"/>
      <c r="AF34" s="53">
        <v>33.5</v>
      </c>
      <c r="AG34" s="83"/>
      <c r="AH34" s="54"/>
      <c r="AI34" s="59"/>
      <c r="AJ34" s="226"/>
    </row>
    <row r="35" spans="1:36" s="26" customFormat="1" x14ac:dyDescent="0.25">
      <c r="A35" s="209" t="s">
        <v>43</v>
      </c>
      <c r="B35" s="116" t="s">
        <v>44</v>
      </c>
      <c r="C35" s="42" t="s">
        <v>12</v>
      </c>
      <c r="D35" s="117">
        <v>3.1</v>
      </c>
      <c r="E35" s="117">
        <v>5</v>
      </c>
      <c r="F35" s="226" t="s">
        <v>88</v>
      </c>
      <c r="G35" s="83"/>
      <c r="H35" s="65"/>
      <c r="I35" s="65"/>
      <c r="J35" s="65"/>
      <c r="K35" s="65"/>
      <c r="L35" s="53"/>
      <c r="M35" s="83"/>
      <c r="N35" s="53"/>
      <c r="O35" s="83"/>
      <c r="P35" s="65"/>
      <c r="Q35" s="53"/>
      <c r="R35" s="83"/>
      <c r="S35" s="65"/>
      <c r="T35" s="65"/>
      <c r="U35" s="65"/>
      <c r="V35" s="65"/>
      <c r="W35" s="65"/>
      <c r="X35" s="53"/>
      <c r="Y35" s="83"/>
      <c r="Z35" s="65"/>
      <c r="AA35" s="65"/>
      <c r="AB35" s="53"/>
      <c r="AC35" s="83"/>
      <c r="AD35" s="65"/>
      <c r="AE35" s="65">
        <v>16.3</v>
      </c>
      <c r="AF35" s="53">
        <v>5.6</v>
      </c>
      <c r="AG35" s="83"/>
      <c r="AH35" s="65"/>
      <c r="AI35" s="53"/>
      <c r="AJ35" s="256"/>
    </row>
    <row r="36" spans="1:36" s="26" customFormat="1" ht="15.75" thickBot="1" x14ac:dyDescent="0.3">
      <c r="A36" s="211" t="s">
        <v>43</v>
      </c>
      <c r="B36" s="212" t="s">
        <v>45</v>
      </c>
      <c r="C36" s="213" t="s">
        <v>12</v>
      </c>
      <c r="D36" s="214">
        <v>2.39</v>
      </c>
      <c r="E36" s="214">
        <v>5</v>
      </c>
      <c r="F36" s="226" t="s">
        <v>88</v>
      </c>
      <c r="G36" s="84"/>
      <c r="H36" s="54"/>
      <c r="I36" s="54"/>
      <c r="J36" s="54"/>
      <c r="K36" s="54"/>
      <c r="L36" s="59"/>
      <c r="M36" s="84"/>
      <c r="N36" s="59"/>
      <c r="O36" s="84"/>
      <c r="P36" s="54"/>
      <c r="Q36" s="59"/>
      <c r="R36" s="84"/>
      <c r="S36" s="54"/>
      <c r="T36" s="54"/>
      <c r="U36" s="54"/>
      <c r="V36" s="54"/>
      <c r="W36" s="54"/>
      <c r="X36" s="59"/>
      <c r="Y36" s="84"/>
      <c r="Z36" s="54"/>
      <c r="AA36" s="54"/>
      <c r="AB36" s="59"/>
      <c r="AC36" s="84"/>
      <c r="AD36" s="54"/>
      <c r="AE36" s="54"/>
      <c r="AF36" s="59"/>
      <c r="AG36" s="84"/>
      <c r="AH36" s="54"/>
      <c r="AI36" s="59"/>
      <c r="AJ36" s="226"/>
    </row>
    <row r="37" spans="1:36" s="119" customFormat="1" ht="16.5" thickBot="1" x14ac:dyDescent="0.3">
      <c r="A37" s="145"/>
      <c r="B37" s="320" t="s">
        <v>93</v>
      </c>
      <c r="C37" s="146"/>
      <c r="D37" s="228"/>
      <c r="E37" s="146"/>
      <c r="F37" s="229"/>
      <c r="G37" s="168">
        <f t="shared" ref="G37:Y37" si="4">SUM(G19:G36)</f>
        <v>0</v>
      </c>
      <c r="H37" s="170">
        <f t="shared" si="4"/>
        <v>9.1</v>
      </c>
      <c r="I37" s="170">
        <f t="shared" si="4"/>
        <v>5.6</v>
      </c>
      <c r="J37" s="170">
        <f t="shared" si="4"/>
        <v>5.4</v>
      </c>
      <c r="K37" s="170">
        <f t="shared" si="4"/>
        <v>0</v>
      </c>
      <c r="L37" s="169">
        <f t="shared" si="4"/>
        <v>0</v>
      </c>
      <c r="M37" s="168">
        <f t="shared" si="4"/>
        <v>0</v>
      </c>
      <c r="N37" s="169">
        <f t="shared" si="4"/>
        <v>0</v>
      </c>
      <c r="O37" s="168">
        <f t="shared" si="4"/>
        <v>0</v>
      </c>
      <c r="P37" s="170">
        <f t="shared" si="4"/>
        <v>0</v>
      </c>
      <c r="Q37" s="169">
        <f t="shared" si="4"/>
        <v>0</v>
      </c>
      <c r="R37" s="168">
        <f t="shared" si="4"/>
        <v>0</v>
      </c>
      <c r="S37" s="170">
        <f t="shared" si="4"/>
        <v>0</v>
      </c>
      <c r="T37" s="170">
        <f t="shared" si="4"/>
        <v>7.4</v>
      </c>
      <c r="U37" s="170">
        <f t="shared" si="4"/>
        <v>7.8</v>
      </c>
      <c r="V37" s="170">
        <f t="shared" si="4"/>
        <v>7.9</v>
      </c>
      <c r="W37" s="170">
        <f t="shared" si="4"/>
        <v>0</v>
      </c>
      <c r="X37" s="169">
        <f t="shared" si="4"/>
        <v>0</v>
      </c>
      <c r="Y37" s="168">
        <f t="shared" si="4"/>
        <v>0</v>
      </c>
      <c r="Z37" s="170">
        <f t="shared" ref="Z37:AJ37" si="5">SUM(Z19:Z36)</f>
        <v>0</v>
      </c>
      <c r="AA37" s="170">
        <f t="shared" si="5"/>
        <v>0</v>
      </c>
      <c r="AB37" s="169">
        <f t="shared" si="5"/>
        <v>0</v>
      </c>
      <c r="AC37" s="168">
        <f t="shared" si="5"/>
        <v>6.2</v>
      </c>
      <c r="AD37" s="170">
        <f t="shared" si="5"/>
        <v>0</v>
      </c>
      <c r="AE37" s="170">
        <f t="shared" si="5"/>
        <v>50.3</v>
      </c>
      <c r="AF37" s="169">
        <f t="shared" si="5"/>
        <v>39.1</v>
      </c>
      <c r="AG37" s="168">
        <f t="shared" si="5"/>
        <v>0</v>
      </c>
      <c r="AH37" s="170">
        <f t="shared" si="5"/>
        <v>0</v>
      </c>
      <c r="AI37" s="169">
        <f t="shared" si="5"/>
        <v>0</v>
      </c>
      <c r="AJ37" s="263">
        <f t="shared" si="5"/>
        <v>226.3</v>
      </c>
    </row>
    <row r="38" spans="1:36" s="119" customFormat="1" ht="15.75" x14ac:dyDescent="0.25">
      <c r="A38" s="139"/>
      <c r="B38" s="126"/>
      <c r="C38" s="135"/>
      <c r="D38" s="153"/>
      <c r="E38" s="135"/>
      <c r="F38" s="133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</row>
    <row r="39" spans="1:36" s="26" customFormat="1" ht="16.5" thickBot="1" x14ac:dyDescent="0.3">
      <c r="A39" s="121" t="s">
        <v>109</v>
      </c>
      <c r="B39" s="118"/>
      <c r="C39" s="123"/>
      <c r="D39" s="37"/>
      <c r="E39" s="123"/>
      <c r="F39" s="5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</row>
    <row r="40" spans="1:36" s="26" customFormat="1" x14ac:dyDescent="0.25">
      <c r="A40" s="116" t="s">
        <v>24</v>
      </c>
      <c r="B40" s="116" t="s">
        <v>48</v>
      </c>
      <c r="C40" s="42" t="s">
        <v>12</v>
      </c>
      <c r="D40" s="40">
        <v>3.24</v>
      </c>
      <c r="E40" s="42">
        <v>5</v>
      </c>
      <c r="F40" s="225" t="s">
        <v>89</v>
      </c>
      <c r="G40" s="96"/>
      <c r="H40" s="50"/>
      <c r="I40" s="50"/>
      <c r="J40" s="50"/>
      <c r="K40" s="50"/>
      <c r="L40" s="51"/>
      <c r="M40" s="96"/>
      <c r="N40" s="51"/>
      <c r="O40" s="96"/>
      <c r="P40" s="50"/>
      <c r="Q40" s="51"/>
      <c r="R40" s="96"/>
      <c r="S40" s="50"/>
      <c r="T40" s="50"/>
      <c r="U40" s="50"/>
      <c r="V40" s="50"/>
      <c r="W40" s="50"/>
      <c r="X40" s="51"/>
      <c r="Y40" s="96"/>
      <c r="Z40" s="50"/>
      <c r="AA40" s="50"/>
      <c r="AB40" s="51"/>
      <c r="AC40" s="96"/>
      <c r="AD40" s="50"/>
      <c r="AE40" s="50"/>
      <c r="AF40" s="51"/>
      <c r="AG40" s="96"/>
      <c r="AH40" s="50"/>
      <c r="AI40" s="51"/>
      <c r="AJ40" s="264">
        <v>25.3</v>
      </c>
    </row>
    <row r="41" spans="1:36" s="26" customFormat="1" x14ac:dyDescent="0.25">
      <c r="A41" s="118" t="s">
        <v>24</v>
      </c>
      <c r="B41" s="118" t="s">
        <v>49</v>
      </c>
      <c r="C41" s="123" t="s">
        <v>12</v>
      </c>
      <c r="D41" s="30" t="s">
        <v>98</v>
      </c>
      <c r="E41" s="123">
        <v>5</v>
      </c>
      <c r="F41" s="226" t="s">
        <v>89</v>
      </c>
      <c r="G41" s="83">
        <v>13.7</v>
      </c>
      <c r="H41" s="65">
        <v>16.399999999999999</v>
      </c>
      <c r="I41" s="65">
        <v>13.5</v>
      </c>
      <c r="J41" s="65">
        <v>15.2</v>
      </c>
      <c r="K41" s="70">
        <v>10.7</v>
      </c>
      <c r="L41" s="53">
        <v>9.8000000000000007</v>
      </c>
      <c r="M41" s="83"/>
      <c r="N41" s="53"/>
      <c r="O41" s="83">
        <v>5.4</v>
      </c>
      <c r="P41" s="65"/>
      <c r="Q41" s="53"/>
      <c r="R41" s="83"/>
      <c r="S41" s="65"/>
      <c r="T41" s="65"/>
      <c r="U41" s="65"/>
      <c r="V41" s="65"/>
      <c r="W41" s="65"/>
      <c r="X41" s="53"/>
      <c r="Y41" s="83"/>
      <c r="Z41" s="65"/>
      <c r="AA41" s="65"/>
      <c r="AB41" s="53"/>
      <c r="AC41" s="83">
        <v>36</v>
      </c>
      <c r="AD41" s="65">
        <v>39.299999999999997</v>
      </c>
      <c r="AE41" s="65">
        <v>29.6</v>
      </c>
      <c r="AF41" s="53">
        <v>27.6</v>
      </c>
      <c r="AG41" s="83"/>
      <c r="AH41" s="65"/>
      <c r="AI41" s="53"/>
      <c r="AJ41" s="256">
        <v>241</v>
      </c>
    </row>
    <row r="42" spans="1:36" s="26" customFormat="1" x14ac:dyDescent="0.25">
      <c r="A42" s="118" t="s">
        <v>24</v>
      </c>
      <c r="B42" s="118" t="s">
        <v>50</v>
      </c>
      <c r="C42" s="123" t="s">
        <v>12</v>
      </c>
      <c r="D42" s="30" t="s">
        <v>98</v>
      </c>
      <c r="E42" s="123">
        <v>5</v>
      </c>
      <c r="F42" s="226" t="s">
        <v>89</v>
      </c>
      <c r="G42" s="83"/>
      <c r="H42" s="65"/>
      <c r="I42" s="65"/>
      <c r="J42" s="65"/>
      <c r="K42" s="65"/>
      <c r="L42" s="53"/>
      <c r="M42" s="83"/>
      <c r="N42" s="53"/>
      <c r="O42" s="83"/>
      <c r="P42" s="65"/>
      <c r="Q42" s="53"/>
      <c r="R42" s="83"/>
      <c r="S42" s="65"/>
      <c r="T42" s="65"/>
      <c r="U42" s="65"/>
      <c r="V42" s="65"/>
      <c r="W42" s="65"/>
      <c r="X42" s="53"/>
      <c r="Y42" s="83"/>
      <c r="Z42" s="65"/>
      <c r="AA42" s="65"/>
      <c r="AB42" s="53"/>
      <c r="AC42" s="83"/>
      <c r="AD42" s="65">
        <v>6.5</v>
      </c>
      <c r="AE42" s="65"/>
      <c r="AF42" s="53">
        <v>5.2</v>
      </c>
      <c r="AG42" s="83"/>
      <c r="AH42" s="65"/>
      <c r="AI42" s="53"/>
      <c r="AJ42" s="256"/>
    </row>
    <row r="43" spans="1:36" s="26" customFormat="1" x14ac:dyDescent="0.25">
      <c r="A43" s="118" t="s">
        <v>24</v>
      </c>
      <c r="B43" s="118" t="s">
        <v>51</v>
      </c>
      <c r="C43" s="123" t="s">
        <v>12</v>
      </c>
      <c r="D43" s="30">
        <v>3.07</v>
      </c>
      <c r="E43" s="123">
        <v>5</v>
      </c>
      <c r="F43" s="226" t="s">
        <v>89</v>
      </c>
      <c r="G43" s="84"/>
      <c r="H43" s="54"/>
      <c r="I43" s="54"/>
      <c r="J43" s="54"/>
      <c r="K43" s="54"/>
      <c r="L43" s="59"/>
      <c r="M43" s="84"/>
      <c r="N43" s="59"/>
      <c r="O43" s="84"/>
      <c r="P43" s="54"/>
      <c r="Q43" s="59"/>
      <c r="R43" s="84"/>
      <c r="S43" s="54"/>
      <c r="T43" s="54"/>
      <c r="U43" s="54"/>
      <c r="V43" s="54"/>
      <c r="W43" s="54"/>
      <c r="X43" s="59"/>
      <c r="Y43" s="84"/>
      <c r="Z43" s="54"/>
      <c r="AA43" s="54"/>
      <c r="AB43" s="59"/>
      <c r="AC43" s="84"/>
      <c r="AD43" s="54"/>
      <c r="AE43" s="54"/>
      <c r="AF43" s="59"/>
      <c r="AG43" s="84"/>
      <c r="AH43" s="54"/>
      <c r="AI43" s="59"/>
      <c r="AJ43" s="226"/>
    </row>
    <row r="44" spans="1:36" s="26" customFormat="1" x14ac:dyDescent="0.25">
      <c r="A44" s="118" t="s">
        <v>24</v>
      </c>
      <c r="B44" s="118" t="s">
        <v>52</v>
      </c>
      <c r="C44" s="123" t="s">
        <v>12</v>
      </c>
      <c r="D44" s="30">
        <v>4.75</v>
      </c>
      <c r="E44" s="123">
        <v>5</v>
      </c>
      <c r="F44" s="226" t="s">
        <v>89</v>
      </c>
      <c r="G44" s="109">
        <v>39</v>
      </c>
      <c r="H44" s="70">
        <v>29.1</v>
      </c>
      <c r="I44" s="70">
        <v>32.1</v>
      </c>
      <c r="J44" s="70">
        <v>25.2</v>
      </c>
      <c r="K44" s="70">
        <v>22</v>
      </c>
      <c r="L44" s="53">
        <v>17.100000000000001</v>
      </c>
      <c r="M44" s="95"/>
      <c r="N44" s="59"/>
      <c r="O44" s="84"/>
      <c r="P44" s="54"/>
      <c r="Q44" s="59"/>
      <c r="R44" s="84"/>
      <c r="S44" s="54"/>
      <c r="T44" s="67"/>
      <c r="U44" s="67"/>
      <c r="V44" s="67"/>
      <c r="W44" s="54"/>
      <c r="X44" s="59"/>
      <c r="Y44" s="84"/>
      <c r="Z44" s="67"/>
      <c r="AA44" s="67"/>
      <c r="AB44" s="59"/>
      <c r="AC44" s="109">
        <v>9.9</v>
      </c>
      <c r="AD44" s="70">
        <v>11.1</v>
      </c>
      <c r="AE44" s="70">
        <v>11.7</v>
      </c>
      <c r="AF44" s="113"/>
      <c r="AG44" s="95"/>
      <c r="AH44" s="54"/>
      <c r="AI44" s="113"/>
      <c r="AJ44" s="226">
        <v>532</v>
      </c>
    </row>
    <row r="45" spans="1:36" s="26" customFormat="1" ht="15.75" thickBot="1" x14ac:dyDescent="0.3">
      <c r="A45" s="212" t="s">
        <v>24</v>
      </c>
      <c r="B45" s="212" t="s">
        <v>53</v>
      </c>
      <c r="C45" s="213"/>
      <c r="D45" s="218" t="s">
        <v>96</v>
      </c>
      <c r="E45" s="213">
        <v>5</v>
      </c>
      <c r="F45" s="226" t="s">
        <v>89</v>
      </c>
      <c r="G45" s="84"/>
      <c r="H45" s="54"/>
      <c r="I45" s="54"/>
      <c r="J45" s="54"/>
      <c r="K45" s="54"/>
      <c r="L45" s="59"/>
      <c r="M45" s="84"/>
      <c r="N45" s="59"/>
      <c r="O45" s="84"/>
      <c r="P45" s="54"/>
      <c r="Q45" s="59"/>
      <c r="R45" s="84"/>
      <c r="S45" s="54"/>
      <c r="T45" s="54"/>
      <c r="U45" s="54"/>
      <c r="V45" s="54"/>
      <c r="W45" s="54"/>
      <c r="X45" s="59"/>
      <c r="Y45" s="84"/>
      <c r="Z45" s="54"/>
      <c r="AA45" s="54"/>
      <c r="AB45" s="59"/>
      <c r="AC45" s="109">
        <v>8.1</v>
      </c>
      <c r="AD45" s="70">
        <v>7</v>
      </c>
      <c r="AE45" s="54"/>
      <c r="AF45" s="59"/>
      <c r="AG45" s="84"/>
      <c r="AH45" s="54"/>
      <c r="AI45" s="59"/>
      <c r="AJ45" s="226"/>
    </row>
    <row r="46" spans="1:36" s="26" customFormat="1" x14ac:dyDescent="0.25">
      <c r="A46" s="26" t="s">
        <v>46</v>
      </c>
      <c r="B46" s="118" t="s">
        <v>54</v>
      </c>
      <c r="C46" s="30" t="s">
        <v>12</v>
      </c>
      <c r="D46" s="63">
        <v>5.18</v>
      </c>
      <c r="E46" s="123">
        <v>5</v>
      </c>
      <c r="F46" s="226" t="s">
        <v>89</v>
      </c>
      <c r="G46" s="83">
        <v>534</v>
      </c>
      <c r="H46" s="65">
        <v>331</v>
      </c>
      <c r="I46" s="65">
        <v>434</v>
      </c>
      <c r="J46" s="65">
        <v>192</v>
      </c>
      <c r="K46" s="65">
        <v>112</v>
      </c>
      <c r="L46" s="53">
        <v>69.5</v>
      </c>
      <c r="M46" s="83">
        <v>16.8</v>
      </c>
      <c r="N46" s="53">
        <v>6.6</v>
      </c>
      <c r="O46" s="83">
        <v>211</v>
      </c>
      <c r="P46" s="65">
        <v>155</v>
      </c>
      <c r="Q46" s="53">
        <v>88</v>
      </c>
      <c r="R46" s="83">
        <v>98.4</v>
      </c>
      <c r="S46" s="65">
        <v>82.7</v>
      </c>
      <c r="T46" s="65">
        <v>57.6</v>
      </c>
      <c r="U46" s="65">
        <v>33.5</v>
      </c>
      <c r="V46" s="65">
        <v>40.700000000000003</v>
      </c>
      <c r="W46" s="65">
        <v>119</v>
      </c>
      <c r="X46" s="53">
        <v>46</v>
      </c>
      <c r="Y46" s="83">
        <v>8</v>
      </c>
      <c r="Z46" s="65">
        <v>6.5</v>
      </c>
      <c r="AA46" s="65"/>
      <c r="AB46" s="53">
        <v>10.1</v>
      </c>
      <c r="AC46" s="83">
        <v>45.5</v>
      </c>
      <c r="AD46" s="65">
        <v>57</v>
      </c>
      <c r="AE46" s="65">
        <v>45.9</v>
      </c>
      <c r="AF46" s="53">
        <v>57.5</v>
      </c>
      <c r="AG46" s="83">
        <v>34</v>
      </c>
      <c r="AH46" s="65"/>
      <c r="AI46" s="53"/>
      <c r="AJ46" s="226">
        <v>9.1999999999999993</v>
      </c>
    </row>
    <row r="47" spans="1:36" s="26" customFormat="1" x14ac:dyDescent="0.25">
      <c r="A47" s="26" t="s">
        <v>46</v>
      </c>
      <c r="B47" s="118" t="s">
        <v>55</v>
      </c>
      <c r="C47" s="37" t="s">
        <v>12</v>
      </c>
      <c r="D47" s="63">
        <v>6.18</v>
      </c>
      <c r="E47" s="123">
        <v>10</v>
      </c>
      <c r="F47" s="226" t="s">
        <v>89</v>
      </c>
      <c r="G47" s="83">
        <v>1050</v>
      </c>
      <c r="H47" s="65">
        <v>962</v>
      </c>
      <c r="I47" s="65">
        <v>905</v>
      </c>
      <c r="J47" s="65">
        <v>544</v>
      </c>
      <c r="K47" s="65">
        <v>444</v>
      </c>
      <c r="L47" s="53">
        <v>348</v>
      </c>
      <c r="M47" s="83">
        <v>120</v>
      </c>
      <c r="N47" s="53">
        <v>45</v>
      </c>
      <c r="O47" s="83">
        <v>203</v>
      </c>
      <c r="P47" s="65">
        <v>242</v>
      </c>
      <c r="Q47" s="53">
        <v>149</v>
      </c>
      <c r="R47" s="83">
        <v>859</v>
      </c>
      <c r="S47" s="65">
        <v>430</v>
      </c>
      <c r="T47" s="65">
        <v>362</v>
      </c>
      <c r="U47" s="65">
        <v>187</v>
      </c>
      <c r="V47" s="65">
        <v>264</v>
      </c>
      <c r="W47" s="65">
        <v>884</v>
      </c>
      <c r="X47" s="53">
        <v>490</v>
      </c>
      <c r="Y47" s="83"/>
      <c r="Z47" s="65"/>
      <c r="AA47" s="65"/>
      <c r="AB47" s="53">
        <v>10.6</v>
      </c>
      <c r="AC47" s="83"/>
      <c r="AD47" s="65"/>
      <c r="AE47" s="65"/>
      <c r="AF47" s="53">
        <v>165</v>
      </c>
      <c r="AG47" s="83">
        <v>42.1</v>
      </c>
      <c r="AH47" s="65"/>
      <c r="AI47" s="53"/>
      <c r="AJ47" s="256"/>
    </row>
    <row r="48" spans="1:36" s="26" customFormat="1" x14ac:dyDescent="0.25">
      <c r="A48" s="26" t="s">
        <v>46</v>
      </c>
      <c r="B48" s="118" t="s">
        <v>56</v>
      </c>
      <c r="C48" s="37" t="s">
        <v>12</v>
      </c>
      <c r="D48" s="63">
        <v>6.88</v>
      </c>
      <c r="E48" s="123">
        <v>15</v>
      </c>
      <c r="F48" s="226" t="s">
        <v>89</v>
      </c>
      <c r="G48" s="83"/>
      <c r="H48" s="65"/>
      <c r="I48" s="65"/>
      <c r="J48" s="65"/>
      <c r="K48" s="65"/>
      <c r="L48" s="53"/>
      <c r="M48" s="83"/>
      <c r="N48" s="53"/>
      <c r="O48" s="83"/>
      <c r="P48" s="65"/>
      <c r="Q48" s="53"/>
      <c r="R48" s="83"/>
      <c r="S48" s="65"/>
      <c r="T48" s="65"/>
      <c r="U48" s="65"/>
      <c r="V48" s="65"/>
      <c r="W48" s="65">
        <v>53.8</v>
      </c>
      <c r="X48" s="53">
        <v>22.2</v>
      </c>
      <c r="Y48" s="83"/>
      <c r="Z48" s="65"/>
      <c r="AA48" s="65"/>
      <c r="AB48" s="53"/>
      <c r="AC48" s="83"/>
      <c r="AD48" s="65"/>
      <c r="AE48" s="65"/>
      <c r="AF48" s="53"/>
      <c r="AG48" s="83"/>
      <c r="AH48" s="65"/>
      <c r="AI48" s="53"/>
      <c r="AJ48" s="256"/>
    </row>
    <row r="49" spans="1:36" s="26" customFormat="1" x14ac:dyDescent="0.25">
      <c r="A49" s="26" t="s">
        <v>46</v>
      </c>
      <c r="B49" s="118" t="s">
        <v>57</v>
      </c>
      <c r="C49" s="37" t="s">
        <v>12</v>
      </c>
      <c r="D49" s="63">
        <v>7.22</v>
      </c>
      <c r="E49" s="123">
        <v>10</v>
      </c>
      <c r="F49" s="226" t="s">
        <v>89</v>
      </c>
      <c r="G49" s="83"/>
      <c r="H49" s="65"/>
      <c r="I49" s="65"/>
      <c r="J49" s="65"/>
      <c r="K49" s="65"/>
      <c r="L49" s="53"/>
      <c r="M49" s="83"/>
      <c r="N49" s="53"/>
      <c r="O49" s="83"/>
      <c r="P49" s="65"/>
      <c r="Q49" s="53"/>
      <c r="R49" s="83">
        <v>44.1</v>
      </c>
      <c r="S49" s="65">
        <v>58.5</v>
      </c>
      <c r="T49" s="65">
        <v>56.7</v>
      </c>
      <c r="U49" s="65">
        <v>37</v>
      </c>
      <c r="V49" s="65">
        <v>56</v>
      </c>
      <c r="W49" s="65">
        <v>97.4</v>
      </c>
      <c r="X49" s="53">
        <v>57.8</v>
      </c>
      <c r="Y49" s="83"/>
      <c r="Z49" s="65"/>
      <c r="AA49" s="65"/>
      <c r="AB49" s="53"/>
      <c r="AC49" s="83">
        <v>34.5</v>
      </c>
      <c r="AD49" s="65">
        <v>29.2</v>
      </c>
      <c r="AE49" s="65">
        <v>44.2</v>
      </c>
      <c r="AF49" s="53">
        <v>33.9</v>
      </c>
      <c r="AG49" s="83">
        <v>38.700000000000003</v>
      </c>
      <c r="AH49" s="65">
        <v>13</v>
      </c>
      <c r="AI49" s="53">
        <v>15.2</v>
      </c>
      <c r="AJ49" s="256"/>
    </row>
    <row r="50" spans="1:36" s="26" customFormat="1" x14ac:dyDescent="0.25">
      <c r="A50" s="26" t="s">
        <v>46</v>
      </c>
      <c r="B50" s="118" t="s">
        <v>58</v>
      </c>
      <c r="C50" s="37" t="s">
        <v>12</v>
      </c>
      <c r="D50" s="63" t="s">
        <v>96</v>
      </c>
      <c r="E50" s="123">
        <v>10</v>
      </c>
      <c r="F50" s="226" t="s">
        <v>89</v>
      </c>
      <c r="G50" s="83"/>
      <c r="H50" s="65"/>
      <c r="I50" s="65"/>
      <c r="J50" s="65"/>
      <c r="K50" s="65"/>
      <c r="L50" s="53"/>
      <c r="M50" s="83"/>
      <c r="N50" s="53"/>
      <c r="O50" s="83"/>
      <c r="P50" s="65"/>
      <c r="Q50" s="53"/>
      <c r="R50" s="83"/>
      <c r="S50" s="65"/>
      <c r="T50" s="65"/>
      <c r="U50" s="65"/>
      <c r="V50" s="65"/>
      <c r="W50" s="65"/>
      <c r="X50" s="53"/>
      <c r="Y50" s="83"/>
      <c r="Z50" s="65"/>
      <c r="AA50" s="65"/>
      <c r="AB50" s="53"/>
      <c r="AC50" s="83"/>
      <c r="AD50" s="65"/>
      <c r="AE50" s="65"/>
      <c r="AF50" s="53"/>
      <c r="AG50" s="83"/>
      <c r="AH50" s="65"/>
      <c r="AI50" s="53"/>
      <c r="AJ50" s="256"/>
    </row>
    <row r="51" spans="1:36" s="26" customFormat="1" x14ac:dyDescent="0.25">
      <c r="A51" s="26" t="s">
        <v>46</v>
      </c>
      <c r="B51" s="118" t="s">
        <v>59</v>
      </c>
      <c r="C51" s="37" t="s">
        <v>12</v>
      </c>
      <c r="D51" s="63">
        <v>3.73</v>
      </c>
      <c r="E51" s="123">
        <v>10</v>
      </c>
      <c r="F51" s="226" t="s">
        <v>89</v>
      </c>
      <c r="G51" s="83"/>
      <c r="H51" s="65"/>
      <c r="I51" s="65"/>
      <c r="J51" s="65"/>
      <c r="K51" s="65"/>
      <c r="L51" s="53"/>
      <c r="M51" s="83">
        <v>34.5</v>
      </c>
      <c r="N51" s="53"/>
      <c r="O51" s="83"/>
      <c r="P51" s="65"/>
      <c r="Q51" s="53"/>
      <c r="R51" s="83">
        <v>26.7</v>
      </c>
      <c r="S51" s="65">
        <v>22.3</v>
      </c>
      <c r="T51" s="65">
        <v>15.2</v>
      </c>
      <c r="U51" s="65"/>
      <c r="V51" s="65">
        <v>10</v>
      </c>
      <c r="W51" s="65">
        <v>21.4</v>
      </c>
      <c r="X51" s="53"/>
      <c r="Y51" s="83"/>
      <c r="Z51" s="65"/>
      <c r="AA51" s="65"/>
      <c r="AB51" s="53"/>
      <c r="AC51" s="83"/>
      <c r="AD51" s="65"/>
      <c r="AE51" s="65"/>
      <c r="AF51" s="53"/>
      <c r="AG51" s="83"/>
      <c r="AH51" s="65"/>
      <c r="AI51" s="53"/>
      <c r="AJ51" s="226">
        <v>35.9</v>
      </c>
    </row>
    <row r="52" spans="1:36" s="26" customFormat="1" x14ac:dyDescent="0.25">
      <c r="A52" s="26" t="s">
        <v>46</v>
      </c>
      <c r="B52" s="118" t="s">
        <v>60</v>
      </c>
      <c r="C52" s="37" t="s">
        <v>12</v>
      </c>
      <c r="D52" s="63">
        <v>2.4900000000000002</v>
      </c>
      <c r="E52" s="123">
        <v>5</v>
      </c>
      <c r="F52" s="226" t="s">
        <v>89</v>
      </c>
      <c r="G52" s="83"/>
      <c r="H52" s="65"/>
      <c r="I52" s="65"/>
      <c r="J52" s="65"/>
      <c r="K52" s="65"/>
      <c r="L52" s="53"/>
      <c r="M52" s="83"/>
      <c r="N52" s="53"/>
      <c r="O52" s="83"/>
      <c r="P52" s="65"/>
      <c r="Q52" s="53"/>
      <c r="R52" s="83"/>
      <c r="S52" s="65"/>
      <c r="T52" s="65"/>
      <c r="U52" s="65"/>
      <c r="V52" s="65"/>
      <c r="W52" s="65"/>
      <c r="X52" s="53"/>
      <c r="Y52" s="83"/>
      <c r="Z52" s="65"/>
      <c r="AA52" s="65"/>
      <c r="AB52" s="59"/>
      <c r="AC52" s="83"/>
      <c r="AD52" s="65"/>
      <c r="AE52" s="65">
        <v>12.7</v>
      </c>
      <c r="AF52" s="53"/>
      <c r="AG52" s="83"/>
      <c r="AH52" s="65"/>
      <c r="AI52" s="53"/>
      <c r="AJ52" s="256"/>
    </row>
    <row r="53" spans="1:36" s="26" customFormat="1" x14ac:dyDescent="0.25">
      <c r="A53" s="26" t="s">
        <v>46</v>
      </c>
      <c r="B53" s="118" t="s">
        <v>61</v>
      </c>
      <c r="C53" s="37" t="s">
        <v>12</v>
      </c>
      <c r="D53" s="63">
        <v>6.18</v>
      </c>
      <c r="E53" s="123">
        <v>5</v>
      </c>
      <c r="F53" s="226" t="s">
        <v>89</v>
      </c>
      <c r="G53" s="83"/>
      <c r="H53" s="65"/>
      <c r="I53" s="65"/>
      <c r="J53" s="65"/>
      <c r="K53" s="65"/>
      <c r="L53" s="53"/>
      <c r="M53" s="83">
        <v>6.5</v>
      </c>
      <c r="N53" s="53"/>
      <c r="O53" s="83">
        <v>17.3</v>
      </c>
      <c r="P53" s="65">
        <v>10.7</v>
      </c>
      <c r="Q53" s="53">
        <v>8.5</v>
      </c>
      <c r="R53" s="83">
        <v>79.900000000000006</v>
      </c>
      <c r="S53" s="65">
        <v>36.200000000000003</v>
      </c>
      <c r="T53" s="65">
        <v>31.7</v>
      </c>
      <c r="U53" s="65">
        <v>13.3</v>
      </c>
      <c r="V53" s="65">
        <v>30.8</v>
      </c>
      <c r="W53" s="65">
        <v>60</v>
      </c>
      <c r="X53" s="53">
        <v>34.5</v>
      </c>
      <c r="Y53" s="83"/>
      <c r="Z53" s="65"/>
      <c r="AA53" s="65"/>
      <c r="AB53" s="53"/>
      <c r="AC53" s="83">
        <v>76.400000000000006</v>
      </c>
      <c r="AD53" s="65">
        <v>60.2</v>
      </c>
      <c r="AE53" s="65">
        <v>48.2</v>
      </c>
      <c r="AF53" s="53">
        <v>54.4</v>
      </c>
      <c r="AG53" s="83"/>
      <c r="AH53" s="65"/>
      <c r="AI53" s="53"/>
      <c r="AJ53" s="256"/>
    </row>
    <row r="54" spans="1:36" s="26" customFormat="1" x14ac:dyDescent="0.25">
      <c r="A54" s="26" t="s">
        <v>46</v>
      </c>
      <c r="B54" s="118" t="s">
        <v>62</v>
      </c>
      <c r="C54" s="37" t="s">
        <v>12</v>
      </c>
      <c r="D54" s="63">
        <v>6.88</v>
      </c>
      <c r="E54" s="123">
        <v>5</v>
      </c>
      <c r="F54" s="226" t="s">
        <v>89</v>
      </c>
      <c r="G54" s="83"/>
      <c r="H54" s="65"/>
      <c r="I54" s="65"/>
      <c r="J54" s="65"/>
      <c r="K54" s="65"/>
      <c r="L54" s="53"/>
      <c r="M54" s="83"/>
      <c r="N54" s="53"/>
      <c r="O54" s="83"/>
      <c r="P54" s="65"/>
      <c r="Q54" s="53"/>
      <c r="R54" s="83"/>
      <c r="S54" s="65"/>
      <c r="T54" s="65"/>
      <c r="U54" s="65"/>
      <c r="V54" s="65"/>
      <c r="W54" s="65">
        <v>10.1</v>
      </c>
      <c r="X54" s="53">
        <v>6.9</v>
      </c>
      <c r="Y54" s="83"/>
      <c r="Z54" s="65"/>
      <c r="AA54" s="65"/>
      <c r="AB54" s="53"/>
      <c r="AC54" s="83">
        <v>18.7</v>
      </c>
      <c r="AD54" s="65">
        <v>47</v>
      </c>
      <c r="AE54" s="65">
        <v>26.9</v>
      </c>
      <c r="AF54" s="53">
        <v>24.8</v>
      </c>
      <c r="AG54" s="83"/>
      <c r="AH54" s="65"/>
      <c r="AI54" s="53"/>
      <c r="AJ54" s="256"/>
    </row>
    <row r="55" spans="1:36" s="26" customFormat="1" x14ac:dyDescent="0.25">
      <c r="A55" s="26" t="s">
        <v>46</v>
      </c>
      <c r="B55" s="118" t="s">
        <v>63</v>
      </c>
      <c r="C55" s="37" t="s">
        <v>12</v>
      </c>
      <c r="D55" s="63">
        <v>7.22</v>
      </c>
      <c r="E55" s="123">
        <v>5</v>
      </c>
      <c r="F55" s="226" t="s">
        <v>89</v>
      </c>
      <c r="G55" s="83"/>
      <c r="H55" s="65"/>
      <c r="I55" s="65">
        <v>6.3</v>
      </c>
      <c r="J55" s="65"/>
      <c r="K55" s="65"/>
      <c r="L55" s="53">
        <v>5.7</v>
      </c>
      <c r="M55" s="84"/>
      <c r="N55" s="59"/>
      <c r="O55" s="83"/>
      <c r="P55" s="65">
        <v>6</v>
      </c>
      <c r="Q55" s="53"/>
      <c r="R55" s="83"/>
      <c r="S55" s="65"/>
      <c r="T55" s="65"/>
      <c r="U55" s="65"/>
      <c r="V55" s="65"/>
      <c r="W55" s="65"/>
      <c r="X55" s="53"/>
      <c r="Y55" s="84"/>
      <c r="Z55" s="54"/>
      <c r="AA55" s="54"/>
      <c r="AB55" s="59"/>
      <c r="AC55" s="83"/>
      <c r="AD55" s="65"/>
      <c r="AE55" s="65"/>
      <c r="AF55" s="53"/>
      <c r="AG55" s="84"/>
      <c r="AH55" s="54"/>
      <c r="AI55" s="59"/>
      <c r="AJ55" s="226"/>
    </row>
    <row r="56" spans="1:36" s="26" customFormat="1" ht="15.75" thickBot="1" x14ac:dyDescent="0.3">
      <c r="A56" s="26" t="s">
        <v>46</v>
      </c>
      <c r="B56" s="118" t="s">
        <v>64</v>
      </c>
      <c r="C56" s="123" t="s">
        <v>12</v>
      </c>
      <c r="D56" s="63" t="s">
        <v>96</v>
      </c>
      <c r="E56" s="123">
        <v>5</v>
      </c>
      <c r="F56" s="226" t="s">
        <v>89</v>
      </c>
      <c r="G56" s="84"/>
      <c r="H56" s="54"/>
      <c r="I56" s="54"/>
      <c r="J56" s="54"/>
      <c r="K56" s="54"/>
      <c r="L56" s="59"/>
      <c r="M56" s="84"/>
      <c r="N56" s="59"/>
      <c r="O56" s="84"/>
      <c r="P56" s="54"/>
      <c r="Q56" s="53"/>
      <c r="R56" s="84"/>
      <c r="S56" s="54"/>
      <c r="T56" s="54"/>
      <c r="U56" s="54"/>
      <c r="V56" s="54"/>
      <c r="W56" s="54"/>
      <c r="X56" s="53"/>
      <c r="Y56" s="84"/>
      <c r="Z56" s="54"/>
      <c r="AA56" s="54"/>
      <c r="AB56" s="59"/>
      <c r="AC56" s="84"/>
      <c r="AD56" s="54"/>
      <c r="AE56" s="54"/>
      <c r="AF56" s="59"/>
      <c r="AG56" s="84"/>
      <c r="AH56" s="54"/>
      <c r="AI56" s="59"/>
      <c r="AJ56" s="226"/>
    </row>
    <row r="57" spans="1:36" s="26" customFormat="1" x14ac:dyDescent="0.25">
      <c r="A57" s="116" t="s">
        <v>39</v>
      </c>
      <c r="B57" s="116" t="s">
        <v>41</v>
      </c>
      <c r="C57" s="42" t="s">
        <v>12</v>
      </c>
      <c r="D57" s="40">
        <v>5.46</v>
      </c>
      <c r="E57" s="42">
        <v>5</v>
      </c>
      <c r="F57" s="226" t="s">
        <v>89</v>
      </c>
      <c r="G57" s="83">
        <v>586</v>
      </c>
      <c r="H57" s="65">
        <v>286</v>
      </c>
      <c r="I57" s="65">
        <v>345</v>
      </c>
      <c r="J57" s="65">
        <v>357</v>
      </c>
      <c r="K57" s="69">
        <v>266</v>
      </c>
      <c r="L57" s="53">
        <v>133</v>
      </c>
      <c r="M57" s="83">
        <v>152</v>
      </c>
      <c r="N57" s="53">
        <v>124</v>
      </c>
      <c r="O57" s="83">
        <v>56.2</v>
      </c>
      <c r="P57" s="70">
        <v>40.9</v>
      </c>
      <c r="Q57" s="53">
        <v>28.3</v>
      </c>
      <c r="R57" s="83">
        <v>809</v>
      </c>
      <c r="S57" s="65">
        <v>913</v>
      </c>
      <c r="T57" s="65">
        <v>551</v>
      </c>
      <c r="U57" s="65">
        <v>607</v>
      </c>
      <c r="V57" s="65">
        <v>1490</v>
      </c>
      <c r="W57" s="69">
        <v>623</v>
      </c>
      <c r="X57" s="53">
        <v>462</v>
      </c>
      <c r="Y57" s="83">
        <v>11.7</v>
      </c>
      <c r="Z57" s="65">
        <v>12.2</v>
      </c>
      <c r="AA57" s="65">
        <v>11.3</v>
      </c>
      <c r="AB57" s="110">
        <v>12.9</v>
      </c>
      <c r="AC57" s="83">
        <v>420</v>
      </c>
      <c r="AD57" s="65">
        <v>265</v>
      </c>
      <c r="AE57" s="65">
        <v>685</v>
      </c>
      <c r="AF57" s="53">
        <v>1100</v>
      </c>
      <c r="AG57" s="83">
        <v>15.9</v>
      </c>
      <c r="AH57" s="70">
        <v>32.200000000000003</v>
      </c>
      <c r="AI57" s="53">
        <v>17.899999999999999</v>
      </c>
      <c r="AJ57" s="226">
        <v>122</v>
      </c>
    </row>
    <row r="58" spans="1:36" s="26" customFormat="1" ht="15.75" thickBot="1" x14ac:dyDescent="0.3">
      <c r="A58" s="118" t="s">
        <v>39</v>
      </c>
      <c r="B58" s="118" t="s">
        <v>42</v>
      </c>
      <c r="C58" s="123" t="s">
        <v>12</v>
      </c>
      <c r="D58" s="30">
        <v>4.3899999999999997</v>
      </c>
      <c r="E58" s="123">
        <v>5</v>
      </c>
      <c r="F58" s="238" t="s">
        <v>89</v>
      </c>
      <c r="G58" s="83">
        <v>168</v>
      </c>
      <c r="H58" s="65">
        <v>135</v>
      </c>
      <c r="I58" s="65">
        <v>110</v>
      </c>
      <c r="J58" s="65">
        <v>110</v>
      </c>
      <c r="K58" s="69">
        <v>146</v>
      </c>
      <c r="L58" s="53">
        <v>53</v>
      </c>
      <c r="M58" s="83">
        <v>72.5</v>
      </c>
      <c r="N58" s="53">
        <v>30</v>
      </c>
      <c r="O58" s="83">
        <v>7.5</v>
      </c>
      <c r="P58" s="70">
        <v>5.8</v>
      </c>
      <c r="Q58" s="53"/>
      <c r="R58" s="83">
        <v>427</v>
      </c>
      <c r="S58" s="65">
        <v>414</v>
      </c>
      <c r="T58" s="65">
        <v>339</v>
      </c>
      <c r="U58" s="65">
        <v>155</v>
      </c>
      <c r="V58" s="65">
        <v>387</v>
      </c>
      <c r="W58" s="69">
        <v>286</v>
      </c>
      <c r="X58" s="53">
        <v>210</v>
      </c>
      <c r="Y58" s="83"/>
      <c r="Z58" s="65"/>
      <c r="AA58" s="65"/>
      <c r="AB58" s="53"/>
      <c r="AC58" s="83">
        <v>277</v>
      </c>
      <c r="AD58" s="65">
        <v>400</v>
      </c>
      <c r="AE58" s="65">
        <v>335</v>
      </c>
      <c r="AF58" s="53">
        <v>436</v>
      </c>
      <c r="AG58" s="83">
        <v>16.399999999999999</v>
      </c>
      <c r="AH58" s="70">
        <v>28.4</v>
      </c>
      <c r="AI58" s="53">
        <v>17.100000000000001</v>
      </c>
      <c r="AJ58" s="226">
        <v>8.6999999999999993</v>
      </c>
    </row>
    <row r="59" spans="1:36" s="119" customFormat="1" ht="16.5" thickBot="1" x14ac:dyDescent="0.3">
      <c r="A59" s="148"/>
      <c r="B59" s="235" t="s">
        <v>94</v>
      </c>
      <c r="C59" s="235"/>
      <c r="D59" s="235"/>
      <c r="E59" s="235"/>
      <c r="F59" s="236"/>
      <c r="G59" s="168">
        <f t="shared" ref="G59:Y59" si="6">SUM(G40:G58)</f>
        <v>2390.6999999999998</v>
      </c>
      <c r="H59" s="170">
        <f t="shared" si="6"/>
        <v>1759.5</v>
      </c>
      <c r="I59" s="170">
        <f t="shared" si="6"/>
        <v>1845.8999999999999</v>
      </c>
      <c r="J59" s="170">
        <f t="shared" si="6"/>
        <v>1243.4000000000001</v>
      </c>
      <c r="K59" s="170">
        <f t="shared" si="6"/>
        <v>1000.7</v>
      </c>
      <c r="L59" s="169">
        <f t="shared" si="6"/>
        <v>636.09999999999991</v>
      </c>
      <c r="M59" s="168">
        <f t="shared" si="6"/>
        <v>402.3</v>
      </c>
      <c r="N59" s="169">
        <f t="shared" si="6"/>
        <v>205.6</v>
      </c>
      <c r="O59" s="168">
        <f t="shared" si="6"/>
        <v>500.4</v>
      </c>
      <c r="P59" s="170">
        <f t="shared" si="6"/>
        <v>460.4</v>
      </c>
      <c r="Q59" s="169">
        <f t="shared" si="6"/>
        <v>273.8</v>
      </c>
      <c r="R59" s="168">
        <f t="shared" si="6"/>
        <v>2344.1000000000004</v>
      </c>
      <c r="S59" s="170">
        <f t="shared" si="6"/>
        <v>1956.7</v>
      </c>
      <c r="T59" s="170">
        <f t="shared" si="6"/>
        <v>1413.2</v>
      </c>
      <c r="U59" s="170">
        <f t="shared" si="6"/>
        <v>1032.8</v>
      </c>
      <c r="V59" s="170">
        <f t="shared" si="6"/>
        <v>2278.5</v>
      </c>
      <c r="W59" s="170">
        <f t="shared" si="6"/>
        <v>2154.6999999999998</v>
      </c>
      <c r="X59" s="169">
        <f t="shared" si="6"/>
        <v>1329.4</v>
      </c>
      <c r="Y59" s="168">
        <f t="shared" si="6"/>
        <v>19.7</v>
      </c>
      <c r="Z59" s="170">
        <f t="shared" ref="Z59:AJ59" si="7">SUM(Z40:Z58)</f>
        <v>18.7</v>
      </c>
      <c r="AA59" s="170">
        <f t="shared" si="7"/>
        <v>11.3</v>
      </c>
      <c r="AB59" s="169">
        <f t="shared" si="7"/>
        <v>33.6</v>
      </c>
      <c r="AC59" s="168">
        <f t="shared" si="7"/>
        <v>926.1</v>
      </c>
      <c r="AD59" s="170">
        <f t="shared" si="7"/>
        <v>922.3</v>
      </c>
      <c r="AE59" s="170">
        <f t="shared" si="7"/>
        <v>1239.1999999999998</v>
      </c>
      <c r="AF59" s="169">
        <f t="shared" si="7"/>
        <v>1904.4</v>
      </c>
      <c r="AG59" s="168">
        <f t="shared" si="7"/>
        <v>147.1</v>
      </c>
      <c r="AH59" s="170">
        <f t="shared" si="7"/>
        <v>73.599999999999994</v>
      </c>
      <c r="AI59" s="169">
        <f t="shared" si="7"/>
        <v>50.199999999999996</v>
      </c>
      <c r="AJ59" s="263">
        <f t="shared" si="7"/>
        <v>974.1</v>
      </c>
    </row>
    <row r="60" spans="1:36" s="26" customFormat="1" x14ac:dyDescent="0.25">
      <c r="C60" s="37"/>
      <c r="D60" s="37"/>
      <c r="E60" s="37"/>
      <c r="F60" s="43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</row>
    <row r="61" spans="1:36" s="26" customFormat="1" ht="15.75" thickBot="1" x14ac:dyDescent="0.3">
      <c r="C61" s="37"/>
      <c r="D61" s="37"/>
      <c r="E61" s="37"/>
      <c r="F61" s="43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s="119" customFormat="1" ht="16.5" thickBot="1" x14ac:dyDescent="0.3">
      <c r="A62" s="148"/>
      <c r="B62" s="240" t="s">
        <v>65</v>
      </c>
      <c r="C62" s="235" t="s">
        <v>12</v>
      </c>
      <c r="D62" s="151">
        <v>5</v>
      </c>
      <c r="E62" s="235"/>
      <c r="F62" s="237"/>
      <c r="G62" s="265"/>
      <c r="H62" s="237"/>
      <c r="I62" s="237"/>
      <c r="J62" s="237"/>
      <c r="K62" s="237"/>
      <c r="L62" s="236"/>
      <c r="M62" s="265"/>
      <c r="N62" s="236"/>
      <c r="O62" s="265"/>
      <c r="P62" s="237"/>
      <c r="Q62" s="236"/>
      <c r="R62" s="265"/>
      <c r="S62" s="237"/>
      <c r="T62" s="237"/>
      <c r="U62" s="237"/>
      <c r="V62" s="237"/>
      <c r="W62" s="237">
        <v>655</v>
      </c>
      <c r="X62" s="236">
        <v>493</v>
      </c>
      <c r="Y62" s="265"/>
      <c r="Z62" s="237"/>
      <c r="AA62" s="237"/>
      <c r="AB62" s="236"/>
      <c r="AC62" s="265">
        <v>268</v>
      </c>
      <c r="AD62" s="237">
        <v>335</v>
      </c>
      <c r="AE62" s="237"/>
      <c r="AF62" s="236"/>
      <c r="AG62" s="265"/>
      <c r="AH62" s="237"/>
      <c r="AI62" s="236"/>
      <c r="AJ62" s="266"/>
    </row>
    <row r="63" spans="1:36" s="119" customFormat="1" ht="16.5" thickBot="1" x14ac:dyDescent="0.3">
      <c r="A63" s="148"/>
      <c r="B63" s="240" t="s">
        <v>66</v>
      </c>
      <c r="C63" s="235" t="s">
        <v>12</v>
      </c>
      <c r="D63" s="151">
        <v>100</v>
      </c>
      <c r="E63" s="235"/>
      <c r="F63" s="237"/>
      <c r="G63" s="265"/>
      <c r="H63" s="237"/>
      <c r="I63" s="237"/>
      <c r="J63" s="237"/>
      <c r="K63" s="237"/>
      <c r="L63" s="236"/>
      <c r="M63" s="265"/>
      <c r="N63" s="236"/>
      <c r="O63" s="265"/>
      <c r="P63" s="237"/>
      <c r="Q63" s="236"/>
      <c r="R63" s="265"/>
      <c r="S63" s="237"/>
      <c r="T63" s="237"/>
      <c r="U63" s="237"/>
      <c r="V63" s="237"/>
      <c r="W63" s="237"/>
      <c r="X63" s="236"/>
      <c r="Y63" s="265"/>
      <c r="Z63" s="237"/>
      <c r="AA63" s="237"/>
      <c r="AB63" s="236"/>
      <c r="AC63" s="265">
        <v>114</v>
      </c>
      <c r="AD63" s="237"/>
      <c r="AE63" s="237"/>
      <c r="AF63" s="236"/>
      <c r="AG63" s="265"/>
      <c r="AH63" s="237"/>
      <c r="AI63" s="236"/>
      <c r="AJ63" s="266"/>
    </row>
    <row r="64" spans="1:36" s="26" customFormat="1" ht="15.95" customHeight="1" x14ac:dyDescent="0.25">
      <c r="C64" s="37"/>
      <c r="D64" s="37"/>
      <c r="E64" s="37"/>
      <c r="F64" s="43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7:36" x14ac:dyDescent="0.25"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7:36" x14ac:dyDescent="0.25"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7:36" x14ac:dyDescent="0.25"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7:36" x14ac:dyDescent="0.25"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7:36" x14ac:dyDescent="0.25"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7:36" x14ac:dyDescent="0.25"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7:36" x14ac:dyDescent="0.25"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7:36" x14ac:dyDescent="0.25"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7:36" x14ac:dyDescent="0.25"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7:36" x14ac:dyDescent="0.25"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</row>
    <row r="75" spans="7:36" x14ac:dyDescent="0.25"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</row>
    <row r="76" spans="7:36" x14ac:dyDescent="0.25"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</row>
    <row r="77" spans="7:36" x14ac:dyDescent="0.25"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7:36" x14ac:dyDescent="0.25"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</row>
  </sheetData>
  <mergeCells count="7">
    <mergeCell ref="AG5:AI5"/>
    <mergeCell ref="M5:N5"/>
    <mergeCell ref="G5:L5"/>
    <mergeCell ref="O5:Q5"/>
    <mergeCell ref="R5:X5"/>
    <mergeCell ref="Y5:AB5"/>
    <mergeCell ref="AC5:AF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FC259"/>
  <sheetViews>
    <sheetView topLeftCell="A13" zoomScale="110" zoomScaleNormal="110" workbookViewId="0">
      <selection activeCell="AX14" sqref="AX14"/>
    </sheetView>
  </sheetViews>
  <sheetFormatPr defaultRowHeight="15" x14ac:dyDescent="0.25"/>
  <cols>
    <col min="1" max="1" width="20.85546875" customWidth="1"/>
    <col min="2" max="2" width="35.5703125" customWidth="1"/>
    <col min="3" max="4" width="7.140625" customWidth="1"/>
    <col min="6" max="6" width="7.42578125" customWidth="1"/>
    <col min="7" max="51" width="12.7109375" customWidth="1"/>
    <col min="52" max="81" width="9.140625" style="25"/>
    <col min="82" max="83" width="9.28515625" style="25" bestFit="1" customWidth="1"/>
    <col min="84" max="84" width="16.42578125" style="25" bestFit="1" customWidth="1"/>
    <col min="85" max="85" width="9.28515625" style="25" bestFit="1" customWidth="1"/>
    <col min="86" max="86" width="16.28515625" style="25" bestFit="1" customWidth="1"/>
    <col min="87" max="103" width="9.140625" style="25"/>
  </cols>
  <sheetData>
    <row r="4" spans="1:159" ht="15.75" thickBot="1" x14ac:dyDescent="0.3"/>
    <row r="5" spans="1:159" ht="16.5" thickBot="1" x14ac:dyDescent="0.3">
      <c r="F5" s="14"/>
      <c r="G5" s="384" t="s">
        <v>110</v>
      </c>
      <c r="H5" s="385"/>
      <c r="I5" s="386"/>
      <c r="J5" s="302" t="s">
        <v>111</v>
      </c>
      <c r="K5" s="387" t="s">
        <v>112</v>
      </c>
      <c r="L5" s="388"/>
      <c r="M5" s="389" t="s">
        <v>113</v>
      </c>
      <c r="N5" s="390"/>
      <c r="O5" s="390"/>
      <c r="P5" s="391"/>
      <c r="Q5" s="392" t="s">
        <v>114</v>
      </c>
      <c r="R5" s="393"/>
      <c r="S5" s="394"/>
      <c r="T5" s="395" t="s">
        <v>115</v>
      </c>
      <c r="U5" s="396"/>
      <c r="V5" s="396"/>
      <c r="W5" s="396"/>
      <c r="X5" s="397"/>
      <c r="Y5" s="398" t="s">
        <v>116</v>
      </c>
      <c r="Z5" s="399"/>
      <c r="AA5" s="399"/>
      <c r="AB5" s="399"/>
      <c r="AC5" s="399"/>
      <c r="AD5" s="400"/>
      <c r="AE5" s="372" t="s">
        <v>117</v>
      </c>
      <c r="AF5" s="373"/>
      <c r="AG5" s="373"/>
      <c r="AH5" s="373"/>
      <c r="AI5" s="374"/>
      <c r="AJ5" s="375" t="s">
        <v>118</v>
      </c>
      <c r="AK5" s="376"/>
      <c r="AL5" s="376"/>
      <c r="AM5" s="376"/>
      <c r="AN5" s="376"/>
      <c r="AO5" s="377"/>
      <c r="AP5" s="378" t="s">
        <v>119</v>
      </c>
      <c r="AQ5" s="379"/>
      <c r="AR5" s="379"/>
      <c r="AS5" s="380"/>
      <c r="AT5" s="381" t="s">
        <v>120</v>
      </c>
      <c r="AU5" s="382"/>
      <c r="AV5" s="382"/>
      <c r="AW5" s="382"/>
      <c r="AX5" s="382"/>
      <c r="AY5" s="383"/>
      <c r="AZ5" s="275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5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7"/>
      <c r="CE5" s="277"/>
      <c r="CF5" s="277"/>
      <c r="CG5" s="277"/>
      <c r="CH5" s="277"/>
      <c r="CI5" s="277"/>
    </row>
    <row r="6" spans="1:159" ht="16.5" thickBot="1" x14ac:dyDescent="0.3">
      <c r="A6" s="220" t="s">
        <v>107</v>
      </c>
      <c r="B6" s="142" t="s">
        <v>86</v>
      </c>
      <c r="C6" s="11"/>
      <c r="D6" s="143" t="s">
        <v>95</v>
      </c>
      <c r="E6" s="330" t="s">
        <v>0</v>
      </c>
      <c r="F6" s="331"/>
      <c r="G6" s="285" t="s">
        <v>67</v>
      </c>
      <c r="H6" s="286" t="s">
        <v>2</v>
      </c>
      <c r="I6" s="294" t="s">
        <v>68</v>
      </c>
      <c r="J6" s="303" t="s">
        <v>4</v>
      </c>
      <c r="K6" s="307" t="s">
        <v>1</v>
      </c>
      <c r="L6" s="308" t="s">
        <v>2</v>
      </c>
      <c r="M6" s="287" t="s">
        <v>67</v>
      </c>
      <c r="N6" s="288" t="s">
        <v>1</v>
      </c>
      <c r="O6" s="288" t="s">
        <v>4</v>
      </c>
      <c r="P6" s="312" t="s">
        <v>68</v>
      </c>
      <c r="Q6" s="17" t="s">
        <v>67</v>
      </c>
      <c r="R6" s="289" t="s">
        <v>4</v>
      </c>
      <c r="S6" s="313" t="s">
        <v>68</v>
      </c>
      <c r="T6" s="314" t="s">
        <v>69</v>
      </c>
      <c r="U6" s="23" t="s">
        <v>70</v>
      </c>
      <c r="V6" s="23" t="s">
        <v>71</v>
      </c>
      <c r="W6" s="23" t="s">
        <v>9</v>
      </c>
      <c r="X6" s="15" t="s">
        <v>7</v>
      </c>
      <c r="Y6" s="106" t="s">
        <v>72</v>
      </c>
      <c r="Z6" s="101" t="s">
        <v>69</v>
      </c>
      <c r="AA6" s="101" t="s">
        <v>70</v>
      </c>
      <c r="AB6" s="101" t="s">
        <v>71</v>
      </c>
      <c r="AC6" s="101" t="s">
        <v>9</v>
      </c>
      <c r="AD6" s="102" t="s">
        <v>7</v>
      </c>
      <c r="AE6" s="317" t="s">
        <v>69</v>
      </c>
      <c r="AF6" s="290" t="s">
        <v>70</v>
      </c>
      <c r="AG6" s="290" t="s">
        <v>71</v>
      </c>
      <c r="AH6" s="290" t="s">
        <v>9</v>
      </c>
      <c r="AI6" s="291" t="s">
        <v>7</v>
      </c>
      <c r="AJ6" s="108" t="s">
        <v>67</v>
      </c>
      <c r="AK6" s="31" t="s">
        <v>69</v>
      </c>
      <c r="AL6" s="31" t="s">
        <v>70</v>
      </c>
      <c r="AM6" s="31" t="s">
        <v>71</v>
      </c>
      <c r="AN6" s="31" t="s">
        <v>9</v>
      </c>
      <c r="AO6" s="105" t="s">
        <v>7</v>
      </c>
      <c r="AP6" s="12" t="s">
        <v>67</v>
      </c>
      <c r="AQ6" s="34" t="s">
        <v>1</v>
      </c>
      <c r="AR6" s="34" t="s">
        <v>4</v>
      </c>
      <c r="AS6" s="13" t="s">
        <v>68</v>
      </c>
      <c r="AT6" s="20" t="s">
        <v>67</v>
      </c>
      <c r="AU6" s="24" t="s">
        <v>69</v>
      </c>
      <c r="AV6" s="24" t="s">
        <v>70</v>
      </c>
      <c r="AW6" s="24" t="s">
        <v>71</v>
      </c>
      <c r="AX6" s="24" t="s">
        <v>9</v>
      </c>
      <c r="AY6" s="21" t="s">
        <v>7</v>
      </c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8"/>
    </row>
    <row r="7" spans="1:159" ht="15" customHeight="1" x14ac:dyDescent="0.25">
      <c r="A7" s="94" t="s">
        <v>10</v>
      </c>
      <c r="B7" s="94" t="s">
        <v>11</v>
      </c>
      <c r="C7" s="57" t="s">
        <v>12</v>
      </c>
      <c r="D7" s="57"/>
      <c r="E7" s="57">
        <v>5</v>
      </c>
      <c r="F7" s="137" t="s">
        <v>88</v>
      </c>
      <c r="G7" s="83"/>
      <c r="H7" s="65">
        <v>39</v>
      </c>
      <c r="I7" s="53"/>
      <c r="J7" s="256"/>
      <c r="K7" s="83"/>
      <c r="L7" s="53">
        <v>47.4</v>
      </c>
      <c r="M7" s="83">
        <v>5.7</v>
      </c>
      <c r="N7" s="65"/>
      <c r="O7" s="65">
        <v>5.3</v>
      </c>
      <c r="P7" s="53"/>
      <c r="Q7" s="83"/>
      <c r="R7" s="65">
        <v>5.0999999999999996</v>
      </c>
      <c r="S7" s="53"/>
      <c r="T7" s="315"/>
      <c r="U7" s="65"/>
      <c r="V7" s="65"/>
      <c r="W7" s="65"/>
      <c r="X7" s="53"/>
      <c r="Y7" s="83"/>
      <c r="Z7" s="292"/>
      <c r="AA7" s="65"/>
      <c r="AB7" s="65"/>
      <c r="AC7" s="65"/>
      <c r="AD7" s="53"/>
      <c r="AE7" s="315"/>
      <c r="AF7" s="65"/>
      <c r="AG7" s="65"/>
      <c r="AH7" s="65"/>
      <c r="AI7" s="53"/>
      <c r="AJ7" s="83"/>
      <c r="AK7" s="292">
        <v>8.5</v>
      </c>
      <c r="AL7" s="65"/>
      <c r="AM7" s="65">
        <v>43.4</v>
      </c>
      <c r="AN7" s="65"/>
      <c r="AO7" s="53"/>
      <c r="AP7" s="83">
        <v>5.0999999999999996</v>
      </c>
      <c r="AQ7" s="65"/>
      <c r="AR7" s="65">
        <v>6.2</v>
      </c>
      <c r="AS7" s="53"/>
      <c r="AT7" s="83"/>
      <c r="AU7" s="292"/>
      <c r="AV7" s="65"/>
      <c r="AW7" s="65"/>
      <c r="AX7" s="65"/>
      <c r="AY7" s="53"/>
      <c r="AZ7" s="65"/>
      <c r="BA7" s="7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7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4"/>
      <c r="CE7" s="64"/>
      <c r="CF7" s="79"/>
      <c r="CG7" s="79"/>
      <c r="CH7" s="79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</row>
    <row r="8" spans="1:159" ht="15.75" thickBot="1" x14ac:dyDescent="0.3">
      <c r="A8" s="82" t="s">
        <v>10</v>
      </c>
      <c r="B8" s="272" t="s">
        <v>13</v>
      </c>
      <c r="C8" s="59" t="s">
        <v>12</v>
      </c>
      <c r="D8" s="59"/>
      <c r="E8" s="59">
        <v>10</v>
      </c>
      <c r="F8" s="84" t="s">
        <v>88</v>
      </c>
      <c r="G8" s="88"/>
      <c r="H8" s="66"/>
      <c r="I8" s="55"/>
      <c r="J8" s="304">
        <v>30.5</v>
      </c>
      <c r="K8" s="100"/>
      <c r="L8" s="113"/>
      <c r="M8" s="95"/>
      <c r="N8" s="68"/>
      <c r="O8" s="67"/>
      <c r="P8" s="110">
        <v>13</v>
      </c>
      <c r="Q8" s="95"/>
      <c r="R8" s="67"/>
      <c r="S8" s="56"/>
      <c r="T8" s="316"/>
      <c r="U8" s="67"/>
      <c r="V8" s="67"/>
      <c r="W8" s="54"/>
      <c r="X8" s="53"/>
      <c r="Y8" s="95"/>
      <c r="Z8" s="293"/>
      <c r="AA8" s="67"/>
      <c r="AB8" s="67"/>
      <c r="AC8" s="54"/>
      <c r="AD8" s="53"/>
      <c r="AE8" s="184"/>
      <c r="AF8" s="68"/>
      <c r="AG8" s="68"/>
      <c r="AH8" s="54"/>
      <c r="AI8" s="53"/>
      <c r="AJ8" s="100"/>
      <c r="AK8" s="76"/>
      <c r="AL8" s="68"/>
      <c r="AM8" s="68"/>
      <c r="AN8" s="54"/>
      <c r="AO8" s="53"/>
      <c r="AP8" s="95"/>
      <c r="AQ8" s="68"/>
      <c r="AR8" s="67"/>
      <c r="AS8" s="113"/>
      <c r="AT8" s="100"/>
      <c r="AU8" s="76"/>
      <c r="AV8" s="68"/>
      <c r="AW8" s="68"/>
      <c r="AX8" s="54"/>
      <c r="AY8" s="53"/>
      <c r="AZ8" s="68"/>
      <c r="BA8" s="76"/>
      <c r="BB8" s="68"/>
      <c r="BC8" s="68"/>
      <c r="BD8" s="54"/>
      <c r="BE8" s="68"/>
      <c r="BF8" s="68"/>
      <c r="BG8" s="69"/>
      <c r="BH8" s="68"/>
      <c r="BI8" s="68"/>
      <c r="BJ8" s="70"/>
      <c r="BK8" s="70"/>
      <c r="BL8" s="54"/>
      <c r="BM8" s="54"/>
      <c r="BN8" s="65"/>
      <c r="BO8" s="68"/>
      <c r="BP8" s="76"/>
      <c r="BQ8" s="68"/>
      <c r="BR8" s="68"/>
      <c r="BS8" s="54"/>
      <c r="BT8" s="68"/>
      <c r="BU8" s="68"/>
      <c r="BV8" s="69"/>
      <c r="BW8" s="68"/>
      <c r="BX8" s="68"/>
      <c r="BY8" s="70"/>
      <c r="BZ8" s="70"/>
      <c r="CA8" s="54"/>
      <c r="CB8" s="54"/>
      <c r="CC8" s="65"/>
      <c r="CD8" s="64"/>
      <c r="CE8" s="64"/>
      <c r="CF8" s="79"/>
      <c r="CG8" s="79"/>
      <c r="CH8" s="79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</row>
    <row r="9" spans="1:159" x14ac:dyDescent="0.25">
      <c r="A9" s="94" t="s">
        <v>14</v>
      </c>
      <c r="B9" s="94" t="s">
        <v>15</v>
      </c>
      <c r="C9" s="57" t="s">
        <v>12</v>
      </c>
      <c r="D9" s="57"/>
      <c r="E9" s="57" t="s">
        <v>90</v>
      </c>
      <c r="F9" s="84" t="s">
        <v>88</v>
      </c>
      <c r="G9" s="83"/>
      <c r="H9" s="65"/>
      <c r="I9" s="59"/>
      <c r="J9" s="256"/>
      <c r="K9" s="83"/>
      <c r="L9" s="53"/>
      <c r="M9" s="83"/>
      <c r="N9" s="65"/>
      <c r="O9" s="65"/>
      <c r="P9" s="59"/>
      <c r="Q9" s="83"/>
      <c r="R9" s="65"/>
      <c r="S9" s="59"/>
      <c r="T9" s="315"/>
      <c r="U9" s="65"/>
      <c r="V9" s="65"/>
      <c r="W9" s="54"/>
      <c r="X9" s="59"/>
      <c r="Y9" s="83">
        <v>73.8</v>
      </c>
      <c r="Z9" s="292"/>
      <c r="AA9" s="65"/>
      <c r="AB9" s="65"/>
      <c r="AC9" s="54"/>
      <c r="AD9" s="59"/>
      <c r="AE9" s="315"/>
      <c r="AF9" s="65"/>
      <c r="AG9" s="65"/>
      <c r="AH9" s="54"/>
      <c r="AI9" s="59"/>
      <c r="AJ9" s="83"/>
      <c r="AK9" s="292"/>
      <c r="AL9" s="65"/>
      <c r="AM9" s="65"/>
      <c r="AN9" s="54"/>
      <c r="AO9" s="59"/>
      <c r="AP9" s="83"/>
      <c r="AQ9" s="65"/>
      <c r="AR9" s="65"/>
      <c r="AS9" s="59"/>
      <c r="AT9" s="83"/>
      <c r="AU9" s="292"/>
      <c r="AV9" s="65"/>
      <c r="AW9" s="65"/>
      <c r="AX9" s="54"/>
      <c r="AY9" s="59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54"/>
      <c r="BM9" s="54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54"/>
      <c r="CB9" s="54"/>
      <c r="CC9" s="65"/>
      <c r="CD9" s="64"/>
      <c r="CE9" s="64"/>
      <c r="CF9" s="79"/>
      <c r="CG9" s="79"/>
      <c r="CH9" s="79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</row>
    <row r="10" spans="1:159" x14ac:dyDescent="0.25">
      <c r="A10" s="81" t="s">
        <v>14</v>
      </c>
      <c r="B10" s="81" t="s">
        <v>16</v>
      </c>
      <c r="C10" s="59" t="s">
        <v>12</v>
      </c>
      <c r="D10" s="59"/>
      <c r="E10" s="59">
        <v>25</v>
      </c>
      <c r="F10" s="84" t="s">
        <v>88</v>
      </c>
      <c r="G10" s="81"/>
      <c r="H10" s="71"/>
      <c r="I10" s="58"/>
      <c r="J10" s="304"/>
      <c r="K10" s="88"/>
      <c r="L10" s="55"/>
      <c r="M10" s="273"/>
      <c r="N10" s="64"/>
      <c r="O10" s="64"/>
      <c r="P10" s="56"/>
      <c r="Q10" s="273"/>
      <c r="R10" s="64"/>
      <c r="S10" s="56"/>
      <c r="T10" s="81"/>
      <c r="U10" s="64"/>
      <c r="V10" s="64"/>
      <c r="W10" s="64"/>
      <c r="X10" s="56"/>
      <c r="Y10" s="273"/>
      <c r="Z10" s="64"/>
      <c r="AA10" s="64"/>
      <c r="AB10" s="64"/>
      <c r="AC10" s="64"/>
      <c r="AD10" s="56"/>
      <c r="AE10" s="81"/>
      <c r="AF10" s="64"/>
      <c r="AG10" s="64"/>
      <c r="AH10" s="64"/>
      <c r="AI10" s="56"/>
      <c r="AJ10" s="273"/>
      <c r="AK10" s="64"/>
      <c r="AL10" s="64"/>
      <c r="AM10" s="64"/>
      <c r="AN10" s="64"/>
      <c r="AO10" s="56"/>
      <c r="AP10" s="273"/>
      <c r="AQ10" s="64"/>
      <c r="AR10" s="64"/>
      <c r="AS10" s="56"/>
      <c r="AT10" s="273"/>
      <c r="AU10" s="64"/>
      <c r="AV10" s="64"/>
      <c r="AW10" s="64"/>
      <c r="AX10" s="64"/>
      <c r="AY10" s="56"/>
      <c r="AZ10" s="279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279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79"/>
      <c r="CG10" s="79"/>
      <c r="CH10" s="79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</row>
    <row r="11" spans="1:159" x14ac:dyDescent="0.25">
      <c r="A11" s="81" t="s">
        <v>14</v>
      </c>
      <c r="B11" s="81" t="s">
        <v>17</v>
      </c>
      <c r="C11" s="59" t="s">
        <v>12</v>
      </c>
      <c r="D11" s="59"/>
      <c r="E11" s="59">
        <v>5</v>
      </c>
      <c r="F11" s="84" t="s">
        <v>88</v>
      </c>
      <c r="G11" s="295"/>
      <c r="H11" s="72"/>
      <c r="I11" s="55"/>
      <c r="J11" s="304"/>
      <c r="K11" s="88"/>
      <c r="L11" s="55"/>
      <c r="M11" s="81"/>
      <c r="N11" s="64"/>
      <c r="O11" s="64"/>
      <c r="P11" s="56"/>
      <c r="Q11" s="81"/>
      <c r="R11" s="64"/>
      <c r="S11" s="56"/>
      <c r="T11" s="81"/>
      <c r="U11" s="64"/>
      <c r="V11" s="64"/>
      <c r="W11" s="64"/>
      <c r="X11" s="56"/>
      <c r="Y11" s="81"/>
      <c r="Z11" s="64"/>
      <c r="AA11" s="64"/>
      <c r="AB11" s="64"/>
      <c r="AC11" s="64"/>
      <c r="AD11" s="56"/>
      <c r="AE11" s="81"/>
      <c r="AF11" s="64"/>
      <c r="AG11" s="64"/>
      <c r="AH11" s="64"/>
      <c r="AI11" s="56"/>
      <c r="AJ11" s="100"/>
      <c r="AK11" s="68"/>
      <c r="AL11" s="68"/>
      <c r="AM11" s="68"/>
      <c r="AN11" s="54"/>
      <c r="AO11" s="53"/>
      <c r="AP11" s="81"/>
      <c r="AQ11" s="64"/>
      <c r="AR11" s="64"/>
      <c r="AS11" s="56"/>
      <c r="AT11" s="100"/>
      <c r="AU11" s="76"/>
      <c r="AV11" s="68"/>
      <c r="AW11" s="68"/>
      <c r="AX11" s="54"/>
      <c r="AY11" s="53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70"/>
      <c r="BK11" s="70"/>
      <c r="BL11" s="70"/>
      <c r="BM11" s="70"/>
      <c r="BN11" s="65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7"/>
      <c r="BZ11" s="67"/>
      <c r="CA11" s="67"/>
      <c r="CB11" s="67"/>
      <c r="CC11" s="65"/>
      <c r="CD11" s="64"/>
      <c r="CE11" s="64"/>
      <c r="CF11" s="79"/>
      <c r="CG11" s="79"/>
      <c r="CH11" s="79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</row>
    <row r="12" spans="1:159" ht="15.75" thickBot="1" x14ac:dyDescent="0.3">
      <c r="A12" s="82" t="s">
        <v>14</v>
      </c>
      <c r="B12" s="272" t="s">
        <v>18</v>
      </c>
      <c r="C12" s="274" t="s">
        <v>12</v>
      </c>
      <c r="D12" s="59"/>
      <c r="E12" s="59">
        <v>5</v>
      </c>
      <c r="F12" s="84" t="s">
        <v>88</v>
      </c>
      <c r="G12" s="295"/>
      <c r="H12" s="73"/>
      <c r="I12" s="296"/>
      <c r="J12" s="304"/>
      <c r="K12" s="88"/>
      <c r="L12" s="55"/>
      <c r="M12" s="81"/>
      <c r="N12" s="64"/>
      <c r="O12" s="64"/>
      <c r="P12" s="56"/>
      <c r="Q12" s="81"/>
      <c r="R12" s="64"/>
      <c r="S12" s="56"/>
      <c r="T12" s="81"/>
      <c r="U12" s="64"/>
      <c r="V12" s="64"/>
      <c r="W12" s="64"/>
      <c r="X12" s="56"/>
      <c r="Y12" s="81"/>
      <c r="Z12" s="64"/>
      <c r="AA12" s="64"/>
      <c r="AB12" s="64"/>
      <c r="AC12" s="64"/>
      <c r="AD12" s="56"/>
      <c r="AE12" s="81"/>
      <c r="AF12" s="64"/>
      <c r="AG12" s="64"/>
      <c r="AH12" s="64"/>
      <c r="AI12" s="56"/>
      <c r="AJ12" s="81"/>
      <c r="AK12" s="64"/>
      <c r="AL12" s="64"/>
      <c r="AM12" s="64"/>
      <c r="AN12" s="64"/>
      <c r="AO12" s="56"/>
      <c r="AP12" s="100"/>
      <c r="AQ12" s="54"/>
      <c r="AR12" s="68"/>
      <c r="AS12" s="257"/>
      <c r="AT12" s="81"/>
      <c r="AU12" s="64"/>
      <c r="AV12" s="64"/>
      <c r="AW12" s="64"/>
      <c r="AX12" s="64"/>
      <c r="AY12" s="56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79"/>
      <c r="CG12" s="79"/>
      <c r="CH12" s="79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</row>
    <row r="13" spans="1:159" ht="15.75" thickBot="1" x14ac:dyDescent="0.3">
      <c r="A13" s="162" t="s">
        <v>19</v>
      </c>
      <c r="B13" s="94" t="s">
        <v>20</v>
      </c>
      <c r="C13" s="57" t="s">
        <v>12</v>
      </c>
      <c r="D13" s="57"/>
      <c r="E13" s="57">
        <v>10</v>
      </c>
      <c r="F13" s="84" t="s">
        <v>88</v>
      </c>
      <c r="G13" s="81"/>
      <c r="H13" s="73"/>
      <c r="I13" s="55"/>
      <c r="J13" s="304"/>
      <c r="K13" s="88"/>
      <c r="L13" s="55"/>
      <c r="M13" s="81"/>
      <c r="N13" s="64"/>
      <c r="O13" s="64"/>
      <c r="P13" s="56"/>
      <c r="Q13" s="81"/>
      <c r="R13" s="64"/>
      <c r="S13" s="56"/>
      <c r="T13" s="81"/>
      <c r="U13" s="64"/>
      <c r="V13" s="64"/>
      <c r="W13" s="64"/>
      <c r="X13" s="56"/>
      <c r="Y13" s="81"/>
      <c r="Z13" s="64"/>
      <c r="AA13" s="64"/>
      <c r="AB13" s="64"/>
      <c r="AC13" s="64"/>
      <c r="AD13" s="56"/>
      <c r="AE13" s="81"/>
      <c r="AF13" s="64"/>
      <c r="AG13" s="64"/>
      <c r="AH13" s="64"/>
      <c r="AI13" s="56"/>
      <c r="AJ13" s="81"/>
      <c r="AK13" s="64"/>
      <c r="AL13" s="64"/>
      <c r="AM13" s="64"/>
      <c r="AN13" s="64"/>
      <c r="AO13" s="56"/>
      <c r="AP13" s="81"/>
      <c r="AQ13" s="64"/>
      <c r="AR13" s="64"/>
      <c r="AS13" s="56"/>
      <c r="AT13" s="81"/>
      <c r="AU13" s="64"/>
      <c r="AV13" s="64"/>
      <c r="AW13" s="64"/>
      <c r="AX13" s="64"/>
      <c r="AY13" s="56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7"/>
      <c r="BZ13" s="67"/>
      <c r="CA13" s="67"/>
      <c r="CB13" s="67"/>
      <c r="CC13" s="65"/>
      <c r="CD13" s="64"/>
      <c r="CE13" s="64"/>
      <c r="CF13" s="79"/>
      <c r="CG13" s="79"/>
      <c r="CH13" s="79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</row>
    <row r="14" spans="1:159" s="33" customFormat="1" ht="15.75" x14ac:dyDescent="0.25">
      <c r="A14" s="129"/>
      <c r="B14" s="129" t="s">
        <v>91</v>
      </c>
      <c r="C14" s="59" t="s">
        <v>12</v>
      </c>
      <c r="D14" s="132"/>
      <c r="E14" s="132"/>
      <c r="F14" s="223"/>
      <c r="G14" s="297">
        <f>SUM(G7:G13)</f>
        <v>0</v>
      </c>
      <c r="H14" s="283">
        <f t="shared" ref="H14:Q14" si="0">SUM(H7:H13)</f>
        <v>39</v>
      </c>
      <c r="I14" s="298">
        <f t="shared" si="0"/>
        <v>0</v>
      </c>
      <c r="J14" s="305">
        <f t="shared" si="0"/>
        <v>30.5</v>
      </c>
      <c r="K14" s="297">
        <f t="shared" si="0"/>
        <v>0</v>
      </c>
      <c r="L14" s="298">
        <f t="shared" si="0"/>
        <v>47.4</v>
      </c>
      <c r="M14" s="297">
        <f t="shared" si="0"/>
        <v>5.7</v>
      </c>
      <c r="N14" s="283">
        <f t="shared" si="0"/>
        <v>0</v>
      </c>
      <c r="O14" s="283">
        <f t="shared" si="0"/>
        <v>5.3</v>
      </c>
      <c r="P14" s="298">
        <f t="shared" si="0"/>
        <v>13</v>
      </c>
      <c r="Q14" s="297">
        <f t="shared" si="0"/>
        <v>0</v>
      </c>
      <c r="R14" s="283">
        <f t="shared" ref="R14:AM14" si="1">SUM(R7:R13)</f>
        <v>5.0999999999999996</v>
      </c>
      <c r="S14" s="298">
        <f t="shared" si="1"/>
        <v>0</v>
      </c>
      <c r="T14" s="297">
        <f t="shared" si="1"/>
        <v>0</v>
      </c>
      <c r="U14" s="283">
        <f t="shared" si="1"/>
        <v>0</v>
      </c>
      <c r="V14" s="283">
        <f t="shared" si="1"/>
        <v>0</v>
      </c>
      <c r="W14" s="283">
        <f t="shared" si="1"/>
        <v>0</v>
      </c>
      <c r="X14" s="298">
        <f t="shared" si="1"/>
        <v>0</v>
      </c>
      <c r="Y14" s="297">
        <f t="shared" si="1"/>
        <v>73.8</v>
      </c>
      <c r="Z14" s="283">
        <f t="shared" si="1"/>
        <v>0</v>
      </c>
      <c r="AA14" s="283">
        <f t="shared" si="1"/>
        <v>0</v>
      </c>
      <c r="AB14" s="283">
        <f t="shared" si="1"/>
        <v>0</v>
      </c>
      <c r="AC14" s="283">
        <f t="shared" si="1"/>
        <v>0</v>
      </c>
      <c r="AD14" s="298">
        <f t="shared" si="1"/>
        <v>0</v>
      </c>
      <c r="AE14" s="297">
        <f t="shared" si="1"/>
        <v>0</v>
      </c>
      <c r="AF14" s="283">
        <f t="shared" si="1"/>
        <v>0</v>
      </c>
      <c r="AG14" s="283">
        <f t="shared" si="1"/>
        <v>0</v>
      </c>
      <c r="AH14" s="283">
        <f t="shared" si="1"/>
        <v>0</v>
      </c>
      <c r="AI14" s="298">
        <f t="shared" si="1"/>
        <v>0</v>
      </c>
      <c r="AJ14" s="297">
        <f t="shared" si="1"/>
        <v>0</v>
      </c>
      <c r="AK14" s="283">
        <f t="shared" si="1"/>
        <v>8.5</v>
      </c>
      <c r="AL14" s="283">
        <f t="shared" si="1"/>
        <v>0</v>
      </c>
      <c r="AM14" s="283">
        <f t="shared" si="1"/>
        <v>43.4</v>
      </c>
      <c r="AN14" s="283">
        <f t="shared" ref="AN14:AY14" si="2">SUM(AN7:AN13)</f>
        <v>0</v>
      </c>
      <c r="AO14" s="298">
        <f t="shared" si="2"/>
        <v>0</v>
      </c>
      <c r="AP14" s="297">
        <f t="shared" si="2"/>
        <v>5.0999999999999996</v>
      </c>
      <c r="AQ14" s="283">
        <f t="shared" si="2"/>
        <v>0</v>
      </c>
      <c r="AR14" s="283">
        <f t="shared" si="2"/>
        <v>6.2</v>
      </c>
      <c r="AS14" s="298">
        <f t="shared" si="2"/>
        <v>0</v>
      </c>
      <c r="AT14" s="297">
        <f t="shared" si="2"/>
        <v>0</v>
      </c>
      <c r="AU14" s="283">
        <f t="shared" si="2"/>
        <v>0</v>
      </c>
      <c r="AV14" s="283">
        <f t="shared" si="2"/>
        <v>0</v>
      </c>
      <c r="AW14" s="283">
        <f t="shared" si="2"/>
        <v>0</v>
      </c>
      <c r="AX14" s="283">
        <f t="shared" si="2"/>
        <v>0</v>
      </c>
      <c r="AY14" s="298">
        <f t="shared" si="2"/>
        <v>0</v>
      </c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2"/>
      <c r="BZ14" s="282"/>
      <c r="CA14" s="282"/>
      <c r="CB14" s="282"/>
      <c r="CC14" s="270"/>
      <c r="CD14" s="280"/>
      <c r="CE14" s="280"/>
      <c r="CF14" s="283"/>
      <c r="CG14" s="283"/>
      <c r="CH14" s="283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</row>
    <row r="15" spans="1:159" x14ac:dyDescent="0.25">
      <c r="A15" s="81" t="s">
        <v>19</v>
      </c>
      <c r="B15" s="272" t="s">
        <v>21</v>
      </c>
      <c r="C15" s="274" t="s">
        <v>12</v>
      </c>
      <c r="D15" s="59"/>
      <c r="E15" s="59">
        <v>5</v>
      </c>
      <c r="F15" s="84" t="s">
        <v>89</v>
      </c>
      <c r="G15" s="89"/>
      <c r="H15" s="72"/>
      <c r="I15" s="55"/>
      <c r="J15" s="304"/>
      <c r="K15" s="88"/>
      <c r="L15" s="55"/>
      <c r="M15" s="81"/>
      <c r="N15" s="64"/>
      <c r="O15" s="64"/>
      <c r="P15" s="56"/>
      <c r="Q15" s="81"/>
      <c r="R15" s="64"/>
      <c r="S15" s="56"/>
      <c r="T15" s="81"/>
      <c r="U15" s="64"/>
      <c r="V15" s="64"/>
      <c r="W15" s="64"/>
      <c r="X15" s="56"/>
      <c r="Y15" s="81"/>
      <c r="Z15" s="64"/>
      <c r="AA15" s="64"/>
      <c r="AB15" s="64"/>
      <c r="AC15" s="64"/>
      <c r="AD15" s="59"/>
      <c r="AE15" s="81"/>
      <c r="AF15" s="64"/>
      <c r="AG15" s="64"/>
      <c r="AH15" s="64"/>
      <c r="AI15" s="56"/>
      <c r="AJ15" s="81"/>
      <c r="AK15" s="64"/>
      <c r="AL15" s="64"/>
      <c r="AM15" s="64"/>
      <c r="AN15" s="64"/>
      <c r="AO15" s="56"/>
      <c r="AP15" s="81"/>
      <c r="AQ15" s="64"/>
      <c r="AR15" s="64"/>
      <c r="AS15" s="56"/>
      <c r="AT15" s="81"/>
      <c r="AU15" s="64"/>
      <c r="AV15" s="64"/>
      <c r="AW15" s="64"/>
      <c r="AX15" s="64"/>
      <c r="AY15" s="56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79"/>
      <c r="CG15" s="79"/>
      <c r="CH15" s="79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</row>
    <row r="16" spans="1:159" s="268" customFormat="1" ht="16.5" thickBot="1" x14ac:dyDescent="0.3">
      <c r="A16" s="127"/>
      <c r="B16" s="127" t="s">
        <v>92</v>
      </c>
      <c r="C16" s="173" t="s">
        <v>12</v>
      </c>
      <c r="D16" s="229"/>
      <c r="E16" s="229"/>
      <c r="F16" s="325"/>
      <c r="G16" s="299">
        <f>SUM(G15)</f>
        <v>0</v>
      </c>
      <c r="H16" s="300">
        <f t="shared" ref="H16:Q16" si="3">SUM(H15)</f>
        <v>0</v>
      </c>
      <c r="I16" s="301">
        <f t="shared" si="3"/>
        <v>0</v>
      </c>
      <c r="J16" s="306">
        <f t="shared" si="3"/>
        <v>0</v>
      </c>
      <c r="K16" s="299">
        <f t="shared" si="3"/>
        <v>0</v>
      </c>
      <c r="L16" s="301">
        <f t="shared" si="3"/>
        <v>0</v>
      </c>
      <c r="M16" s="299">
        <f t="shared" si="3"/>
        <v>0</v>
      </c>
      <c r="N16" s="300">
        <f t="shared" si="3"/>
        <v>0</v>
      </c>
      <c r="O16" s="300">
        <f t="shared" si="3"/>
        <v>0</v>
      </c>
      <c r="P16" s="301">
        <f t="shared" si="3"/>
        <v>0</v>
      </c>
      <c r="Q16" s="299">
        <f t="shared" si="3"/>
        <v>0</v>
      </c>
      <c r="R16" s="300">
        <f t="shared" ref="R16:AM16" si="4">SUM(R15)</f>
        <v>0</v>
      </c>
      <c r="S16" s="301">
        <f t="shared" si="4"/>
        <v>0</v>
      </c>
      <c r="T16" s="299">
        <f t="shared" si="4"/>
        <v>0</v>
      </c>
      <c r="U16" s="300">
        <f t="shared" si="4"/>
        <v>0</v>
      </c>
      <c r="V16" s="300">
        <f t="shared" si="4"/>
        <v>0</v>
      </c>
      <c r="W16" s="300">
        <f t="shared" si="4"/>
        <v>0</v>
      </c>
      <c r="X16" s="301">
        <f t="shared" si="4"/>
        <v>0</v>
      </c>
      <c r="Y16" s="299">
        <f t="shared" si="4"/>
        <v>0</v>
      </c>
      <c r="Z16" s="300">
        <f t="shared" si="4"/>
        <v>0</v>
      </c>
      <c r="AA16" s="300">
        <f t="shared" si="4"/>
        <v>0</v>
      </c>
      <c r="AB16" s="300">
        <f t="shared" si="4"/>
        <v>0</v>
      </c>
      <c r="AC16" s="300">
        <f t="shared" si="4"/>
        <v>0</v>
      </c>
      <c r="AD16" s="301">
        <f t="shared" si="4"/>
        <v>0</v>
      </c>
      <c r="AE16" s="299">
        <f t="shared" si="4"/>
        <v>0</v>
      </c>
      <c r="AF16" s="300">
        <f t="shared" si="4"/>
        <v>0</v>
      </c>
      <c r="AG16" s="300">
        <f t="shared" si="4"/>
        <v>0</v>
      </c>
      <c r="AH16" s="300">
        <f t="shared" si="4"/>
        <v>0</v>
      </c>
      <c r="AI16" s="301">
        <f t="shared" si="4"/>
        <v>0</v>
      </c>
      <c r="AJ16" s="299">
        <f t="shared" si="4"/>
        <v>0</v>
      </c>
      <c r="AK16" s="300">
        <f t="shared" si="4"/>
        <v>0</v>
      </c>
      <c r="AL16" s="300">
        <f t="shared" si="4"/>
        <v>0</v>
      </c>
      <c r="AM16" s="300">
        <f t="shared" si="4"/>
        <v>0</v>
      </c>
      <c r="AN16" s="300">
        <f t="shared" ref="AN16:AY16" si="5">SUM(AN15)</f>
        <v>0</v>
      </c>
      <c r="AO16" s="301">
        <f t="shared" si="5"/>
        <v>0</v>
      </c>
      <c r="AP16" s="299">
        <f t="shared" si="5"/>
        <v>0</v>
      </c>
      <c r="AQ16" s="300">
        <f t="shared" si="5"/>
        <v>0</v>
      </c>
      <c r="AR16" s="300">
        <f t="shared" si="5"/>
        <v>0</v>
      </c>
      <c r="AS16" s="301">
        <f t="shared" si="5"/>
        <v>0</v>
      </c>
      <c r="AT16" s="299">
        <f t="shared" si="5"/>
        <v>0</v>
      </c>
      <c r="AU16" s="300">
        <f t="shared" si="5"/>
        <v>0</v>
      </c>
      <c r="AV16" s="300">
        <f t="shared" si="5"/>
        <v>0</v>
      </c>
      <c r="AW16" s="300">
        <f t="shared" si="5"/>
        <v>0</v>
      </c>
      <c r="AX16" s="300">
        <f t="shared" si="5"/>
        <v>0</v>
      </c>
      <c r="AY16" s="301">
        <f t="shared" si="5"/>
        <v>0</v>
      </c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</row>
    <row r="17" spans="1:159" s="16" customFormat="1" x14ac:dyDescent="0.25">
      <c r="A17" s="44"/>
      <c r="B17" s="44"/>
      <c r="C17" s="43"/>
      <c r="D17" s="43"/>
      <c r="E17" s="43"/>
      <c r="F17" s="43"/>
      <c r="G17" s="66"/>
      <c r="H17" s="66"/>
      <c r="I17" s="66"/>
      <c r="J17" s="66"/>
      <c r="K17" s="66"/>
      <c r="L17" s="66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</row>
    <row r="18" spans="1:159" s="16" customFormat="1" ht="15.75" thickBot="1" x14ac:dyDescent="0.3">
      <c r="A18" s="44"/>
      <c r="B18" s="44"/>
      <c r="C18" s="43"/>
      <c r="D18" s="43"/>
      <c r="E18" s="43"/>
      <c r="F18" s="43"/>
      <c r="G18" s="66"/>
      <c r="H18" s="66"/>
      <c r="I18" s="66"/>
      <c r="J18" s="66"/>
      <c r="K18" s="66"/>
      <c r="L18" s="66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</row>
    <row r="19" spans="1:159" ht="16.5" thickBot="1" x14ac:dyDescent="0.3">
      <c r="A19" s="269" t="s">
        <v>85</v>
      </c>
      <c r="B19" s="45"/>
      <c r="C19" s="49"/>
      <c r="D19" s="137"/>
      <c r="E19" s="57"/>
      <c r="F19" s="137" t="s">
        <v>88</v>
      </c>
      <c r="G19" s="309"/>
      <c r="H19" s="60"/>
      <c r="I19" s="51"/>
      <c r="J19" s="310"/>
      <c r="K19" s="92"/>
      <c r="L19" s="52"/>
      <c r="M19" s="94"/>
      <c r="N19" s="45"/>
      <c r="O19" s="45"/>
      <c r="P19" s="46"/>
      <c r="Q19" s="94"/>
      <c r="R19" s="45"/>
      <c r="S19" s="46"/>
      <c r="T19" s="94"/>
      <c r="U19" s="45"/>
      <c r="V19" s="45"/>
      <c r="W19" s="45"/>
      <c r="X19" s="46"/>
      <c r="Y19" s="96"/>
      <c r="Z19" s="60"/>
      <c r="AA19" s="50"/>
      <c r="AB19" s="50"/>
      <c r="AC19" s="49"/>
      <c r="AD19" s="51"/>
      <c r="AE19" s="94"/>
      <c r="AF19" s="45"/>
      <c r="AG19" s="45"/>
      <c r="AH19" s="45"/>
      <c r="AI19" s="46"/>
      <c r="AJ19" s="94"/>
      <c r="AK19" s="45"/>
      <c r="AL19" s="45"/>
      <c r="AM19" s="45"/>
      <c r="AN19" s="45"/>
      <c r="AO19" s="46"/>
      <c r="AP19" s="94"/>
      <c r="AQ19" s="45"/>
      <c r="AR19" s="45"/>
      <c r="AS19" s="46"/>
      <c r="AT19" s="96"/>
      <c r="AU19" s="60"/>
      <c r="AV19" s="50"/>
      <c r="AW19" s="50"/>
      <c r="AX19" s="49"/>
      <c r="AY19" s="51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79"/>
      <c r="CG19" s="79"/>
      <c r="CH19" s="79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</row>
    <row r="20" spans="1:159" ht="15.75" thickBot="1" x14ac:dyDescent="0.3">
      <c r="A20" s="94" t="s">
        <v>22</v>
      </c>
      <c r="B20" s="162" t="s">
        <v>23</v>
      </c>
      <c r="C20" s="176" t="s">
        <v>12</v>
      </c>
      <c r="D20" s="326">
        <v>2.0099999999999998</v>
      </c>
      <c r="E20" s="225">
        <v>10</v>
      </c>
      <c r="F20" s="84" t="s">
        <v>88</v>
      </c>
      <c r="G20" s="83"/>
      <c r="H20" s="65"/>
      <c r="I20" s="53"/>
      <c r="J20" s="256"/>
      <c r="K20" s="83"/>
      <c r="L20" s="53"/>
      <c r="M20" s="83"/>
      <c r="N20" s="65"/>
      <c r="O20" s="65"/>
      <c r="P20" s="53"/>
      <c r="Q20" s="83"/>
      <c r="R20" s="65"/>
      <c r="S20" s="53"/>
      <c r="T20" s="315"/>
      <c r="U20" s="65"/>
      <c r="V20" s="65"/>
      <c r="W20" s="65"/>
      <c r="X20" s="53"/>
      <c r="Y20" s="83"/>
      <c r="Z20" s="292"/>
      <c r="AA20" s="65"/>
      <c r="AB20" s="65"/>
      <c r="AC20" s="65"/>
      <c r="AD20" s="53"/>
      <c r="AE20" s="315"/>
      <c r="AF20" s="65"/>
      <c r="AG20" s="65"/>
      <c r="AH20" s="65"/>
      <c r="AI20" s="53"/>
      <c r="AJ20" s="83"/>
      <c r="AK20" s="292"/>
      <c r="AL20" s="65"/>
      <c r="AM20" s="65"/>
      <c r="AN20" s="65"/>
      <c r="AO20" s="53"/>
      <c r="AP20" s="83">
        <v>14.9</v>
      </c>
      <c r="AQ20" s="65">
        <v>16.2</v>
      </c>
      <c r="AR20" s="65">
        <v>12.5</v>
      </c>
      <c r="AS20" s="53"/>
      <c r="AT20" s="83"/>
      <c r="AU20" s="292"/>
      <c r="AV20" s="65"/>
      <c r="AW20" s="65"/>
      <c r="AX20" s="65"/>
      <c r="AY20" s="53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7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7"/>
      <c r="CD20" s="64"/>
      <c r="CE20" s="64"/>
      <c r="CF20" s="79"/>
      <c r="CG20" s="79"/>
      <c r="CH20" s="79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</row>
    <row r="21" spans="1:159" x14ac:dyDescent="0.25">
      <c r="A21" s="94" t="s">
        <v>24</v>
      </c>
      <c r="B21" s="94" t="s">
        <v>25</v>
      </c>
      <c r="C21" s="57" t="s">
        <v>12</v>
      </c>
      <c r="D21" s="327">
        <v>2.57</v>
      </c>
      <c r="E21" s="226">
        <v>5</v>
      </c>
      <c r="F21" s="84" t="s">
        <v>88</v>
      </c>
      <c r="G21" s="95"/>
      <c r="H21" s="67"/>
      <c r="I21" s="113"/>
      <c r="J21" s="311"/>
      <c r="K21" s="95"/>
      <c r="L21" s="113"/>
      <c r="M21" s="95"/>
      <c r="N21" s="67"/>
      <c r="O21" s="67"/>
      <c r="P21" s="113"/>
      <c r="Q21" s="95"/>
      <c r="R21" s="67"/>
      <c r="S21" s="113"/>
      <c r="T21" s="316"/>
      <c r="U21" s="67"/>
      <c r="V21" s="67"/>
      <c r="W21" s="67"/>
      <c r="X21" s="113"/>
      <c r="Y21" s="95"/>
      <c r="Z21" s="293"/>
      <c r="AA21" s="67"/>
      <c r="AB21" s="67"/>
      <c r="AC21" s="67"/>
      <c r="AD21" s="113"/>
      <c r="AE21" s="316"/>
      <c r="AF21" s="67"/>
      <c r="AG21" s="67"/>
      <c r="AH21" s="67"/>
      <c r="AI21" s="113"/>
      <c r="AJ21" s="95"/>
      <c r="AK21" s="293"/>
      <c r="AL21" s="67"/>
      <c r="AM21" s="67"/>
      <c r="AN21" s="67"/>
      <c r="AO21" s="113"/>
      <c r="AP21" s="109">
        <v>5.7</v>
      </c>
      <c r="AQ21" s="67"/>
      <c r="AR21" s="67"/>
      <c r="AS21" s="113"/>
      <c r="AT21" s="95"/>
      <c r="AU21" s="293"/>
      <c r="AV21" s="67"/>
      <c r="AW21" s="67"/>
      <c r="AX21" s="67"/>
      <c r="AY21" s="113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5"/>
      <c r="BK21" s="65"/>
      <c r="BL21" s="65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5"/>
      <c r="BZ21" s="65"/>
      <c r="CA21" s="65"/>
      <c r="CB21" s="64"/>
      <c r="CC21" s="64"/>
      <c r="CD21" s="64"/>
      <c r="CE21" s="64"/>
      <c r="CF21" s="79"/>
      <c r="CG21" s="79"/>
      <c r="CH21" s="79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</row>
    <row r="22" spans="1:159" x14ac:dyDescent="0.25">
      <c r="A22" s="81" t="s">
        <v>24</v>
      </c>
      <c r="B22" s="81" t="s">
        <v>26</v>
      </c>
      <c r="C22" s="59" t="s">
        <v>12</v>
      </c>
      <c r="D22" s="327">
        <v>2.2000000000000002</v>
      </c>
      <c r="E22" s="226">
        <v>5</v>
      </c>
      <c r="F22" s="84" t="s">
        <v>88</v>
      </c>
      <c r="G22" s="100"/>
      <c r="H22" s="76"/>
      <c r="I22" s="113"/>
      <c r="J22" s="311"/>
      <c r="K22" s="95"/>
      <c r="L22" s="257"/>
      <c r="M22" s="95"/>
      <c r="N22" s="67"/>
      <c r="O22" s="67"/>
      <c r="P22" s="56"/>
      <c r="Q22" s="95"/>
      <c r="R22" s="67"/>
      <c r="S22" s="56"/>
      <c r="T22" s="81"/>
      <c r="U22" s="64"/>
      <c r="V22" s="64"/>
      <c r="W22" s="64"/>
      <c r="X22" s="56"/>
      <c r="Y22" s="81"/>
      <c r="Z22" s="64"/>
      <c r="AA22" s="64"/>
      <c r="AB22" s="64"/>
      <c r="AC22" s="64"/>
      <c r="AD22" s="56"/>
      <c r="AE22" s="81"/>
      <c r="AF22" s="64"/>
      <c r="AG22" s="64"/>
      <c r="AH22" s="64"/>
      <c r="AI22" s="56"/>
      <c r="AJ22" s="100"/>
      <c r="AK22" s="68"/>
      <c r="AL22" s="68"/>
      <c r="AM22" s="68"/>
      <c r="AN22" s="64"/>
      <c r="AO22" s="56"/>
      <c r="AP22" s="109"/>
      <c r="AQ22" s="67"/>
      <c r="AR22" s="67"/>
      <c r="AS22" s="56"/>
      <c r="AT22" s="81"/>
      <c r="AU22" s="64"/>
      <c r="AV22" s="64"/>
      <c r="AW22" s="64"/>
      <c r="AX22" s="64"/>
      <c r="AY22" s="56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5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5"/>
      <c r="BZ22" s="64"/>
      <c r="CA22" s="64"/>
      <c r="CB22" s="64"/>
      <c r="CC22" s="64"/>
      <c r="CD22" s="64"/>
      <c r="CE22" s="64"/>
      <c r="CF22" s="79"/>
      <c r="CG22" s="79"/>
      <c r="CH22" s="79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</row>
    <row r="23" spans="1:159" x14ac:dyDescent="0.25">
      <c r="A23" s="81" t="s">
        <v>24</v>
      </c>
      <c r="B23" s="81" t="s">
        <v>27</v>
      </c>
      <c r="C23" s="59" t="s">
        <v>12</v>
      </c>
      <c r="D23" s="327">
        <v>3.02</v>
      </c>
      <c r="E23" s="226">
        <v>5</v>
      </c>
      <c r="F23" s="84" t="s">
        <v>88</v>
      </c>
      <c r="G23" s="81"/>
      <c r="H23" s="66"/>
      <c r="I23" s="55"/>
      <c r="J23" s="311"/>
      <c r="K23" s="95"/>
      <c r="L23" s="257"/>
      <c r="M23" s="95"/>
      <c r="N23" s="67"/>
      <c r="O23" s="67"/>
      <c r="P23" s="56"/>
      <c r="Q23" s="95"/>
      <c r="R23" s="67"/>
      <c r="S23" s="56"/>
      <c r="T23" s="81"/>
      <c r="U23" s="64"/>
      <c r="V23" s="64"/>
      <c r="W23" s="64"/>
      <c r="X23" s="56"/>
      <c r="Y23" s="81"/>
      <c r="Z23" s="64"/>
      <c r="AA23" s="64"/>
      <c r="AB23" s="64"/>
      <c r="AC23" s="64"/>
      <c r="AD23" s="56"/>
      <c r="AE23" s="81"/>
      <c r="AF23" s="64"/>
      <c r="AG23" s="64"/>
      <c r="AH23" s="64"/>
      <c r="AI23" s="56"/>
      <c r="AJ23" s="81"/>
      <c r="AK23" s="64"/>
      <c r="AL23" s="64"/>
      <c r="AM23" s="64"/>
      <c r="AN23" s="64"/>
      <c r="AO23" s="56"/>
      <c r="AP23" s="109"/>
      <c r="AQ23" s="67"/>
      <c r="AR23" s="67"/>
      <c r="AS23" s="56"/>
      <c r="AT23" s="81"/>
      <c r="AU23" s="64"/>
      <c r="AV23" s="64"/>
      <c r="AW23" s="64"/>
      <c r="AX23" s="64"/>
      <c r="AY23" s="56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5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5"/>
      <c r="BZ23" s="64"/>
      <c r="CA23" s="64"/>
      <c r="CB23" s="64"/>
      <c r="CC23" s="64"/>
      <c r="CD23" s="64"/>
      <c r="CE23" s="64"/>
      <c r="CF23" s="79"/>
      <c r="CG23" s="79"/>
      <c r="CH23" s="79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</row>
    <row r="24" spans="1:159" x14ac:dyDescent="0.25">
      <c r="A24" s="81" t="s">
        <v>24</v>
      </c>
      <c r="B24" s="81" t="s">
        <v>28</v>
      </c>
      <c r="C24" s="59" t="s">
        <v>12</v>
      </c>
      <c r="D24" s="327">
        <v>2.21</v>
      </c>
      <c r="E24" s="226">
        <v>5</v>
      </c>
      <c r="F24" s="84" t="s">
        <v>88</v>
      </c>
      <c r="G24" s="81"/>
      <c r="H24" s="66"/>
      <c r="I24" s="55"/>
      <c r="J24" s="311"/>
      <c r="K24" s="100"/>
      <c r="L24" s="257"/>
      <c r="M24" s="95"/>
      <c r="N24" s="68"/>
      <c r="O24" s="67"/>
      <c r="P24" s="56"/>
      <c r="Q24" s="95"/>
      <c r="R24" s="67"/>
      <c r="S24" s="56"/>
      <c r="T24" s="81"/>
      <c r="U24" s="64"/>
      <c r="V24" s="64"/>
      <c r="W24" s="64"/>
      <c r="X24" s="56"/>
      <c r="Y24" s="81"/>
      <c r="Z24" s="64"/>
      <c r="AA24" s="64"/>
      <c r="AB24" s="64"/>
      <c r="AC24" s="64"/>
      <c r="AD24" s="56"/>
      <c r="AE24" s="81"/>
      <c r="AF24" s="64"/>
      <c r="AG24" s="64"/>
      <c r="AH24" s="64"/>
      <c r="AI24" s="56"/>
      <c r="AJ24" s="81"/>
      <c r="AK24" s="64"/>
      <c r="AL24" s="64"/>
      <c r="AM24" s="68"/>
      <c r="AN24" s="64"/>
      <c r="AO24" s="56"/>
      <c r="AP24" s="109"/>
      <c r="AQ24" s="68"/>
      <c r="AR24" s="67"/>
      <c r="AS24" s="56"/>
      <c r="AT24" s="81"/>
      <c r="AU24" s="64"/>
      <c r="AV24" s="64"/>
      <c r="AW24" s="64"/>
      <c r="AX24" s="64"/>
      <c r="AY24" s="56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5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5"/>
      <c r="BZ24" s="64"/>
      <c r="CA24" s="64"/>
      <c r="CB24" s="64"/>
      <c r="CC24" s="64"/>
      <c r="CD24" s="64"/>
      <c r="CE24" s="64"/>
      <c r="CF24" s="79"/>
      <c r="CG24" s="79"/>
      <c r="CH24" s="79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</row>
    <row r="25" spans="1:159" x14ac:dyDescent="0.25">
      <c r="A25" s="81" t="s">
        <v>24</v>
      </c>
      <c r="B25" s="81" t="s">
        <v>29</v>
      </c>
      <c r="C25" s="59" t="s">
        <v>12</v>
      </c>
      <c r="D25" s="327">
        <v>0.59</v>
      </c>
      <c r="E25" s="226">
        <v>5</v>
      </c>
      <c r="F25" s="84" t="s">
        <v>88</v>
      </c>
      <c r="G25" s="81"/>
      <c r="H25" s="66"/>
      <c r="I25" s="55"/>
      <c r="J25" s="304"/>
      <c r="K25" s="88"/>
      <c r="L25" s="55"/>
      <c r="M25" s="81"/>
      <c r="N25" s="64"/>
      <c r="O25" s="64"/>
      <c r="P25" s="56"/>
      <c r="Q25" s="81"/>
      <c r="R25" s="64"/>
      <c r="S25" s="56"/>
      <c r="T25" s="81"/>
      <c r="U25" s="64"/>
      <c r="V25" s="64"/>
      <c r="W25" s="64"/>
      <c r="X25" s="56"/>
      <c r="Y25" s="81"/>
      <c r="Z25" s="64"/>
      <c r="AA25" s="64"/>
      <c r="AB25" s="64"/>
      <c r="AC25" s="64"/>
      <c r="AD25" s="56"/>
      <c r="AE25" s="81"/>
      <c r="AF25" s="64"/>
      <c r="AG25" s="64"/>
      <c r="AH25" s="64"/>
      <c r="AI25" s="56"/>
      <c r="AJ25" s="81"/>
      <c r="AK25" s="64"/>
      <c r="AL25" s="64"/>
      <c r="AM25" s="64"/>
      <c r="AN25" s="64"/>
      <c r="AO25" s="56"/>
      <c r="AP25" s="81"/>
      <c r="AQ25" s="64"/>
      <c r="AR25" s="64"/>
      <c r="AS25" s="56"/>
      <c r="AT25" s="81"/>
      <c r="AU25" s="64"/>
      <c r="AV25" s="64"/>
      <c r="AW25" s="64"/>
      <c r="AX25" s="64"/>
      <c r="AY25" s="56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79"/>
      <c r="CG25" s="79"/>
      <c r="CH25" s="79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</row>
    <row r="26" spans="1:159" x14ac:dyDescent="0.25">
      <c r="A26" s="81" t="s">
        <v>24</v>
      </c>
      <c r="B26" s="81" t="s">
        <v>30</v>
      </c>
      <c r="C26" s="59" t="s">
        <v>12</v>
      </c>
      <c r="D26" s="327">
        <v>2.19</v>
      </c>
      <c r="E26" s="226">
        <v>5</v>
      </c>
      <c r="F26" s="84" t="s">
        <v>88</v>
      </c>
      <c r="G26" s="81"/>
      <c r="H26" s="66"/>
      <c r="I26" s="55"/>
      <c r="J26" s="304"/>
      <c r="K26" s="88"/>
      <c r="L26" s="55"/>
      <c r="M26" s="81"/>
      <c r="N26" s="64"/>
      <c r="O26" s="64"/>
      <c r="P26" s="56"/>
      <c r="Q26" s="81"/>
      <c r="R26" s="64"/>
      <c r="S26" s="56"/>
      <c r="T26" s="81"/>
      <c r="U26" s="64"/>
      <c r="V26" s="64"/>
      <c r="W26" s="64"/>
      <c r="X26" s="56"/>
      <c r="Y26" s="81"/>
      <c r="Z26" s="64"/>
      <c r="AA26" s="64"/>
      <c r="AB26" s="64"/>
      <c r="AC26" s="64"/>
      <c r="AD26" s="56"/>
      <c r="AE26" s="81"/>
      <c r="AF26" s="64"/>
      <c r="AG26" s="64"/>
      <c r="AH26" s="64"/>
      <c r="AI26" s="56"/>
      <c r="AJ26" s="81"/>
      <c r="AK26" s="64"/>
      <c r="AL26" s="64"/>
      <c r="AM26" s="64"/>
      <c r="AN26" s="64"/>
      <c r="AO26" s="56"/>
      <c r="AP26" s="81"/>
      <c r="AQ26" s="64"/>
      <c r="AR26" s="64"/>
      <c r="AS26" s="56"/>
      <c r="AT26" s="81"/>
      <c r="AU26" s="64"/>
      <c r="AV26" s="64"/>
      <c r="AW26" s="64"/>
      <c r="AX26" s="64"/>
      <c r="AY26" s="56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79"/>
      <c r="CG26" s="79"/>
      <c r="CH26" s="79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</row>
    <row r="27" spans="1:159" x14ac:dyDescent="0.25">
      <c r="A27" s="81" t="s">
        <v>24</v>
      </c>
      <c r="B27" s="81" t="s">
        <v>31</v>
      </c>
      <c r="C27" s="59" t="s">
        <v>12</v>
      </c>
      <c r="D27" s="327">
        <v>3.86</v>
      </c>
      <c r="E27" s="226">
        <v>5</v>
      </c>
      <c r="F27" s="84" t="s">
        <v>88</v>
      </c>
      <c r="G27" s="81"/>
      <c r="H27" s="66"/>
      <c r="I27" s="55"/>
      <c r="J27" s="311"/>
      <c r="K27" s="100"/>
      <c r="L27" s="257"/>
      <c r="M27" s="95"/>
      <c r="N27" s="68"/>
      <c r="O27" s="67"/>
      <c r="P27" s="56"/>
      <c r="Q27" s="95"/>
      <c r="R27" s="67"/>
      <c r="S27" s="56"/>
      <c r="T27" s="81"/>
      <c r="U27" s="64"/>
      <c r="V27" s="64"/>
      <c r="W27" s="64"/>
      <c r="X27" s="56"/>
      <c r="Y27" s="81"/>
      <c r="Z27" s="64"/>
      <c r="AA27" s="64"/>
      <c r="AB27" s="64"/>
      <c r="AC27" s="64"/>
      <c r="AD27" s="56"/>
      <c r="AE27" s="81"/>
      <c r="AF27" s="64"/>
      <c r="AG27" s="64"/>
      <c r="AH27" s="64"/>
      <c r="AI27" s="56"/>
      <c r="AJ27" s="81"/>
      <c r="AK27" s="64"/>
      <c r="AL27" s="64"/>
      <c r="AM27" s="68"/>
      <c r="AN27" s="64"/>
      <c r="AO27" s="56"/>
      <c r="AP27" s="109"/>
      <c r="AQ27" s="68"/>
      <c r="AR27" s="67"/>
      <c r="AS27" s="56"/>
      <c r="AT27" s="81"/>
      <c r="AU27" s="64"/>
      <c r="AV27" s="64"/>
      <c r="AW27" s="64"/>
      <c r="AX27" s="64"/>
      <c r="AY27" s="56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5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5"/>
      <c r="BZ27" s="64"/>
      <c r="CA27" s="64"/>
      <c r="CB27" s="64"/>
      <c r="CC27" s="64"/>
      <c r="CD27" s="64"/>
      <c r="CE27" s="64"/>
      <c r="CF27" s="79"/>
      <c r="CG27" s="79"/>
      <c r="CH27" s="79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</row>
    <row r="28" spans="1:159" x14ac:dyDescent="0.25">
      <c r="A28" s="81" t="s">
        <v>24</v>
      </c>
      <c r="B28" s="81" t="s">
        <v>32</v>
      </c>
      <c r="C28" s="59" t="s">
        <v>12</v>
      </c>
      <c r="D28" s="327">
        <v>6.31</v>
      </c>
      <c r="E28" s="226">
        <v>5</v>
      </c>
      <c r="F28" s="84" t="s">
        <v>88</v>
      </c>
      <c r="G28" s="81"/>
      <c r="H28" s="66"/>
      <c r="I28" s="55"/>
      <c r="J28" s="311"/>
      <c r="K28" s="95"/>
      <c r="L28" s="113"/>
      <c r="M28" s="95"/>
      <c r="N28" s="67"/>
      <c r="O28" s="67"/>
      <c r="P28" s="56"/>
      <c r="Q28" s="95"/>
      <c r="R28" s="67"/>
      <c r="S28" s="56"/>
      <c r="T28" s="81"/>
      <c r="U28" s="64"/>
      <c r="V28" s="64"/>
      <c r="W28" s="64"/>
      <c r="X28" s="56"/>
      <c r="Y28" s="81"/>
      <c r="Z28" s="64"/>
      <c r="AA28" s="64"/>
      <c r="AB28" s="64"/>
      <c r="AC28" s="64"/>
      <c r="AD28" s="56"/>
      <c r="AE28" s="81"/>
      <c r="AF28" s="64"/>
      <c r="AG28" s="64"/>
      <c r="AH28" s="64"/>
      <c r="AI28" s="56"/>
      <c r="AJ28" s="81"/>
      <c r="AK28" s="64"/>
      <c r="AL28" s="64"/>
      <c r="AM28" s="68"/>
      <c r="AN28" s="64"/>
      <c r="AO28" s="56"/>
      <c r="AP28" s="109"/>
      <c r="AQ28" s="67"/>
      <c r="AR28" s="67"/>
      <c r="AS28" s="56"/>
      <c r="AT28" s="81"/>
      <c r="AU28" s="64"/>
      <c r="AV28" s="64"/>
      <c r="AW28" s="64"/>
      <c r="AX28" s="64"/>
      <c r="AY28" s="56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5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5"/>
      <c r="BZ28" s="64"/>
      <c r="CA28" s="64"/>
      <c r="CB28" s="64"/>
      <c r="CC28" s="64"/>
      <c r="CD28" s="64"/>
      <c r="CE28" s="64"/>
      <c r="CF28" s="79"/>
      <c r="CG28" s="79"/>
      <c r="CH28" s="79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</row>
    <row r="29" spans="1:159" ht="15.75" thickBot="1" x14ac:dyDescent="0.3">
      <c r="A29" s="81" t="s">
        <v>24</v>
      </c>
      <c r="B29" s="81" t="s">
        <v>33</v>
      </c>
      <c r="C29" s="59" t="s">
        <v>12</v>
      </c>
      <c r="D29" s="327">
        <v>3.24</v>
      </c>
      <c r="E29" s="226">
        <v>5</v>
      </c>
      <c r="F29" s="84" t="s">
        <v>88</v>
      </c>
      <c r="G29" s="81"/>
      <c r="H29" s="66"/>
      <c r="I29" s="55"/>
      <c r="J29" s="304"/>
      <c r="K29" s="88"/>
      <c r="L29" s="55"/>
      <c r="M29" s="81"/>
      <c r="N29" s="64"/>
      <c r="O29" s="64"/>
      <c r="P29" s="56"/>
      <c r="Q29" s="81"/>
      <c r="R29" s="64"/>
      <c r="S29" s="56"/>
      <c r="T29" s="81"/>
      <c r="U29" s="64"/>
      <c r="V29" s="64"/>
      <c r="W29" s="64"/>
      <c r="X29" s="56"/>
      <c r="Y29" s="81"/>
      <c r="Z29" s="64"/>
      <c r="AA29" s="64"/>
      <c r="AB29" s="64"/>
      <c r="AC29" s="64"/>
      <c r="AD29" s="56"/>
      <c r="AE29" s="81"/>
      <c r="AF29" s="64"/>
      <c r="AG29" s="64"/>
      <c r="AH29" s="64"/>
      <c r="AI29" s="56"/>
      <c r="AJ29" s="81"/>
      <c r="AK29" s="64"/>
      <c r="AL29" s="64"/>
      <c r="AM29" s="64"/>
      <c r="AN29" s="64"/>
      <c r="AO29" s="56"/>
      <c r="AP29" s="81"/>
      <c r="AQ29" s="64"/>
      <c r="AR29" s="64"/>
      <c r="AS29" s="56"/>
      <c r="AT29" s="81"/>
      <c r="AU29" s="64"/>
      <c r="AV29" s="64"/>
      <c r="AW29" s="64"/>
      <c r="AX29" s="64"/>
      <c r="AY29" s="56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79"/>
      <c r="CG29" s="79"/>
      <c r="CH29" s="79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</row>
    <row r="30" spans="1:159" ht="15.75" thickBot="1" x14ac:dyDescent="0.3">
      <c r="A30" s="82" t="s">
        <v>24</v>
      </c>
      <c r="B30" s="82" t="s">
        <v>34</v>
      </c>
      <c r="C30" s="173" t="s">
        <v>12</v>
      </c>
      <c r="D30" s="328">
        <v>4.43</v>
      </c>
      <c r="E30" s="329">
        <v>5</v>
      </c>
      <c r="F30" s="172" t="s">
        <v>88</v>
      </c>
      <c r="G30" s="83"/>
      <c r="H30" s="65"/>
      <c r="I30" s="53"/>
      <c r="J30" s="256"/>
      <c r="K30" s="83"/>
      <c r="L30" s="53"/>
      <c r="M30" s="83"/>
      <c r="N30" s="65"/>
      <c r="O30" s="65"/>
      <c r="P30" s="53"/>
      <c r="Q30" s="83"/>
      <c r="R30" s="65"/>
      <c r="S30" s="53"/>
      <c r="T30" s="315"/>
      <c r="U30" s="65"/>
      <c r="V30" s="65"/>
      <c r="W30" s="65"/>
      <c r="X30" s="53"/>
      <c r="Y30" s="83"/>
      <c r="Z30" s="292"/>
      <c r="AA30" s="65"/>
      <c r="AB30" s="65"/>
      <c r="AC30" s="65"/>
      <c r="AD30" s="53"/>
      <c r="AE30" s="315"/>
      <c r="AF30" s="65"/>
      <c r="AG30" s="65"/>
      <c r="AH30" s="65"/>
      <c r="AI30" s="53"/>
      <c r="AJ30" s="83"/>
      <c r="AK30" s="292"/>
      <c r="AL30" s="65"/>
      <c r="AM30" s="65"/>
      <c r="AN30" s="65"/>
      <c r="AO30" s="53"/>
      <c r="AP30" s="83"/>
      <c r="AQ30" s="65"/>
      <c r="AR30" s="65"/>
      <c r="AS30" s="53"/>
      <c r="AT30" s="83"/>
      <c r="AU30" s="292"/>
      <c r="AV30" s="65"/>
      <c r="AW30" s="65"/>
      <c r="AX30" s="65"/>
      <c r="AY30" s="53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4"/>
      <c r="CE30" s="64"/>
      <c r="CF30" s="79"/>
      <c r="CG30" s="79"/>
      <c r="CH30" s="79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</row>
    <row r="31" spans="1:159" ht="15.75" thickBot="1" x14ac:dyDescent="0.3">
      <c r="A31" s="160" t="s">
        <v>43</v>
      </c>
      <c r="B31" s="82" t="s">
        <v>45</v>
      </c>
      <c r="C31" s="173" t="s">
        <v>12</v>
      </c>
      <c r="D31" s="175">
        <v>2.39</v>
      </c>
      <c r="E31" s="176">
        <v>5</v>
      </c>
      <c r="F31" s="175" t="s">
        <v>88</v>
      </c>
      <c r="G31" s="81"/>
      <c r="H31" s="64"/>
      <c r="I31" s="56"/>
      <c r="J31" s="152"/>
      <c r="K31" s="81"/>
      <c r="L31" s="56"/>
      <c r="M31" s="81"/>
      <c r="N31" s="64"/>
      <c r="O31" s="64"/>
      <c r="P31" s="56"/>
      <c r="Q31" s="81"/>
      <c r="R31" s="64"/>
      <c r="S31" s="56"/>
      <c r="T31" s="81"/>
      <c r="U31" s="64"/>
      <c r="V31" s="64"/>
      <c r="W31" s="64"/>
      <c r="X31" s="56"/>
      <c r="Y31" s="81"/>
      <c r="Z31" s="64"/>
      <c r="AA31" s="64"/>
      <c r="AB31" s="64"/>
      <c r="AC31" s="64"/>
      <c r="AD31" s="56"/>
      <c r="AE31" s="81"/>
      <c r="AF31" s="64"/>
      <c r="AG31" s="64"/>
      <c r="AH31" s="64"/>
      <c r="AI31" s="56"/>
      <c r="AJ31" s="81"/>
      <c r="AK31" s="64"/>
      <c r="AL31" s="64"/>
      <c r="AM31" s="64"/>
      <c r="AN31" s="64"/>
      <c r="AO31" s="56"/>
      <c r="AP31" s="81"/>
      <c r="AQ31" s="64"/>
      <c r="AR31" s="64"/>
      <c r="AS31" s="56"/>
      <c r="AT31" s="81"/>
      <c r="AU31" s="64"/>
      <c r="AV31" s="64"/>
      <c r="AW31" s="64"/>
      <c r="AX31" s="64"/>
      <c r="AY31" s="56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79"/>
      <c r="CG31" s="79"/>
      <c r="CH31" s="79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</row>
    <row r="32" spans="1:159" ht="15" customHeight="1" thickBot="1" x14ac:dyDescent="0.3">
      <c r="A32" s="162" t="s">
        <v>39</v>
      </c>
      <c r="B32" s="162" t="s">
        <v>40</v>
      </c>
      <c r="C32" s="177" t="s">
        <v>12</v>
      </c>
      <c r="D32" s="208">
        <v>2.4900000000000002</v>
      </c>
      <c r="E32" s="177">
        <v>5</v>
      </c>
      <c r="F32" s="175" t="s">
        <v>88</v>
      </c>
      <c r="G32" s="81"/>
      <c r="H32" s="64"/>
      <c r="I32" s="56"/>
      <c r="J32" s="256"/>
      <c r="K32" s="81"/>
      <c r="L32" s="56"/>
      <c r="M32" s="83"/>
      <c r="N32" s="65"/>
      <c r="O32" s="65"/>
      <c r="P32" s="56"/>
      <c r="Q32" s="83"/>
      <c r="R32" s="65"/>
      <c r="S32" s="56"/>
      <c r="T32" s="81"/>
      <c r="U32" s="64"/>
      <c r="V32" s="64"/>
      <c r="W32" s="64"/>
      <c r="X32" s="56"/>
      <c r="Y32" s="81"/>
      <c r="Z32" s="64"/>
      <c r="AA32" s="64"/>
      <c r="AB32" s="64"/>
      <c r="AC32" s="64"/>
      <c r="AD32" s="56"/>
      <c r="AE32" s="81"/>
      <c r="AF32" s="64"/>
      <c r="AG32" s="64"/>
      <c r="AH32" s="64"/>
      <c r="AI32" s="56"/>
      <c r="AJ32" s="81"/>
      <c r="AK32" s="64"/>
      <c r="AL32" s="64"/>
      <c r="AM32" s="64"/>
      <c r="AN32" s="64"/>
      <c r="AO32" s="56"/>
      <c r="AP32" s="83"/>
      <c r="AQ32" s="65"/>
      <c r="AR32" s="65"/>
      <c r="AS32" s="56"/>
      <c r="AT32" s="81"/>
      <c r="AU32" s="64"/>
      <c r="AV32" s="64"/>
      <c r="AW32" s="64"/>
      <c r="AX32" s="64"/>
      <c r="AY32" s="56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5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5"/>
      <c r="BZ32" s="64"/>
      <c r="CA32" s="64"/>
      <c r="CB32" s="64"/>
      <c r="CC32" s="64"/>
      <c r="CD32" s="64"/>
      <c r="CE32" s="64"/>
      <c r="CF32" s="79"/>
      <c r="CG32" s="79"/>
      <c r="CH32" s="79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</row>
    <row r="33" spans="1:159" x14ac:dyDescent="0.25">
      <c r="A33" s="94" t="s">
        <v>35</v>
      </c>
      <c r="B33" s="94" t="s">
        <v>36</v>
      </c>
      <c r="C33" s="57" t="s">
        <v>12</v>
      </c>
      <c r="D33" s="137">
        <v>2.4700000000000002</v>
      </c>
      <c r="E33" s="57">
        <v>5</v>
      </c>
      <c r="F33" s="137" t="s">
        <v>88</v>
      </c>
      <c r="G33" s="184"/>
      <c r="H33" s="76"/>
      <c r="I33" s="163"/>
      <c r="J33" s="304"/>
      <c r="K33" s="88"/>
      <c r="L33" s="55"/>
      <c r="M33" s="81"/>
      <c r="N33" s="64"/>
      <c r="O33" s="64"/>
      <c r="P33" s="56"/>
      <c r="Q33" s="81"/>
      <c r="R33" s="64"/>
      <c r="S33" s="56"/>
      <c r="T33" s="81"/>
      <c r="U33" s="64"/>
      <c r="V33" s="64"/>
      <c r="W33" s="64"/>
      <c r="X33" s="56"/>
      <c r="Y33" s="81"/>
      <c r="Z33" s="64"/>
      <c r="AA33" s="64"/>
      <c r="AB33" s="64"/>
      <c r="AC33" s="64"/>
      <c r="AD33" s="56"/>
      <c r="AE33" s="81"/>
      <c r="AF33" s="64"/>
      <c r="AG33" s="64"/>
      <c r="AH33" s="64"/>
      <c r="AI33" s="56"/>
      <c r="AJ33" s="81"/>
      <c r="AK33" s="64"/>
      <c r="AL33" s="64"/>
      <c r="AM33" s="64"/>
      <c r="AN33" s="64"/>
      <c r="AO33" s="56"/>
      <c r="AP33" s="81"/>
      <c r="AQ33" s="64"/>
      <c r="AR33" s="64"/>
      <c r="AS33" s="56"/>
      <c r="AT33" s="81"/>
      <c r="AU33" s="64"/>
      <c r="AV33" s="64"/>
      <c r="AW33" s="64"/>
      <c r="AX33" s="64"/>
      <c r="AY33" s="56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79"/>
      <c r="CG33" s="79"/>
      <c r="CH33" s="79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</row>
    <row r="34" spans="1:159" x14ac:dyDescent="0.25">
      <c r="A34" s="81" t="s">
        <v>35</v>
      </c>
      <c r="B34" s="81" t="s">
        <v>37</v>
      </c>
      <c r="C34" s="59" t="s">
        <v>12</v>
      </c>
      <c r="D34" s="84">
        <v>2.04</v>
      </c>
      <c r="E34" s="59">
        <v>5</v>
      </c>
      <c r="F34" s="84" t="s">
        <v>88</v>
      </c>
      <c r="G34" s="88"/>
      <c r="H34" s="66"/>
      <c r="I34" s="55"/>
      <c r="J34" s="304"/>
      <c r="K34" s="88"/>
      <c r="L34" s="55"/>
      <c r="M34" s="81"/>
      <c r="N34" s="64"/>
      <c r="O34" s="64"/>
      <c r="P34" s="56"/>
      <c r="Q34" s="81"/>
      <c r="R34" s="64"/>
      <c r="S34" s="56"/>
      <c r="T34" s="81"/>
      <c r="U34" s="64"/>
      <c r="V34" s="64"/>
      <c r="W34" s="64"/>
      <c r="X34" s="56"/>
      <c r="Y34" s="81"/>
      <c r="Z34" s="64"/>
      <c r="AA34" s="64"/>
      <c r="AB34" s="64"/>
      <c r="AC34" s="64"/>
      <c r="AD34" s="56"/>
      <c r="AE34" s="81"/>
      <c r="AF34" s="64"/>
      <c r="AG34" s="64"/>
      <c r="AH34" s="64"/>
      <c r="AI34" s="56"/>
      <c r="AJ34" s="81"/>
      <c r="AK34" s="64"/>
      <c r="AL34" s="64"/>
      <c r="AM34" s="64"/>
      <c r="AN34" s="64"/>
      <c r="AO34" s="56"/>
      <c r="AP34" s="81"/>
      <c r="AQ34" s="64"/>
      <c r="AR34" s="64"/>
      <c r="AS34" s="56"/>
      <c r="AT34" s="81"/>
      <c r="AU34" s="64"/>
      <c r="AV34" s="64"/>
      <c r="AW34" s="64"/>
      <c r="AX34" s="64"/>
      <c r="AY34" s="56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79"/>
      <c r="CG34" s="79"/>
      <c r="CH34" s="79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</row>
    <row r="35" spans="1:159" ht="15.75" thickBot="1" x14ac:dyDescent="0.3">
      <c r="A35" s="82" t="s">
        <v>35</v>
      </c>
      <c r="B35" s="82" t="s">
        <v>38</v>
      </c>
      <c r="C35" s="173" t="s">
        <v>12</v>
      </c>
      <c r="D35" s="172">
        <v>1.86</v>
      </c>
      <c r="E35" s="173">
        <v>5</v>
      </c>
      <c r="F35" s="172" t="s">
        <v>88</v>
      </c>
      <c r="G35" s="88"/>
      <c r="H35" s="78"/>
      <c r="I35" s="55"/>
      <c r="J35" s="304"/>
      <c r="K35" s="88"/>
      <c r="L35" s="55"/>
      <c r="M35" s="81"/>
      <c r="N35" s="64"/>
      <c r="O35" s="64"/>
      <c r="P35" s="56"/>
      <c r="Q35" s="81"/>
      <c r="R35" s="64"/>
      <c r="S35" s="56"/>
      <c r="T35" s="81"/>
      <c r="U35" s="64"/>
      <c r="V35" s="64"/>
      <c r="W35" s="64"/>
      <c r="X35" s="56"/>
      <c r="Y35" s="81"/>
      <c r="Z35" s="64"/>
      <c r="AA35" s="64"/>
      <c r="AB35" s="64"/>
      <c r="AC35" s="64"/>
      <c r="AD35" s="56"/>
      <c r="AE35" s="81"/>
      <c r="AF35" s="64"/>
      <c r="AG35" s="64"/>
      <c r="AH35" s="64"/>
      <c r="AI35" s="56"/>
      <c r="AJ35" s="81"/>
      <c r="AK35" s="64"/>
      <c r="AL35" s="64"/>
      <c r="AM35" s="64"/>
      <c r="AN35" s="64"/>
      <c r="AO35" s="56"/>
      <c r="AP35" s="81"/>
      <c r="AQ35" s="64"/>
      <c r="AR35" s="64"/>
      <c r="AS35" s="56"/>
      <c r="AT35" s="81"/>
      <c r="AU35" s="64"/>
      <c r="AV35" s="64"/>
      <c r="AW35" s="64"/>
      <c r="AX35" s="64"/>
      <c r="AY35" s="56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79"/>
      <c r="CG35" s="79"/>
      <c r="CH35" s="79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</row>
    <row r="36" spans="1:159" ht="15.75" thickBot="1" x14ac:dyDescent="0.3">
      <c r="A36" s="162" t="s">
        <v>46</v>
      </c>
      <c r="B36" s="162" t="s">
        <v>47</v>
      </c>
      <c r="C36" s="177" t="s">
        <v>12</v>
      </c>
      <c r="D36" s="175">
        <v>2.41</v>
      </c>
      <c r="E36" s="176">
        <v>5</v>
      </c>
      <c r="F36" s="175" t="s">
        <v>88</v>
      </c>
      <c r="G36" s="81"/>
      <c r="H36" s="64"/>
      <c r="I36" s="56"/>
      <c r="J36" s="152"/>
      <c r="K36" s="81"/>
      <c r="L36" s="56"/>
      <c r="M36" s="81"/>
      <c r="N36" s="64"/>
      <c r="O36" s="64"/>
      <c r="P36" s="56"/>
      <c r="Q36" s="81"/>
      <c r="R36" s="64"/>
      <c r="S36" s="56"/>
      <c r="T36" s="81"/>
      <c r="U36" s="64"/>
      <c r="V36" s="64"/>
      <c r="W36" s="64"/>
      <c r="X36" s="56"/>
      <c r="Y36" s="81"/>
      <c r="Z36" s="64"/>
      <c r="AA36" s="64"/>
      <c r="AB36" s="64"/>
      <c r="AC36" s="64"/>
      <c r="AD36" s="56"/>
      <c r="AE36" s="81"/>
      <c r="AF36" s="64"/>
      <c r="AG36" s="64"/>
      <c r="AH36" s="64"/>
      <c r="AI36" s="56"/>
      <c r="AJ36" s="81"/>
      <c r="AK36" s="64"/>
      <c r="AL36" s="64"/>
      <c r="AM36" s="64"/>
      <c r="AN36" s="64"/>
      <c r="AO36" s="56"/>
      <c r="AP36" s="81"/>
      <c r="AQ36" s="64"/>
      <c r="AR36" s="64"/>
      <c r="AS36" s="56"/>
      <c r="AT36" s="81"/>
      <c r="AU36" s="64"/>
      <c r="AV36" s="64"/>
      <c r="AW36" s="64"/>
      <c r="AX36" s="64"/>
      <c r="AY36" s="56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79"/>
      <c r="CG36" s="79"/>
      <c r="CH36" s="79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</row>
    <row r="37" spans="1:159" s="267" customFormat="1" ht="16.5" thickBot="1" x14ac:dyDescent="0.3">
      <c r="A37" s="318"/>
      <c r="B37" s="265" t="s">
        <v>93</v>
      </c>
      <c r="C37" s="236"/>
      <c r="D37" s="237"/>
      <c r="E37" s="236"/>
      <c r="F37" s="236"/>
      <c r="G37" s="168">
        <f t="shared" ref="G37:AY37" si="6">SUM(G19:G36)</f>
        <v>0</v>
      </c>
      <c r="H37" s="170">
        <f t="shared" si="6"/>
        <v>0</v>
      </c>
      <c r="I37" s="169">
        <f t="shared" si="6"/>
        <v>0</v>
      </c>
      <c r="J37" s="263">
        <f t="shared" si="6"/>
        <v>0</v>
      </c>
      <c r="K37" s="168">
        <f t="shared" si="6"/>
        <v>0</v>
      </c>
      <c r="L37" s="169">
        <f t="shared" si="6"/>
        <v>0</v>
      </c>
      <c r="M37" s="168">
        <f t="shared" si="6"/>
        <v>0</v>
      </c>
      <c r="N37" s="170">
        <f t="shared" si="6"/>
        <v>0</v>
      </c>
      <c r="O37" s="170">
        <f t="shared" si="6"/>
        <v>0</v>
      </c>
      <c r="P37" s="169">
        <f t="shared" si="6"/>
        <v>0</v>
      </c>
      <c r="Q37" s="168">
        <f t="shared" si="6"/>
        <v>0</v>
      </c>
      <c r="R37" s="170">
        <f t="shared" si="6"/>
        <v>0</v>
      </c>
      <c r="S37" s="169">
        <f t="shared" si="6"/>
        <v>0</v>
      </c>
      <c r="T37" s="168">
        <f t="shared" si="6"/>
        <v>0</v>
      </c>
      <c r="U37" s="170">
        <f t="shared" si="6"/>
        <v>0</v>
      </c>
      <c r="V37" s="170">
        <f t="shared" si="6"/>
        <v>0</v>
      </c>
      <c r="W37" s="170">
        <f t="shared" si="6"/>
        <v>0</v>
      </c>
      <c r="X37" s="169">
        <f t="shared" si="6"/>
        <v>0</v>
      </c>
      <c r="Y37" s="168">
        <f t="shared" si="6"/>
        <v>0</v>
      </c>
      <c r="Z37" s="170">
        <f t="shared" si="6"/>
        <v>0</v>
      </c>
      <c r="AA37" s="170">
        <f t="shared" si="6"/>
        <v>0</v>
      </c>
      <c r="AB37" s="170">
        <f t="shared" si="6"/>
        <v>0</v>
      </c>
      <c r="AC37" s="170">
        <f t="shared" si="6"/>
        <v>0</v>
      </c>
      <c r="AD37" s="169">
        <f t="shared" si="6"/>
        <v>0</v>
      </c>
      <c r="AE37" s="168">
        <f t="shared" si="6"/>
        <v>0</v>
      </c>
      <c r="AF37" s="170">
        <f t="shared" si="6"/>
        <v>0</v>
      </c>
      <c r="AG37" s="170">
        <f t="shared" si="6"/>
        <v>0</v>
      </c>
      <c r="AH37" s="170">
        <f t="shared" si="6"/>
        <v>0</v>
      </c>
      <c r="AI37" s="169">
        <f t="shared" si="6"/>
        <v>0</v>
      </c>
      <c r="AJ37" s="168">
        <f t="shared" si="6"/>
        <v>0</v>
      </c>
      <c r="AK37" s="170">
        <f t="shared" si="6"/>
        <v>0</v>
      </c>
      <c r="AL37" s="170">
        <f t="shared" si="6"/>
        <v>0</v>
      </c>
      <c r="AM37" s="170">
        <f t="shared" si="6"/>
        <v>0</v>
      </c>
      <c r="AN37" s="170">
        <f t="shared" si="6"/>
        <v>0</v>
      </c>
      <c r="AO37" s="169">
        <f t="shared" si="6"/>
        <v>0</v>
      </c>
      <c r="AP37" s="168">
        <f t="shared" si="6"/>
        <v>20.6</v>
      </c>
      <c r="AQ37" s="170">
        <f t="shared" si="6"/>
        <v>16.2</v>
      </c>
      <c r="AR37" s="170">
        <f t="shared" si="6"/>
        <v>12.5</v>
      </c>
      <c r="AS37" s="169">
        <f t="shared" si="6"/>
        <v>0</v>
      </c>
      <c r="AT37" s="168">
        <f t="shared" si="6"/>
        <v>0</v>
      </c>
      <c r="AU37" s="170">
        <f t="shared" si="6"/>
        <v>0</v>
      </c>
      <c r="AV37" s="170">
        <f t="shared" si="6"/>
        <v>0</v>
      </c>
      <c r="AW37" s="170">
        <f t="shared" si="6"/>
        <v>0</v>
      </c>
      <c r="AX37" s="170">
        <f t="shared" si="6"/>
        <v>0</v>
      </c>
      <c r="AY37" s="169">
        <f t="shared" si="6"/>
        <v>0</v>
      </c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284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284"/>
      <c r="CD37" s="154"/>
      <c r="CE37" s="154"/>
      <c r="CF37" s="161"/>
      <c r="CG37" s="161"/>
      <c r="CH37" s="161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</row>
    <row r="38" spans="1:159" s="19" customFormat="1" x14ac:dyDescent="0.25">
      <c r="A38" s="81"/>
      <c r="B38" s="130"/>
      <c r="C38" s="59"/>
      <c r="D38" s="54"/>
      <c r="E38" s="59"/>
      <c r="F38" s="54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7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7"/>
      <c r="CD38" s="64"/>
      <c r="CE38" s="64"/>
      <c r="CF38" s="79"/>
      <c r="CG38" s="79"/>
      <c r="CH38" s="79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</row>
    <row r="39" spans="1:159" s="19" customFormat="1" ht="16.5" thickBot="1" x14ac:dyDescent="0.3">
      <c r="A39" s="129" t="s">
        <v>109</v>
      </c>
      <c r="B39" s="130"/>
      <c r="C39" s="59"/>
      <c r="D39" s="54"/>
      <c r="E39" s="59"/>
      <c r="F39" s="5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7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7"/>
      <c r="CD39" s="64"/>
      <c r="CE39" s="64"/>
      <c r="CF39" s="79"/>
      <c r="CG39" s="79"/>
      <c r="CH39" s="79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</row>
    <row r="40" spans="1:159" x14ac:dyDescent="0.25">
      <c r="A40" s="94" t="s">
        <v>24</v>
      </c>
      <c r="B40" s="94" t="s">
        <v>48</v>
      </c>
      <c r="C40" s="57" t="s">
        <v>12</v>
      </c>
      <c r="D40" s="49">
        <v>3.24</v>
      </c>
      <c r="E40" s="57">
        <v>5</v>
      </c>
      <c r="F40" s="49" t="s">
        <v>89</v>
      </c>
      <c r="G40" s="96"/>
      <c r="H40" s="50"/>
      <c r="I40" s="51"/>
      <c r="J40" s="264"/>
      <c r="K40" s="96"/>
      <c r="L40" s="51"/>
      <c r="M40" s="96"/>
      <c r="N40" s="50"/>
      <c r="O40" s="50"/>
      <c r="P40" s="51"/>
      <c r="Q40" s="96"/>
      <c r="R40" s="50"/>
      <c r="S40" s="51"/>
      <c r="T40" s="323"/>
      <c r="U40" s="50"/>
      <c r="V40" s="50"/>
      <c r="W40" s="50"/>
      <c r="X40" s="51"/>
      <c r="Y40" s="96"/>
      <c r="Z40" s="271"/>
      <c r="AA40" s="50"/>
      <c r="AB40" s="50"/>
      <c r="AC40" s="50"/>
      <c r="AD40" s="51"/>
      <c r="AE40" s="323"/>
      <c r="AF40" s="50"/>
      <c r="AG40" s="50"/>
      <c r="AH40" s="50"/>
      <c r="AI40" s="51"/>
      <c r="AJ40" s="96"/>
      <c r="AK40" s="271"/>
      <c r="AL40" s="50"/>
      <c r="AM40" s="50"/>
      <c r="AN40" s="50"/>
      <c r="AO40" s="51"/>
      <c r="AP40" s="96">
        <v>18.5</v>
      </c>
      <c r="AQ40" s="50">
        <v>15.5</v>
      </c>
      <c r="AR40" s="50">
        <v>13.3</v>
      </c>
      <c r="AS40" s="61">
        <v>9.4</v>
      </c>
      <c r="AT40" s="96">
        <v>7.3</v>
      </c>
      <c r="AU40" s="271">
        <v>8.5</v>
      </c>
      <c r="AV40" s="50"/>
      <c r="AW40" s="50">
        <v>6.1</v>
      </c>
      <c r="AX40" s="324">
        <v>8.3000000000000007</v>
      </c>
      <c r="AY40" s="51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74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74"/>
      <c r="CD40" s="64"/>
      <c r="CE40" s="64"/>
      <c r="CF40" s="79"/>
      <c r="CG40" s="79"/>
      <c r="CH40" s="79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</row>
    <row r="41" spans="1:159" x14ac:dyDescent="0.25">
      <c r="A41" s="81" t="s">
        <v>24</v>
      </c>
      <c r="B41" s="81" t="s">
        <v>49</v>
      </c>
      <c r="C41" s="59" t="s">
        <v>12</v>
      </c>
      <c r="D41" s="54" t="s">
        <v>98</v>
      </c>
      <c r="E41" s="59">
        <v>5</v>
      </c>
      <c r="F41" s="54" t="s">
        <v>89</v>
      </c>
      <c r="G41" s="83"/>
      <c r="H41" s="65"/>
      <c r="I41" s="53"/>
      <c r="J41" s="256"/>
      <c r="K41" s="83"/>
      <c r="L41" s="53"/>
      <c r="M41" s="83"/>
      <c r="N41" s="65"/>
      <c r="O41" s="65"/>
      <c r="P41" s="53"/>
      <c r="Q41" s="83"/>
      <c r="R41" s="65"/>
      <c r="S41" s="53"/>
      <c r="T41" s="315"/>
      <c r="U41" s="65"/>
      <c r="V41" s="65"/>
      <c r="W41" s="65"/>
      <c r="X41" s="53"/>
      <c r="Y41" s="83"/>
      <c r="Z41" s="292"/>
      <c r="AA41" s="65"/>
      <c r="AB41" s="65"/>
      <c r="AC41" s="65"/>
      <c r="AD41" s="53"/>
      <c r="AE41" s="315"/>
      <c r="AF41" s="65"/>
      <c r="AG41" s="65"/>
      <c r="AH41" s="65"/>
      <c r="AI41" s="53"/>
      <c r="AJ41" s="83"/>
      <c r="AK41" s="292"/>
      <c r="AL41" s="65"/>
      <c r="AM41" s="65"/>
      <c r="AN41" s="65"/>
      <c r="AO41" s="53"/>
      <c r="AP41" s="83"/>
      <c r="AQ41" s="65"/>
      <c r="AR41" s="65"/>
      <c r="AS41" s="53"/>
      <c r="AT41" s="83"/>
      <c r="AU41" s="292"/>
      <c r="AV41" s="65"/>
      <c r="AW41" s="65"/>
      <c r="AX41" s="65"/>
      <c r="AY41" s="53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5"/>
      <c r="BK41" s="65"/>
      <c r="BL41" s="65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5"/>
      <c r="BZ41" s="65"/>
      <c r="CA41" s="65"/>
      <c r="CB41" s="64"/>
      <c r="CC41" s="64"/>
      <c r="CD41" s="64"/>
      <c r="CE41" s="64"/>
      <c r="CF41" s="79"/>
      <c r="CG41" s="79"/>
      <c r="CH41" s="79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</row>
    <row r="42" spans="1:159" x14ac:dyDescent="0.25">
      <c r="A42" s="81" t="s">
        <v>24</v>
      </c>
      <c r="B42" s="81" t="s">
        <v>50</v>
      </c>
      <c r="C42" s="59" t="s">
        <v>12</v>
      </c>
      <c r="D42" s="54" t="s">
        <v>98</v>
      </c>
      <c r="E42" s="59">
        <v>5</v>
      </c>
      <c r="F42" s="54" t="s">
        <v>89</v>
      </c>
      <c r="G42" s="83"/>
      <c r="H42" s="65"/>
      <c r="I42" s="53"/>
      <c r="J42" s="256"/>
      <c r="K42" s="83"/>
      <c r="L42" s="53"/>
      <c r="M42" s="83"/>
      <c r="N42" s="65"/>
      <c r="O42" s="65"/>
      <c r="P42" s="53"/>
      <c r="Q42" s="83"/>
      <c r="R42" s="65"/>
      <c r="S42" s="53"/>
      <c r="T42" s="315"/>
      <c r="U42" s="65"/>
      <c r="V42" s="65"/>
      <c r="W42" s="65"/>
      <c r="X42" s="53"/>
      <c r="Y42" s="83"/>
      <c r="Z42" s="292"/>
      <c r="AA42" s="65"/>
      <c r="AB42" s="65"/>
      <c r="AC42" s="65"/>
      <c r="AD42" s="53"/>
      <c r="AE42" s="315"/>
      <c r="AF42" s="65"/>
      <c r="AG42" s="65"/>
      <c r="AH42" s="65"/>
      <c r="AI42" s="53"/>
      <c r="AJ42" s="83"/>
      <c r="AK42" s="292"/>
      <c r="AL42" s="65"/>
      <c r="AM42" s="65"/>
      <c r="AN42" s="65"/>
      <c r="AO42" s="53"/>
      <c r="AP42" s="83">
        <v>14.3</v>
      </c>
      <c r="AQ42" s="65">
        <v>13.1</v>
      </c>
      <c r="AR42" s="65">
        <v>10.6</v>
      </c>
      <c r="AS42" s="110">
        <v>7.2</v>
      </c>
      <c r="AT42" s="83">
        <v>10.9</v>
      </c>
      <c r="AU42" s="292">
        <v>5.3</v>
      </c>
      <c r="AV42" s="65"/>
      <c r="AW42" s="65"/>
      <c r="AX42" s="70">
        <v>5.5</v>
      </c>
      <c r="AY42" s="53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5"/>
      <c r="BK42" s="65"/>
      <c r="BL42" s="65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5"/>
      <c r="BZ42" s="65"/>
      <c r="CA42" s="65"/>
      <c r="CB42" s="64"/>
      <c r="CC42" s="64"/>
      <c r="CD42" s="64"/>
      <c r="CE42" s="64"/>
      <c r="CF42" s="79"/>
      <c r="CG42" s="79"/>
      <c r="CH42" s="79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</row>
    <row r="43" spans="1:159" x14ac:dyDescent="0.25">
      <c r="A43" s="81" t="s">
        <v>24</v>
      </c>
      <c r="B43" s="81" t="s">
        <v>51</v>
      </c>
      <c r="C43" s="59" t="s">
        <v>12</v>
      </c>
      <c r="D43" s="54">
        <v>3.07</v>
      </c>
      <c r="E43" s="59">
        <v>5</v>
      </c>
      <c r="F43" s="54" t="s">
        <v>89</v>
      </c>
      <c r="G43" s="81"/>
      <c r="H43" s="66"/>
      <c r="I43" s="55"/>
      <c r="J43" s="304"/>
      <c r="K43" s="88"/>
      <c r="L43" s="55"/>
      <c r="M43" s="81"/>
      <c r="N43" s="64"/>
      <c r="O43" s="64"/>
      <c r="P43" s="56"/>
      <c r="Q43" s="81"/>
      <c r="R43" s="64"/>
      <c r="S43" s="56"/>
      <c r="T43" s="81"/>
      <c r="U43" s="64"/>
      <c r="V43" s="64"/>
      <c r="W43" s="64"/>
      <c r="X43" s="56"/>
      <c r="Y43" s="81"/>
      <c r="Z43" s="64"/>
      <c r="AA43" s="64"/>
      <c r="AB43" s="64"/>
      <c r="AC43" s="64"/>
      <c r="AD43" s="56"/>
      <c r="AE43" s="81"/>
      <c r="AF43" s="64"/>
      <c r="AG43" s="64"/>
      <c r="AH43" s="64"/>
      <c r="AI43" s="56"/>
      <c r="AJ43" s="81"/>
      <c r="AK43" s="64"/>
      <c r="AL43" s="64"/>
      <c r="AM43" s="64"/>
      <c r="AN43" s="64"/>
      <c r="AO43" s="56"/>
      <c r="AP43" s="81"/>
      <c r="AQ43" s="64"/>
      <c r="AR43" s="64"/>
      <c r="AS43" s="56"/>
      <c r="AT43" s="81"/>
      <c r="AU43" s="64"/>
      <c r="AV43" s="64"/>
      <c r="AW43" s="64"/>
      <c r="AX43" s="64"/>
      <c r="AY43" s="56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79"/>
      <c r="CG43" s="79"/>
      <c r="CH43" s="79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</row>
    <row r="44" spans="1:159" x14ac:dyDescent="0.25">
      <c r="A44" s="81" t="s">
        <v>24</v>
      </c>
      <c r="B44" s="81" t="s">
        <v>52</v>
      </c>
      <c r="C44" s="59" t="s">
        <v>12</v>
      </c>
      <c r="D44" s="54">
        <v>4.75</v>
      </c>
      <c r="E44" s="59">
        <v>5</v>
      </c>
      <c r="F44" s="54" t="s">
        <v>89</v>
      </c>
      <c r="G44" s="81"/>
      <c r="H44" s="66"/>
      <c r="I44" s="55"/>
      <c r="J44" s="311"/>
      <c r="K44" s="84"/>
      <c r="L44" s="59"/>
      <c r="M44" s="95"/>
      <c r="N44" s="54"/>
      <c r="O44" s="67"/>
      <c r="P44" s="56"/>
      <c r="Q44" s="95"/>
      <c r="R44" s="67"/>
      <c r="S44" s="56"/>
      <c r="T44" s="316"/>
      <c r="U44" s="67"/>
      <c r="V44" s="67"/>
      <c r="W44" s="67"/>
      <c r="X44" s="113"/>
      <c r="Y44" s="95"/>
      <c r="Z44" s="293"/>
      <c r="AA44" s="67"/>
      <c r="AB44" s="67"/>
      <c r="AC44" s="67"/>
      <c r="AD44" s="113"/>
      <c r="AE44" s="316"/>
      <c r="AF44" s="67"/>
      <c r="AG44" s="67"/>
      <c r="AH44" s="67"/>
      <c r="AI44" s="113"/>
      <c r="AJ44" s="95"/>
      <c r="AK44" s="293"/>
      <c r="AL44" s="67"/>
      <c r="AM44" s="67"/>
      <c r="AN44" s="67"/>
      <c r="AO44" s="113"/>
      <c r="AP44" s="109"/>
      <c r="AQ44" s="54"/>
      <c r="AR44" s="67"/>
      <c r="AS44" s="257"/>
      <c r="AT44" s="95"/>
      <c r="AU44" s="293"/>
      <c r="AV44" s="67"/>
      <c r="AW44" s="67"/>
      <c r="AX44" s="67"/>
      <c r="AY44" s="113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5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5"/>
      <c r="BZ44" s="64"/>
      <c r="CA44" s="64"/>
      <c r="CB44" s="64"/>
      <c r="CC44" s="64"/>
      <c r="CD44" s="64"/>
      <c r="CE44" s="64"/>
      <c r="CF44" s="79"/>
      <c r="CG44" s="79"/>
      <c r="CH44" s="79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</row>
    <row r="45" spans="1:159" ht="15.75" thickBot="1" x14ac:dyDescent="0.3">
      <c r="A45" s="82" t="s">
        <v>24</v>
      </c>
      <c r="B45" s="82" t="s">
        <v>53</v>
      </c>
      <c r="C45" s="173"/>
      <c r="D45" s="174" t="s">
        <v>96</v>
      </c>
      <c r="E45" s="173">
        <v>5</v>
      </c>
      <c r="F45" s="174" t="s">
        <v>89</v>
      </c>
      <c r="G45" s="81"/>
      <c r="H45" s="66"/>
      <c r="I45" s="55"/>
      <c r="J45" s="304"/>
      <c r="K45" s="88"/>
      <c r="L45" s="55"/>
      <c r="M45" s="81"/>
      <c r="N45" s="64"/>
      <c r="O45" s="64"/>
      <c r="P45" s="56"/>
      <c r="Q45" s="81"/>
      <c r="R45" s="64"/>
      <c r="S45" s="56"/>
      <c r="T45" s="81"/>
      <c r="U45" s="64"/>
      <c r="V45" s="64"/>
      <c r="W45" s="64"/>
      <c r="X45" s="56"/>
      <c r="Y45" s="81"/>
      <c r="Z45" s="64"/>
      <c r="AA45" s="64"/>
      <c r="AB45" s="64"/>
      <c r="AC45" s="64"/>
      <c r="AD45" s="56"/>
      <c r="AE45" s="81"/>
      <c r="AF45" s="64"/>
      <c r="AG45" s="64"/>
      <c r="AH45" s="64"/>
      <c r="AI45" s="56"/>
      <c r="AJ45" s="81"/>
      <c r="AK45" s="64"/>
      <c r="AL45" s="64"/>
      <c r="AM45" s="64"/>
      <c r="AN45" s="64"/>
      <c r="AO45" s="56"/>
      <c r="AP45" s="81"/>
      <c r="AQ45" s="64"/>
      <c r="AR45" s="64"/>
      <c r="AS45" s="56"/>
      <c r="AT45" s="81"/>
      <c r="AU45" s="64"/>
      <c r="AV45" s="64"/>
      <c r="AW45" s="64"/>
      <c r="AX45" s="64"/>
      <c r="AY45" s="56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79"/>
      <c r="CG45" s="79"/>
      <c r="CH45" s="79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</row>
    <row r="46" spans="1:159" x14ac:dyDescent="0.25">
      <c r="A46" s="94" t="s">
        <v>46</v>
      </c>
      <c r="B46" s="94" t="s">
        <v>54</v>
      </c>
      <c r="C46" s="49" t="s">
        <v>12</v>
      </c>
      <c r="D46" s="137">
        <v>5.18</v>
      </c>
      <c r="E46" s="57">
        <v>5</v>
      </c>
      <c r="F46" s="49" t="s">
        <v>89</v>
      </c>
      <c r="G46" s="83"/>
      <c r="H46" s="65"/>
      <c r="I46" s="53"/>
      <c r="J46" s="256"/>
      <c r="K46" s="83"/>
      <c r="L46" s="53"/>
      <c r="M46" s="83"/>
      <c r="N46" s="65"/>
      <c r="O46" s="65"/>
      <c r="P46" s="56"/>
      <c r="Q46" s="83"/>
      <c r="R46" s="65"/>
      <c r="S46" s="56"/>
      <c r="T46" s="315"/>
      <c r="U46" s="65"/>
      <c r="V46" s="65"/>
      <c r="W46" s="65"/>
      <c r="X46" s="53"/>
      <c r="Y46" s="83"/>
      <c r="Z46" s="292"/>
      <c r="AA46" s="65"/>
      <c r="AB46" s="65"/>
      <c r="AC46" s="65"/>
      <c r="AD46" s="53"/>
      <c r="AE46" s="315"/>
      <c r="AF46" s="65"/>
      <c r="AG46" s="65"/>
      <c r="AH46" s="65"/>
      <c r="AI46" s="53"/>
      <c r="AJ46" s="83"/>
      <c r="AK46" s="292"/>
      <c r="AL46" s="65"/>
      <c r="AM46" s="65"/>
      <c r="AN46" s="65"/>
      <c r="AO46" s="53"/>
      <c r="AP46" s="83"/>
      <c r="AQ46" s="65"/>
      <c r="AR46" s="65"/>
      <c r="AS46" s="56"/>
      <c r="AT46" s="83">
        <v>5.3</v>
      </c>
      <c r="AU46" s="292"/>
      <c r="AV46" s="65"/>
      <c r="AW46" s="65"/>
      <c r="AX46" s="65"/>
      <c r="AY46" s="53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4"/>
      <c r="CE46" s="64"/>
      <c r="CF46" s="79"/>
      <c r="CG46" s="79"/>
      <c r="CH46" s="79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</row>
    <row r="47" spans="1:159" x14ac:dyDescent="0.25">
      <c r="A47" s="81" t="s">
        <v>46</v>
      </c>
      <c r="B47" s="81" t="s">
        <v>55</v>
      </c>
      <c r="C47" s="54" t="s">
        <v>12</v>
      </c>
      <c r="D47" s="84">
        <v>6.18</v>
      </c>
      <c r="E47" s="59">
        <v>10</v>
      </c>
      <c r="F47" s="54" t="s">
        <v>89</v>
      </c>
      <c r="G47" s="83"/>
      <c r="H47" s="65">
        <v>63</v>
      </c>
      <c r="I47" s="53"/>
      <c r="J47" s="256"/>
      <c r="K47" s="83"/>
      <c r="L47" s="53"/>
      <c r="M47" s="83"/>
      <c r="N47" s="65"/>
      <c r="O47" s="65"/>
      <c r="P47" s="53"/>
      <c r="Q47" s="83"/>
      <c r="R47" s="65"/>
      <c r="S47" s="53"/>
      <c r="T47" s="315">
        <v>28.4</v>
      </c>
      <c r="U47" s="65">
        <v>20.5</v>
      </c>
      <c r="V47" s="65">
        <v>18.399999999999999</v>
      </c>
      <c r="W47" s="70">
        <v>25.6</v>
      </c>
      <c r="X47" s="53">
        <v>16.600000000000001</v>
      </c>
      <c r="Y47" s="83">
        <v>20.100000000000001</v>
      </c>
      <c r="Z47" s="292">
        <v>18.100000000000001</v>
      </c>
      <c r="AA47" s="65">
        <v>19</v>
      </c>
      <c r="AB47" s="65">
        <v>12.1</v>
      </c>
      <c r="AC47" s="70">
        <v>22.5</v>
      </c>
      <c r="AD47" s="53">
        <v>10.199999999999999</v>
      </c>
      <c r="AE47" s="315">
        <v>24.3</v>
      </c>
      <c r="AF47" s="65">
        <v>17.100000000000001</v>
      </c>
      <c r="AG47" s="65">
        <v>14.5</v>
      </c>
      <c r="AH47" s="70">
        <v>20.9</v>
      </c>
      <c r="AI47" s="53">
        <v>14.9</v>
      </c>
      <c r="AJ47" s="83">
        <v>15.2</v>
      </c>
      <c r="AK47" s="292">
        <v>16.8</v>
      </c>
      <c r="AL47" s="65">
        <v>17.899999999999999</v>
      </c>
      <c r="AM47" s="65"/>
      <c r="AN47" s="70">
        <v>22.1</v>
      </c>
      <c r="AO47" s="53">
        <v>19.3</v>
      </c>
      <c r="AP47" s="83"/>
      <c r="AQ47" s="65"/>
      <c r="AR47" s="65"/>
      <c r="AS47" s="53"/>
      <c r="AT47" s="83">
        <v>50.2</v>
      </c>
      <c r="AU47" s="292">
        <v>60.5</v>
      </c>
      <c r="AV47" s="65">
        <v>27.9</v>
      </c>
      <c r="AW47" s="65">
        <v>43.8</v>
      </c>
      <c r="AX47" s="70">
        <v>52</v>
      </c>
      <c r="AY47" s="53">
        <v>36.299999999999997</v>
      </c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4"/>
      <c r="CE47" s="64"/>
      <c r="CF47" s="79"/>
      <c r="CG47" s="79"/>
      <c r="CH47" s="79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</row>
    <row r="48" spans="1:159" x14ac:dyDescent="0.25">
      <c r="A48" s="81" t="s">
        <v>46</v>
      </c>
      <c r="B48" s="81" t="s">
        <v>56</v>
      </c>
      <c r="C48" s="54" t="s">
        <v>12</v>
      </c>
      <c r="D48" s="84">
        <v>6.88</v>
      </c>
      <c r="E48" s="59">
        <v>15</v>
      </c>
      <c r="F48" s="54" t="s">
        <v>89</v>
      </c>
      <c r="G48" s="83"/>
      <c r="H48" s="65"/>
      <c r="I48" s="53"/>
      <c r="J48" s="256"/>
      <c r="K48" s="83"/>
      <c r="L48" s="53"/>
      <c r="M48" s="83"/>
      <c r="N48" s="65"/>
      <c r="O48" s="65"/>
      <c r="P48" s="53"/>
      <c r="Q48" s="83"/>
      <c r="R48" s="65"/>
      <c r="S48" s="53"/>
      <c r="T48" s="315"/>
      <c r="U48" s="65"/>
      <c r="V48" s="65"/>
      <c r="W48" s="65"/>
      <c r="X48" s="53"/>
      <c r="Y48" s="83"/>
      <c r="Z48" s="292"/>
      <c r="AA48" s="65"/>
      <c r="AB48" s="65"/>
      <c r="AC48" s="65"/>
      <c r="AD48" s="53"/>
      <c r="AE48" s="315"/>
      <c r="AF48" s="65"/>
      <c r="AG48" s="65"/>
      <c r="AH48" s="65"/>
      <c r="AI48" s="53"/>
      <c r="AJ48" s="83"/>
      <c r="AK48" s="292"/>
      <c r="AL48" s="65"/>
      <c r="AM48" s="65"/>
      <c r="AN48" s="65"/>
      <c r="AO48" s="53"/>
      <c r="AP48" s="83"/>
      <c r="AQ48" s="65"/>
      <c r="AR48" s="65"/>
      <c r="AS48" s="53"/>
      <c r="AT48" s="83"/>
      <c r="AU48" s="292"/>
      <c r="AV48" s="65"/>
      <c r="AW48" s="65"/>
      <c r="AX48" s="65"/>
      <c r="AY48" s="53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4"/>
      <c r="CE48" s="64"/>
      <c r="CF48" s="79"/>
      <c r="CG48" s="79"/>
      <c r="CH48" s="79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</row>
    <row r="49" spans="1:159" x14ac:dyDescent="0.25">
      <c r="A49" s="81" t="s">
        <v>46</v>
      </c>
      <c r="B49" s="81" t="s">
        <v>57</v>
      </c>
      <c r="C49" s="54" t="s">
        <v>12</v>
      </c>
      <c r="D49" s="84">
        <v>7.22</v>
      </c>
      <c r="E49" s="59">
        <v>10</v>
      </c>
      <c r="F49" s="54" t="s">
        <v>89</v>
      </c>
      <c r="G49" s="83"/>
      <c r="H49" s="65">
        <v>123</v>
      </c>
      <c r="I49" s="53"/>
      <c r="J49" s="256"/>
      <c r="K49" s="83"/>
      <c r="L49" s="53"/>
      <c r="M49" s="83"/>
      <c r="N49" s="65"/>
      <c r="O49" s="65"/>
      <c r="P49" s="53"/>
      <c r="Q49" s="83"/>
      <c r="R49" s="65"/>
      <c r="S49" s="53"/>
      <c r="T49" s="315">
        <v>10.7</v>
      </c>
      <c r="U49" s="65">
        <v>11.9</v>
      </c>
      <c r="V49" s="65">
        <v>12</v>
      </c>
      <c r="W49" s="65"/>
      <c r="X49" s="53"/>
      <c r="Y49" s="83"/>
      <c r="Z49" s="292"/>
      <c r="AA49" s="65">
        <v>12</v>
      </c>
      <c r="AB49" s="65"/>
      <c r="AC49" s="65"/>
      <c r="AD49" s="53"/>
      <c r="AE49" s="315"/>
      <c r="AF49" s="65">
        <v>11</v>
      </c>
      <c r="AG49" s="65"/>
      <c r="AH49" s="65"/>
      <c r="AI49" s="53"/>
      <c r="AJ49" s="83"/>
      <c r="AK49" s="292">
        <v>11.3</v>
      </c>
      <c r="AL49" s="65">
        <v>14.9</v>
      </c>
      <c r="AM49" s="65">
        <v>11.7</v>
      </c>
      <c r="AN49" s="65"/>
      <c r="AO49" s="53"/>
      <c r="AP49" s="83"/>
      <c r="AQ49" s="65"/>
      <c r="AR49" s="65"/>
      <c r="AS49" s="53"/>
      <c r="AT49" s="83">
        <v>12.5</v>
      </c>
      <c r="AU49" s="292">
        <v>14.6</v>
      </c>
      <c r="AV49" s="65">
        <v>11.2</v>
      </c>
      <c r="AW49" s="65">
        <v>18.600000000000001</v>
      </c>
      <c r="AX49" s="70">
        <v>15.4</v>
      </c>
      <c r="AY49" s="53">
        <v>10.9</v>
      </c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4"/>
      <c r="CE49" s="64"/>
      <c r="CF49" s="79"/>
      <c r="CG49" s="79"/>
      <c r="CH49" s="79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</row>
    <row r="50" spans="1:159" x14ac:dyDescent="0.25">
      <c r="A50" s="81" t="s">
        <v>46</v>
      </c>
      <c r="B50" s="81" t="s">
        <v>58</v>
      </c>
      <c r="C50" s="54" t="s">
        <v>12</v>
      </c>
      <c r="D50" s="84" t="s">
        <v>96</v>
      </c>
      <c r="E50" s="59">
        <v>10</v>
      </c>
      <c r="F50" s="54" t="s">
        <v>89</v>
      </c>
      <c r="G50" s="83"/>
      <c r="H50" s="65"/>
      <c r="I50" s="53"/>
      <c r="J50" s="256"/>
      <c r="K50" s="83"/>
      <c r="L50" s="53"/>
      <c r="M50" s="83"/>
      <c r="N50" s="65"/>
      <c r="O50" s="65"/>
      <c r="P50" s="53"/>
      <c r="Q50" s="83"/>
      <c r="R50" s="65"/>
      <c r="S50" s="53"/>
      <c r="T50" s="315">
        <v>12.4</v>
      </c>
      <c r="U50" s="65"/>
      <c r="V50" s="65"/>
      <c r="W50" s="65"/>
      <c r="X50" s="53"/>
      <c r="Y50" s="83"/>
      <c r="Z50" s="292"/>
      <c r="AA50" s="65"/>
      <c r="AB50" s="65"/>
      <c r="AC50" s="65"/>
      <c r="AD50" s="53"/>
      <c r="AE50" s="315">
        <v>11.8</v>
      </c>
      <c r="AF50" s="65"/>
      <c r="AG50" s="65"/>
      <c r="AH50" s="65"/>
      <c r="AI50" s="53"/>
      <c r="AJ50" s="83">
        <v>10.6</v>
      </c>
      <c r="AK50" s="292">
        <v>14.1</v>
      </c>
      <c r="AL50" s="65">
        <v>12.7</v>
      </c>
      <c r="AM50" s="65">
        <v>10.1</v>
      </c>
      <c r="AN50" s="65"/>
      <c r="AO50" s="53"/>
      <c r="AP50" s="83">
        <v>23.8</v>
      </c>
      <c r="AQ50" s="65">
        <v>19.899999999999999</v>
      </c>
      <c r="AR50" s="65">
        <v>15.6</v>
      </c>
      <c r="AS50" s="53">
        <v>14.6</v>
      </c>
      <c r="AT50" s="83">
        <v>15.8</v>
      </c>
      <c r="AU50" s="292">
        <v>18.5</v>
      </c>
      <c r="AV50" s="65">
        <v>11.1</v>
      </c>
      <c r="AW50" s="65">
        <v>14.9</v>
      </c>
      <c r="AX50" s="70">
        <v>18.399999999999999</v>
      </c>
      <c r="AY50" s="53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4"/>
      <c r="CE50" s="64"/>
      <c r="CF50" s="79"/>
      <c r="CG50" s="79"/>
      <c r="CH50" s="79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</row>
    <row r="51" spans="1:159" x14ac:dyDescent="0.25">
      <c r="A51" s="81" t="s">
        <v>46</v>
      </c>
      <c r="B51" s="81" t="s">
        <v>59</v>
      </c>
      <c r="C51" s="54" t="s">
        <v>12</v>
      </c>
      <c r="D51" s="84">
        <v>3.73</v>
      </c>
      <c r="E51" s="59">
        <v>10</v>
      </c>
      <c r="F51" s="54" t="s">
        <v>89</v>
      </c>
      <c r="G51" s="83"/>
      <c r="H51" s="65"/>
      <c r="I51" s="53"/>
      <c r="J51" s="256"/>
      <c r="K51" s="83"/>
      <c r="L51" s="53"/>
      <c r="M51" s="83"/>
      <c r="N51" s="65"/>
      <c r="O51" s="65"/>
      <c r="P51" s="53"/>
      <c r="Q51" s="83"/>
      <c r="R51" s="65"/>
      <c r="S51" s="53"/>
      <c r="T51" s="315"/>
      <c r="U51" s="65"/>
      <c r="V51" s="65"/>
      <c r="W51" s="65"/>
      <c r="X51" s="53"/>
      <c r="Y51" s="83"/>
      <c r="Z51" s="292"/>
      <c r="AA51" s="65"/>
      <c r="AB51" s="65"/>
      <c r="AC51" s="65"/>
      <c r="AD51" s="53"/>
      <c r="AE51" s="315"/>
      <c r="AF51" s="65"/>
      <c r="AG51" s="65"/>
      <c r="AH51" s="65"/>
      <c r="AI51" s="53"/>
      <c r="AJ51" s="83"/>
      <c r="AK51" s="292"/>
      <c r="AL51" s="65"/>
      <c r="AM51" s="65"/>
      <c r="AN51" s="65"/>
      <c r="AO51" s="53"/>
      <c r="AP51" s="83"/>
      <c r="AQ51" s="65"/>
      <c r="AR51" s="65"/>
      <c r="AS51" s="53"/>
      <c r="AT51" s="83"/>
      <c r="AU51" s="292"/>
      <c r="AV51" s="65"/>
      <c r="AW51" s="65"/>
      <c r="AX51" s="65"/>
      <c r="AY51" s="53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4"/>
      <c r="CE51" s="64"/>
      <c r="CF51" s="79"/>
      <c r="CG51" s="79"/>
      <c r="CH51" s="79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</row>
    <row r="52" spans="1:159" x14ac:dyDescent="0.25">
      <c r="A52" s="81" t="s">
        <v>46</v>
      </c>
      <c r="B52" s="81" t="s">
        <v>60</v>
      </c>
      <c r="C52" s="54" t="s">
        <v>12</v>
      </c>
      <c r="D52" s="84">
        <v>2.4900000000000002</v>
      </c>
      <c r="E52" s="59">
        <v>5</v>
      </c>
      <c r="F52" s="54" t="s">
        <v>89</v>
      </c>
      <c r="G52" s="83"/>
      <c r="H52" s="75"/>
      <c r="I52" s="53"/>
      <c r="J52" s="256"/>
      <c r="K52" s="83"/>
      <c r="L52" s="53"/>
      <c r="M52" s="83"/>
      <c r="N52" s="65"/>
      <c r="O52" s="65"/>
      <c r="P52" s="53"/>
      <c r="Q52" s="83"/>
      <c r="R52" s="65"/>
      <c r="S52" s="56"/>
      <c r="T52" s="178"/>
      <c r="U52" s="65"/>
      <c r="V52" s="65"/>
      <c r="W52" s="65"/>
      <c r="X52" s="53"/>
      <c r="Y52" s="81"/>
      <c r="Z52" s="64"/>
      <c r="AA52" s="64"/>
      <c r="AB52" s="64"/>
      <c r="AC52" s="64"/>
      <c r="AD52" s="56"/>
      <c r="AE52" s="83"/>
      <c r="AF52" s="65"/>
      <c r="AG52" s="65"/>
      <c r="AH52" s="65"/>
      <c r="AI52" s="53"/>
      <c r="AJ52" s="83"/>
      <c r="AK52" s="65"/>
      <c r="AL52" s="65"/>
      <c r="AM52" s="65"/>
      <c r="AN52" s="65"/>
      <c r="AO52" s="53"/>
      <c r="AP52" s="83"/>
      <c r="AQ52" s="65"/>
      <c r="AR52" s="65"/>
      <c r="AS52" s="53"/>
      <c r="AT52" s="81"/>
      <c r="AU52" s="64"/>
      <c r="AV52" s="64"/>
      <c r="AW52" s="64"/>
      <c r="AX52" s="64"/>
      <c r="AY52" s="56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4"/>
      <c r="CE52" s="64"/>
      <c r="CF52" s="79"/>
      <c r="CG52" s="79"/>
      <c r="CH52" s="79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</row>
    <row r="53" spans="1:159" x14ac:dyDescent="0.25">
      <c r="A53" s="81" t="s">
        <v>46</v>
      </c>
      <c r="B53" s="81" t="s">
        <v>61</v>
      </c>
      <c r="C53" s="54" t="s">
        <v>12</v>
      </c>
      <c r="D53" s="84">
        <v>6.18</v>
      </c>
      <c r="E53" s="59">
        <v>5</v>
      </c>
      <c r="F53" s="54" t="s">
        <v>89</v>
      </c>
      <c r="G53" s="83"/>
      <c r="H53" s="75"/>
      <c r="I53" s="53"/>
      <c r="J53" s="256"/>
      <c r="K53" s="83"/>
      <c r="L53" s="53"/>
      <c r="M53" s="83"/>
      <c r="N53" s="65"/>
      <c r="O53" s="65"/>
      <c r="P53" s="53"/>
      <c r="Q53" s="83"/>
      <c r="R53" s="65"/>
      <c r="S53" s="56"/>
      <c r="T53" s="178"/>
      <c r="U53" s="65"/>
      <c r="V53" s="65"/>
      <c r="W53" s="65"/>
      <c r="X53" s="53"/>
      <c r="Y53" s="83"/>
      <c r="Z53" s="75"/>
      <c r="AA53" s="65"/>
      <c r="AB53" s="65"/>
      <c r="AC53" s="65"/>
      <c r="AD53" s="53"/>
      <c r="AE53" s="83"/>
      <c r="AF53" s="65"/>
      <c r="AG53" s="65"/>
      <c r="AH53" s="65"/>
      <c r="AI53" s="53"/>
      <c r="AJ53" s="83"/>
      <c r="AK53" s="65"/>
      <c r="AL53" s="65"/>
      <c r="AM53" s="65"/>
      <c r="AN53" s="65"/>
      <c r="AO53" s="53"/>
      <c r="AP53" s="83"/>
      <c r="AQ53" s="65"/>
      <c r="AR53" s="65"/>
      <c r="AS53" s="56"/>
      <c r="AT53" s="83"/>
      <c r="AU53" s="75"/>
      <c r="AV53" s="65"/>
      <c r="AW53" s="65"/>
      <c r="AX53" s="65"/>
      <c r="AY53" s="53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4"/>
      <c r="CE53" s="64"/>
      <c r="CF53" s="79"/>
      <c r="CG53" s="79"/>
      <c r="CH53" s="79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</row>
    <row r="54" spans="1:159" x14ac:dyDescent="0.25">
      <c r="A54" s="81" t="s">
        <v>46</v>
      </c>
      <c r="B54" s="81" t="s">
        <v>62</v>
      </c>
      <c r="C54" s="54" t="s">
        <v>12</v>
      </c>
      <c r="D54" s="84">
        <v>6.88</v>
      </c>
      <c r="E54" s="59">
        <v>5</v>
      </c>
      <c r="F54" s="54" t="s">
        <v>89</v>
      </c>
      <c r="G54" s="83"/>
      <c r="H54" s="75"/>
      <c r="I54" s="53"/>
      <c r="J54" s="256"/>
      <c r="K54" s="83"/>
      <c r="L54" s="53"/>
      <c r="M54" s="83"/>
      <c r="N54" s="65"/>
      <c r="O54" s="65"/>
      <c r="P54" s="53"/>
      <c r="Q54" s="83"/>
      <c r="R54" s="65"/>
      <c r="S54" s="56"/>
      <c r="T54" s="178"/>
      <c r="U54" s="65"/>
      <c r="V54" s="65"/>
      <c r="W54" s="65"/>
      <c r="X54" s="53"/>
      <c r="Y54" s="83"/>
      <c r="Z54" s="75"/>
      <c r="AA54" s="65"/>
      <c r="AB54" s="65"/>
      <c r="AC54" s="65"/>
      <c r="AD54" s="53"/>
      <c r="AE54" s="83"/>
      <c r="AF54" s="65"/>
      <c r="AG54" s="65"/>
      <c r="AH54" s="65"/>
      <c r="AI54" s="53"/>
      <c r="AJ54" s="83"/>
      <c r="AK54" s="65"/>
      <c r="AL54" s="65"/>
      <c r="AM54" s="65"/>
      <c r="AN54" s="65"/>
      <c r="AO54" s="53"/>
      <c r="AP54" s="83"/>
      <c r="AQ54" s="65"/>
      <c r="AR54" s="65"/>
      <c r="AS54" s="53"/>
      <c r="AT54" s="81"/>
      <c r="AU54" s="64"/>
      <c r="AV54" s="64"/>
      <c r="AW54" s="64"/>
      <c r="AX54" s="64"/>
      <c r="AY54" s="56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4"/>
      <c r="CE54" s="64"/>
      <c r="CF54" s="79"/>
      <c r="CG54" s="79"/>
      <c r="CH54" s="79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</row>
    <row r="55" spans="1:159" x14ac:dyDescent="0.25">
      <c r="A55" s="81" t="s">
        <v>46</v>
      </c>
      <c r="B55" s="81" t="s">
        <v>63</v>
      </c>
      <c r="C55" s="54" t="s">
        <v>12</v>
      </c>
      <c r="D55" s="84">
        <v>7.22</v>
      </c>
      <c r="E55" s="59">
        <v>5</v>
      </c>
      <c r="F55" s="54" t="s">
        <v>89</v>
      </c>
      <c r="G55" s="81"/>
      <c r="H55" s="64"/>
      <c r="I55" s="56"/>
      <c r="J55" s="152"/>
      <c r="K55" s="81"/>
      <c r="L55" s="56"/>
      <c r="M55" s="83"/>
      <c r="N55" s="65"/>
      <c r="O55" s="65"/>
      <c r="P55" s="53"/>
      <c r="Q55" s="81"/>
      <c r="R55" s="64"/>
      <c r="S55" s="56"/>
      <c r="T55" s="81"/>
      <c r="U55" s="64"/>
      <c r="V55" s="64"/>
      <c r="W55" s="64"/>
      <c r="X55" s="56"/>
      <c r="Y55" s="81"/>
      <c r="Z55" s="64"/>
      <c r="AA55" s="64"/>
      <c r="AB55" s="64"/>
      <c r="AC55" s="64"/>
      <c r="AD55" s="56"/>
      <c r="AE55" s="81"/>
      <c r="AF55" s="64"/>
      <c r="AG55" s="64"/>
      <c r="AH55" s="64"/>
      <c r="AI55" s="53"/>
      <c r="AJ55" s="81"/>
      <c r="AK55" s="64"/>
      <c r="AL55" s="64"/>
      <c r="AM55" s="64"/>
      <c r="AN55" s="64"/>
      <c r="AO55" s="56"/>
      <c r="AP55" s="81"/>
      <c r="AQ55" s="64"/>
      <c r="AR55" s="64"/>
      <c r="AS55" s="56"/>
      <c r="AT55" s="81"/>
      <c r="AU55" s="64"/>
      <c r="AV55" s="64"/>
      <c r="AW55" s="64"/>
      <c r="AX55" s="64"/>
      <c r="AY55" s="56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79"/>
      <c r="CG55" s="79"/>
      <c r="CH55" s="79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</row>
    <row r="56" spans="1:159" ht="15.75" thickBot="1" x14ac:dyDescent="0.3">
      <c r="A56" s="82" t="s">
        <v>46</v>
      </c>
      <c r="B56" s="82" t="s">
        <v>64</v>
      </c>
      <c r="C56" s="174" t="s">
        <v>12</v>
      </c>
      <c r="D56" s="172" t="s">
        <v>96</v>
      </c>
      <c r="E56" s="173">
        <v>5</v>
      </c>
      <c r="F56" s="174" t="s">
        <v>89</v>
      </c>
      <c r="G56" s="81"/>
      <c r="H56" s="64"/>
      <c r="I56" s="56"/>
      <c r="J56" s="152"/>
      <c r="K56" s="81"/>
      <c r="L56" s="56"/>
      <c r="M56" s="81"/>
      <c r="N56" s="64"/>
      <c r="O56" s="64"/>
      <c r="P56" s="56"/>
      <c r="Q56" s="81"/>
      <c r="R56" s="64"/>
      <c r="S56" s="56"/>
      <c r="T56" s="81"/>
      <c r="U56" s="64"/>
      <c r="V56" s="64"/>
      <c r="W56" s="64"/>
      <c r="X56" s="56"/>
      <c r="Y56" s="81"/>
      <c r="Z56" s="64"/>
      <c r="AA56" s="64"/>
      <c r="AB56" s="64"/>
      <c r="AC56" s="64"/>
      <c r="AD56" s="53"/>
      <c r="AE56" s="81"/>
      <c r="AF56" s="64"/>
      <c r="AG56" s="64"/>
      <c r="AH56" s="64"/>
      <c r="AI56" s="53"/>
      <c r="AJ56" s="81"/>
      <c r="AK56" s="64"/>
      <c r="AL56" s="64"/>
      <c r="AM56" s="64"/>
      <c r="AN56" s="64"/>
      <c r="AO56" s="56"/>
      <c r="AP56" s="81"/>
      <c r="AQ56" s="64"/>
      <c r="AR56" s="64"/>
      <c r="AS56" s="56"/>
      <c r="AT56" s="81"/>
      <c r="AU56" s="64"/>
      <c r="AV56" s="64"/>
      <c r="AW56" s="64"/>
      <c r="AX56" s="64"/>
      <c r="AY56" s="56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79"/>
      <c r="CG56" s="79"/>
      <c r="CH56" s="79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</row>
    <row r="57" spans="1:159" x14ac:dyDescent="0.25">
      <c r="A57" s="94" t="s">
        <v>39</v>
      </c>
      <c r="B57" s="94" t="s">
        <v>41</v>
      </c>
      <c r="C57" s="57" t="s">
        <v>12</v>
      </c>
      <c r="D57" s="49">
        <v>5.46</v>
      </c>
      <c r="E57" s="57">
        <v>5</v>
      </c>
      <c r="F57" s="49" t="s">
        <v>89</v>
      </c>
      <c r="G57" s="83">
        <v>7.1</v>
      </c>
      <c r="H57" s="65">
        <v>7</v>
      </c>
      <c r="I57" s="110">
        <v>5.0999999999999996</v>
      </c>
      <c r="J57" s="256">
        <v>31.5</v>
      </c>
      <c r="K57" s="83">
        <v>5.7</v>
      </c>
      <c r="L57" s="53">
        <v>6</v>
      </c>
      <c r="M57" s="83">
        <v>5.2</v>
      </c>
      <c r="N57" s="65">
        <v>8.1999999999999993</v>
      </c>
      <c r="O57" s="65">
        <v>20</v>
      </c>
      <c r="P57" s="110">
        <v>7</v>
      </c>
      <c r="Q57" s="83">
        <v>6.9</v>
      </c>
      <c r="R57" s="65">
        <v>19.600000000000001</v>
      </c>
      <c r="S57" s="110">
        <v>6</v>
      </c>
      <c r="T57" s="315">
        <v>54.1</v>
      </c>
      <c r="U57" s="65">
        <v>54.4</v>
      </c>
      <c r="V57" s="65">
        <v>39.1</v>
      </c>
      <c r="W57" s="70">
        <v>16.8</v>
      </c>
      <c r="X57" s="53">
        <v>13.7</v>
      </c>
      <c r="Y57" s="83">
        <v>39.299999999999997</v>
      </c>
      <c r="Z57" s="292">
        <v>26.2</v>
      </c>
      <c r="AA57" s="65">
        <v>28.3</v>
      </c>
      <c r="AB57" s="65">
        <v>31</v>
      </c>
      <c r="AC57" s="70">
        <v>33.9</v>
      </c>
      <c r="AD57" s="53">
        <v>7.8</v>
      </c>
      <c r="AE57" s="315">
        <v>39</v>
      </c>
      <c r="AF57" s="65">
        <v>33.9</v>
      </c>
      <c r="AG57" s="65">
        <v>39</v>
      </c>
      <c r="AH57" s="70">
        <v>33</v>
      </c>
      <c r="AI57" s="53">
        <v>11.2</v>
      </c>
      <c r="AJ57" s="83">
        <v>41</v>
      </c>
      <c r="AK57" s="292">
        <v>42.7</v>
      </c>
      <c r="AL57" s="65">
        <v>42.4</v>
      </c>
      <c r="AM57" s="65">
        <v>29.4</v>
      </c>
      <c r="AN57" s="70">
        <v>39.799999999999997</v>
      </c>
      <c r="AO57" s="53">
        <v>14.7</v>
      </c>
      <c r="AP57" s="83">
        <v>5.4</v>
      </c>
      <c r="AQ57" s="65">
        <v>6.3</v>
      </c>
      <c r="AR57" s="65">
        <v>15.4</v>
      </c>
      <c r="AS57" s="110">
        <v>5.6</v>
      </c>
      <c r="AT57" s="83">
        <v>378</v>
      </c>
      <c r="AU57" s="292">
        <v>289</v>
      </c>
      <c r="AV57" s="65">
        <v>112</v>
      </c>
      <c r="AW57" s="65">
        <v>253</v>
      </c>
      <c r="AX57" s="69">
        <v>299</v>
      </c>
      <c r="AY57" s="53">
        <v>108</v>
      </c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79"/>
      <c r="CG57" s="79"/>
      <c r="CH57" s="79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</row>
    <row r="58" spans="1:159" ht="15.75" thickBot="1" x14ac:dyDescent="0.3">
      <c r="A58" s="82" t="s">
        <v>39</v>
      </c>
      <c r="B58" s="82" t="s">
        <v>42</v>
      </c>
      <c r="C58" s="173" t="s">
        <v>12</v>
      </c>
      <c r="D58" s="174">
        <v>4.3899999999999997</v>
      </c>
      <c r="E58" s="173">
        <v>5</v>
      </c>
      <c r="F58" s="174" t="s">
        <v>89</v>
      </c>
      <c r="G58" s="83"/>
      <c r="H58" s="65"/>
      <c r="I58" s="53"/>
      <c r="J58" s="256">
        <v>6.6</v>
      </c>
      <c r="K58" s="83"/>
      <c r="L58" s="53"/>
      <c r="M58" s="83"/>
      <c r="N58" s="65"/>
      <c r="O58" s="65">
        <v>6.5</v>
      </c>
      <c r="P58" s="53"/>
      <c r="Q58" s="83"/>
      <c r="R58" s="65">
        <v>6.9</v>
      </c>
      <c r="S58" s="53"/>
      <c r="T58" s="315">
        <v>10.199999999999999</v>
      </c>
      <c r="U58" s="65">
        <v>8.8000000000000007</v>
      </c>
      <c r="V58" s="65">
        <v>6</v>
      </c>
      <c r="W58" s="70">
        <v>7.6</v>
      </c>
      <c r="X58" s="53"/>
      <c r="Y58" s="83">
        <v>6</v>
      </c>
      <c r="Z58" s="292"/>
      <c r="AA58" s="65"/>
      <c r="AB58" s="65">
        <v>5.2</v>
      </c>
      <c r="AC58" s="70">
        <v>6.8</v>
      </c>
      <c r="AD58" s="53"/>
      <c r="AE58" s="315">
        <v>6.5</v>
      </c>
      <c r="AF58" s="65">
        <v>5.5</v>
      </c>
      <c r="AG58" s="65"/>
      <c r="AH58" s="70">
        <v>7.2</v>
      </c>
      <c r="AI58" s="53"/>
      <c r="AJ58" s="83">
        <v>7.8</v>
      </c>
      <c r="AK58" s="292">
        <v>7.6</v>
      </c>
      <c r="AL58" s="65">
        <v>6.6</v>
      </c>
      <c r="AM58" s="65"/>
      <c r="AN58" s="70">
        <v>8.1</v>
      </c>
      <c r="AO58" s="53">
        <v>5.0999999999999996</v>
      </c>
      <c r="AP58" s="83"/>
      <c r="AQ58" s="65"/>
      <c r="AR58" s="65">
        <v>5.6</v>
      </c>
      <c r="AS58" s="53"/>
      <c r="AT58" s="83">
        <v>96.1</v>
      </c>
      <c r="AU58" s="292">
        <v>57.9</v>
      </c>
      <c r="AV58" s="65">
        <v>20.2</v>
      </c>
      <c r="AW58" s="65">
        <v>45.4</v>
      </c>
      <c r="AX58" s="70">
        <v>62.2</v>
      </c>
      <c r="AY58" s="53">
        <v>30.6</v>
      </c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79"/>
      <c r="CG58" s="79"/>
      <c r="CH58" s="79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</row>
    <row r="59" spans="1:159" s="136" customFormat="1" ht="16.5" thickBot="1" x14ac:dyDescent="0.3">
      <c r="A59" s="224"/>
      <c r="B59" s="319" t="s">
        <v>94</v>
      </c>
      <c r="C59" s="319"/>
      <c r="D59" s="319"/>
      <c r="E59" s="319"/>
      <c r="F59" s="319"/>
      <c r="G59" s="168">
        <f t="shared" ref="G59:AY59" si="7">SUM(G40:G58)</f>
        <v>7.1</v>
      </c>
      <c r="H59" s="170">
        <f t="shared" si="7"/>
        <v>193</v>
      </c>
      <c r="I59" s="169">
        <f t="shared" si="7"/>
        <v>5.0999999999999996</v>
      </c>
      <c r="J59" s="263">
        <f t="shared" si="7"/>
        <v>38.1</v>
      </c>
      <c r="K59" s="168">
        <f t="shared" si="7"/>
        <v>5.7</v>
      </c>
      <c r="L59" s="169">
        <f t="shared" si="7"/>
        <v>6</v>
      </c>
      <c r="M59" s="168">
        <f t="shared" si="7"/>
        <v>5.2</v>
      </c>
      <c r="N59" s="170">
        <f t="shared" si="7"/>
        <v>8.1999999999999993</v>
      </c>
      <c r="O59" s="170">
        <f t="shared" si="7"/>
        <v>26.5</v>
      </c>
      <c r="P59" s="169">
        <f t="shared" si="7"/>
        <v>7</v>
      </c>
      <c r="Q59" s="168">
        <f t="shared" si="7"/>
        <v>6.9</v>
      </c>
      <c r="R59" s="170">
        <f t="shared" si="7"/>
        <v>26.5</v>
      </c>
      <c r="S59" s="169">
        <f t="shared" si="7"/>
        <v>6</v>
      </c>
      <c r="T59" s="168">
        <f t="shared" si="7"/>
        <v>115.8</v>
      </c>
      <c r="U59" s="170">
        <f t="shared" si="7"/>
        <v>95.6</v>
      </c>
      <c r="V59" s="170">
        <f t="shared" si="7"/>
        <v>75.5</v>
      </c>
      <c r="W59" s="170">
        <f t="shared" si="7"/>
        <v>50.000000000000007</v>
      </c>
      <c r="X59" s="169">
        <f t="shared" si="7"/>
        <v>30.3</v>
      </c>
      <c r="Y59" s="168">
        <f t="shared" si="7"/>
        <v>65.400000000000006</v>
      </c>
      <c r="Z59" s="170">
        <f t="shared" si="7"/>
        <v>44.3</v>
      </c>
      <c r="AA59" s="170">
        <f t="shared" si="7"/>
        <v>59.3</v>
      </c>
      <c r="AB59" s="170">
        <f t="shared" si="7"/>
        <v>48.300000000000004</v>
      </c>
      <c r="AC59" s="170">
        <f t="shared" si="7"/>
        <v>63.199999999999996</v>
      </c>
      <c r="AD59" s="169">
        <f t="shared" si="7"/>
        <v>18</v>
      </c>
      <c r="AE59" s="168">
        <f t="shared" si="7"/>
        <v>81.599999999999994</v>
      </c>
      <c r="AF59" s="170">
        <f t="shared" si="7"/>
        <v>67.5</v>
      </c>
      <c r="AG59" s="170">
        <f t="shared" si="7"/>
        <v>53.5</v>
      </c>
      <c r="AH59" s="170">
        <f t="shared" si="7"/>
        <v>61.1</v>
      </c>
      <c r="AI59" s="169">
        <f t="shared" si="7"/>
        <v>26.1</v>
      </c>
      <c r="AJ59" s="168">
        <f t="shared" si="7"/>
        <v>74.599999999999994</v>
      </c>
      <c r="AK59" s="170">
        <f t="shared" si="7"/>
        <v>92.5</v>
      </c>
      <c r="AL59" s="170">
        <f t="shared" si="7"/>
        <v>94.5</v>
      </c>
      <c r="AM59" s="170">
        <f t="shared" si="7"/>
        <v>51.199999999999996</v>
      </c>
      <c r="AN59" s="170">
        <f t="shared" si="7"/>
        <v>70</v>
      </c>
      <c r="AO59" s="169">
        <f t="shared" si="7"/>
        <v>39.1</v>
      </c>
      <c r="AP59" s="168">
        <f t="shared" si="7"/>
        <v>61.999999999999993</v>
      </c>
      <c r="AQ59" s="170">
        <f t="shared" si="7"/>
        <v>54.8</v>
      </c>
      <c r="AR59" s="170">
        <f t="shared" si="7"/>
        <v>60.5</v>
      </c>
      <c r="AS59" s="169">
        <f t="shared" si="7"/>
        <v>36.800000000000004</v>
      </c>
      <c r="AT59" s="168">
        <f t="shared" si="7"/>
        <v>576.1</v>
      </c>
      <c r="AU59" s="170">
        <f t="shared" si="7"/>
        <v>454.29999999999995</v>
      </c>
      <c r="AV59" s="170">
        <f t="shared" si="7"/>
        <v>182.39999999999998</v>
      </c>
      <c r="AW59" s="170">
        <f t="shared" si="7"/>
        <v>381.79999999999995</v>
      </c>
      <c r="AX59" s="170">
        <f t="shared" si="7"/>
        <v>460.8</v>
      </c>
      <c r="AY59" s="169">
        <f t="shared" si="7"/>
        <v>185.79999999999998</v>
      </c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71"/>
      <c r="CG59" s="171"/>
      <c r="CH59" s="171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230"/>
      <c r="DA59" s="230"/>
      <c r="DB59" s="230"/>
      <c r="DC59" s="230"/>
      <c r="DD59" s="230"/>
      <c r="DE59" s="230"/>
      <c r="DF59" s="230"/>
      <c r="DG59" s="230"/>
      <c r="DH59" s="230"/>
      <c r="DI59" s="230"/>
      <c r="DJ59" s="230"/>
      <c r="DK59" s="230"/>
      <c r="DL59" s="230"/>
      <c r="DM59" s="230"/>
      <c r="DN59" s="230"/>
      <c r="DO59" s="230"/>
      <c r="DP59" s="230"/>
      <c r="DQ59" s="230"/>
      <c r="DR59" s="230"/>
      <c r="DS59" s="230"/>
      <c r="DT59" s="230"/>
      <c r="DU59" s="230"/>
      <c r="DV59" s="230"/>
      <c r="DW59" s="230"/>
      <c r="DX59" s="230"/>
      <c r="DY59" s="230"/>
      <c r="DZ59" s="230"/>
      <c r="EA59" s="230"/>
      <c r="EB59" s="230"/>
      <c r="EC59" s="230"/>
      <c r="ED59" s="230"/>
      <c r="EE59" s="230"/>
      <c r="EF59" s="230"/>
      <c r="EG59" s="230"/>
      <c r="EH59" s="230"/>
      <c r="EI59" s="230"/>
      <c r="EJ59" s="230"/>
      <c r="EK59" s="230"/>
      <c r="EL59" s="230"/>
      <c r="EM59" s="230"/>
      <c r="EN59" s="230"/>
      <c r="EO59" s="230"/>
      <c r="EP59" s="230"/>
      <c r="EQ59" s="230"/>
      <c r="ER59" s="230"/>
      <c r="ES59" s="230"/>
      <c r="ET59" s="230"/>
      <c r="EU59" s="230"/>
      <c r="EV59" s="230"/>
      <c r="EW59" s="230"/>
      <c r="EX59" s="230"/>
      <c r="EY59" s="230"/>
      <c r="EZ59" s="230"/>
      <c r="FA59" s="230"/>
      <c r="FB59" s="230"/>
      <c r="FC59" s="230"/>
    </row>
    <row r="60" spans="1:159" s="22" customFormat="1" ht="16.5" thickBot="1" x14ac:dyDescent="0.3">
      <c r="A60" s="44"/>
      <c r="B60" s="121"/>
      <c r="C60" s="43"/>
      <c r="D60" s="43"/>
      <c r="E60" s="43"/>
      <c r="F60" s="43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79"/>
      <c r="CG60" s="79"/>
      <c r="CH60" s="79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</row>
    <row r="61" spans="1:159" s="19" customFormat="1" ht="15.75" x14ac:dyDescent="0.25">
      <c r="A61" s="94"/>
      <c r="B61" s="322" t="s">
        <v>65</v>
      </c>
      <c r="C61" s="49" t="s">
        <v>12</v>
      </c>
      <c r="D61" s="40"/>
      <c r="E61" s="49">
        <v>5</v>
      </c>
      <c r="F61" s="49"/>
      <c r="G61" s="45"/>
      <c r="H61" s="45">
        <v>125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>
        <v>242</v>
      </c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6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</row>
    <row r="62" spans="1:159" s="19" customFormat="1" ht="16.5" thickBot="1" x14ac:dyDescent="0.3">
      <c r="A62" s="82"/>
      <c r="B62" s="319" t="s">
        <v>66</v>
      </c>
      <c r="C62" s="174" t="s">
        <v>12</v>
      </c>
      <c r="D62" s="218"/>
      <c r="E62" s="174">
        <v>100</v>
      </c>
      <c r="F62" s="174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>
        <v>132</v>
      </c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8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</row>
    <row r="63" spans="1:159" x14ac:dyDescent="0.25">
      <c r="A63" s="44"/>
      <c r="B63" s="44"/>
      <c r="C63" s="43"/>
      <c r="D63" s="43"/>
      <c r="E63" s="43"/>
      <c r="F63" s="43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</row>
    <row r="64" spans="1:159" x14ac:dyDescent="0.25">
      <c r="A64" s="44"/>
      <c r="B64" s="44"/>
      <c r="C64" s="44"/>
      <c r="D64" s="44"/>
      <c r="E64" s="44"/>
      <c r="F64" s="4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</row>
    <row r="65" spans="1:159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</row>
    <row r="66" spans="1:159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</row>
    <row r="67" spans="1:159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</row>
    <row r="68" spans="1:159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</row>
    <row r="69" spans="1:159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</row>
    <row r="70" spans="1:159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</row>
    <row r="71" spans="1:159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</row>
    <row r="72" spans="1:159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</row>
    <row r="73" spans="1:159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</row>
    <row r="74" spans="1:159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</row>
    <row r="75" spans="1:159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</row>
    <row r="76" spans="1:159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</row>
    <row r="77" spans="1:159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</row>
    <row r="78" spans="1:159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</row>
    <row r="79" spans="1:159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</row>
    <row r="80" spans="1:159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</row>
    <row r="81" spans="1:159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</row>
    <row r="82" spans="1:159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</row>
    <row r="83" spans="1:159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</row>
    <row r="84" spans="1:159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</row>
    <row r="85" spans="1:159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</row>
    <row r="86" spans="1:159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</row>
    <row r="87" spans="1:159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</row>
    <row r="88" spans="1:159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</row>
    <row r="89" spans="1:159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</row>
    <row r="90" spans="1:159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</row>
    <row r="91" spans="1:159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</row>
    <row r="92" spans="1:159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</row>
    <row r="93" spans="1:159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</row>
    <row r="94" spans="1:159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</row>
    <row r="95" spans="1:159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</row>
    <row r="96" spans="1:159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</row>
    <row r="97" spans="1:159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</row>
    <row r="98" spans="1:159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</row>
    <row r="99" spans="1:159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</row>
    <row r="100" spans="1:159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</row>
    <row r="101" spans="1:159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</row>
    <row r="102" spans="1:159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</row>
    <row r="103" spans="1:159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</row>
    <row r="104" spans="1:159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</row>
    <row r="105" spans="1:159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</row>
    <row r="106" spans="1:159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</row>
    <row r="107" spans="1:159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</row>
    <row r="108" spans="1:159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</row>
    <row r="109" spans="1:159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</row>
    <row r="110" spans="1:159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</row>
    <row r="111" spans="1:159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</row>
    <row r="112" spans="1:159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</row>
    <row r="113" spans="1:159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</row>
    <row r="114" spans="1:159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</row>
    <row r="115" spans="1:159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</row>
    <row r="116" spans="1:159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</row>
    <row r="117" spans="1:159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</row>
    <row r="118" spans="1:159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</row>
    <row r="119" spans="1:159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</row>
    <row r="120" spans="1:159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</row>
    <row r="121" spans="1:159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</row>
    <row r="122" spans="1:159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</row>
    <row r="123" spans="1:159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</row>
    <row r="124" spans="1:159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</row>
    <row r="125" spans="1:159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</row>
    <row r="126" spans="1:159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</row>
    <row r="127" spans="1:159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</row>
    <row r="128" spans="1:159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</row>
    <row r="129" spans="1:159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</row>
    <row r="130" spans="1:159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</row>
    <row r="131" spans="1:159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</row>
    <row r="132" spans="1:159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</row>
    <row r="133" spans="1:159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</row>
    <row r="134" spans="1:159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</row>
    <row r="135" spans="1:159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</row>
    <row r="136" spans="1:159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</row>
    <row r="137" spans="1:159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</row>
    <row r="138" spans="1:159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</row>
    <row r="139" spans="1:159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</row>
    <row r="140" spans="1:159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</row>
    <row r="141" spans="1:159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</row>
    <row r="142" spans="1:159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</row>
    <row r="143" spans="1:159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</row>
    <row r="144" spans="1:159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</row>
    <row r="145" spans="1:159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</row>
    <row r="146" spans="1:159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</row>
    <row r="147" spans="1:159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</row>
    <row r="148" spans="1:159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</row>
    <row r="149" spans="1:159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</row>
    <row r="150" spans="1:159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</row>
    <row r="151" spans="1:159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</row>
    <row r="152" spans="1:159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</row>
    <row r="153" spans="1:159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</row>
    <row r="154" spans="1:159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</row>
    <row r="155" spans="1:159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</row>
    <row r="156" spans="1:159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</row>
    <row r="157" spans="1:159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</row>
    <row r="158" spans="1:159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</row>
    <row r="159" spans="1:159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</row>
    <row r="160" spans="1:159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</row>
    <row r="161" spans="1:159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</row>
    <row r="162" spans="1:159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</row>
    <row r="163" spans="1:159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</row>
    <row r="164" spans="1:159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</row>
    <row r="165" spans="1:159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</row>
    <row r="166" spans="1:159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</row>
    <row r="167" spans="1:159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</row>
    <row r="168" spans="1:159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</row>
    <row r="169" spans="1:159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</row>
    <row r="170" spans="1:159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</row>
    <row r="171" spans="1:159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</row>
    <row r="172" spans="1:159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</row>
    <row r="173" spans="1:159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</row>
    <row r="174" spans="1:159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</row>
    <row r="175" spans="1:159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</row>
    <row r="176" spans="1:159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</row>
    <row r="177" spans="1:159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</row>
    <row r="178" spans="1:159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</row>
    <row r="179" spans="1:159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</row>
    <row r="180" spans="1:159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</row>
    <row r="181" spans="1:159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</row>
    <row r="182" spans="1:159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</row>
    <row r="183" spans="1:159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</row>
    <row r="184" spans="1:159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</row>
    <row r="185" spans="1:159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</row>
    <row r="186" spans="1:159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</row>
    <row r="187" spans="1:159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</row>
    <row r="188" spans="1:159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</row>
    <row r="189" spans="1:159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</row>
    <row r="190" spans="1:159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</row>
    <row r="191" spans="1:159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</row>
    <row r="192" spans="1:159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</row>
    <row r="193" spans="1:159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</row>
    <row r="194" spans="1:159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</row>
    <row r="195" spans="1:159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</row>
    <row r="196" spans="1:159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</row>
    <row r="197" spans="1:159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</row>
    <row r="198" spans="1:159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</row>
    <row r="199" spans="1:159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</row>
    <row r="200" spans="1:159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</row>
    <row r="201" spans="1:159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</row>
    <row r="202" spans="1:159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</row>
    <row r="203" spans="1:159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</row>
    <row r="204" spans="1:159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</row>
    <row r="205" spans="1:159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</row>
    <row r="206" spans="1:159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</row>
    <row r="207" spans="1:159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</row>
    <row r="208" spans="1:159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</row>
    <row r="209" spans="1:159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</row>
    <row r="210" spans="1:159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</row>
    <row r="211" spans="1:159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</row>
    <row r="212" spans="1:159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</row>
    <row r="213" spans="1:159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</row>
    <row r="214" spans="1:159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</row>
    <row r="215" spans="1:159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</row>
    <row r="216" spans="1:159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</row>
    <row r="217" spans="1:159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</row>
    <row r="218" spans="1:159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</row>
    <row r="219" spans="1:159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</row>
    <row r="220" spans="1:159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</row>
    <row r="221" spans="1:159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</row>
    <row r="222" spans="1:159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</row>
    <row r="223" spans="1:159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</row>
    <row r="224" spans="1:159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</row>
    <row r="225" spans="1:159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</row>
    <row r="226" spans="1:159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</row>
    <row r="227" spans="1:159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</row>
    <row r="228" spans="1:159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</row>
    <row r="229" spans="1:159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</row>
    <row r="230" spans="1:159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</row>
    <row r="231" spans="1:159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</row>
    <row r="232" spans="1:159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</row>
    <row r="233" spans="1:159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</row>
    <row r="234" spans="1:159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</row>
    <row r="235" spans="1:159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</row>
    <row r="236" spans="1:159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</row>
    <row r="237" spans="1:159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</row>
    <row r="238" spans="1:159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</row>
    <row r="239" spans="1:159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</row>
    <row r="240" spans="1:159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</row>
    <row r="241" spans="1:159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</row>
    <row r="242" spans="1:159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</row>
    <row r="243" spans="1:159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</row>
    <row r="244" spans="1:159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</row>
    <row r="245" spans="1:159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</row>
    <row r="246" spans="1:159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</row>
    <row r="247" spans="1:159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</row>
    <row r="248" spans="1:159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</row>
    <row r="249" spans="1:159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</row>
    <row r="250" spans="1:159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</row>
    <row r="251" spans="1:159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</row>
    <row r="252" spans="1:159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</row>
    <row r="253" spans="1:159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</row>
    <row r="254" spans="1:159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</row>
    <row r="255" spans="1:159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</row>
    <row r="256" spans="1:159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</row>
    <row r="257" spans="1:159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</row>
    <row r="258" spans="1:159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</row>
    <row r="259" spans="1:159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</row>
  </sheetData>
  <mergeCells count="10">
    <mergeCell ref="AE5:AI5"/>
    <mergeCell ref="AJ5:AO5"/>
    <mergeCell ref="AP5:AS5"/>
    <mergeCell ref="AT5:AY5"/>
    <mergeCell ref="G5:I5"/>
    <mergeCell ref="K5:L5"/>
    <mergeCell ref="M5:P5"/>
    <mergeCell ref="Q5:S5"/>
    <mergeCell ref="T5:X5"/>
    <mergeCell ref="Y5:A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SURF</vt:lpstr>
      <vt:lpstr>GROUND</vt:lpstr>
      <vt:lpstr>THERM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 Ger</dc:creator>
  <cp:keywords/>
  <dc:description/>
  <cp:lastModifiedBy>Petra Oppeltová</cp:lastModifiedBy>
  <cp:revision/>
  <dcterms:created xsi:type="dcterms:W3CDTF">2023-07-22T13:46:23Z</dcterms:created>
  <dcterms:modified xsi:type="dcterms:W3CDTF">2024-01-04T13:54:09Z</dcterms:modified>
  <cp:category/>
  <cp:contentStatus/>
</cp:coreProperties>
</file>