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lpt-my.sharepoint.com/personal/p_videira_fct_unl_pt/Documents/00. Glycoimmunology Group/PAPERS under construction/Review immunological involvement CDG/Submission/Supplementary Materials/"/>
    </mc:Choice>
  </mc:AlternateContent>
  <xr:revisionPtr revIDLastSave="2932" documentId="8_{BE08AF76-AA8B-4109-B675-C5988AFFBB36}" xr6:coauthVersionLast="47" xr6:coauthVersionMax="47" xr10:uidLastSave="{101B738B-4F64-EB46-8BE6-24FF2BB24111}"/>
  <bookViews>
    <workbookView xWindow="0" yWindow="1120" windowWidth="18620" windowHeight="7360" activeTab="3" xr2:uid="{C2CDF291-B4E2-49F2-818D-3664457BD638}"/>
  </bookViews>
  <sheets>
    <sheet name="Search Methodology" sheetId="8" r:id="rId1"/>
    <sheet name="Data Collection Methodology" sheetId="9" r:id="rId2"/>
    <sheet name="Article Selection" sheetId="11" r:id="rId3"/>
    <sheet name="Genetic Analysis" sheetId="5" r:id="rId4"/>
  </sheets>
  <definedNames>
    <definedName name="_xlnm._FilterDatabase" localSheetId="3" hidden="1">'Genetic Analysis'!$A$1:$I$52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5" l="1"/>
  <c r="B49" i="5"/>
  <c r="H53" i="5"/>
  <c r="I51" i="5" s="1"/>
  <c r="C23" i="5" l="1"/>
  <c r="C15" i="5"/>
  <c r="C8" i="5"/>
  <c r="C46" i="5"/>
  <c r="C38" i="5"/>
  <c r="C30" i="5"/>
  <c r="C22" i="5"/>
  <c r="C14" i="5"/>
  <c r="C7" i="5"/>
  <c r="C47" i="5"/>
  <c r="C37" i="5"/>
  <c r="C29" i="5"/>
  <c r="C21" i="5"/>
  <c r="C6" i="5"/>
  <c r="C39" i="5"/>
  <c r="C45" i="5"/>
  <c r="C44" i="5"/>
  <c r="C36" i="5"/>
  <c r="C28" i="5"/>
  <c r="C20" i="5"/>
  <c r="C13" i="5"/>
  <c r="C5" i="5"/>
  <c r="C43" i="5"/>
  <c r="C35" i="5"/>
  <c r="C27" i="5"/>
  <c r="C19" i="5"/>
  <c r="C12" i="5"/>
  <c r="C4" i="5"/>
  <c r="C31" i="5"/>
  <c r="C2" i="5"/>
  <c r="C42" i="5"/>
  <c r="C34" i="5"/>
  <c r="C26" i="5"/>
  <c r="C18" i="5"/>
  <c r="C11" i="5"/>
  <c r="C3" i="5"/>
  <c r="C41" i="5"/>
  <c r="C33" i="5"/>
  <c r="C25" i="5"/>
  <c r="C17" i="5"/>
  <c r="C10" i="5"/>
  <c r="C48" i="5"/>
  <c r="C40" i="5"/>
  <c r="C32" i="5"/>
  <c r="C24" i="5"/>
  <c r="C16" i="5"/>
  <c r="C9" i="5"/>
  <c r="I5" i="5"/>
  <c r="I12" i="5"/>
  <c r="I19" i="5"/>
  <c r="I46" i="5"/>
  <c r="I32" i="5"/>
  <c r="I24" i="5"/>
  <c r="I15" i="5"/>
  <c r="I4" i="5"/>
  <c r="I36" i="5"/>
  <c r="I45" i="5"/>
  <c r="I31" i="5"/>
  <c r="I23" i="5"/>
  <c r="I14" i="5"/>
  <c r="I3" i="5"/>
  <c r="I35" i="5"/>
  <c r="I52" i="5"/>
  <c r="I44" i="5"/>
  <c r="I13" i="5"/>
  <c r="I29" i="5"/>
  <c r="I8" i="5"/>
  <c r="I42" i="5"/>
  <c r="I11" i="5"/>
  <c r="I41" i="5"/>
  <c r="I18" i="5"/>
  <c r="I34" i="5"/>
  <c r="I48" i="5"/>
  <c r="I39" i="5"/>
  <c r="I26" i="5"/>
  <c r="I17" i="5"/>
  <c r="I7" i="5"/>
  <c r="I33" i="5"/>
  <c r="I37" i="5"/>
  <c r="I30" i="5"/>
  <c r="I22" i="5"/>
  <c r="I43" i="5"/>
  <c r="I21" i="5"/>
  <c r="I50" i="5"/>
  <c r="I28" i="5"/>
  <c r="I20" i="5"/>
  <c r="I49" i="5"/>
  <c r="I27" i="5"/>
  <c r="I9" i="5"/>
  <c r="I47" i="5"/>
  <c r="I38" i="5"/>
  <c r="I25" i="5"/>
  <c r="I16" i="5"/>
  <c r="I6" i="5"/>
  <c r="I40" i="5"/>
  <c r="I2" i="5"/>
  <c r="I53" i="5" l="1"/>
  <c r="C49" i="5"/>
</calcChain>
</file>

<file path=xl/sharedStrings.xml><?xml version="1.0" encoding="utf-8"?>
<sst xmlns="http://schemas.openxmlformats.org/spreadsheetml/2006/main" count="2437" uniqueCount="1074">
  <si>
    <t>Genetic variants (Va/Vb)</t>
  </si>
  <si>
    <t>de Lonlay</t>
  </si>
  <si>
    <t>A broad spectrum of clinical presentations in congenital disorders of glycosylation I: a series of 26 cases.</t>
  </si>
  <si>
    <t>V129M/R141H</t>
  </si>
  <si>
    <t>Kjaergaard</t>
  </si>
  <si>
    <t>Congenital disorder of glycosylation type Ia (CDG-Ia): phenotypic spectrum of the R141H/F119L genotype.</t>
  </si>
  <si>
    <t>Marquardt</t>
  </si>
  <si>
    <t>Severe transient myocardial ischaemia caused by hypertrophic cardiomyopathy in a patient with congenital disorder of glycosylation type Ia.</t>
  </si>
  <si>
    <t>Miossec-Chauvet</t>
  </si>
  <si>
    <t>Neurological presentation in pediatric patients with congenital disorders of glycosylation type Ia.</t>
  </si>
  <si>
    <t>Neumann</t>
  </si>
  <si>
    <t>Congenital disorder of glycosylation type 1a in a macrosomic 16-month-old boy with an atypical phenotype and homozygosity of the N216I mutation.</t>
  </si>
  <si>
    <t>Damen</t>
  </si>
  <si>
    <t>E93A/R141H</t>
  </si>
  <si>
    <t>Noelle</t>
  </si>
  <si>
    <t>Unusual presentation of congenital disorder of glycosylation type 1a: congenital persistent thrombocytopenia, hypertrophic cardiomyopathy and hydrops-like aspect due to marked peripheral oedema.</t>
  </si>
  <si>
    <t>F119L/F157S</t>
  </si>
  <si>
    <t>Aronica</t>
  </si>
  <si>
    <t>Blank</t>
  </si>
  <si>
    <t>Barone</t>
  </si>
  <si>
    <t>Borderline mental development in a congenital disorder of glycosylation (CDG) type Ia patient with multisystemic involvement (intermediate phenotype).</t>
  </si>
  <si>
    <t>T237R/C241S</t>
  </si>
  <si>
    <t>van de Kamp</t>
  </si>
  <si>
    <t>Arnoux</t>
  </si>
  <si>
    <t>Truin</t>
  </si>
  <si>
    <t>Pericardial and abdominal fluid accumulation in congenital disorder of glycosylation type Ia.</t>
  </si>
  <si>
    <t>D188G/L35X</t>
  </si>
  <si>
    <t>Pérez-Dueñas</t>
  </si>
  <si>
    <t>Long-term evolution of eight Spanish patients with CDG type Ia: typical and atypical manifestations.</t>
  </si>
  <si>
    <t>M1V/V129M</t>
  </si>
  <si>
    <t>Shanti</t>
  </si>
  <si>
    <t>Congenital disorder of glycosylation type Ia: heterogeneity in the clinical presentation from multivisceral failure to hyperinsulinaemic hypoglycaemia as leading symptoms in three infants with phosphomannomutase deficiency.</t>
  </si>
  <si>
    <t>I132T/F207S</t>
  </si>
  <si>
    <t>R141H/V231M</t>
  </si>
  <si>
    <t>F157S/C241S</t>
  </si>
  <si>
    <t>Lymphatic edema in congenital disorders of glycosylation.</t>
  </si>
  <si>
    <t>R141H/F119L</t>
  </si>
  <si>
    <t>R21G/R21G</t>
  </si>
  <si>
    <t>G57R/R141H</t>
  </si>
  <si>
    <t>Natural Killer Cell Receptors and Cytotoxic Activity in Phosphomannomutase 2 Deficiency (PMM2-CDG).</t>
  </si>
  <si>
    <t>E33X/V44A</t>
  </si>
  <si>
    <t>Y64C/R141H</t>
  </si>
  <si>
    <t>P113L/haploinsufficiency</t>
  </si>
  <si>
    <t>P113L/T118S+P184D</t>
  </si>
  <si>
    <t>Asteggiano</t>
  </si>
  <si>
    <t>Ten years of screening for congenital disorders of glycosylation in Argentina: case studies and pitfalls.</t>
  </si>
  <si>
    <t>R141H/G208A</t>
  </si>
  <si>
    <t>Wu</t>
  </si>
  <si>
    <t>Atrial septal defect in a patient with congenital disorder of glycosylation type 1a: a case report.</t>
  </si>
  <si>
    <t>I153*/I122T</t>
  </si>
  <si>
    <t>Izquierdo-Serra</t>
  </si>
  <si>
    <t>Stroke-Like Episodes and Cerebellar Syndrome in Phosphomannomutase Deficiency (PMM2-CDG): Evidence for Hypoglycosylation-Driven Channelopathy.</t>
  </si>
  <si>
    <t>L32R/IVS-1G&gt;C</t>
  </si>
  <si>
    <t>P113L/F207S</t>
  </si>
  <si>
    <t>D65Y/R141H</t>
  </si>
  <si>
    <t>Farmania</t>
  </si>
  <si>
    <t>Unusual Presentation of PMM2-Congenital Disorder of Glycosylation With Isolated Strokelike Episodes in a Young Girl.</t>
  </si>
  <si>
    <t>L104V/L104V</t>
  </si>
  <si>
    <t>Grünert</t>
  </si>
  <si>
    <t>Unsuccessful intravenous D-mannose treatment in PMM2-CDG.</t>
  </si>
  <si>
    <t>Zhang</t>
  </si>
  <si>
    <t>Clinical and whole-exome sequencing findings in two siblings from Hani ethnic minority with congenital glycosylation disorders.</t>
  </si>
  <si>
    <t>Görlacher</t>
  </si>
  <si>
    <t>Fatal outcome after heart surgery in PMM2-CDG due to a rare homozygous gene variant with double effects.</t>
  </si>
  <si>
    <t>g.18313A &gt; T in exon 5 with two effects: homozygoty for p.I132F/p.I132F and the frameshit mutation p.G117Rfs*4 responsible for the skipping of exon 5</t>
  </si>
  <si>
    <t>Vaes</t>
  </si>
  <si>
    <t>PMM2-CDG caused by uniparental disomy: Case report and literature review.</t>
  </si>
  <si>
    <t>F119L/F119L</t>
  </si>
  <si>
    <t>Bogdańska</t>
  </si>
  <si>
    <t>Clinical, biochemical and molecular phenotype of congenital disorders of glycosylation: long-term follow-up.</t>
  </si>
  <si>
    <t>p.C9AfsX27/p.V129M</t>
  </si>
  <si>
    <t>Masunaga</t>
  </si>
  <si>
    <t>Primary ovarian insufficiency in a female with phosphomannomutase-2 gene (PMM2) mutations for congenital disorder of glycosylation.</t>
  </si>
  <si>
    <t>D12H/L104V</t>
  </si>
  <si>
    <t>Serrano</t>
  </si>
  <si>
    <t>Stroke-Like Episodes in PMM2-CDG: When the Lack of Other Evidence Is the Only Evidence.</t>
  </si>
  <si>
    <t>P113L/P113L</t>
  </si>
  <si>
    <t>V44A/R141H</t>
  </si>
  <si>
    <t>Tiwary</t>
  </si>
  <si>
    <t>The development of end stage renal disease in two patients with PMM2-CDG.</t>
  </si>
  <si>
    <t>G15R/R141H</t>
  </si>
  <si>
    <t>G42R/P113L</t>
  </si>
  <si>
    <t>Banderali</t>
  </si>
  <si>
    <t>PMM2-CDG and nephrotic syndrome: A case report.</t>
  </si>
  <si>
    <t>R141H/L32R</t>
  </si>
  <si>
    <t>Vurallı</t>
  </si>
  <si>
    <t>Hyperinsulinism May Be Underreported in Hypoglycemic Patients with Phosphomannomutase 2 Deficiency.</t>
  </si>
  <si>
    <t>G117C/I120T</t>
  </si>
  <si>
    <t>Kiparissi</t>
  </si>
  <si>
    <t>Phosphomannomutase 2 (PMM2) variants leading to hyperinsulinism-polycystic kidney disease are associated with early-onset inflammatory bowel disease and gastric antral foveolar hyperplasia.</t>
  </si>
  <si>
    <t>promoter variant in PMM2 (c.-167G &gt; T) in trans with R141H</t>
  </si>
  <si>
    <t>De Graef</t>
  </si>
  <si>
    <t>Unique clinical presentations and follow-up outcomes from experience with congenital disorders of glycosylation: PMM2-PGM1-DPAGT1-MPI-POMT2-B3GALNT2-DPM1-SRD5A3-CDG.</t>
  </si>
  <si>
    <t>G15A/R141H</t>
  </si>
  <si>
    <t>P113L/V182D</t>
  </si>
  <si>
    <t>R141H/N216I</t>
  </si>
  <si>
    <t>P113L/T237R</t>
  </si>
  <si>
    <t>R141H/P113L</t>
  </si>
  <si>
    <t>F119L/ *</t>
  </si>
  <si>
    <t>24delC/P113L</t>
  </si>
  <si>
    <t>R141H/V139M</t>
  </si>
  <si>
    <t>Casado</t>
  </si>
  <si>
    <t>V129M</t>
  </si>
  <si>
    <t>R141H</t>
  </si>
  <si>
    <t>F119L</t>
  </si>
  <si>
    <t>N216I</t>
  </si>
  <si>
    <t>E93A</t>
  </si>
  <si>
    <t>F157S</t>
  </si>
  <si>
    <t>T237R</t>
  </si>
  <si>
    <t>C241S</t>
  </si>
  <si>
    <t>24delC</t>
  </si>
  <si>
    <t>P113L</t>
  </si>
  <si>
    <t>V139M</t>
  </si>
  <si>
    <t>D188G</t>
  </si>
  <si>
    <t>L35X</t>
  </si>
  <si>
    <t>M1V</t>
  </si>
  <si>
    <t>I132T</t>
  </si>
  <si>
    <t>F207S</t>
  </si>
  <si>
    <t>V231M</t>
  </si>
  <si>
    <t>R21G</t>
  </si>
  <si>
    <t>G57R</t>
  </si>
  <si>
    <t>E33X</t>
  </si>
  <si>
    <t>V44A</t>
  </si>
  <si>
    <t>Y64C</t>
  </si>
  <si>
    <t>haploinsufficiency</t>
  </si>
  <si>
    <t>G208A</t>
  </si>
  <si>
    <t>I153*</t>
  </si>
  <si>
    <t>I122T</t>
  </si>
  <si>
    <t>L32R</t>
  </si>
  <si>
    <t>IVS-1G&gt;C</t>
  </si>
  <si>
    <t>D65Y</t>
  </si>
  <si>
    <t>L104V</t>
  </si>
  <si>
    <t>p.L82Vfs*2</t>
  </si>
  <si>
    <t>p.I132T</t>
  </si>
  <si>
    <t>p.C9AfsX27</t>
  </si>
  <si>
    <t>p.V129M</t>
  </si>
  <si>
    <t>D12H</t>
  </si>
  <si>
    <t>G15R</t>
  </si>
  <si>
    <t>G42R</t>
  </si>
  <si>
    <t>G117C</t>
  </si>
  <si>
    <t>I120T</t>
  </si>
  <si>
    <t>G15A</t>
  </si>
  <si>
    <t>V182D</t>
  </si>
  <si>
    <t>Homozygotic</t>
  </si>
  <si>
    <t>Legends</t>
  </si>
  <si>
    <t>Heterozygotic Mutation</t>
  </si>
  <si>
    <t>Mutation Type</t>
  </si>
  <si>
    <t>Raw Values</t>
  </si>
  <si>
    <t>Percentage</t>
  </si>
  <si>
    <t>Single Genetic Variants</t>
  </si>
  <si>
    <t>Raw Value</t>
  </si>
  <si>
    <t>I132F</t>
  </si>
  <si>
    <t xml:space="preserve">promoter variant in PMM2 (c.-167G &gt; T) in trans </t>
  </si>
  <si>
    <t>*</t>
  </si>
  <si>
    <t>p.G117Rfs*4 responsible for the skipping of exon 5</t>
  </si>
  <si>
    <t>L82Vfs*2/I132T</t>
  </si>
  <si>
    <t>V231M/T237R</t>
  </si>
  <si>
    <t>N216I/N216I</t>
  </si>
  <si>
    <t>24delC/V231M</t>
  </si>
  <si>
    <t>P184D</t>
  </si>
  <si>
    <t>T118S</t>
  </si>
  <si>
    <t>P113L/IVS3+2T&gt;C</t>
  </si>
  <si>
    <t>ND</t>
  </si>
  <si>
    <t>Total</t>
  </si>
  <si>
    <t>Heterozygotic</t>
  </si>
  <si>
    <t>Homozygotic Mutation</t>
  </si>
  <si>
    <t>IVS3+2T&gt;C</t>
  </si>
  <si>
    <t>29 patients (one homozygotic case)</t>
  </si>
  <si>
    <t>12 patients (one homozygotic case)</t>
  </si>
  <si>
    <t>Keywords</t>
  </si>
  <si>
    <t>Search engine</t>
  </si>
  <si>
    <t>Database</t>
  </si>
  <si>
    <t>Search Script</t>
  </si>
  <si>
    <t>"CDG Ia", "PMM2-CDG", "PMM2"</t>
  </si>
  <si>
    <t>PubMed</t>
  </si>
  <si>
    <t>MEDLINE</t>
  </si>
  <si>
    <t>Inclusion criteria</t>
  </si>
  <si>
    <t>Articles with new clinical reports of the specified CDG (wether its new patients or new immune issues)</t>
  </si>
  <si>
    <t>Reviews are only added if they report new patients</t>
  </si>
  <si>
    <t>Exclusion criteria</t>
  </si>
  <si>
    <t xml:space="preserve">Articles not in english </t>
  </si>
  <si>
    <t>basic reseach or other articles that do not report clinical observations. However, if you think those article have insights to the molecular mechanisms/discussion , you can highlight them for the future.</t>
  </si>
  <si>
    <t>For the information extraction, please include:</t>
  </si>
  <si>
    <t>Infection-related information (e.g. local infections (e.g. Omphalitiscelulitis)/ or general infections (sepsis); recurrent/isolated; microorganisms</t>
  </si>
  <si>
    <t>Inflammation related information (e.g., local inflammation (e.g., balinitis, bronchitis)/ high CRP</t>
  </si>
  <si>
    <t>Auto-immune parameters or syndromes (e.g. autoantibodies, Guillain-Barre syndrome)</t>
  </si>
  <si>
    <t>Cellular and functional information (cellular counts; proliferation, cytotoxity etc)</t>
  </si>
  <si>
    <t>Biochemical information (e.g. Ig levels, affinity and glycosylation)</t>
  </si>
  <si>
    <t>Vaccination related information (e.g. absent responses, low titers, lost of protection...)</t>
  </si>
  <si>
    <t>Data Collection guide</t>
  </si>
  <si>
    <t>id</t>
  </si>
  <si>
    <t>orig</t>
  </si>
  <si>
    <t>to_be_included</t>
  </si>
  <si>
    <t>year</t>
  </si>
  <si>
    <t>first_author</t>
  </si>
  <si>
    <t>title</t>
  </si>
  <si>
    <t>journal</t>
  </si>
  <si>
    <t>Reason for exclusion</t>
  </si>
  <si>
    <t>Pubmed</t>
  </si>
  <si>
    <t>Schmitz-Valckenberg</t>
  </si>
  <si>
    <t>[Tension under controlled conditions in the encircling operation (author's transl)].</t>
  </si>
  <si>
    <t>Albrecht von Graefes Archiv fur klinische und experimentelle Ophthalmologie. Albrecht von Graefe's archive for clinical and experimental ophthalmology</t>
  </si>
  <si>
    <t>Not in English</t>
  </si>
  <si>
    <t>Bunte</t>
  </si>
  <si>
    <t>[Comparative studies on the adhesiveness to the bone of various implantation materials].</t>
  </si>
  <si>
    <t>Deutsche zahnarztliche Zeitschrift</t>
  </si>
  <si>
    <t>Winklmair</t>
  </si>
  <si>
    <t>[Gingival bleeding test with a new tonometer and testing of a chlorhexidine containing dentifrice].</t>
  </si>
  <si>
    <t>Debruyne</t>
  </si>
  <si>
    <t>Staining of alkali-labile phosphoproteins and alkaline phosphatases on polyacrylamide gels.</t>
  </si>
  <si>
    <t>Analytical biochemistry</t>
  </si>
  <si>
    <t>Not PMM2 related!</t>
  </si>
  <si>
    <t>Stoll</t>
  </si>
  <si>
    <t>[An instrument for measuring skinfold thickness. A short report].</t>
  </si>
  <si>
    <t>Arztliche Jugendkunde</t>
  </si>
  <si>
    <t>Adam</t>
  </si>
  <si>
    <t>Congenital Disorders of N-Linked Glycosylation and Multiple Pathway Overview</t>
  </si>
  <si>
    <t xml:space="preserve"> </t>
  </si>
  <si>
    <t>Review</t>
  </si>
  <si>
    <t>PMM2-CDG</t>
  </si>
  <si>
    <t>Zhao</t>
  </si>
  <si>
    <t>Detection of Mycoplasma meleagridis by polymerase chain reaction.</t>
  </si>
  <si>
    <t>Veterinary microbiology</t>
  </si>
  <si>
    <t>Species-specific recombinant DNA probes for Mycoplasma meleagridis.</t>
  </si>
  <si>
    <t>Rajecka</t>
  </si>
  <si>
    <t>[Change of right ventricle performance caused by intravenous nitroglycerin infusion in patients with isolated mitral stenosis].</t>
  </si>
  <si>
    <t>Kardiologia polska</t>
  </si>
  <si>
    <t>Matthijs</t>
  </si>
  <si>
    <t>Mutations in PMM2, a phosphomannomutase gene on chromosome 16p13, in carbohydrate-deficient glycoprotein type I syndrome (Jaeken syndrome).</t>
  </si>
  <si>
    <t>Nature genetics</t>
  </si>
  <si>
    <t>Genetic analysis</t>
  </si>
  <si>
    <t>Schollen</t>
  </si>
  <si>
    <t>Comparative analysis of the phosphomannomutase genes PMM1, PMM2 and PMM2psi: the sequence variation in the processed pseudogene is a reflection of the mutations found in the functional gene.</t>
  </si>
  <si>
    <t>Human molecular genetics</t>
  </si>
  <si>
    <t>Basic Research</t>
  </si>
  <si>
    <t>Lack of homozygotes for the most frequent disease allele in carbohydrate-deficient glycoprotein syndrome type 1A.</t>
  </si>
  <si>
    <t>American journal of human genetics</t>
  </si>
  <si>
    <t>No immune involvement</t>
  </si>
  <si>
    <t>Prenatal diagnosis in CDG1 families: beware of heterogeneity.</t>
  </si>
  <si>
    <t>European journal of human genetics : EJHG</t>
  </si>
  <si>
    <t>Prenatal screening</t>
  </si>
  <si>
    <t>Bjursell</t>
  </si>
  <si>
    <t>Detailed mapping of the phosphomannomutase 2 (PMM2) gene and mutation detection enable improved analysis for Scandinavian CDG type I families.</t>
  </si>
  <si>
    <t>Absence of homozygosity for predominant mutations in PMM2 in Danish patients with carbohydrate-deficient glycoprotein syndrome type 1.</t>
  </si>
  <si>
    <t>Pirard</t>
  </si>
  <si>
    <t>Kinetic properties and tissular distribution of mammalian phosphomannomutase isozymes.</t>
  </si>
  <si>
    <t>The Biochemical journal</t>
  </si>
  <si>
    <t>Rat tissues</t>
  </si>
  <si>
    <t>Mizugishi</t>
  </si>
  <si>
    <t>Missense mutations in the phosphomannomutase 2 gene of two Japanese siblings with carbohydrate-deficient glycoprotein syndrome type I.</t>
  </si>
  <si>
    <t>Brain &amp; development</t>
  </si>
  <si>
    <t>Crosby</t>
  </si>
  <si>
    <t>Prenatal diagnosis and the subsequent mutation analysis in a family with carbohydrate-deficient glycoprotein type I syndrome: growing evidence to support founder effects within CDG1 populations.</t>
  </si>
  <si>
    <t>Genetic testing</t>
  </si>
  <si>
    <t>An AciI polymorphism in the 3' untranslated region of the human phosphomannomutase 2 (PMM2) gene.</t>
  </si>
  <si>
    <t>Journal of human genetics</t>
  </si>
  <si>
    <t>Polymorfism report</t>
  </si>
  <si>
    <t>Vuillaumier-Barrot</t>
  </si>
  <si>
    <t>Characterization of the 415G&gt;A (E139K) PMM2 mutation in carbohydrate-deficient glycoprotein syndrome type Ia disrupting a splicing enhancer resulting in exon 5 skipping.</t>
  </si>
  <si>
    <t>Human mutation</t>
  </si>
  <si>
    <t>Kondo</t>
  </si>
  <si>
    <t>Missense mutations in phosphomannomutase 2 gene in two Japanese families with carbohydrate-deficient glycoprotein syndrome type 1.</t>
  </si>
  <si>
    <t>Clinical genetics</t>
  </si>
  <si>
    <t>Carbohydrate-deficient glycoprotein syndrome type 1A: expression and characterisation of wild type and mutant PMM2 in E. coli.</t>
  </si>
  <si>
    <t>Hanefeld</t>
  </si>
  <si>
    <t>Congenital disorder of glycosylation-Ic: case report and genetic defect.</t>
  </si>
  <si>
    <t>Neuropediatrics</t>
  </si>
  <si>
    <t>Imtiaz</t>
  </si>
  <si>
    <t>Genotypes and phenotypes of patients in the UK with carbohydrate-deficient glycoprotein syndrome type 1.</t>
  </si>
  <si>
    <t>Journal of inherited metabolic disease</t>
  </si>
  <si>
    <t>Grünewald</t>
  </si>
  <si>
    <t>Clinical and biochemical characteristics of congenital disorder of glycosylation type Ic, the first recognized endoplasmic reticulum defect in N-glycan synthesis.</t>
  </si>
  <si>
    <t>Annals of neurology</t>
  </si>
  <si>
    <t>Identification of a IVS4-58delATG polymorphism in the human phosphomannomutase 2 (PMM2) gene.</t>
  </si>
  <si>
    <t>Identification of four novel PMM2 mutations in congenital disorders of glycosylation (CDG) Ia French patients.</t>
  </si>
  <si>
    <t>Journal of medical genetics</t>
  </si>
  <si>
    <t>Erlandson</t>
  </si>
  <si>
    <t>Denaturing high-performance liquid chromatography is a suitable method for PMM2 mutation screening in carbohydrate-deficient glycoprotein syndrome type IA patients.</t>
  </si>
  <si>
    <t>Mutations in PMM2 that cause congenital disorders of glycosylation, type Ia (CDG-Ia).</t>
  </si>
  <si>
    <t>Mutations update</t>
  </si>
  <si>
    <t>van Ommen</t>
  </si>
  <si>
    <t>Carbohydrate-deficient glycoprotein syndrome type 1a: a variant phenotype with borderline cognitive dysfunction, cerebellar hypoplasia, and coagulation disturbances.</t>
  </si>
  <si>
    <t>The Journal of pediatrics</t>
  </si>
  <si>
    <t>PMM2 mutation spectrum, including 10 novel mutations, in a large CDG type 1A family material with a focus on Scandinavian families.</t>
  </si>
  <si>
    <t>Mutation screening</t>
  </si>
  <si>
    <t>Colomé</t>
  </si>
  <si>
    <t>Personal experience with the application of carbohydrate-deficient transferrin (CDT) assays to the detection of congenital disorders of glycosylation.</t>
  </si>
  <si>
    <t>Clinical chemistry and laboratory medicine</t>
  </si>
  <si>
    <t>Screening</t>
  </si>
  <si>
    <t>Dupré</t>
  </si>
  <si>
    <t>Defect in N-glycosylation of proteins is tissue-dependent in congenital disorders of glycosylation Ia.</t>
  </si>
  <si>
    <t>Glycobiology</t>
  </si>
  <si>
    <t>Lack of Hardy-Weinberg equilibrium for the most prevalent PMM2 mutation in CDG-Ia (congenital disorders of glycosylation type Ia).</t>
  </si>
  <si>
    <t>Scandinavian CDG-Ia patients: genotype/phenotype correlation and geographic origin of founder mutations.</t>
  </si>
  <si>
    <t>Human genetics</t>
  </si>
  <si>
    <t>Böhles</t>
  </si>
  <si>
    <t>Hyperinsulinaemic hypoglycaemia--leading symptom in a patient with congenital disorder of glycosylation Ia (phosphomannomutase deficiency).</t>
  </si>
  <si>
    <t>Van Geet</t>
  </si>
  <si>
    <t>Congenital disorders of glycosylation type Ia and IIa are associated with different primary haemostatic complications.</t>
  </si>
  <si>
    <t>Briones</t>
  </si>
  <si>
    <t>Congenital disorders of glycosylation (CDG) may be underdiagnosed when mimicking mitochondrial disease.</t>
  </si>
  <si>
    <t>European journal of paediatric neurology : EJPN : official journal of the European Paediatric Neurology Society</t>
  </si>
  <si>
    <t>Heykants</t>
  </si>
  <si>
    <t>Identification and localization of two mouse phosphomannomutase genes, Pmm1 and Pmm2.</t>
  </si>
  <si>
    <t>Gene</t>
  </si>
  <si>
    <t>High residual activity of PMM2 in patients' fibroblasts: possible pitfall in the diagnosis of CDG-Ia (phosphomannomutase deficiency).</t>
  </si>
  <si>
    <t>Electronic-Database Information</t>
  </si>
  <si>
    <t>Drouin-Garraud</t>
  </si>
  <si>
    <t>Neurological presentation of a congenital disorder of glycosylation CDG-Ia: implications for diagnosis and genetic counseling.</t>
  </si>
  <si>
    <t>American journal of medical genetics</t>
  </si>
  <si>
    <t>Catti</t>
  </si>
  <si>
    <t>Orthorhombic intermediate state in the zinc blende to rocksalt transformation path of SiC at high pressure.</t>
  </si>
  <si>
    <t>Physical review letters</t>
  </si>
  <si>
    <t>Not PMM2-related</t>
  </si>
  <si>
    <t>Zdebska</t>
  </si>
  <si>
    <t>Band 3 glycoprotein and glycophorin A from erythrocytes of children with congenital disorder of glycosylation type-Ia are underglycosylated.</t>
  </si>
  <si>
    <t>Proteomics</t>
  </si>
  <si>
    <t>Freeze</t>
  </si>
  <si>
    <t>Balancing N-linked glycosylation to avoid disease.</t>
  </si>
  <si>
    <t>Biochimie</t>
  </si>
  <si>
    <t>REVIEW</t>
  </si>
  <si>
    <t>Westphal</t>
  </si>
  <si>
    <t>Functional significance of PMM2 mutations in mildly affected patients with congenital disorders of glycosylation Ia.</t>
  </si>
  <si>
    <t>Genetics in medicine : official journal of the American College of Medical Genetics</t>
  </si>
  <si>
    <t>Archives of disease in childhood</t>
  </si>
  <si>
    <t>Functional analysis of novel mutations in a congenital disorder of glycosylation Ia patient with mixed Asian ancestry.</t>
  </si>
  <si>
    <t>Molecular genetics and metabolism</t>
  </si>
  <si>
    <t>Helander</t>
  </si>
  <si>
    <t>Interference of transferrin isoform types with carbohydrate-deficient transferrin quantification in the identification of alcohol abuse.</t>
  </si>
  <si>
    <t>Clinical chemistry</t>
  </si>
  <si>
    <t>Van Dijk</t>
  </si>
  <si>
    <t>Increased alpha3-fucosylation of alpha(1)-acid glycoprotein in patients with congenital disorder of glycosylation type IA (CDG-Ia).</t>
  </si>
  <si>
    <t>FEBS letters</t>
  </si>
  <si>
    <t>Laml</t>
  </si>
  <si>
    <t>Genetic disorders in premature ovarian failure.</t>
  </si>
  <si>
    <t>Human reproduction update</t>
  </si>
  <si>
    <t>Grunewald</t>
  </si>
  <si>
    <t>Congenital disorders of glycosylation: a review.</t>
  </si>
  <si>
    <t>Pediatric research</t>
  </si>
  <si>
    <t>Sala</t>
  </si>
  <si>
    <t>Increased biosynthesis of glycosphingolipids in congenital disorder of glycosylation Ia (CDG-Ia) fibroblasts.</t>
  </si>
  <si>
    <t xml:space="preserve">Cell culture </t>
  </si>
  <si>
    <t>Harms</t>
  </si>
  <si>
    <t>Oral mannose therapy persistently corrects the severe clinical symptoms and biochemical abnormalities of phosphomannose isomerase deficiency.</t>
  </si>
  <si>
    <t>Acta paediatrica (Oslo, Norway : 1992)</t>
  </si>
  <si>
    <t>Rutschow</t>
  </si>
  <si>
    <t>Membrane-permeant derivatives of mannose-1-phosphate.</t>
  </si>
  <si>
    <t>Bioorganic &amp; medicinal chemistry</t>
  </si>
  <si>
    <t>Tayebi</t>
  </si>
  <si>
    <t>A deletion-insertion mutation in the phosphomannomutase 2 gene in an African American patient with congenital disorders of glycosylation-Ia.</t>
  </si>
  <si>
    <t>Biochemical and molecular studies in 26 Spanish patients with congenital disorder of glycosylation type Ia.</t>
  </si>
  <si>
    <t>DHPLC analysis as a platform for molecular diagnosis of congenital disorders of glycosylation (CDG).</t>
  </si>
  <si>
    <t>Prepubertal growth in congenital disorder of glycosylation type Ia (CDG-Ia).</t>
  </si>
  <si>
    <t>Assessment of skeletal status in patients with congenital disorder of glycosylation type IA.</t>
  </si>
  <si>
    <t>International journal of tissue reactions</t>
  </si>
  <si>
    <t>European journal of pediatrics</t>
  </si>
  <si>
    <t>A frequent mild mutation in ALG6 may exacerbate the clinical severity of patients with congenital disorder of glycosylation Ia (CDG-Ia) caused by phosphomannomutase deficiency.</t>
  </si>
  <si>
    <t>Enns</t>
  </si>
  <si>
    <t>Clinical and molecular features of congenital disorder of glycosylation in patients with type 1 sialotransferrin pattern and diverse ethnic origins.</t>
  </si>
  <si>
    <t>Honzík</t>
  </si>
  <si>
    <t>[Congenital disorder of type Ia protein glycosylation: clinical, biochemical and molecular characteristics in 2 siblings with cerebellar hypoplasia].</t>
  </si>
  <si>
    <t>Casopis lekaru ceskych</t>
  </si>
  <si>
    <t>Orvisky</t>
  </si>
  <si>
    <t>Phosphomannomutase activity in congenital disorders of glycosylation type Ia determined by direct analysis of the interconversion of mannose-1-phosphate to mannose-6-phosphate by high-pH anion-exchange chromatography with pulsed amperometric detection.</t>
  </si>
  <si>
    <t>Artuch</t>
  </si>
  <si>
    <t>Western blotting with diaminobenzidine detection for the diagnosis of congenital disorders of glycosylation.</t>
  </si>
  <si>
    <t>Journal of neuroscience methods</t>
  </si>
  <si>
    <t>Jaeken</t>
  </si>
  <si>
    <t>Komrower Lecture. Congenital disorders of glycosylation (CDG): it's all in it!</t>
  </si>
  <si>
    <t>Jensen</t>
  </si>
  <si>
    <t>Ophthalmic manifestations of congenital disorder of glycosylation type 1a.</t>
  </si>
  <si>
    <t>Ophthalmic genetics</t>
  </si>
  <si>
    <t>Callewaert</t>
  </si>
  <si>
    <t>Increased fucosylation and reduced branching of serum glycoprotein N-glycans in all known subtypes of congenital disorder of glycosylation I.</t>
  </si>
  <si>
    <t>Kleinert</t>
  </si>
  <si>
    <t>Mass spectrometric analysis of human transferrin in different body fluids.</t>
  </si>
  <si>
    <t>Ono</t>
  </si>
  <si>
    <t>Novel nonsense mutation (R194X) in the PMM2 gene in a Japanese patient with congenital disorder of glycosylation type Ia.</t>
  </si>
  <si>
    <t>Zentilin Boyer</t>
  </si>
  <si>
    <t>[Failure to thrive and intestinal diseases in congenital disorders of glycosylation].</t>
  </si>
  <si>
    <t>Archives de pediatrie : organe officiel de la Societe francaise de pediatrie</t>
  </si>
  <si>
    <t>Durand</t>
  </si>
  <si>
    <t>[Congenital disorders of glycosylation].</t>
  </si>
  <si>
    <t>Annales pharmaceutiques francaises</t>
  </si>
  <si>
    <t>Increased recurrence risk in congenital disorders of glycosylation type Ia (CDG-Ia) due to a transmission ratio distortion.</t>
  </si>
  <si>
    <t>Qiang</t>
  </si>
  <si>
    <t>Poly(methylidene malonate 2.1.2) nanoparticles: a biocompatible polymer that enhances peri-adventitial adenoviral gene delivery.</t>
  </si>
  <si>
    <t>Journal of controlled release : official journal of the Controlled Release Society</t>
  </si>
  <si>
    <t>Not about PMM2-CDG</t>
  </si>
  <si>
    <t>Fang</t>
  </si>
  <si>
    <t>Improvement of CDG diagnosis by combined examination of several glycoproteins.</t>
  </si>
  <si>
    <t>Chu</t>
  </si>
  <si>
    <t>Carbohydrate deficient glycoprotein syndrome type Ia.</t>
  </si>
  <si>
    <t>Journal of the Formosan Medical Association = Taiwan yi zhi</t>
  </si>
  <si>
    <t>Gastrointestinal and other clinical manifestations in 17 children with congenital disorders of glycosylation type Ia, Ib, and Ic.</t>
  </si>
  <si>
    <t>Journal of pediatric gastroenterology and nutrition</t>
  </si>
  <si>
    <t>Vilaseca</t>
  </si>
  <si>
    <t>[Congenital disorders of glycosylation: state of the art and Spanish experience].</t>
  </si>
  <si>
    <t>Medicina clinica</t>
  </si>
  <si>
    <t>Eklund</t>
  </si>
  <si>
    <t>Hydrophobic Man-1-P derivatives correct abnormal glycosylation in Type I congenital disorder of glycosylation fibroblasts.</t>
  </si>
  <si>
    <t>Gao</t>
  </si>
  <si>
    <t>Analysis of glycosylation in CDG-Ia fibroblasts by fluorophore-assisted carbohydrate electrophoresis: implications for extracellular glucose and intracellular mannose 6-phosphate.</t>
  </si>
  <si>
    <t>The Journal of biological chemistry</t>
  </si>
  <si>
    <t>Coman</t>
  </si>
  <si>
    <t>Congenital disorder of glycosylation type Ia in a 6-year-old girl with a mild intellectual phenotype: two novel PMM2 mutations.</t>
  </si>
  <si>
    <t>Without immunological involvement</t>
  </si>
  <si>
    <t>Cromphout</t>
  </si>
  <si>
    <t>Tissue distribution of the murine phosphomannomutases Pmm1 and Pmm2 during brain development.</t>
  </si>
  <si>
    <t>The European journal of neuroscience</t>
  </si>
  <si>
    <t>Mouse model</t>
  </si>
  <si>
    <t>Jackson</t>
  </si>
  <si>
    <t>Elevation of plasma aspartylglucosaminidase is a useful marker for the congenital disorders of glycosylation type I (CDG I).</t>
  </si>
  <si>
    <t>Lavieu</t>
  </si>
  <si>
    <t>Defect of N-glycosylation is not directly related to congenital disorder of glycosylation Ia fibroblast sensitivity to staurosporine-induced cell death.</t>
  </si>
  <si>
    <t>Le Bizec</t>
  </si>
  <si>
    <t>A new insight into PMM2 mutations in the French population.</t>
  </si>
  <si>
    <t xml:space="preserve">Not new cases </t>
  </si>
  <si>
    <t>Congenital disorder of glycosylation type Ia: a clinicopathological report of a newborn infant with cerebellar pathology.</t>
  </si>
  <si>
    <t>Acta neuropathologica</t>
  </si>
  <si>
    <t>Menniti</t>
  </si>
  <si>
    <t>Serum and glucocorticoid-regulated kinase Sgk1 inhibits insulin-dependent activation of phosphomannomutase 2 in transfected COS-7 cells.</t>
  </si>
  <si>
    <t>American journal of physiology. Cell physiology</t>
  </si>
  <si>
    <t>[Molecular diagnosis of congenital disorders of glycosylation].</t>
  </si>
  <si>
    <t>Annales de biologie clinique</t>
  </si>
  <si>
    <t>Nogueira</t>
  </si>
  <si>
    <t>Prenatal diagnosis for CDG Ia based on post-mortem molecular study of Guthrie card.</t>
  </si>
  <si>
    <t>Letter to the editor</t>
  </si>
  <si>
    <t>Kedzierski</t>
  </si>
  <si>
    <t>Structure of Leishmania mexicana phosphomannomutase highlights similarities with human isoforms.</t>
  </si>
  <si>
    <t>Journal of molecular biology</t>
  </si>
  <si>
    <t>Thiel</t>
  </si>
  <si>
    <t>Targeted disruption of the mouse phosphomannomutase 2 gene causes early embryonic lethality.</t>
  </si>
  <si>
    <t>Molecular and cellular biology</t>
  </si>
  <si>
    <t>Felt-Baeyens</t>
  </si>
  <si>
    <t>Biodegradable scleral implants as new triamcinolone acetonide delivery systems.</t>
  </si>
  <si>
    <t>International journal of pharmaceutics</t>
  </si>
  <si>
    <t>Schade van Westrum</t>
  </si>
  <si>
    <t>Skeletal dysplasia and myelopathy in congenital disorder of glycosylation type IA.</t>
  </si>
  <si>
    <t>The congenital disorders of glycosylation: a multifaceted group of syndromes.</t>
  </si>
  <si>
    <t>NeuroRx : the journal of the American Society for Experimental NeuroTherapeutics</t>
  </si>
  <si>
    <t>PMM2 intronic branch-site mutations in CDG-Ia.</t>
  </si>
  <si>
    <t>Silvaggi</t>
  </si>
  <si>
    <t>The X-ray crystal structures of human alpha-phosphomannomutase 1 reveal the structural basis of congenital disorder of glycosylation type 1a.</t>
  </si>
  <si>
    <t>Mandato</t>
  </si>
  <si>
    <t>Cryptogenic liver disease in four children: a novel congenital disorder of glycosylation.</t>
  </si>
  <si>
    <t>Mills</t>
  </si>
  <si>
    <t>Diagnosis of congenital disorders of glycosylation type-I using protein chip technology.</t>
  </si>
  <si>
    <t>Recurrent infections and immunological dysfunction in congenital disorder of glycosylation Ia (CDG Ia).</t>
  </si>
  <si>
    <t>Hertz-Pannier</t>
  </si>
  <si>
    <t>Congenital disorders of glycosylation type I: a rare but new cause of hyperechoic kidneys in infants and children due to early microcystic changes.</t>
  </si>
  <si>
    <t>Pediatric radiology</t>
  </si>
  <si>
    <t>Edwards</t>
  </si>
  <si>
    <t>Prenatal diagnosis of congenital disorder of glycosylation type Ia (CDG-Ia) by cordocentesis and transferrin isoelectric focussing of serum of a 27-week fetus with non-immune hydrops.</t>
  </si>
  <si>
    <t>Prenatal diagnosis</t>
  </si>
  <si>
    <t>The normal phenotype of Pmm1-deficient mice suggests that Pmm1 is not essential for normal mouse development.</t>
  </si>
  <si>
    <t>Pascual-Castroviejo</t>
  </si>
  <si>
    <t>[Cerebellar ataxia of Norman-Jaeken. Presentation of seven Spanish patients].</t>
  </si>
  <si>
    <t>Revista de neurologia</t>
  </si>
  <si>
    <t>Biffi</t>
  </si>
  <si>
    <t>Carbohydrate-deficient transferrin (CDT) as a biochemical tool for the screening of congenital disorders of glycosylation (CDGs).</t>
  </si>
  <si>
    <t>Clinical biochemistry</t>
  </si>
  <si>
    <t>Wurm</t>
  </si>
  <si>
    <t>Congenital disorders of glycosylation type Ia as a cause of mirror syndrome.</t>
  </si>
  <si>
    <t>Journal of perinatology : official journal of the California Perinatal Association</t>
  </si>
  <si>
    <t xml:space="preserve">Without immunological involvement </t>
  </si>
  <si>
    <t>Characterization of two unusual truncating PMM2 mutations in two CDG-Ia patients.</t>
  </si>
  <si>
    <t>O'Brien</t>
  </si>
  <si>
    <t>Detection of hypo-N-glycosylation using mass spectrometry of transferrin.</t>
  </si>
  <si>
    <t>Current protocols in human genetics</t>
  </si>
  <si>
    <t>Protocol</t>
  </si>
  <si>
    <t>McKenzie</t>
  </si>
  <si>
    <t>A previously undescribed form of congenital disorder of glycosylation with variable presentation in siblings: early fetal loss with hydrops fetalis, and infant death with hypoproteinemia.</t>
  </si>
  <si>
    <t>American journal of medical genetics. Part A</t>
  </si>
  <si>
    <t>Marklová</t>
  </si>
  <si>
    <t>Screening and diagnosis of congenital disorders of glycosylation.</t>
  </si>
  <si>
    <t>Clinica chimica acta; international journal of clinical chemistry</t>
  </si>
  <si>
    <t>Invited critical review</t>
  </si>
  <si>
    <t>Vermeer</t>
  </si>
  <si>
    <t>Cerebellar ataxia and congenital disorder of glycosylation Ia (CDG-Ia) with normal routine CDG screening.</t>
  </si>
  <si>
    <t>Journal of neurology</t>
  </si>
  <si>
    <t>Hardré</t>
  </si>
  <si>
    <t>Mono, di and tri-mannopyranosyl phosphates as mannose-1-phosphate prodrugs for potential CDG-Ia therapy.</t>
  </si>
  <si>
    <t>Bioorganic &amp; medicinal chemistry letters</t>
  </si>
  <si>
    <t>Babovic-Vuksanovic</t>
  </si>
  <si>
    <t>Laboratory diagnosis of congenital disorders of glycosylation type I by analysis of transferrin glycoforms.</t>
  </si>
  <si>
    <t>Molecular diagnosis &amp; therapy</t>
  </si>
  <si>
    <t>Early fatal course in siblings with CDG-Ia (caused by two novel mutations in the PMM2 gene): clinical, molecular and autopsy findings.</t>
  </si>
  <si>
    <t>Congenital disorder of glycosylation type Ia presenting with hydrops fetalis.</t>
  </si>
  <si>
    <t>Congenital disorder of glycosylation type 1a: three siblings with a mild neurological phenotype.</t>
  </si>
  <si>
    <t>Journal of clinical neuroscience : official journal of the Neurosurgical Society of Australasia</t>
  </si>
  <si>
    <t>Krasnewich</t>
  </si>
  <si>
    <t>Clinical features in adults with congenital disorders of glycosylation type Ia (CDG-Ia).</t>
  </si>
  <si>
    <t>American journal of medical genetics. Part C, Seminars in medical genetics</t>
  </si>
  <si>
    <t>Quelhas</t>
  </si>
  <si>
    <t>Congenital disorder of glycosylation type Ia: searching for the origin of common mutations in PMM2.</t>
  </si>
  <si>
    <t>Annals of human genetics</t>
  </si>
  <si>
    <t>Cerovský</t>
  </si>
  <si>
    <t>Identification of three novel peptides isolated from the venom of the neotropical social wasp Polistes major major.</t>
  </si>
  <si>
    <t>Journal of peptide science : an official publication of the European Peptide Society</t>
  </si>
  <si>
    <t>Risk assessment of acute vascular events in congenital disorder of glycosylation type Ia.</t>
  </si>
  <si>
    <t>Morava</t>
  </si>
  <si>
    <t>Congenital disorder of glycosylation type Ix: review of clinical spectrum and diagnostic steps.</t>
  </si>
  <si>
    <t>Pérez-Cerdá</t>
  </si>
  <si>
    <t>Screening using serum percentage of carbohydrate-deficient transferrin for congenital disorders of glycosylation in children with suspected metabolic disease.</t>
  </si>
  <si>
    <t>Veiga-da-Cunha</t>
  </si>
  <si>
    <t>Mammalian phosphomannomutase PMM1 is the brain IMP-sensitive glucose-1,6-bisphosphatase.</t>
  </si>
  <si>
    <t>Basic Research - Mouse</t>
  </si>
  <si>
    <t>Clinical phenotype correlates to glycoprotein phenotype in a sib pair with CDG-Ia.</t>
  </si>
  <si>
    <t>The skeletal manifestations of the congenital disorders of glycosylation.</t>
  </si>
  <si>
    <t>Bons</t>
  </si>
  <si>
    <t>A specific immunoprecipitation method for isolating isoforms of insulin-like growth factor binding protein-3 from serum.</t>
  </si>
  <si>
    <t>Sturiale</t>
  </si>
  <si>
    <t>Multiplexed glycoproteomic analysis of glycosylation disorders by sequential yolk immunoglobulins immunoseparation and MALDI-TOF MS.</t>
  </si>
  <si>
    <t>Khan</t>
  </si>
  <si>
    <t>Magnetostructural phase transitions in Ni(50)Mn(25+x)Sb(25-x) Heusler alloys.</t>
  </si>
  <si>
    <t>Journal of physics. Condensed matter : an Institute of Physics journal</t>
  </si>
  <si>
    <t>The clinical spectrum of phosphomannomutase 2 deficiency (CDG-Ia).</t>
  </si>
  <si>
    <t>Biochimica et biophysica acta</t>
  </si>
  <si>
    <t>Vega</t>
  </si>
  <si>
    <t>Functional analysis of three splicing mutations identified in the PMM2 gene: toward a new therapy for congenital disorder of glycosylation type Ia.</t>
  </si>
  <si>
    <t>Higashidani</t>
  </si>
  <si>
    <t>Exogenous mannose does not raise steady state mannose-6-phosphate pools of normal or N-glycosylation-deficient human fibroblasts.</t>
  </si>
  <si>
    <t>Early CD44(hi)CD4+ and CD44(hi)CD8+ T cell numbers and the absence of mannose-rich glycoconjugates determine the protective outcome of anti-leishmanial immunity.</t>
  </si>
  <si>
    <t>Parasitology</t>
  </si>
  <si>
    <t>Tajiri</t>
  </si>
  <si>
    <t>Dissociation profile of protonated fucosyl glycopeptides and quantitation of fucosylation levels of glycoproteins by mass spectrometry.</t>
  </si>
  <si>
    <t>Journal of proteome research</t>
  </si>
  <si>
    <t>Towards a therapy for phosphomannomutase 2 deficiency, the defect in CDG-Ia patients.</t>
  </si>
  <si>
    <t>Haeuptle</t>
  </si>
  <si>
    <t>Congenital disorders of glycosylation: an update on defects affecting the biosynthesis of dolichol-linked oligosaccharides.</t>
  </si>
  <si>
    <t>Kapoor</t>
  </si>
  <si>
    <t>Hyperinsulinism in developmental syndromes.</t>
  </si>
  <si>
    <t>Endocrine development</t>
  </si>
  <si>
    <t>Ishikawa</t>
  </si>
  <si>
    <t>Different neuroradiological findings during two stroke-like episodes in a patient with a congenital disorder of glycosylation type Ia.</t>
  </si>
  <si>
    <t>Richard</t>
  </si>
  <si>
    <t>Congenital disorder of glycosylation Ia: new differentially expressed proteins identified by 2-DE.</t>
  </si>
  <si>
    <t>Biochemical and biophysical research communications</t>
  </si>
  <si>
    <t>Thong</t>
  </si>
  <si>
    <t>Congenital disorder of glycosylation type Ia in a Malaysian family: clinical outcome and description of a novel PMM2 mutation.</t>
  </si>
  <si>
    <t>Romano</t>
  </si>
  <si>
    <t>Conotruncal heart defects in three patients with congenital disorder of glycosylation type Ia (CDG Ia).</t>
  </si>
  <si>
    <t>Malhotra</t>
  </si>
  <si>
    <t>Prenatal cardiac ultrasound finding in congenital disorder of glycosylation type 1a.</t>
  </si>
  <si>
    <t>Fetal diagnosis and therapy</t>
  </si>
  <si>
    <t>Footitt</t>
  </si>
  <si>
    <t>Cardiomyopathy in the congenital disorders of glycosylation (CDG): a case of late presentation and literature review.</t>
  </si>
  <si>
    <t>Yu</t>
  </si>
  <si>
    <t>Molecular analysis of phosphomannomutase (PMM) genes reveals a unique PMM duplication event in diverse Triticeae species and the main PMM isozymes in bread wheat tissues.</t>
  </si>
  <si>
    <t>BMC plant biology</t>
  </si>
  <si>
    <t>Hedrick</t>
  </si>
  <si>
    <t>Therapeutic Inhibitors of Phosphomannose Isomerase - Probe 1</t>
  </si>
  <si>
    <t>Quental</t>
  </si>
  <si>
    <t>Evolutionary history and functional diversification of phosphomannomutase genes.</t>
  </si>
  <si>
    <t>Journal of molecular evolution</t>
  </si>
  <si>
    <t>Al-Owain</t>
  </si>
  <si>
    <t>A novel mutation and first report of dilated cardiomyopathy in ALG6-CDG (CDG-Ic): a case report.</t>
  </si>
  <si>
    <t>Orphanet journal of rare diseases</t>
  </si>
  <si>
    <t>Boddaert</t>
  </si>
  <si>
    <t>Posterior fossa imaging in 158 children with ataxia.</t>
  </si>
  <si>
    <t>Journal of neuroradiology = Journal de neuroradiologie</t>
  </si>
  <si>
    <t>Therapeutic Inhibitors of Phosphomannose Isomerase - Probe 2</t>
  </si>
  <si>
    <t>Basic Research - Theurapeutic Inhibitor</t>
  </si>
  <si>
    <t>Guanosine diphosphate-mannose:GlcNAc2-PP-dolichol mannosyltransferase deficiency (congenital disorders of glycosylation type Ik): five new patients and seven novel mutations.</t>
  </si>
  <si>
    <t>Léticée</t>
  </si>
  <si>
    <t>Should PMM2-deficiency (CDG Ia) be searched in every case of unexplained hydrops fetalis?</t>
  </si>
  <si>
    <t>Pérez</t>
  </si>
  <si>
    <t>The molecular landscape of phosphomannose mutase deficiency in iberian peninsula: identification of 15 population-specific mutations.</t>
  </si>
  <si>
    <t>JIMD reports</t>
  </si>
  <si>
    <t>Gubbels</t>
  </si>
  <si>
    <t>FSH isoform pattern in classic galactosemia.</t>
  </si>
  <si>
    <t>Sirtori</t>
  </si>
  <si>
    <t>Unusually large magnetic anisotropy in electrochemically deposited Co-rich Co-Pt films.</t>
  </si>
  <si>
    <t>ACS applied materials &amp; interfaces</t>
  </si>
  <si>
    <t>DFT investigation on the reaction mechanism catalyzed by α-phosphomannomutase1 in protonated/deprotonated states.</t>
  </si>
  <si>
    <t>Journal of molecular modeling</t>
  </si>
  <si>
    <t>Millón</t>
  </si>
  <si>
    <t>Two Argentinean Siblings with CDG-Ix: A Novel Type of Congenital Disorder of Glycosylation?</t>
  </si>
  <si>
    <t>Melberg</t>
  </si>
  <si>
    <t>Re-evaluation of the dysequilibrium syndrome.</t>
  </si>
  <si>
    <t>Acta neurologica Scandinavica</t>
  </si>
  <si>
    <t>Mannose-6-phosphate regulates destruction of lipid-linked oligosaccharides.</t>
  </si>
  <si>
    <t>Molecular biology of the cell</t>
  </si>
  <si>
    <t>The impact of mass spectrometry in the diagnosis of congenital disorders of glycosylation.</t>
  </si>
  <si>
    <t>Schneider</t>
  </si>
  <si>
    <t>Successful prenatal mannose treatment for congenital disorder of glycosylation-Ia in mice.</t>
  </si>
  <si>
    <t>Nature medicine</t>
  </si>
  <si>
    <t>Sharma</t>
  </si>
  <si>
    <t>Phosphomannose isomerase inhibitors improve N-glycosylation in selected phosphomannomutase-deficient fibroblasts.</t>
  </si>
  <si>
    <t>Expression analysis revealing destabilizing mutations in phosphomannomutase 2 deficiency (PMM2-CDG): expression analysis of PMM2-CDG mutations.</t>
  </si>
  <si>
    <t>Mouse models for congenital disorders of glycosylation.</t>
  </si>
  <si>
    <t>Dahl</t>
  </si>
  <si>
    <t>Potent, selective, and orally available benzoisothiazolone phosphomannose isomerase inhibitors as probes for congenital disorder of glycosylation Ia.</t>
  </si>
  <si>
    <t>Journal of medicinal chemistry</t>
  </si>
  <si>
    <t>Mild clinical and biochemical phenotype in two patients with PMM2-CDG (congenital disorder of glycosylation Ia).</t>
  </si>
  <si>
    <t>Cerebellum (London, England)</t>
  </si>
  <si>
    <t>Mohamed</t>
  </si>
  <si>
    <t>Thyroid function in PMM2-CDG: diagnostic approach and proposed management.</t>
  </si>
  <si>
    <t>Rudaks</t>
  </si>
  <si>
    <t>Hypertrophic cardiomyopathy with cardiac rupture and tamponade caused by congenital disorder of glycosylation type Ia.</t>
  </si>
  <si>
    <t>Pediatric cardiology</t>
  </si>
  <si>
    <t>Defining the phenotype in congenital disorder of glycosylation due to ALG1 mutations.</t>
  </si>
  <si>
    <t>Pediatrics</t>
  </si>
  <si>
    <t>Davalieva</t>
  </si>
  <si>
    <t>Proteomic analysis of infiltrating ductal carcinoma tissues by coupled 2-D DIGE/MS/MS analysis.</t>
  </si>
  <si>
    <t>Molekuliarnaia biologiia</t>
  </si>
  <si>
    <t>Verstegen</t>
  </si>
  <si>
    <t>Coorg</t>
  </si>
  <si>
    <t>Child Neurology: a case of PMM2-CDG (CDG 1a) presenting with unusual eye movements.</t>
  </si>
  <si>
    <t>Neurology</t>
  </si>
  <si>
    <t>Segmental uniparental disomy leading to homozygosity for a pathogenic mutation in three recessive metabolic diseases.</t>
  </si>
  <si>
    <t>He</t>
  </si>
  <si>
    <t>Identification of intercellular cell adhesion molecule 1 (ICAM-1) as a hypoglycosylation marker in congenital disorders of glycosylation cells.</t>
  </si>
  <si>
    <t>Clinical picture of S-adenosylhomocysteine hydrolase deficiency resembles phosphomannomutase 2 deficiency.</t>
  </si>
  <si>
    <t>Thompson</t>
  </si>
  <si>
    <t>Retinal on-pathway deficit in congenital disorder of glycosylation due to phosphomannomutase deficiency.</t>
  </si>
  <si>
    <t>Archives of ophthalmology (Chicago, Ill. : 1960)</t>
  </si>
  <si>
    <t>Expanding the Spectrum of PMM2-CDG Phenotype.</t>
  </si>
  <si>
    <t>de la Morena-Barrio</t>
  </si>
  <si>
    <t>Congenital disorder of glycosylation (PMM2-CDG) in a patient with antithrombin deficiency and severe thrombophilia.</t>
  </si>
  <si>
    <t>Journal of thrombosis and haemostasis : JTH</t>
  </si>
  <si>
    <t>Cline</t>
  </si>
  <si>
    <t>A zebrafish model of PMM2-CDG reveals altered neurogenesis and a substrate-accumulation mechanism for N-linked glycosylation deficiency.</t>
  </si>
  <si>
    <t>Miller</t>
  </si>
  <si>
    <t>rhIGF-1 Therapy for Growth Failure and IGF-1 Deficiency in Congenital Disorder of Glycosylation Ia (PMM2 Deficiency).</t>
  </si>
  <si>
    <t>Journal of investigative medicine high impact case reports</t>
  </si>
  <si>
    <t>Wolthuis</t>
  </si>
  <si>
    <t>Abnormal fat distribution in PMM2-CDG.</t>
  </si>
  <si>
    <t>Bortot</t>
  </si>
  <si>
    <t>PMM2-CDG: phenotype and genotype in four affected family members.</t>
  </si>
  <si>
    <t>Cochran</t>
  </si>
  <si>
    <t>Single nucleotide polymorphisms in candidate genes associated with fertilizing ability of sperm and subsequent embryonic development in cattle.</t>
  </si>
  <si>
    <t>Biology of reproduction</t>
  </si>
  <si>
    <t>Kapusta</t>
  </si>
  <si>
    <t>From discrete dilated cardiomyopathy to successful cardiac transplantation in congenital disorders of glycosylation due to dolichol kinase deficiency (DK1-CDG).</t>
  </si>
  <si>
    <t>Heart failure reviews</t>
  </si>
  <si>
    <t>GPI-anchor and GPI-anchored protein expression in PMM2-CDG patients.</t>
  </si>
  <si>
    <t>Retinal characteristics of the congenital disorder of glycosylation PMM2-CDG.</t>
  </si>
  <si>
    <t>Dercksen</t>
  </si>
  <si>
    <t>ALG6-CDG in South Africa: Genotype-Phenotype Description of Five Novel Patients.</t>
  </si>
  <si>
    <t>Andreotti</t>
  </si>
  <si>
    <t>Biochemical phenotype of a common disease-causing mutation and a possible therapeutic approach for the phosphomannomutase 2-associated disorder of glycosylation.</t>
  </si>
  <si>
    <t>Molecular genetics &amp; genomic medicine</t>
  </si>
  <si>
    <t>Dolichol kinase deficiency (DOLK-CDG) with a purely neurological presentation caused by a novel mutation.</t>
  </si>
  <si>
    <t>Sun</t>
  </si>
  <si>
    <t>Insufficient ER-stress response causes selective mouse cerebellar granule cell degeneration resembling that seen in congenital disorders of glycosylation.</t>
  </si>
  <si>
    <t>Molecular brain</t>
  </si>
  <si>
    <t>Linssen</t>
  </si>
  <si>
    <t>Thrombotic complications in patients with PMM2-CDG.</t>
  </si>
  <si>
    <t>Congenital disorders of glycosylation.</t>
  </si>
  <si>
    <t>Handbook of clinical neurology</t>
  </si>
  <si>
    <t>Approaches to homozygosity mapping and exome sequencing for the identification of novel types of CDG.</t>
  </si>
  <si>
    <t>Glycoconjugate journal</t>
  </si>
  <si>
    <t>Not about PMM2-CDG (They talk about CDG in general)</t>
  </si>
  <si>
    <t>Rymen</t>
  </si>
  <si>
    <t>Skin manifestations in CDG.</t>
  </si>
  <si>
    <t>Clinical utility gene card for: Phosphomannomutase 2 deficiency.</t>
  </si>
  <si>
    <t>Gene Card - PMM2-CDG</t>
  </si>
  <si>
    <t>Stefanits</t>
  </si>
  <si>
    <t>Initial diagnosis of the congenital disorder of glycosylation PMM2-CDG (CDG1a) in a 4-year-old girl after neurosurgical intervention for cerebral hemorrhage.</t>
  </si>
  <si>
    <t>Journal of neurosurgery. Pediatrics</t>
  </si>
  <si>
    <t>Işıkay</t>
  </si>
  <si>
    <t>A case of congenital disorder of glycosylation ia presented with recurrent pericardial effusion.</t>
  </si>
  <si>
    <t>Iranian journal of pediatrics</t>
  </si>
  <si>
    <t>Siva</t>
  </si>
  <si>
    <t>Exon-skipping antisense oligonucleotides to correct missplicing in neurogenetic diseases.</t>
  </si>
  <si>
    <t>Nucleic acid therapeutics</t>
  </si>
  <si>
    <t>Talks about various neurological diseases</t>
  </si>
  <si>
    <t>Al-Maawali</t>
  </si>
  <si>
    <t>Subcutaneous fat pads on body MRI--an early sign of congenital disorder of glycosylation PMM2-CDG (CDG1a).</t>
  </si>
  <si>
    <t>Defining the phenotype and diagnostic considerations in adults with congenital disorders of N-linked glycosylation.</t>
  </si>
  <si>
    <t>Expert review of molecular diagnostics</t>
  </si>
  <si>
    <t>N-glycosylation deficiency reduces ICAM-1 induction and impairs inflammatory response.</t>
  </si>
  <si>
    <t>Messenger</t>
  </si>
  <si>
    <t>Ophthalmic findings in an infant with phosphomannomutase deficiency.</t>
  </si>
  <si>
    <t>Documenta ophthalmologica. Advances in ophthalmology</t>
  </si>
  <si>
    <t>Noreau</t>
  </si>
  <si>
    <t>Exome sequencing revealed PMM2 gene mutations in a French-Canadian family with congenital atrophy of the cerebellum.</t>
  </si>
  <si>
    <t>Cerebellum &amp; ataxias</t>
  </si>
  <si>
    <t>Kouwenberg</t>
  </si>
  <si>
    <t>Wrinkled skin and fat pads in patients with ALG8-CDG: revisiting skin manifestations in congenital disorders of glycosylation.</t>
  </si>
  <si>
    <t>Pediatric dermatology</t>
  </si>
  <si>
    <t>Proteomic analysis of platelet N-glycoproteins in PMM2-CDG patients.</t>
  </si>
  <si>
    <t>Thrombosis research</t>
  </si>
  <si>
    <t>Monin</t>
  </si>
  <si>
    <t>29 French adult patients with PMM2-congenital disorder of glycosylation: outcome of the classical pediatric phenotype and depiction of a late-onset phenotype.</t>
  </si>
  <si>
    <t>Chen</t>
  </si>
  <si>
    <t>Common variants near ABCA1 and in PMM2 are associated with primary open-angle glaucoma.</t>
  </si>
  <si>
    <t>Resende</t>
  </si>
  <si>
    <t>Congenital disorders of glycosylation with neonatal presentation.</t>
  </si>
  <si>
    <t>BMJ case reports</t>
  </si>
  <si>
    <t>Congenital disorders of glycosylation with emphasis on cerebellar involvement.</t>
  </si>
  <si>
    <t>Seminars in neurology</t>
  </si>
  <si>
    <t>Coss</t>
  </si>
  <si>
    <t>N-glycan abnormalities in children with galactosemia.</t>
  </si>
  <si>
    <t>Ren</t>
  </si>
  <si>
    <t>[Clinical and genetic analysis for two children with congenital disturbance of glycosylation with PMM2 gene mutations].</t>
  </si>
  <si>
    <t>Zhonghua er ke za zhi = Chinese journal of pediatrics</t>
  </si>
  <si>
    <t>Phosphomannomutase deficiency (PMM2-CDG): ataxia and cerebellar assessment.</t>
  </si>
  <si>
    <t>Tassano</t>
  </si>
  <si>
    <t>Clinical and molecular delineation of a 16p13.2p13.13 microduplication.</t>
  </si>
  <si>
    <t>European journal of medical genetics</t>
  </si>
  <si>
    <t>Liu</t>
  </si>
  <si>
    <t>High-pressure orthorhombic ferromagnesite as a potential deep-mantle carbon carrier.</t>
  </si>
  <si>
    <t>Scientific reports</t>
  </si>
  <si>
    <t>A nationwide survey of PMM2-CDG in Italy: high frequency of a mild neurological variant associated with the L32R mutation.</t>
  </si>
  <si>
    <t>Mehrjoo</t>
  </si>
  <si>
    <t>Carrier Testing in Known Autosomal Recessive Intellectual Disability Genes in an Iranian Healthy Individual Using Exome Sequencing.</t>
  </si>
  <si>
    <t>Archives of Iranian medicine</t>
  </si>
  <si>
    <t>Himmelreich</t>
  </si>
  <si>
    <t>Lack of phosphomannomutase 2 affects Xenopus laevis morphogenesis and the non-canonical Wnt5a/Ror2 signalling.</t>
  </si>
  <si>
    <t>Bertalan</t>
  </si>
  <si>
    <t>A rapid, modular and marker-free chloroplast expression system for the green alga Chlamydomonas reinhardtii.</t>
  </si>
  <si>
    <t>Journal of biotechnology</t>
  </si>
  <si>
    <t>Yuste-Checa</t>
  </si>
  <si>
    <t>The Effects of PMM2-CDG-Causing Mutations on the Folding, Activity, and Stability of the PMM2 Protein.</t>
  </si>
  <si>
    <t>Heterodimerization of Two Pathological Mutants Enhances the Activity of Human Phosphomannomutase2.</t>
  </si>
  <si>
    <t>PloS one</t>
  </si>
  <si>
    <t>Choi</t>
  </si>
  <si>
    <t>Application of whole exome sequencing to a rare inherited metabolic disease with neurological and gastrointestinal manifestations: a congenital disorder of glycosylation mimicking glycogen storage disease.</t>
  </si>
  <si>
    <t>Trikha</t>
  </si>
  <si>
    <t>A Genetic Variant in TGFBR3-CDC7 Is Associated with Visual Field Progression in Primary Open-Angle Glaucoma Patients from Singapore.</t>
  </si>
  <si>
    <t>Ophthalmology</t>
  </si>
  <si>
    <t>FALSE</t>
  </si>
  <si>
    <t>TRUE</t>
  </si>
  <si>
    <t>García-López</t>
  </si>
  <si>
    <t>Fiumara</t>
  </si>
  <si>
    <t>Electroclinical Features of Early-Onset Epileptic Encephalopathies in Congenital Disorders of Glycosylation (CDGs).</t>
  </si>
  <si>
    <t>Not PMM2-CDG</t>
  </si>
  <si>
    <t>A Novel N-Tetrasaccharide in Patients with Congenital Disorders of Glycosylation, Including Asparagine-Linked Glycosylation Protein 1, Phosphomannomutase 2, and Mannose Phosphate Isomerase Deficiencies.</t>
  </si>
  <si>
    <t>Basic Research (diagnosis)</t>
  </si>
  <si>
    <t>Kane</t>
  </si>
  <si>
    <t>Mitotic Intragenic Recombination: A Mechanism of Survival for Several Congenital Disorders of Glycosylation.</t>
  </si>
  <si>
    <t>Basic Research (genetics)</t>
  </si>
  <si>
    <t>Thiesler</t>
  </si>
  <si>
    <t>Glycomic Characterization of Induced Pluripotent Stem Cells Derived from a Patient Suffering from Phosphomannomutase 2 Congenital Disorder of Glycosylation (PMM2-CDG).</t>
  </si>
  <si>
    <t>Molecular &amp; cellular proteomics : MCP</t>
  </si>
  <si>
    <t>Basic Research (model)</t>
  </si>
  <si>
    <t>Wang</t>
  </si>
  <si>
    <t>Next-generation sequencing-based molecular diagnosis of neonatal hypotonia in Chinese Population.</t>
  </si>
  <si>
    <t>Huang</t>
  </si>
  <si>
    <t>Low BIK outside-inside-out interactive inflammation immune-induced transcription-dependent apoptosis through FUT3-PMM2-SQSTM1-SFN-ZNF384.</t>
  </si>
  <si>
    <t>Immunologic research</t>
  </si>
  <si>
    <t>Parkinson</t>
  </si>
  <si>
    <t>Synaptic roles for phosphomannomutase type 2 in a new Drosophila congenital disorder of glycosylation disease model.</t>
  </si>
  <si>
    <t>Disease models &amp; mechanisms</t>
  </si>
  <si>
    <t>Bengtson</t>
  </si>
  <si>
    <t>Serum transferrin carrying the xeno-tetrasaccharide NeuAc-Gal-GlcNAc2 is a biomarker of ALG1-CDG.</t>
  </si>
  <si>
    <t>Sabry</t>
  </si>
  <si>
    <t>A case of fatal Type I congenital disorders of glycosylation (CDG I) associated with low dehydrodolichol diphosphate synthase (DHDDS) activity.</t>
  </si>
  <si>
    <t>Heywood</t>
  </si>
  <si>
    <t>Global serum glycoform profiling for the investigation of dystroglycanopathies &amp; Congenital Disorders of Glycosylation.</t>
  </si>
  <si>
    <t>Molecular genetics and metabolism reports</t>
  </si>
  <si>
    <t>Basic research</t>
  </si>
  <si>
    <t>Demirbilek</t>
  </si>
  <si>
    <t>Congenital Hyperinsulinism: Diagnosis and Treatment Update.</t>
  </si>
  <si>
    <t>Journal of clinical research in pediatric endocrinology</t>
  </si>
  <si>
    <t>Kasapkara</t>
  </si>
  <si>
    <t>PMM2-CDG and sensorineural hearing loss.</t>
  </si>
  <si>
    <t>Alsubhi</t>
  </si>
  <si>
    <t>Congenital disorders of glycosylation: The Saudi experience.</t>
  </si>
  <si>
    <t>Ortega</t>
  </si>
  <si>
    <t>Characteristics of candidate genes associated with embryonic development in the cow: Evidence for a role for WBP1 in development to the blastocyst stage.</t>
  </si>
  <si>
    <t>Non-human basic research</t>
  </si>
  <si>
    <t>Vals</t>
  </si>
  <si>
    <t>Three families with mild PMM2-CDG and normal cognitive development.</t>
  </si>
  <si>
    <t>Rossi</t>
  </si>
  <si>
    <t>Expanding the phenotype of phosphomannomutase-2 gene congenital disorder of glycosylation: Cervical dystonia.</t>
  </si>
  <si>
    <t>Journal of the neurological sciences</t>
  </si>
  <si>
    <t>A Population-Based Study on Congenital Disorders of Protein N- and Combined with O-Glycosylation Experience in Clinical and Genetic Diagnosis.</t>
  </si>
  <si>
    <t>No immune involvement in this article</t>
  </si>
  <si>
    <t>Association of single nucleotide polymorphisms in candidate genes previously related to genetic variation in fertility with phenotypic measurements of reproductive function in Holstein cows.</t>
  </si>
  <si>
    <t>Journal of dairy science</t>
  </si>
  <si>
    <t>Diagnosis and treatment of hyperinsulinaemic hypoglycaemia and its implications for paediatric endocrinology.</t>
  </si>
  <si>
    <t>International journal of pediatric endocrinology</t>
  </si>
  <si>
    <t>Citro</t>
  </si>
  <si>
    <t>A mutant of phosphomannomutase1 retains full enzymatic activity, but is not activated by IMP: Possible implications for the disease PMM2-CDG.</t>
  </si>
  <si>
    <t>A quantitative assessment of the evolution of cerebellar syndrome in children with phosphomannomutase-deficiency (PMM2-CDG).</t>
  </si>
  <si>
    <t>Vicario</t>
  </si>
  <si>
    <t>A novel PMCA3 mutation in an ataxic patient with hypomorphic phosphomannomutase 2 (PMM2) heterozygote mutations: Biochemical characterization of the pump defect.</t>
  </si>
  <si>
    <t>Biochimica et biophysica acta. Molecular basis of disease</t>
  </si>
  <si>
    <t>de Diego</t>
  </si>
  <si>
    <t>Longitudinal volumetric and 2D assessment of cerebellar atrophy in a large cohort of children with phosphomannomutase deficiency (PMM2-CDG).</t>
  </si>
  <si>
    <t>Marques-da-Silva</t>
  </si>
  <si>
    <t>Liver involvement in congenital disorders of glycosylation (CDG). A systematic review of the literature.</t>
  </si>
  <si>
    <t>Al Teneiji</t>
  </si>
  <si>
    <t>Phenotypic and genotypic spectrum of congenital disorders of glycosylation type I and type II.</t>
  </si>
  <si>
    <t>DPAGT1-CDG: Functional analysis of disease-causing pathogenic mutations and role of endoplasmic reticulum stress.</t>
  </si>
  <si>
    <t>Pharmacological Chaperoning: A Potential Treatment for PMM2-CDG.</t>
  </si>
  <si>
    <t>Basic research (therapy)</t>
  </si>
  <si>
    <t>Cabezas</t>
  </si>
  <si>
    <t>Polycystic Kidney Disease with Hyperinsulinemic Hypoglycemia Caused by a Promoter Mutation in Phosphomannomutase 2.</t>
  </si>
  <si>
    <t>Journal of the American Society of Nephrology : JASN</t>
  </si>
  <si>
    <t>Sakai</t>
  </si>
  <si>
    <t>Anesthetic management of a child with phosphomannomutase-2 congenital disorder of glycosylation (PMM2-CDG).</t>
  </si>
  <si>
    <t>JA clinical reports</t>
  </si>
  <si>
    <t>Yamada</t>
  </si>
  <si>
    <t>Impact of novel oncogenic pathways regulated by antitumor miR-451a in renal cell carcinoma.</t>
  </si>
  <si>
    <t>Cancer science</t>
  </si>
  <si>
    <t>The Prevalence of PMM2-CDG in Estonia Based on Population Carrier Frequencies and Diagnosed Patients.</t>
  </si>
  <si>
    <t>Epidemiologic research</t>
  </si>
  <si>
    <t>Ferreira</t>
  </si>
  <si>
    <t>Recognizable phenotypes in CDG.</t>
  </si>
  <si>
    <t>Péanne</t>
  </si>
  <si>
    <t>Congenital disorders of glycosylation (CDG): Quo vadis?</t>
  </si>
  <si>
    <t>Palazzo</t>
  </si>
  <si>
    <t>Hierarchical Structure of Generalized Thermodynamic and Informational Entropy.</t>
  </si>
  <si>
    <t>Entropy (Basel, Switzerland)</t>
  </si>
  <si>
    <t>Physics</t>
  </si>
  <si>
    <t xml:space="preserve">The Analysis of Variants in the General Population Reveals That </t>
  </si>
  <si>
    <t>International journal of molecular sciences</t>
  </si>
  <si>
    <t>Journal of medical case reports</t>
  </si>
  <si>
    <t>Chang</t>
  </si>
  <si>
    <t>Annals of translational medicine</t>
  </si>
  <si>
    <t>Gámez</t>
  </si>
  <si>
    <t>Protein misfolding diseases: Prospects of pharmacological treatment.</t>
  </si>
  <si>
    <t>Ma</t>
  </si>
  <si>
    <t>Intake of Fish Oil Specifically Modulates Colonic Muc2 Expression in Middle-Aged Rats by Suppressing the Glycosylation Process.</t>
  </si>
  <si>
    <t>Molecular nutrition &amp; food research</t>
  </si>
  <si>
    <t>Bastaki</t>
  </si>
  <si>
    <t>Single-center experience of N-linked Congenital Disorders of Glycosylation with a Summary of Molecularly Characterized Cases in Arabs.</t>
  </si>
  <si>
    <t>Altassan</t>
  </si>
  <si>
    <t>Renal involvement in PMM2-CDG, a mini-review.</t>
  </si>
  <si>
    <t>Yang</t>
  </si>
  <si>
    <t>Identification of clinical tumor stages related mRNAs and miRNAs in cervical squamous cell carcinoma.</t>
  </si>
  <si>
    <t>Pathology, research and practice</t>
  </si>
  <si>
    <t>Phenotype-Driven Virtual Panel Is an Effective Method to Analyze WES Data of Neurological Disease.</t>
  </si>
  <si>
    <t>Frontiers in pharmacology</t>
  </si>
  <si>
    <t>Mukaigasa</t>
  </si>
  <si>
    <t>Nrf2 activation attenuates genetic endoplasmic reticulum stress induced by a mutation in the phosphomannomutase 2 gene in zebrafish.</t>
  </si>
  <si>
    <t>Proceedings of the National Academy of Sciences of the United States of America</t>
  </si>
  <si>
    <t>Journal of child neurology</t>
  </si>
  <si>
    <t>Lao</t>
  </si>
  <si>
    <t>Yeast Models of Phosphomannomutase 2 Deficiency, a Congenital Disorder of Glycosylation.</t>
  </si>
  <si>
    <t>G3 (Bethesda, Md.)</t>
  </si>
  <si>
    <t>Dixon</t>
  </si>
  <si>
    <t>Alternative rib bone biopsy measurements to estimate changes in skeletal mineral reserves in cattle.</t>
  </si>
  <si>
    <t>Animal : an international journal of animal bioscience</t>
  </si>
  <si>
    <t>Ovchinnikov</t>
  </si>
  <si>
    <t>Multifaceted Sn-Sn bonding in the solid state. Synthesis and structural characterization of four new Ca-Li-Sn compounds.</t>
  </si>
  <si>
    <t>Dalton transactions (Cambridge, England : 2003)</t>
  </si>
  <si>
    <t>Chemistry</t>
  </si>
  <si>
    <t>Van Hees</t>
  </si>
  <si>
    <t>Ophthalmological and electrophysiological findings in monozygotic twin sisters with phosphomannomutase 2 deficiency (PMM2-CDG) over a period of 37 years.</t>
  </si>
  <si>
    <t>GMS ophthalmology cases</t>
  </si>
  <si>
    <t>Jiao</t>
  </si>
  <si>
    <t>2D Magnetic Janus Semiconductors with Exotic Structural and Quantum-Phase Transitions.</t>
  </si>
  <si>
    <t>The journal of physical chemistry letters</t>
  </si>
  <si>
    <t>van den Boogert</t>
  </si>
  <si>
    <t>N-Glycosylation Defects in Humans Lower Low-Density Lipoprotein Cholesterol Through Increased Low-Density Lipoprotein Receptor Expression.</t>
  </si>
  <si>
    <t>Circulation</t>
  </si>
  <si>
    <t>Abiramalatha</t>
  </si>
  <si>
    <t>A family with floppy neonates with severe respiratory insufficiency: A lethal phenotype of RFT1-CDG due to a novel mutation.</t>
  </si>
  <si>
    <t>Iyer</t>
  </si>
  <si>
    <t>Repurposing the aldose reductase inhibitor and diabetic neuropathy drug epalrestat for the congenital disorder of glycosylation PMM2-CDG.</t>
  </si>
  <si>
    <t>In vitro treatment of congenital disorder of glycosylation type Ia using PLGA nanoparticles loaded with GDP‑Man.</t>
  </si>
  <si>
    <t>International journal of molecular medicine</t>
  </si>
  <si>
    <t>BMC medical genetics</t>
  </si>
  <si>
    <t>Martinez-Monseny</t>
  </si>
  <si>
    <t>From gestalt to gene: early predictive dysmorphic features of PMM2-CDG.</t>
  </si>
  <si>
    <t>An Electronic Questionnaire for Liver Assessment in Congenital Disorders of Glycosylation (LeQCDG): A Patient-Centered Study.</t>
  </si>
  <si>
    <t>Medrano</t>
  </si>
  <si>
    <t>Clinical and molecular diagnosis of non-phosphomannomutase 2 N-linked congenital disorders of glycosylation in Spain.</t>
  </si>
  <si>
    <t>Gene variants identified by whole-exome sequencing in 33 French women with premature ovarian insufficiency.</t>
  </si>
  <si>
    <t>Journal of assisted reproduction and genetics</t>
  </si>
  <si>
    <t>Francisco</t>
  </si>
  <si>
    <t>The challenge of CDG diagnosis.</t>
  </si>
  <si>
    <t>Witters</t>
  </si>
  <si>
    <t>Long-term follow-up in PMM2-CDG: are we ready to start treatment trials?</t>
  </si>
  <si>
    <t>Monticelli</t>
  </si>
  <si>
    <t>β-Glucose-1,6-Bisphosphate Stabilizes Pathological Phophomannomutase2 Mutants In Vitro and Represents a Lead Compound to Develop Pharmacological Chaperones for the Most Common Disorder of Glycosylation, PMM2-CDG.</t>
  </si>
  <si>
    <t>Yıldız</t>
  </si>
  <si>
    <t>Genotypes and estimated prevalence of phosphomannomutase 2 deficiency in Turkey differ significantly from those in Europe.</t>
  </si>
  <si>
    <t>REFERENCES</t>
  </si>
  <si>
    <t>Brauner</t>
  </si>
  <si>
    <t>Pituitary stalk interruption syndrome is characterized by genetic heterogeneity.</t>
  </si>
  <si>
    <t>No confirmation of PMM2-CDG</t>
  </si>
  <si>
    <t>Taday</t>
  </si>
  <si>
    <t>Dietary mannose supplementation in phosphomannomutase 2 deficiency (PMM2-CDG).</t>
  </si>
  <si>
    <t>Vilas</t>
  </si>
  <si>
    <t>Proteostasis regulators as potential rescuers of PMM2 activity.</t>
  </si>
  <si>
    <t>New Insights into Immunological Involvement in Congenital Disorders of Glycosylation (CDG) from a People-Centric Approach.</t>
  </si>
  <si>
    <t>Journal of clinical medicine</t>
  </si>
  <si>
    <t>We cant tell which are new or not and which were previously described to have immune findings</t>
  </si>
  <si>
    <t>Moravej</t>
  </si>
  <si>
    <t>Hypoglycemia in CDG patients due to PMM2 mutations: Follow up on hyperinsulinemic patients.</t>
  </si>
  <si>
    <t>González-Domínguez</t>
  </si>
  <si>
    <t>Identification through exome sequencing of the first PMM2-CDG individual of Mexican mestizo origin.</t>
  </si>
  <si>
    <t>Slaba</t>
  </si>
  <si>
    <t xml:space="preserve">Novel Splicing Variant in the </t>
  </si>
  <si>
    <t>Frontiers in genetics</t>
  </si>
  <si>
    <t>Qian</t>
  </si>
  <si>
    <t>Vascular ring anomaly in a patient with phosphomannomutase 2 deficiency: A case report and review of the literature.</t>
  </si>
  <si>
    <t>Peng</t>
  </si>
  <si>
    <t>Novel PMM2 missense mutation in a Chinese family with non-syndromic premature ovarian insufficiency.</t>
  </si>
  <si>
    <t>Soares</t>
  </si>
  <si>
    <t xml:space="preserve">Hyperinsulinaemic Hypoglycaemia and Polycystic Kidney Disease - A Rare Case Concerning </t>
  </si>
  <si>
    <t>European endocrinology</t>
  </si>
  <si>
    <t>López-Gálvez</t>
  </si>
  <si>
    <t>Factor XII in PMM2-CDG patients: role of N-glycosylation in the secretion and function of the first element of the contact pathway.</t>
  </si>
  <si>
    <t>Prasher</t>
  </si>
  <si>
    <t>Persistent Hypoglycemia with Polycystic Kidneys: A Rare Combination - A Case Report.</t>
  </si>
  <si>
    <t>Biomedicine hub</t>
  </si>
  <si>
    <t>New and potential strategies for the treatment of PMM2-CDG.</t>
  </si>
  <si>
    <t>Biochimica et biophysica acta. General subjects</t>
  </si>
  <si>
    <t>Gϋemes</t>
  </si>
  <si>
    <t>Hyperinsulinemic hypoglycemia in children and adolescents: Recent advances in understanding of pathophysiology and management.</t>
  </si>
  <si>
    <t>Reviews in endocrine &amp; metabolic disorders</t>
  </si>
  <si>
    <t>Hibble</t>
  </si>
  <si>
    <t>Intra- and Interchain Interactions in (Cu</t>
  </si>
  <si>
    <t>Inorganic chemistry</t>
  </si>
  <si>
    <t>Research on material and physics</t>
  </si>
  <si>
    <t>Doroftei</t>
  </si>
  <si>
    <t>In Vitro Fertilisation (IVF) Associated with Preimplantation Genetic Testing for Monogenic Diseases (PGT-M) in a Romanian Carrier Couple for Congenital Disorder of Glycosylation Type Ia (CDG-Ia): A Case Report.</t>
  </si>
  <si>
    <t>Genes</t>
  </si>
  <si>
    <t>IVF embryo testing</t>
  </si>
  <si>
    <t>Moreno Macián</t>
  </si>
  <si>
    <t>Mutations in PMM2 gene in four unrelated Spanish families with polycystic kidney disease and hyperinsulinemic hypoglycemia.</t>
  </si>
  <si>
    <t>Journal of pediatric endocrinology &amp; metabolism : JPEM</t>
  </si>
  <si>
    <t>Starosta</t>
  </si>
  <si>
    <t>Liver manifestations in a cohort of 39 patients with congenital disorders of glycosylation: pin-pointing the characteristics of liver injury and proposing recommendations for follow-up.</t>
  </si>
  <si>
    <t>Mikó</t>
  </si>
  <si>
    <t>Identification of incompletely penetrant variants and interallelic interactions in autosomal recessive disorders by a population-genetic approach.</t>
  </si>
  <si>
    <t>Congenital Disorders of Glycosylation in Portugal-Two Decades of Experience.</t>
  </si>
  <si>
    <t>Islam</t>
  </si>
  <si>
    <t>Founder mutation in the PMM2 promotor causes hyperinsulinemic hypoglycaemia/polycystic kidney disease (HIPKD).</t>
  </si>
  <si>
    <t>Dorval</t>
  </si>
  <si>
    <t>Cystic kidney diseases associated with mutations in phosphomannomutase 2 promotor: a large spectrum of phenotypes.</t>
  </si>
  <si>
    <t>Pediatric nephrology (Berlin, Germany)</t>
  </si>
  <si>
    <t>Lipiński</t>
  </si>
  <si>
    <t>Congenital disorders of glycosylation in children - Histopathological and ultrastructural changes in the liver.</t>
  </si>
  <si>
    <t>Pediatrics and neonatology</t>
  </si>
  <si>
    <t>Kirwin</t>
  </si>
  <si>
    <t>Molecular Genetic Testing for Kidney Disorders During the COVID-19 Pandemic.</t>
  </si>
  <si>
    <t>Delaware journal of public health</t>
  </si>
  <si>
    <t>Malheiro</t>
  </si>
  <si>
    <t>Recurrent fetal truncus arteriosus associated with PMM2-CDG.</t>
  </si>
  <si>
    <t>Thakor</t>
  </si>
  <si>
    <t>Mutational landscape of TRPC6, WT1, LMX1B, APOL1, PTPRO, PMM2, LAMB2 and WT1 genes associated with Steroid resistant nephrotic syndrome.</t>
  </si>
  <si>
    <t>Molecular biology reports</t>
  </si>
  <si>
    <t>Anthropometric Phenotype of Patients with PMM2-CDG.</t>
  </si>
  <si>
    <t>Children (Basel, Switzerland)</t>
  </si>
  <si>
    <t>Madani</t>
  </si>
  <si>
    <t>Novel Treatment for Congenital Disorder of Glycosylation in a Patient with Novel Homozygote Mutation of PMM2: A Case Report and Review Literature.</t>
  </si>
  <si>
    <t>Endocrine, metabolic &amp; immune disorders drug targets</t>
  </si>
  <si>
    <t>Assessing the effects of PMM2 variants on protein stability.</t>
  </si>
  <si>
    <t>Basic Research (protein)</t>
  </si>
  <si>
    <t>Non-functional alternative splicing caused by a Latino pathogenic variant in a case of PMM2-CDG.</t>
  </si>
  <si>
    <t>Cui</t>
  </si>
  <si>
    <t>Comprehensive Analysis of Glycolysis-Related Genes for Prognosis, Immune Features, and Candidate Drug Development in Colon Cancer.</t>
  </si>
  <si>
    <t>Frontiers in cell and developmental biology</t>
  </si>
  <si>
    <t>Genotype-Phenotype Correlations in PMM2-CDG.</t>
  </si>
  <si>
    <t>Ligezka</t>
  </si>
  <si>
    <t>Sorbitol Is a Severity Biomarker for PMM2-CDG with Therapeutic Implications.</t>
  </si>
  <si>
    <t>Silver</t>
  </si>
  <si>
    <t>Prevalence of Congenital Disorders of Glycosylation in Childhood Epilepsy and Effects of Anti-Epileptic Drugs on the Transferrin Isoelectric Focusing Test.</t>
  </si>
  <si>
    <t>Skeletal and Bone Mineral Density Features, Genetic Profile in Congenital Disorders of Glycosylation: Review.</t>
  </si>
  <si>
    <t>Diagnostics (Basel, Switzerland)</t>
  </si>
  <si>
    <t>Endocrine journal</t>
  </si>
  <si>
    <t>Congenital disorders of glycosylation: Prevalence, incidence and mutational spectrum in the Polish population.</t>
  </si>
  <si>
    <t>Thirumal Kumar</t>
  </si>
  <si>
    <t>Identification of potential inhibitors against pathogenic missense mutations of PMM2 using a structure-based virtual screening approach.</t>
  </si>
  <si>
    <t>Journal of biomolecular structure &amp; dynamics</t>
  </si>
  <si>
    <t>Pettinato</t>
  </si>
  <si>
    <t>Clinical and radiological correlates of activities of daily living in cerebellar atrophy caused by PMM2 mutations (PMM2-CDG).</t>
  </si>
  <si>
    <t>Pajusalu</t>
  </si>
  <si>
    <t>The Estimated Prevalence of N-Linked Congenital Disorders of Glycosylation Across Various Populations Based on Allele Frequencies in General Population Databases.</t>
  </si>
  <si>
    <t>No immune involvement (only allele frequencies)</t>
  </si>
  <si>
    <t>Klaver</t>
  </si>
  <si>
    <t>Protease-dependent defects in N-cadherin processing drive PMM2-CDG pathogenesis.</t>
  </si>
  <si>
    <t>JCI insight</t>
  </si>
  <si>
    <t>Basic Research (Model)</t>
  </si>
  <si>
    <t>Frontiers in pediatrics</t>
  </si>
  <si>
    <t>Lebredonchel</t>
  </si>
  <si>
    <t>A PMM2-CDG caused by an A108V mutation associated with a heterozygous 70 kilobases deletion case report.</t>
  </si>
  <si>
    <t>Italian journal of pediatrics</t>
  </si>
  <si>
    <t>Giri</t>
  </si>
  <si>
    <t>Congenital hyperinsulinism: recent updates on molecular mechanisms, diagnosis and management.</t>
  </si>
  <si>
    <t>References</t>
  </si>
  <si>
    <t>Pascoal</t>
  </si>
  <si>
    <t>Patient reported outcomes for phosphomannomutase 2 congenital disorder of glycosylation (PMM2-CDG): listening to what matters for the patients and health professionals.</t>
  </si>
  <si>
    <t>Reports on impact in QoL</t>
  </si>
  <si>
    <t>França</t>
  </si>
  <si>
    <t>Genetics of ovarian insufficiency and defects of folliculogenesis.</t>
  </si>
  <si>
    <t>Best practice &amp; research. Clinical endocrinology &amp; metabolism</t>
  </si>
  <si>
    <t>Not PMM2-CDG and review</t>
  </si>
  <si>
    <t>Patient-reported outcomes and quality of life in PMM2-CDG.</t>
  </si>
  <si>
    <t>Acharya</t>
  </si>
  <si>
    <t xml:space="preserve">Hyperinsulinemic Hypoglycemia Due to </t>
  </si>
  <si>
    <t>Pediatric reports</t>
  </si>
  <si>
    <t>Dong</t>
  </si>
  <si>
    <t>PMM2 and NARFL are paternally imprinted genes in bovines.</t>
  </si>
  <si>
    <t>Non human basic research</t>
  </si>
  <si>
    <t>Overexpression of phosphomannomutase increases the production and bioactivities of Ganoderma exopolysaccharides.</t>
  </si>
  <si>
    <t>Carbohydrate polymers</t>
  </si>
  <si>
    <t>Parrado</t>
  </si>
  <si>
    <t>Dissecting the transcriptional program of phosphomannomutase 2-deficient cells: Lymphoblastoide B cell lines as a valuable model for congenital disorders of glycosylation studies.</t>
  </si>
  <si>
    <t>Midena</t>
  </si>
  <si>
    <t>Case Report: Multiple Retinal Astrocytic Hamartomas in Congenital Disorder of Glycosylation-Ia.</t>
  </si>
  <si>
    <t>Frontiers in medicine</t>
  </si>
  <si>
    <t>de Haas</t>
  </si>
  <si>
    <t>Evaluation of Cell Models to Study Monocyte Functions in PMM2 Congenital Disorders of Glycosylation.</t>
  </si>
  <si>
    <t>Frontiers in immunology</t>
  </si>
  <si>
    <t>Wada</t>
  </si>
  <si>
    <t>Electrospray Ionization Mass Spectrometry of Transferrin: Use of Quadrupole Mass Analyzers for Congenital Disorders of Glycosylation.</t>
  </si>
  <si>
    <t>Mass spectrometry (Tokyo, Japan)</t>
  </si>
  <si>
    <t>Mousa</t>
  </si>
  <si>
    <t>Acetazolamide treatment in late onset CDG type 1 due to biallelic pathogenic DHDDS variants.</t>
  </si>
  <si>
    <t>Further reading</t>
  </si>
  <si>
    <t>Pascreau</t>
  </si>
  <si>
    <t>N-Glycosylation Deficiency Reduces the Activation of Protein C and Disrupts Endothelial Barrier Integrity.</t>
  </si>
  <si>
    <t>Thrombosis and haemostasis</t>
  </si>
  <si>
    <t>Clinical case reports</t>
  </si>
  <si>
    <t>Briso-Montiano</t>
  </si>
  <si>
    <t>Insight on molecular pathogenesis and pharmacochaperoning potential in phosphomannomutase 2 deficiency, provided by novel human phosphomannomutase 2 structures.</t>
  </si>
  <si>
    <t>Li</t>
  </si>
  <si>
    <t>Study on superconducting Li-Se-H hydrides.</t>
  </si>
  <si>
    <t>Physical chemistry chemical physics : PCCP</t>
  </si>
  <si>
    <t>Munot</t>
  </si>
  <si>
    <t>TRAPPC11-related muscular dystrophy with hypoglycosylation of alpha-dystroglycan in skeletal muscle and brain.</t>
  </si>
  <si>
    <t>Segovia-Falquina</t>
  </si>
  <si>
    <t>A functional platform for the selection of pathogenic variants of PMM2 amenable to rescue via the use of pharmacological chaperones.</t>
  </si>
  <si>
    <t>Basic Research (therapy)</t>
  </si>
  <si>
    <t>Feinberg</t>
  </si>
  <si>
    <t>Congenital disorder of glycosylation - one size does not fit all: a parent's perspective.</t>
  </si>
  <si>
    <t>Therapeutic advances in rare disease</t>
  </si>
  <si>
    <t>A Participatory Framework for Plain Language Clinical Management Guideline Development.</t>
  </si>
  <si>
    <t>International journal of environmental research and public health</t>
  </si>
  <si>
    <t xml:space="preserve">Questionaire and no immune </t>
  </si>
  <si>
    <t>Di Patria</t>
  </si>
  <si>
    <t>Defective IGF-1 prohormone N-glycosylation and reduced IGF-1 receptor signaling activation in congenital disorders of glycosylation.</t>
  </si>
  <si>
    <t>Cellular and molecular life sciences : CMLS</t>
  </si>
  <si>
    <t>De Michele</t>
  </si>
  <si>
    <t>Ataxia and Hypogonadism: a Review of the Associated Genes and Syndromes.</t>
  </si>
  <si>
    <t>Complex metabolic disharmony in PMM2-CDG paves the way to new therapeutic approaches.</t>
  </si>
  <si>
    <t>Sreedevi</t>
  </si>
  <si>
    <t>Global medical genetics</t>
  </si>
  <si>
    <t>Zdrazilova</t>
  </si>
  <si>
    <t>Metabolic adaptation of human skin fibroblasts to ER stress caused by glycosylation defect in PMM2-CDG.</t>
  </si>
  <si>
    <t>Jia</t>
  </si>
  <si>
    <t>A liposomal carbohydrate vaccine, adjuvanted with an NKT cell agonist, induces rapid and enhanced immune responses and antibody class switching.</t>
  </si>
  <si>
    <t>Journal of nanobiotechnology</t>
  </si>
  <si>
    <t>Basic Research(therapy)</t>
  </si>
  <si>
    <t>Yoldas Celik</t>
  </si>
  <si>
    <t>Qin</t>
  </si>
  <si>
    <t>Scanning the latent phases and superconductivity in the Nb-Pb system at high pressure.</t>
  </si>
  <si>
    <t>Radenkovic</t>
  </si>
  <si>
    <t>Tracer metabolomics reveals the role of aldose reductase in glycosylation.</t>
  </si>
  <si>
    <t>Cell reports. Medicine</t>
  </si>
  <si>
    <t>Xiao</t>
  </si>
  <si>
    <t>Mannose metabolism normalizes gut homeostasis by blocking the TNF-α-mediated proinflammatory circuit.</t>
  </si>
  <si>
    <t>Cellular &amp; molecular immunology</t>
  </si>
  <si>
    <t>Finsterer</t>
  </si>
  <si>
    <t xml:space="preserve">Strokelike Episodes in </t>
  </si>
  <si>
    <t>Commentary on article</t>
  </si>
  <si>
    <t>Coagulation abnormalities in a prospective cohort of 50 patients with PMM2-congenital disorder of glycosylation.</t>
  </si>
  <si>
    <t>Cysteine Pathogenic Variants of PMM2 Are Sensitive to Environmental Stress with Loss of Structural Stability.</t>
  </si>
  <si>
    <t>Oxidative medicine and cellular longevity</t>
  </si>
  <si>
    <t>Mathew</t>
  </si>
  <si>
    <t>Metabolic Deregulation in Pulmonary Hypertension.</t>
  </si>
  <si>
    <t>Current issues in molecular biology</t>
  </si>
  <si>
    <t>Han</t>
  </si>
  <si>
    <t>Superconducting boron allotrope featuring pentagonal bipyramid at ambient pressure.</t>
  </si>
  <si>
    <t>Ye</t>
  </si>
  <si>
    <t>Exploring the glycolytic cross-talk genes between inflammatory bowel disease and colorectal cancer.</t>
  </si>
  <si>
    <t>Functional &amp; integrative genomics</t>
  </si>
  <si>
    <t>Construction of cuproptosis‑associated prognostic signature in colon adenocarcinoma based on bioinformatics and RT‑qPCR analysis.</t>
  </si>
  <si>
    <t>Oncology letters</t>
  </si>
  <si>
    <t>Dang Do</t>
  </si>
  <si>
    <t>Elevated oxysterol and N-palmitoyl-O-phosphocholineserine levels in congenital disorders of glycosylation.</t>
  </si>
  <si>
    <t>not PMM2-CDG</t>
  </si>
  <si>
    <t>No access</t>
  </si>
  <si>
    <t>https://github.com/tatianarijoff/tj_articles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</si>
</sst>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6EFCE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3" fillId="0" borderId="0" xfId="0" applyFont="1"/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6" fillId="4" borderId="0" xfId="0" applyFont="1" applyFill="1"/>
    <xf numFmtId="0" fontId="5" fillId="5" borderId="0" xfId="0" applyFont="1" applyFill="1"/>
    <xf numFmtId="0" fontId="2" fillId="0" borderId="0" xfId="0" applyFont="1"/>
    <xf numFmtId="0" fontId="6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1" xfId="0" applyFont="1" applyBorder="1"/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3" xfId="1" applyBorder="1"/>
  </cellXfs>
  <cellStyles count="2">
    <cellStyle name="Hi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ithub.com/tatianarijoff/tj_artic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32C1-8463-4025-BC8E-2843F9A12781}">
  <dimension ref="A1:B5"/>
  <sheetViews>
    <sheetView workbookViewId="0">
      <selection activeCell="C6" sqref="C6"/>
    </sheetView>
  </sheetViews>
  <sheetFormatPr baseColWidth="10" defaultColWidth="8.83203125" defaultRowHeight="15"/>
  <cols>
    <col min="1" max="1" width="13.6640625" customWidth="1"/>
    <col min="2" max="2" width="52.83203125" customWidth="1"/>
  </cols>
  <sheetData>
    <row r="1" spans="1:2" ht="16" thickBot="1"/>
    <row r="2" spans="1:2" ht="16" thickBot="1">
      <c r="A2" s="5" t="s">
        <v>169</v>
      </c>
      <c r="B2" s="4" t="s">
        <v>173</v>
      </c>
    </row>
    <row r="3" spans="1:2" ht="16" thickBot="1">
      <c r="A3" s="5" t="s">
        <v>170</v>
      </c>
      <c r="B3" s="4" t="s">
        <v>174</v>
      </c>
    </row>
    <row r="4" spans="1:2" ht="16" thickBot="1">
      <c r="A4" s="5" t="s">
        <v>171</v>
      </c>
      <c r="B4" s="4" t="s">
        <v>175</v>
      </c>
    </row>
    <row r="5" spans="1:2" ht="16" thickBot="1">
      <c r="A5" s="5" t="s">
        <v>172</v>
      </c>
      <c r="B5" s="24" t="s">
        <v>1073</v>
      </c>
    </row>
  </sheetData>
  <hyperlinks>
    <hyperlink ref="B5" r:id="rId1" xr:uid="{983C3C30-B22A-1D4E-8B1D-2F815AA4B7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95EC-677B-4446-AC88-958B5D2E569E}">
  <dimension ref="A1:B15"/>
  <sheetViews>
    <sheetView topLeftCell="A5" workbookViewId="0">
      <selection activeCell="D6" sqref="D6"/>
    </sheetView>
  </sheetViews>
  <sheetFormatPr baseColWidth="10" defaultColWidth="8.83203125" defaultRowHeight="15"/>
  <cols>
    <col min="1" max="1" width="23" customWidth="1"/>
    <col min="2" max="2" width="80.5" customWidth="1"/>
  </cols>
  <sheetData>
    <row r="1" spans="1:2" ht="16" thickBot="1"/>
    <row r="2" spans="1:2" ht="16">
      <c r="A2" s="21" t="s">
        <v>176</v>
      </c>
      <c r="B2" s="8" t="s">
        <v>177</v>
      </c>
    </row>
    <row r="3" spans="1:2" ht="17" thickBot="1">
      <c r="A3" s="22"/>
      <c r="B3" s="11" t="s">
        <v>178</v>
      </c>
    </row>
    <row r="4" spans="1:2" ht="16">
      <c r="A4" s="21" t="s">
        <v>179</v>
      </c>
      <c r="B4" s="8" t="s">
        <v>180</v>
      </c>
    </row>
    <row r="5" spans="1:2" ht="33" thickBot="1">
      <c r="A5" s="22"/>
      <c r="B5" s="7" t="s">
        <v>181</v>
      </c>
    </row>
    <row r="6" spans="1:2" ht="16">
      <c r="A6" s="21" t="s">
        <v>189</v>
      </c>
      <c r="B6" s="12" t="s">
        <v>182</v>
      </c>
    </row>
    <row r="7" spans="1:2" ht="32">
      <c r="A7" s="23"/>
      <c r="B7" s="10" t="s">
        <v>183</v>
      </c>
    </row>
    <row r="8" spans="1:2" ht="16">
      <c r="A8" s="23"/>
      <c r="B8" s="10" t="s">
        <v>184</v>
      </c>
    </row>
    <row r="9" spans="1:2" ht="16">
      <c r="A9" s="23"/>
      <c r="B9" s="10" t="s">
        <v>185</v>
      </c>
    </row>
    <row r="10" spans="1:2" ht="16">
      <c r="A10" s="23"/>
      <c r="B10" s="10" t="s">
        <v>186</v>
      </c>
    </row>
    <row r="11" spans="1:2" ht="16">
      <c r="A11" s="23"/>
      <c r="B11" s="10" t="s">
        <v>187</v>
      </c>
    </row>
    <row r="12" spans="1:2" ht="17" thickBot="1">
      <c r="A12" s="22"/>
      <c r="B12" s="9" t="s">
        <v>188</v>
      </c>
    </row>
    <row r="13" spans="1:2">
      <c r="B13" s="6"/>
    </row>
    <row r="14" spans="1:2">
      <c r="B14" s="6"/>
    </row>
    <row r="15" spans="1:2">
      <c r="B15" s="6"/>
    </row>
  </sheetData>
  <mergeCells count="3">
    <mergeCell ref="A2:A3"/>
    <mergeCell ref="A4:A5"/>
    <mergeCell ref="A6:A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4CF0-D8AA-4227-BB93-E8B6D5FF571A}">
  <dimension ref="A1:I388"/>
  <sheetViews>
    <sheetView topLeftCell="A62" zoomScale="75" workbookViewId="0">
      <selection activeCell="J5" sqref="J5"/>
    </sheetView>
  </sheetViews>
  <sheetFormatPr baseColWidth="10" defaultColWidth="8.83203125" defaultRowHeight="15"/>
  <cols>
    <col min="1" max="1" width="12.5" customWidth="1"/>
    <col min="5" max="5" width="15.5" customWidth="1"/>
    <col min="6" max="6" width="36.5" customWidth="1"/>
    <col min="7" max="7" width="49.1640625" customWidth="1"/>
    <col min="8" max="8" width="20.6640625" customWidth="1"/>
  </cols>
  <sheetData>
    <row r="1" spans="1:9">
      <c r="A1" s="18" t="s">
        <v>190</v>
      </c>
      <c r="B1" s="18" t="s">
        <v>191</v>
      </c>
      <c r="C1" s="18" t="s">
        <v>192</v>
      </c>
      <c r="D1" s="18" t="s">
        <v>193</v>
      </c>
      <c r="E1" s="18" t="s">
        <v>194</v>
      </c>
      <c r="F1" s="18" t="s">
        <v>195</v>
      </c>
      <c r="G1" s="19" t="s">
        <v>196</v>
      </c>
      <c r="H1" s="20" t="s">
        <v>197</v>
      </c>
      <c r="I1" s="6"/>
    </row>
    <row r="2" spans="1:9">
      <c r="A2" s="6">
        <v>1081856</v>
      </c>
      <c r="B2" s="6" t="s">
        <v>198</v>
      </c>
      <c r="C2" s="13" t="s">
        <v>724</v>
      </c>
      <c r="D2" s="6">
        <v>1975</v>
      </c>
      <c r="E2" s="6" t="s">
        <v>199</v>
      </c>
      <c r="F2" s="6" t="s">
        <v>200</v>
      </c>
      <c r="G2" s="6" t="s">
        <v>201</v>
      </c>
      <c r="H2" s="6" t="s">
        <v>202</v>
      </c>
      <c r="I2" s="6"/>
    </row>
    <row r="3" spans="1:9">
      <c r="A3" s="6">
        <v>269798</v>
      </c>
      <c r="B3" s="6" t="s">
        <v>198</v>
      </c>
      <c r="C3" s="13" t="s">
        <v>724</v>
      </c>
      <c r="D3" s="6">
        <v>1977</v>
      </c>
      <c r="E3" s="6" t="s">
        <v>203</v>
      </c>
      <c r="F3" s="6" t="s">
        <v>204</v>
      </c>
      <c r="G3" s="6" t="s">
        <v>205</v>
      </c>
      <c r="H3" s="6" t="s">
        <v>202</v>
      </c>
      <c r="I3" s="6"/>
    </row>
    <row r="4" spans="1:9">
      <c r="A4" s="6">
        <v>308450</v>
      </c>
      <c r="B4" s="6" t="s">
        <v>198</v>
      </c>
      <c r="C4" s="13" t="s">
        <v>724</v>
      </c>
      <c r="D4" s="6">
        <v>1978</v>
      </c>
      <c r="E4" s="6" t="s">
        <v>206</v>
      </c>
      <c r="F4" s="6" t="s">
        <v>207</v>
      </c>
      <c r="G4" s="6" t="s">
        <v>205</v>
      </c>
      <c r="H4" s="6" t="s">
        <v>202</v>
      </c>
      <c r="I4" s="6"/>
    </row>
    <row r="5" spans="1:9">
      <c r="A5" s="6">
        <v>6195937</v>
      </c>
      <c r="B5" s="6" t="s">
        <v>198</v>
      </c>
      <c r="C5" s="13" t="s">
        <v>724</v>
      </c>
      <c r="D5" s="6">
        <v>1983</v>
      </c>
      <c r="E5" s="6" t="s">
        <v>208</v>
      </c>
      <c r="F5" s="6" t="s">
        <v>209</v>
      </c>
      <c r="G5" s="6" t="s">
        <v>210</v>
      </c>
      <c r="H5" s="6" t="s">
        <v>211</v>
      </c>
      <c r="I5" s="6"/>
    </row>
    <row r="6" spans="1:9">
      <c r="A6" s="6">
        <v>2603832</v>
      </c>
      <c r="B6" s="6" t="s">
        <v>198</v>
      </c>
      <c r="C6" s="13" t="s">
        <v>724</v>
      </c>
      <c r="D6" s="6">
        <v>1989</v>
      </c>
      <c r="E6" s="6" t="s">
        <v>212</v>
      </c>
      <c r="F6" s="6" t="s">
        <v>213</v>
      </c>
      <c r="G6" s="6" t="s">
        <v>214</v>
      </c>
      <c r="H6" s="6" t="s">
        <v>202</v>
      </c>
      <c r="I6" s="6"/>
    </row>
    <row r="7" spans="1:9">
      <c r="A7" s="6">
        <v>20301507</v>
      </c>
      <c r="B7" s="6" t="s">
        <v>198</v>
      </c>
      <c r="C7" s="13" t="s">
        <v>724</v>
      </c>
      <c r="D7" s="6">
        <v>1993</v>
      </c>
      <c r="E7" s="6" t="s">
        <v>215</v>
      </c>
      <c r="F7" s="6" t="s">
        <v>216</v>
      </c>
      <c r="G7" s="6" t="s">
        <v>217</v>
      </c>
      <c r="H7" s="6" t="s">
        <v>218</v>
      </c>
      <c r="I7" s="6"/>
    </row>
    <row r="8" spans="1:9">
      <c r="A8" s="6">
        <v>20301289</v>
      </c>
      <c r="B8" s="6" t="s">
        <v>198</v>
      </c>
      <c r="C8" s="13" t="s">
        <v>724</v>
      </c>
      <c r="D8" s="6">
        <v>1993</v>
      </c>
      <c r="E8" s="6" t="s">
        <v>215</v>
      </c>
      <c r="F8" s="6" t="s">
        <v>219</v>
      </c>
      <c r="G8" s="6" t="s">
        <v>217</v>
      </c>
      <c r="H8" s="6" t="s">
        <v>218</v>
      </c>
      <c r="I8" s="6"/>
    </row>
    <row r="9" spans="1:9">
      <c r="A9" s="6">
        <v>8236783</v>
      </c>
      <c r="B9" s="6" t="s">
        <v>198</v>
      </c>
      <c r="C9" s="13" t="s">
        <v>724</v>
      </c>
      <c r="D9" s="6">
        <v>1993</v>
      </c>
      <c r="E9" s="6" t="s">
        <v>220</v>
      </c>
      <c r="F9" s="6" t="s">
        <v>221</v>
      </c>
      <c r="G9" s="6" t="s">
        <v>222</v>
      </c>
      <c r="H9" s="6" t="s">
        <v>211</v>
      </c>
      <c r="I9" s="6"/>
    </row>
    <row r="10" spans="1:9">
      <c r="A10" s="6">
        <v>8362495</v>
      </c>
      <c r="B10" s="6" t="s">
        <v>198</v>
      </c>
      <c r="C10" s="13" t="s">
        <v>724</v>
      </c>
      <c r="D10" s="6">
        <v>1993</v>
      </c>
      <c r="E10" s="6" t="s">
        <v>220</v>
      </c>
      <c r="F10" s="6" t="s">
        <v>223</v>
      </c>
      <c r="G10" s="6" t="s">
        <v>222</v>
      </c>
      <c r="H10" s="6" t="s">
        <v>211</v>
      </c>
      <c r="I10" s="6"/>
    </row>
    <row r="11" spans="1:9">
      <c r="A11" s="6">
        <v>8366655</v>
      </c>
      <c r="B11" s="6" t="s">
        <v>198</v>
      </c>
      <c r="C11" s="13" t="s">
        <v>724</v>
      </c>
      <c r="D11" s="6">
        <v>1993</v>
      </c>
      <c r="E11" s="6" t="s">
        <v>224</v>
      </c>
      <c r="F11" s="6" t="s">
        <v>225</v>
      </c>
      <c r="G11" s="6" t="s">
        <v>226</v>
      </c>
      <c r="H11" s="6" t="s">
        <v>202</v>
      </c>
      <c r="I11" s="6"/>
    </row>
    <row r="12" spans="1:9">
      <c r="A12" s="6">
        <v>9140401</v>
      </c>
      <c r="B12" s="6" t="s">
        <v>198</v>
      </c>
      <c r="C12" s="13" t="s">
        <v>724</v>
      </c>
      <c r="D12" s="6">
        <v>1997</v>
      </c>
      <c r="E12" s="6" t="s">
        <v>227</v>
      </c>
      <c r="F12" s="6" t="s">
        <v>228</v>
      </c>
      <c r="G12" s="6" t="s">
        <v>229</v>
      </c>
      <c r="H12" s="6" t="s">
        <v>230</v>
      </c>
      <c r="I12" s="6"/>
    </row>
    <row r="13" spans="1:9">
      <c r="A13" s="6">
        <v>9425221</v>
      </c>
      <c r="B13" s="6" t="s">
        <v>198</v>
      </c>
      <c r="C13" s="13" t="s">
        <v>724</v>
      </c>
      <c r="D13" s="6">
        <v>1998</v>
      </c>
      <c r="E13" s="6" t="s">
        <v>231</v>
      </c>
      <c r="F13" s="6" t="s">
        <v>232</v>
      </c>
      <c r="G13" s="6" t="s">
        <v>233</v>
      </c>
      <c r="H13" s="6" t="s">
        <v>234</v>
      </c>
      <c r="I13" s="6"/>
    </row>
    <row r="14" spans="1:9">
      <c r="A14" s="6">
        <v>9497260</v>
      </c>
      <c r="B14" s="6" t="s">
        <v>198</v>
      </c>
      <c r="C14" s="13" t="s">
        <v>724</v>
      </c>
      <c r="D14" s="6">
        <v>1998</v>
      </c>
      <c r="E14" s="6" t="s">
        <v>227</v>
      </c>
      <c r="F14" s="6" t="s">
        <v>235</v>
      </c>
      <c r="G14" s="6" t="s">
        <v>236</v>
      </c>
      <c r="H14" s="6" t="s">
        <v>237</v>
      </c>
      <c r="I14" s="6"/>
    </row>
    <row r="15" spans="1:9">
      <c r="A15" s="6">
        <v>9781052</v>
      </c>
      <c r="B15" s="6" t="s">
        <v>198</v>
      </c>
      <c r="C15" s="13" t="s">
        <v>724</v>
      </c>
      <c r="D15" s="6">
        <v>1998</v>
      </c>
      <c r="E15" s="6" t="s">
        <v>227</v>
      </c>
      <c r="F15" s="6" t="s">
        <v>238</v>
      </c>
      <c r="G15" s="6" t="s">
        <v>239</v>
      </c>
      <c r="H15" s="6" t="s">
        <v>240</v>
      </c>
      <c r="I15" s="6"/>
    </row>
    <row r="16" spans="1:9">
      <c r="A16" s="6">
        <v>9887379</v>
      </c>
      <c r="B16" s="6" t="s">
        <v>198</v>
      </c>
      <c r="C16" s="13" t="s">
        <v>724</v>
      </c>
      <c r="D16" s="6">
        <v>1998</v>
      </c>
      <c r="E16" s="6" t="s">
        <v>241</v>
      </c>
      <c r="F16" s="6" t="s">
        <v>242</v>
      </c>
      <c r="G16" s="6" t="s">
        <v>239</v>
      </c>
      <c r="H16" s="6" t="s">
        <v>240</v>
      </c>
      <c r="I16" s="6"/>
    </row>
    <row r="17" spans="1:9">
      <c r="A17" s="6">
        <v>9781039</v>
      </c>
      <c r="B17" s="6" t="s">
        <v>198</v>
      </c>
      <c r="C17" s="13" t="s">
        <v>724</v>
      </c>
      <c r="D17" s="6">
        <v>1998</v>
      </c>
      <c r="E17" s="6" t="s">
        <v>4</v>
      </c>
      <c r="F17" s="6" t="s">
        <v>243</v>
      </c>
      <c r="G17" s="6" t="s">
        <v>239</v>
      </c>
      <c r="H17" s="6" t="s">
        <v>237</v>
      </c>
      <c r="I17" s="6"/>
    </row>
    <row r="18" spans="1:9">
      <c r="A18" s="6">
        <v>10085245</v>
      </c>
      <c r="B18" s="6" t="s">
        <v>198</v>
      </c>
      <c r="C18" s="13" t="s">
        <v>724</v>
      </c>
      <c r="D18" s="6">
        <v>1999</v>
      </c>
      <c r="E18" s="6" t="s">
        <v>244</v>
      </c>
      <c r="F18" s="6" t="s">
        <v>245</v>
      </c>
      <c r="G18" s="6" t="s">
        <v>246</v>
      </c>
      <c r="H18" s="6" t="s">
        <v>247</v>
      </c>
      <c r="I18" s="6"/>
    </row>
    <row r="19" spans="1:9">
      <c r="A19" s="6">
        <v>10392743</v>
      </c>
      <c r="B19" s="6" t="s">
        <v>198</v>
      </c>
      <c r="C19" s="13" t="s">
        <v>724</v>
      </c>
      <c r="D19" s="6">
        <v>1999</v>
      </c>
      <c r="E19" s="6" t="s">
        <v>248</v>
      </c>
      <c r="F19" s="6" t="s">
        <v>249</v>
      </c>
      <c r="G19" s="6" t="s">
        <v>250</v>
      </c>
      <c r="H19" s="6" t="s">
        <v>237</v>
      </c>
      <c r="I19" s="6"/>
    </row>
    <row r="20" spans="1:9">
      <c r="A20" s="6">
        <v>10495932</v>
      </c>
      <c r="B20" s="6" t="s">
        <v>198</v>
      </c>
      <c r="C20" s="13" t="s">
        <v>724</v>
      </c>
      <c r="D20" s="6">
        <v>1999</v>
      </c>
      <c r="E20" s="6" t="s">
        <v>251</v>
      </c>
      <c r="F20" s="6" t="s">
        <v>252</v>
      </c>
      <c r="G20" s="6" t="s">
        <v>253</v>
      </c>
      <c r="H20" s="6" t="s">
        <v>237</v>
      </c>
      <c r="I20" s="6"/>
    </row>
    <row r="21" spans="1:9">
      <c r="A21" s="6">
        <v>10429369</v>
      </c>
      <c r="B21" s="6" t="s">
        <v>198</v>
      </c>
      <c r="C21" s="13" t="s">
        <v>724</v>
      </c>
      <c r="D21" s="6">
        <v>1999</v>
      </c>
      <c r="E21" s="6" t="s">
        <v>248</v>
      </c>
      <c r="F21" s="6" t="s">
        <v>254</v>
      </c>
      <c r="G21" s="6" t="s">
        <v>255</v>
      </c>
      <c r="H21" s="6" t="s">
        <v>256</v>
      </c>
      <c r="I21" s="6"/>
    </row>
    <row r="22" spans="1:9">
      <c r="A22" s="6">
        <v>10571956</v>
      </c>
      <c r="B22" s="6" t="s">
        <v>198</v>
      </c>
      <c r="C22" s="13" t="s">
        <v>724</v>
      </c>
      <c r="D22" s="6">
        <v>1999</v>
      </c>
      <c r="E22" s="6" t="s">
        <v>257</v>
      </c>
      <c r="F22" s="6" t="s">
        <v>258</v>
      </c>
      <c r="G22" s="6" t="s">
        <v>259</v>
      </c>
      <c r="H22" s="6" t="s">
        <v>237</v>
      </c>
      <c r="I22" s="6"/>
    </row>
    <row r="23" spans="1:9">
      <c r="A23" s="6">
        <v>10066032</v>
      </c>
      <c r="B23" s="6" t="s">
        <v>198</v>
      </c>
      <c r="C23" s="13" t="s">
        <v>724</v>
      </c>
      <c r="D23" s="6">
        <v>1999</v>
      </c>
      <c r="E23" s="6" t="s">
        <v>260</v>
      </c>
      <c r="F23" s="6" t="s">
        <v>261</v>
      </c>
      <c r="G23" s="6" t="s">
        <v>262</v>
      </c>
      <c r="H23" s="6" t="s">
        <v>237</v>
      </c>
      <c r="I23" s="6"/>
    </row>
    <row r="24" spans="1:9">
      <c r="A24" s="6">
        <v>10602363</v>
      </c>
      <c r="B24" s="6" t="s">
        <v>198</v>
      </c>
      <c r="C24" s="13" t="s">
        <v>724</v>
      </c>
      <c r="D24" s="6">
        <v>1999</v>
      </c>
      <c r="E24" s="6" t="s">
        <v>4</v>
      </c>
      <c r="F24" s="6" t="s">
        <v>263</v>
      </c>
      <c r="G24" s="6" t="s">
        <v>239</v>
      </c>
      <c r="H24" s="6" t="s">
        <v>237</v>
      </c>
      <c r="I24" s="6"/>
    </row>
    <row r="25" spans="1:9">
      <c r="A25" s="6">
        <v>10832578</v>
      </c>
      <c r="B25" s="6" t="s">
        <v>198</v>
      </c>
      <c r="C25" s="13" t="s">
        <v>724</v>
      </c>
      <c r="D25" s="6">
        <v>2000</v>
      </c>
      <c r="E25" s="6" t="s">
        <v>264</v>
      </c>
      <c r="F25" s="6" t="s">
        <v>265</v>
      </c>
      <c r="G25" s="6" t="s">
        <v>266</v>
      </c>
      <c r="H25" s="6" t="s">
        <v>1071</v>
      </c>
      <c r="I25" s="6"/>
    </row>
    <row r="26" spans="1:9">
      <c r="A26" s="6">
        <v>10801058</v>
      </c>
      <c r="B26" s="6" t="s">
        <v>198</v>
      </c>
      <c r="C26" s="13" t="s">
        <v>724</v>
      </c>
      <c r="D26" s="6">
        <v>2000</v>
      </c>
      <c r="E26" s="6" t="s">
        <v>267</v>
      </c>
      <c r="F26" s="6" t="s">
        <v>268</v>
      </c>
      <c r="G26" s="6" t="s">
        <v>269</v>
      </c>
      <c r="H26" s="6" t="s">
        <v>237</v>
      </c>
      <c r="I26" s="6"/>
    </row>
    <row r="27" spans="1:9">
      <c r="A27" s="6">
        <v>10852543</v>
      </c>
      <c r="B27" s="6" t="s">
        <v>198</v>
      </c>
      <c r="C27" s="13" t="s">
        <v>724</v>
      </c>
      <c r="D27" s="6">
        <v>2000</v>
      </c>
      <c r="E27" s="6" t="s">
        <v>270</v>
      </c>
      <c r="F27" s="6" t="s">
        <v>271</v>
      </c>
      <c r="G27" s="6" t="s">
        <v>272</v>
      </c>
      <c r="H27" s="6" t="s">
        <v>1071</v>
      </c>
      <c r="I27" s="6"/>
    </row>
    <row r="28" spans="1:9">
      <c r="A28" s="6">
        <v>10790224</v>
      </c>
      <c r="B28" s="6" t="s">
        <v>198</v>
      </c>
      <c r="C28" s="13" t="s">
        <v>724</v>
      </c>
      <c r="D28" s="6">
        <v>2000</v>
      </c>
      <c r="E28" s="6" t="s">
        <v>257</v>
      </c>
      <c r="F28" s="6" t="s">
        <v>273</v>
      </c>
      <c r="G28" s="6" t="s">
        <v>259</v>
      </c>
      <c r="H28" s="6" t="s">
        <v>237</v>
      </c>
      <c r="I28" s="6"/>
    </row>
    <row r="29" spans="1:9">
      <c r="A29" s="6">
        <v>10922383</v>
      </c>
      <c r="B29" s="6" t="s">
        <v>198</v>
      </c>
      <c r="C29" s="13" t="s">
        <v>724</v>
      </c>
      <c r="D29" s="6">
        <v>2000</v>
      </c>
      <c r="E29" s="6" t="s">
        <v>257</v>
      </c>
      <c r="F29" s="6" t="s">
        <v>274</v>
      </c>
      <c r="G29" s="6" t="s">
        <v>275</v>
      </c>
      <c r="H29" s="6" t="s">
        <v>237</v>
      </c>
      <c r="I29" s="6"/>
    </row>
    <row r="30" spans="1:9">
      <c r="A30" s="6">
        <v>11142762</v>
      </c>
      <c r="B30" s="6" t="s">
        <v>198</v>
      </c>
      <c r="C30" s="13" t="s">
        <v>724</v>
      </c>
      <c r="D30" s="6">
        <v>2000</v>
      </c>
      <c r="E30" s="6" t="s">
        <v>276</v>
      </c>
      <c r="F30" s="6" t="s">
        <v>277</v>
      </c>
      <c r="G30" s="6" t="s">
        <v>253</v>
      </c>
      <c r="H30" s="6" t="s">
        <v>237</v>
      </c>
      <c r="I30" s="6"/>
    </row>
    <row r="31" spans="1:9">
      <c r="A31" s="6">
        <v>11058895</v>
      </c>
      <c r="B31" s="6" t="s">
        <v>198</v>
      </c>
      <c r="C31" s="13" t="s">
        <v>724</v>
      </c>
      <c r="D31" s="6">
        <v>2000</v>
      </c>
      <c r="E31" s="6" t="s">
        <v>227</v>
      </c>
      <c r="F31" s="6" t="s">
        <v>278</v>
      </c>
      <c r="G31" s="6" t="s">
        <v>259</v>
      </c>
      <c r="H31" s="6" t="s">
        <v>279</v>
      </c>
      <c r="I31" s="6"/>
    </row>
    <row r="32" spans="1:9">
      <c r="A32" s="6">
        <v>10700701</v>
      </c>
      <c r="B32" s="6" t="s">
        <v>198</v>
      </c>
      <c r="C32" s="13" t="s">
        <v>724</v>
      </c>
      <c r="D32" s="6">
        <v>2000</v>
      </c>
      <c r="E32" s="6" t="s">
        <v>280</v>
      </c>
      <c r="F32" s="6" t="s">
        <v>281</v>
      </c>
      <c r="G32" s="6" t="s">
        <v>282</v>
      </c>
      <c r="H32" s="6" t="s">
        <v>237</v>
      </c>
      <c r="I32" s="6"/>
    </row>
    <row r="33" spans="1:9">
      <c r="A33" s="6">
        <v>11058896</v>
      </c>
      <c r="B33" s="6" t="s">
        <v>198</v>
      </c>
      <c r="C33" s="13" t="s">
        <v>724</v>
      </c>
      <c r="D33" s="6">
        <v>2000</v>
      </c>
      <c r="E33" s="6" t="s">
        <v>241</v>
      </c>
      <c r="F33" s="6" t="s">
        <v>283</v>
      </c>
      <c r="G33" s="6" t="s">
        <v>259</v>
      </c>
      <c r="H33" s="6" t="s">
        <v>284</v>
      </c>
      <c r="I33" s="6"/>
    </row>
    <row r="34" spans="1:9">
      <c r="A34" s="6">
        <v>11140630</v>
      </c>
      <c r="B34" s="6" t="s">
        <v>198</v>
      </c>
      <c r="C34" s="13" t="s">
        <v>724</v>
      </c>
      <c r="D34" s="6">
        <v>2000</v>
      </c>
      <c r="E34" s="6" t="s">
        <v>285</v>
      </c>
      <c r="F34" s="6" t="s">
        <v>286</v>
      </c>
      <c r="G34" s="6" t="s">
        <v>287</v>
      </c>
      <c r="H34" s="6" t="s">
        <v>288</v>
      </c>
      <c r="I34" s="6"/>
    </row>
    <row r="35" spans="1:9">
      <c r="A35" s="6">
        <v>11159919</v>
      </c>
      <c r="B35" s="6" t="s">
        <v>198</v>
      </c>
      <c r="C35" s="13" t="s">
        <v>724</v>
      </c>
      <c r="D35" s="6">
        <v>2000</v>
      </c>
      <c r="E35" s="6" t="s">
        <v>289</v>
      </c>
      <c r="F35" s="6" t="s">
        <v>290</v>
      </c>
      <c r="G35" s="6" t="s">
        <v>291</v>
      </c>
      <c r="H35" s="6" t="s">
        <v>234</v>
      </c>
      <c r="I35" s="6"/>
    </row>
    <row r="36" spans="1:9">
      <c r="A36" s="6">
        <v>10854097</v>
      </c>
      <c r="B36" s="6" t="s">
        <v>198</v>
      </c>
      <c r="C36" s="13" t="s">
        <v>724</v>
      </c>
      <c r="D36" s="6">
        <v>2000</v>
      </c>
      <c r="E36" s="6" t="s">
        <v>231</v>
      </c>
      <c r="F36" s="6" t="s">
        <v>292</v>
      </c>
      <c r="G36" s="6" t="s">
        <v>239</v>
      </c>
      <c r="H36" s="6" t="s">
        <v>234</v>
      </c>
      <c r="I36" s="6"/>
    </row>
    <row r="37" spans="1:9">
      <c r="A37" s="6">
        <v>11409861</v>
      </c>
      <c r="B37" s="6" t="s">
        <v>198</v>
      </c>
      <c r="C37" s="13" t="s">
        <v>724</v>
      </c>
      <c r="D37" s="6">
        <v>2001</v>
      </c>
      <c r="E37" s="6" t="s">
        <v>276</v>
      </c>
      <c r="F37" s="6" t="s">
        <v>293</v>
      </c>
      <c r="G37" s="6" t="s">
        <v>294</v>
      </c>
      <c r="H37" s="6" t="s">
        <v>237</v>
      </c>
      <c r="I37" s="6"/>
    </row>
    <row r="38" spans="1:9">
      <c r="A38" s="6">
        <v>11916319</v>
      </c>
      <c r="B38" s="6" t="s">
        <v>198</v>
      </c>
      <c r="C38" s="13" t="s">
        <v>724</v>
      </c>
      <c r="D38" s="6">
        <v>2001</v>
      </c>
      <c r="E38" s="6" t="s">
        <v>295</v>
      </c>
      <c r="F38" s="6" t="s">
        <v>296</v>
      </c>
      <c r="G38" s="6" t="s">
        <v>269</v>
      </c>
      <c r="H38" s="6" t="s">
        <v>237</v>
      </c>
      <c r="I38" s="6"/>
    </row>
    <row r="39" spans="1:9">
      <c r="A39" s="6">
        <v>11596651</v>
      </c>
      <c r="B39" s="6" t="s">
        <v>198</v>
      </c>
      <c r="C39" s="13" t="s">
        <v>724</v>
      </c>
      <c r="D39" s="6">
        <v>2001</v>
      </c>
      <c r="E39" s="6" t="s">
        <v>297</v>
      </c>
      <c r="F39" s="6" t="s">
        <v>298</v>
      </c>
      <c r="G39" s="6" t="s">
        <v>269</v>
      </c>
      <c r="H39" s="6" t="s">
        <v>237</v>
      </c>
      <c r="I39" s="6"/>
    </row>
    <row r="40" spans="1:9">
      <c r="A40" s="6">
        <v>11589167</v>
      </c>
      <c r="B40" s="6" t="s">
        <v>198</v>
      </c>
      <c r="C40" s="13" t="s">
        <v>724</v>
      </c>
      <c r="D40" s="6">
        <v>2001</v>
      </c>
      <c r="E40" s="6" t="s">
        <v>299</v>
      </c>
      <c r="F40" s="6" t="s">
        <v>300</v>
      </c>
      <c r="G40" s="6" t="s">
        <v>301</v>
      </c>
      <c r="H40" s="6" t="s">
        <v>237</v>
      </c>
      <c r="I40" s="6"/>
    </row>
    <row r="41" spans="1:9">
      <c r="A41" s="6">
        <v>11404002</v>
      </c>
      <c r="B41" s="6" t="s">
        <v>198</v>
      </c>
      <c r="C41" s="13" t="s">
        <v>724</v>
      </c>
      <c r="D41" s="6">
        <v>2001</v>
      </c>
      <c r="E41" s="6" t="s">
        <v>302</v>
      </c>
      <c r="F41" s="6" t="s">
        <v>303</v>
      </c>
      <c r="G41" s="6" t="s">
        <v>304</v>
      </c>
      <c r="H41" s="6" t="s">
        <v>234</v>
      </c>
      <c r="I41" s="6"/>
    </row>
    <row r="42" spans="1:9">
      <c r="A42" s="6">
        <v>11156536</v>
      </c>
      <c r="B42" s="6" t="s">
        <v>198</v>
      </c>
      <c r="C42" s="13" t="s">
        <v>724</v>
      </c>
      <c r="D42" s="6">
        <v>2001</v>
      </c>
      <c r="E42" s="6" t="s">
        <v>270</v>
      </c>
      <c r="F42" s="6" t="s">
        <v>305</v>
      </c>
      <c r="G42" s="6" t="s">
        <v>306</v>
      </c>
      <c r="H42" s="6" t="s">
        <v>237</v>
      </c>
      <c r="I42" s="6"/>
    </row>
    <row r="43" spans="1:9">
      <c r="A43" s="6">
        <v>11343337</v>
      </c>
      <c r="B43" s="6" t="s">
        <v>198</v>
      </c>
      <c r="C43" s="13" t="s">
        <v>724</v>
      </c>
      <c r="D43" s="6">
        <v>2001</v>
      </c>
      <c r="E43" s="6" t="s">
        <v>307</v>
      </c>
      <c r="F43" s="6" t="s">
        <v>308</v>
      </c>
      <c r="G43" s="6" t="s">
        <v>309</v>
      </c>
      <c r="H43" s="6" t="s">
        <v>237</v>
      </c>
      <c r="I43" s="6"/>
    </row>
    <row r="44" spans="1:9">
      <c r="A44" s="6">
        <v>11461567</v>
      </c>
      <c r="B44" s="6" t="s">
        <v>198</v>
      </c>
      <c r="C44" s="13" t="s">
        <v>724</v>
      </c>
      <c r="D44" s="6">
        <v>2001</v>
      </c>
      <c r="E44" s="6" t="s">
        <v>310</v>
      </c>
      <c r="F44" s="6" t="s">
        <v>311</v>
      </c>
      <c r="G44" s="6" t="s">
        <v>312</v>
      </c>
      <c r="H44" s="6" t="s">
        <v>313</v>
      </c>
      <c r="I44" s="6"/>
    </row>
    <row r="45" spans="1:9">
      <c r="A45" s="6">
        <v>11680873</v>
      </c>
      <c r="B45" s="6" t="s">
        <v>198</v>
      </c>
      <c r="C45" s="13" t="s">
        <v>724</v>
      </c>
      <c r="D45" s="6">
        <v>2001</v>
      </c>
      <c r="E45" s="6" t="s">
        <v>314</v>
      </c>
      <c r="F45" s="6" t="s">
        <v>315</v>
      </c>
      <c r="G45" s="6" t="s">
        <v>316</v>
      </c>
      <c r="H45" s="6" t="s">
        <v>237</v>
      </c>
      <c r="I45" s="6"/>
    </row>
    <row r="46" spans="1:9">
      <c r="A46" s="6">
        <v>11530212</v>
      </c>
      <c r="B46" s="6" t="s">
        <v>198</v>
      </c>
      <c r="C46" s="13" t="s">
        <v>724</v>
      </c>
      <c r="D46" s="6">
        <v>2001</v>
      </c>
      <c r="E46" s="6" t="s">
        <v>317</v>
      </c>
      <c r="F46" s="6" t="s">
        <v>318</v>
      </c>
      <c r="G46" s="6" t="s">
        <v>319</v>
      </c>
      <c r="H46" s="6" t="s">
        <v>320</v>
      </c>
      <c r="I46" s="6"/>
    </row>
    <row r="47" spans="1:9">
      <c r="A47" s="6">
        <v>11715002</v>
      </c>
      <c r="B47" s="6" t="s">
        <v>198</v>
      </c>
      <c r="C47" s="13" t="s">
        <v>724</v>
      </c>
      <c r="D47" s="6">
        <v>2001</v>
      </c>
      <c r="E47" s="6" t="s">
        <v>321</v>
      </c>
      <c r="F47" s="6" t="s">
        <v>322</v>
      </c>
      <c r="G47" s="6" t="s">
        <v>323</v>
      </c>
      <c r="H47" s="6" t="s">
        <v>237</v>
      </c>
      <c r="I47" s="6"/>
    </row>
    <row r="48" spans="1:9">
      <c r="A48" s="6">
        <v>11134235</v>
      </c>
      <c r="B48" s="6" t="s">
        <v>198</v>
      </c>
      <c r="C48" s="14" t="s">
        <v>725</v>
      </c>
      <c r="D48" s="6">
        <v>2001</v>
      </c>
      <c r="E48" s="6" t="s">
        <v>1</v>
      </c>
      <c r="F48" s="6" t="s">
        <v>2</v>
      </c>
      <c r="G48" s="6" t="s">
        <v>275</v>
      </c>
      <c r="H48" s="6"/>
      <c r="I48" s="6"/>
    </row>
    <row r="49" spans="1:9">
      <c r="A49" s="6">
        <v>11517108</v>
      </c>
      <c r="B49" s="6" t="s">
        <v>198</v>
      </c>
      <c r="C49" s="14" t="s">
        <v>725</v>
      </c>
      <c r="D49" s="6">
        <v>2001</v>
      </c>
      <c r="E49" s="6" t="s">
        <v>4</v>
      </c>
      <c r="F49" s="6" t="s">
        <v>5</v>
      </c>
      <c r="G49" s="6" t="s">
        <v>324</v>
      </c>
      <c r="H49" s="6"/>
      <c r="I49" s="6"/>
    </row>
    <row r="50" spans="1:9">
      <c r="A50" s="6">
        <v>11350185</v>
      </c>
      <c r="B50" s="6" t="s">
        <v>198</v>
      </c>
      <c r="C50" s="13" t="s">
        <v>724</v>
      </c>
      <c r="D50" s="6">
        <v>2001</v>
      </c>
      <c r="E50" s="6" t="s">
        <v>321</v>
      </c>
      <c r="F50" s="6" t="s">
        <v>325</v>
      </c>
      <c r="G50" s="6" t="s">
        <v>326</v>
      </c>
      <c r="H50" s="6" t="s">
        <v>237</v>
      </c>
      <c r="I50" s="6"/>
    </row>
    <row r="51" spans="1:9">
      <c r="A51" s="6">
        <v>11427453</v>
      </c>
      <c r="B51" s="6" t="s">
        <v>198</v>
      </c>
      <c r="C51" s="13" t="s">
        <v>724</v>
      </c>
      <c r="D51" s="6">
        <v>2001</v>
      </c>
      <c r="E51" s="6" t="s">
        <v>327</v>
      </c>
      <c r="F51" s="6" t="s">
        <v>328</v>
      </c>
      <c r="G51" s="6" t="s">
        <v>329</v>
      </c>
      <c r="H51" s="6" t="s">
        <v>237</v>
      </c>
      <c r="I51" s="6"/>
    </row>
    <row r="52" spans="1:9">
      <c r="A52" s="6">
        <v>11311246</v>
      </c>
      <c r="B52" s="6" t="s">
        <v>198</v>
      </c>
      <c r="C52" s="14" t="s">
        <v>725</v>
      </c>
      <c r="D52" s="6">
        <v>2001</v>
      </c>
      <c r="E52" s="6" t="s">
        <v>330</v>
      </c>
      <c r="F52" s="6" t="s">
        <v>331</v>
      </c>
      <c r="G52" s="6" t="s">
        <v>332</v>
      </c>
      <c r="H52" s="6"/>
      <c r="I52" s="6"/>
    </row>
    <row r="53" spans="1:9">
      <c r="A53" s="6">
        <v>12398227</v>
      </c>
      <c r="B53" s="6" t="s">
        <v>198</v>
      </c>
      <c r="C53" s="13" t="s">
        <v>724</v>
      </c>
      <c r="D53" s="6">
        <v>2002</v>
      </c>
      <c r="E53" s="6" t="s">
        <v>333</v>
      </c>
      <c r="F53" s="6" t="s">
        <v>334</v>
      </c>
      <c r="G53" s="6" t="s">
        <v>335</v>
      </c>
      <c r="H53" s="6" t="s">
        <v>320</v>
      </c>
      <c r="I53" s="6"/>
    </row>
    <row r="54" spans="1:9">
      <c r="A54" s="6">
        <v>12409504</v>
      </c>
      <c r="B54" s="6" t="s">
        <v>198</v>
      </c>
      <c r="C54" s="13" t="s">
        <v>724</v>
      </c>
      <c r="D54" s="6">
        <v>2002</v>
      </c>
      <c r="E54" s="6" t="s">
        <v>336</v>
      </c>
      <c r="F54" s="6" t="s">
        <v>337</v>
      </c>
      <c r="G54" s="6" t="s">
        <v>338</v>
      </c>
      <c r="H54" s="6" t="s">
        <v>320</v>
      </c>
      <c r="I54" s="6"/>
    </row>
    <row r="55" spans="1:9">
      <c r="A55" s="6">
        <v>12409508</v>
      </c>
      <c r="B55" s="6" t="s">
        <v>198</v>
      </c>
      <c r="C55" s="13" t="s">
        <v>724</v>
      </c>
      <c r="D55" s="6">
        <v>2002</v>
      </c>
      <c r="E55" s="6" t="s">
        <v>339</v>
      </c>
      <c r="F55" s="6" t="s">
        <v>340</v>
      </c>
      <c r="G55" s="6" t="s">
        <v>338</v>
      </c>
      <c r="H55" s="6" t="s">
        <v>234</v>
      </c>
      <c r="I55" s="6"/>
    </row>
    <row r="56" spans="1:9">
      <c r="A56" s="6">
        <v>12434892</v>
      </c>
      <c r="B56" s="6" t="s">
        <v>198</v>
      </c>
      <c r="C56" s="13" t="s">
        <v>724</v>
      </c>
      <c r="D56" s="6">
        <v>2002</v>
      </c>
      <c r="E56" s="6" t="s">
        <v>342</v>
      </c>
      <c r="F56" s="6" t="s">
        <v>343</v>
      </c>
      <c r="G56" s="6" t="s">
        <v>344</v>
      </c>
      <c r="H56" s="6" t="s">
        <v>313</v>
      </c>
      <c r="I56" s="6"/>
    </row>
    <row r="57" spans="1:9">
      <c r="A57" s="6">
        <v>12413857</v>
      </c>
      <c r="B57" s="6" t="s">
        <v>198</v>
      </c>
      <c r="C57" s="13" t="s">
        <v>724</v>
      </c>
      <c r="D57" s="6">
        <v>2002</v>
      </c>
      <c r="E57" s="6" t="s">
        <v>345</v>
      </c>
      <c r="F57" s="6" t="s">
        <v>346</v>
      </c>
      <c r="G57" s="6" t="s">
        <v>347</v>
      </c>
      <c r="H57" s="6" t="s">
        <v>234</v>
      </c>
      <c r="I57" s="6"/>
    </row>
    <row r="58" spans="1:9">
      <c r="A58" s="6">
        <v>11891694</v>
      </c>
      <c r="B58" s="6" t="s">
        <v>198</v>
      </c>
      <c r="C58" s="13" t="s">
        <v>724</v>
      </c>
      <c r="D58" s="6">
        <v>2002</v>
      </c>
      <c r="E58" s="6" t="s">
        <v>348</v>
      </c>
      <c r="F58" s="6" t="s">
        <v>349</v>
      </c>
      <c r="G58" s="6" t="s">
        <v>309</v>
      </c>
      <c r="H58" s="6" t="s">
        <v>237</v>
      </c>
      <c r="I58" s="6"/>
    </row>
    <row r="59" spans="1:9">
      <c r="A59" s="6">
        <v>12705494</v>
      </c>
      <c r="B59" s="6" t="s">
        <v>198</v>
      </c>
      <c r="C59" s="13" t="s">
        <v>724</v>
      </c>
      <c r="D59" s="6">
        <v>2002</v>
      </c>
      <c r="E59" s="6" t="s">
        <v>299</v>
      </c>
      <c r="F59" s="6" t="s">
        <v>350</v>
      </c>
      <c r="G59" s="6" t="s">
        <v>269</v>
      </c>
      <c r="H59" s="6" t="s">
        <v>237</v>
      </c>
      <c r="I59" s="6"/>
    </row>
    <row r="60" spans="1:9">
      <c r="A60" s="6">
        <v>12357336</v>
      </c>
      <c r="B60" s="6" t="s">
        <v>198</v>
      </c>
      <c r="C60" s="13" t="s">
        <v>724</v>
      </c>
      <c r="D60" s="6">
        <v>2002</v>
      </c>
      <c r="E60" s="6" t="s">
        <v>231</v>
      </c>
      <c r="F60" s="6" t="s">
        <v>351</v>
      </c>
      <c r="G60" s="6" t="s">
        <v>239</v>
      </c>
      <c r="H60" s="6" t="s">
        <v>237</v>
      </c>
      <c r="I60" s="6"/>
    </row>
    <row r="61" spans="1:9">
      <c r="A61" s="6">
        <v>12244009</v>
      </c>
      <c r="B61" s="6" t="s">
        <v>198</v>
      </c>
      <c r="C61" s="13" t="s">
        <v>724</v>
      </c>
      <c r="D61" s="6">
        <v>2002</v>
      </c>
      <c r="E61" s="6" t="s">
        <v>4</v>
      </c>
      <c r="F61" s="6" t="s">
        <v>352</v>
      </c>
      <c r="G61" s="6" t="s">
        <v>324</v>
      </c>
      <c r="H61" s="6" t="s">
        <v>237</v>
      </c>
      <c r="I61" s="6"/>
    </row>
    <row r="62" spans="1:9">
      <c r="A62" s="6">
        <v>12013150</v>
      </c>
      <c r="B62" s="6" t="s">
        <v>198</v>
      </c>
      <c r="C62" s="13" t="s">
        <v>724</v>
      </c>
      <c r="D62" s="6">
        <v>2002</v>
      </c>
      <c r="E62" s="6" t="s">
        <v>19</v>
      </c>
      <c r="F62" s="6" t="s">
        <v>353</v>
      </c>
      <c r="G62" s="6" t="s">
        <v>354</v>
      </c>
      <c r="H62" s="6" t="s">
        <v>237</v>
      </c>
      <c r="I62" s="6"/>
    </row>
    <row r="63" spans="1:9">
      <c r="A63" s="6">
        <v>12297897</v>
      </c>
      <c r="B63" s="6" t="s">
        <v>198</v>
      </c>
      <c r="C63" s="14" t="s">
        <v>725</v>
      </c>
      <c r="D63" s="6">
        <v>2002</v>
      </c>
      <c r="E63" s="6" t="s">
        <v>6</v>
      </c>
      <c r="F63" s="6" t="s">
        <v>7</v>
      </c>
      <c r="G63" s="6" t="s">
        <v>355</v>
      </c>
      <c r="H63" s="6"/>
      <c r="I63" s="6"/>
    </row>
    <row r="64" spans="1:9">
      <c r="A64" s="6">
        <v>11875054</v>
      </c>
      <c r="B64" s="6" t="s">
        <v>198</v>
      </c>
      <c r="C64" s="13" t="s">
        <v>724</v>
      </c>
      <c r="D64" s="6">
        <v>2002</v>
      </c>
      <c r="E64" s="6" t="s">
        <v>321</v>
      </c>
      <c r="F64" s="6" t="s">
        <v>356</v>
      </c>
      <c r="G64" s="6" t="s">
        <v>233</v>
      </c>
      <c r="H64" s="6" t="s">
        <v>237</v>
      </c>
      <c r="I64" s="6"/>
    </row>
    <row r="65" spans="1:9">
      <c r="A65" s="6">
        <v>12410200</v>
      </c>
      <c r="B65" s="6" t="s">
        <v>198</v>
      </c>
      <c r="C65" s="13" t="s">
        <v>724</v>
      </c>
      <c r="D65" s="6">
        <v>2002</v>
      </c>
      <c r="E65" s="6" t="s">
        <v>357</v>
      </c>
      <c r="F65" s="6" t="s">
        <v>358</v>
      </c>
      <c r="G65" s="6" t="s">
        <v>282</v>
      </c>
      <c r="H65" s="6" t="s">
        <v>237</v>
      </c>
      <c r="I65" s="6"/>
    </row>
    <row r="66" spans="1:9">
      <c r="A66" s="6">
        <v>12920791</v>
      </c>
      <c r="B66" s="6" t="s">
        <v>198</v>
      </c>
      <c r="C66" s="16" t="s">
        <v>724</v>
      </c>
      <c r="D66" s="6">
        <v>2003</v>
      </c>
      <c r="E66" s="6" t="s">
        <v>359</v>
      </c>
      <c r="F66" s="6" t="s">
        <v>360</v>
      </c>
      <c r="G66" s="6" t="s">
        <v>361</v>
      </c>
      <c r="H66" s="6" t="s">
        <v>202</v>
      </c>
      <c r="I66" s="6"/>
    </row>
    <row r="67" spans="1:9">
      <c r="A67" s="6">
        <v>12729595</v>
      </c>
      <c r="B67" s="6" t="s">
        <v>198</v>
      </c>
      <c r="C67" s="13" t="s">
        <v>724</v>
      </c>
      <c r="D67" s="6">
        <v>2003</v>
      </c>
      <c r="E67" s="6" t="s">
        <v>362</v>
      </c>
      <c r="F67" s="6" t="s">
        <v>363</v>
      </c>
      <c r="G67" s="6" t="s">
        <v>210</v>
      </c>
      <c r="H67" s="6" t="s">
        <v>341</v>
      </c>
      <c r="I67" s="6"/>
    </row>
    <row r="68" spans="1:9">
      <c r="A68" s="6">
        <v>12763243</v>
      </c>
      <c r="B68" s="6" t="s">
        <v>198</v>
      </c>
      <c r="C68" s="13" t="s">
        <v>724</v>
      </c>
      <c r="D68" s="6">
        <v>2003</v>
      </c>
      <c r="E68" s="6" t="s">
        <v>364</v>
      </c>
      <c r="F68" s="6" t="s">
        <v>365</v>
      </c>
      <c r="G68" s="6" t="s">
        <v>366</v>
      </c>
      <c r="H68" s="6" t="s">
        <v>234</v>
      </c>
      <c r="I68" s="6"/>
    </row>
    <row r="69" spans="1:9">
      <c r="A69" s="6">
        <v>12690561</v>
      </c>
      <c r="B69" s="6" t="s">
        <v>198</v>
      </c>
      <c r="C69" s="13" t="s">
        <v>725</v>
      </c>
      <c r="D69" s="6">
        <v>2003</v>
      </c>
      <c r="E69" s="6" t="s">
        <v>8</v>
      </c>
      <c r="F69" s="6" t="s">
        <v>9</v>
      </c>
      <c r="G69" s="6" t="s">
        <v>266</v>
      </c>
      <c r="H69" s="6"/>
      <c r="I69" s="6"/>
    </row>
    <row r="70" spans="1:9">
      <c r="A70" s="6">
        <v>12889654</v>
      </c>
      <c r="B70" s="6" t="s">
        <v>198</v>
      </c>
      <c r="C70" s="13" t="s">
        <v>724</v>
      </c>
      <c r="D70" s="6">
        <v>2003</v>
      </c>
      <c r="E70" s="6" t="s">
        <v>367</v>
      </c>
      <c r="F70" s="6" t="s">
        <v>368</v>
      </c>
      <c r="G70" s="6" t="s">
        <v>269</v>
      </c>
      <c r="H70" s="6" t="s">
        <v>320</v>
      </c>
      <c r="I70" s="6"/>
    </row>
    <row r="71" spans="1:9">
      <c r="A71" s="6">
        <v>12789572</v>
      </c>
      <c r="B71" s="6" t="s">
        <v>198</v>
      </c>
      <c r="C71" s="13" t="s">
        <v>724</v>
      </c>
      <c r="D71" s="6">
        <v>2003</v>
      </c>
      <c r="E71" s="6" t="s">
        <v>369</v>
      </c>
      <c r="F71" s="6" t="s">
        <v>370</v>
      </c>
      <c r="G71" s="6" t="s">
        <v>371</v>
      </c>
      <c r="H71" s="6" t="s">
        <v>237</v>
      </c>
      <c r="I71" s="6"/>
    </row>
    <row r="72" spans="1:9">
      <c r="A72" s="6">
        <v>12626389</v>
      </c>
      <c r="B72" s="6" t="s">
        <v>198</v>
      </c>
      <c r="C72" s="13" t="s">
        <v>724</v>
      </c>
      <c r="D72" s="6">
        <v>2003</v>
      </c>
      <c r="E72" s="6" t="s">
        <v>372</v>
      </c>
      <c r="F72" s="6" t="s">
        <v>373</v>
      </c>
      <c r="G72" s="6" t="s">
        <v>291</v>
      </c>
      <c r="H72" s="6" t="s">
        <v>237</v>
      </c>
      <c r="I72" s="6"/>
    </row>
    <row r="73" spans="1:9">
      <c r="A73" s="6">
        <v>14708882</v>
      </c>
      <c r="B73" s="6" t="s">
        <v>198</v>
      </c>
      <c r="C73" s="13" t="s">
        <v>724</v>
      </c>
      <c r="D73" s="6">
        <v>2003</v>
      </c>
      <c r="E73" s="6" t="s">
        <v>374</v>
      </c>
      <c r="F73" s="6" t="s">
        <v>375</v>
      </c>
      <c r="G73" s="6" t="s">
        <v>287</v>
      </c>
      <c r="H73" s="6" t="s">
        <v>234</v>
      </c>
      <c r="I73" s="6"/>
    </row>
    <row r="74" spans="1:9">
      <c r="A74" s="6">
        <v>13129599</v>
      </c>
      <c r="B74" s="6" t="s">
        <v>198</v>
      </c>
      <c r="C74" s="13" t="s">
        <v>724</v>
      </c>
      <c r="D74" s="6">
        <v>2003</v>
      </c>
      <c r="E74" s="6" t="s">
        <v>376</v>
      </c>
      <c r="F74" s="6" t="s">
        <v>377</v>
      </c>
      <c r="G74" s="6" t="s">
        <v>250</v>
      </c>
      <c r="H74" s="6" t="s">
        <v>237</v>
      </c>
      <c r="I74" s="6"/>
    </row>
    <row r="75" spans="1:9">
      <c r="A75" s="6">
        <v>12905014</v>
      </c>
      <c r="B75" s="6" t="s">
        <v>198</v>
      </c>
      <c r="C75" s="14" t="s">
        <v>725</v>
      </c>
      <c r="D75" s="6">
        <v>2003</v>
      </c>
      <c r="E75" s="6" t="s">
        <v>10</v>
      </c>
      <c r="F75" s="6" t="s">
        <v>11</v>
      </c>
      <c r="G75" s="6" t="s">
        <v>355</v>
      </c>
      <c r="H75" s="6"/>
      <c r="I75" s="6"/>
    </row>
    <row r="76" spans="1:9">
      <c r="A76" s="6">
        <v>12907065</v>
      </c>
      <c r="B76" s="6" t="s">
        <v>198</v>
      </c>
      <c r="C76" s="16" t="s">
        <v>724</v>
      </c>
      <c r="D76" s="6">
        <v>2003</v>
      </c>
      <c r="E76" s="6" t="s">
        <v>378</v>
      </c>
      <c r="F76" s="6" t="s">
        <v>379</v>
      </c>
      <c r="G76" s="6" t="s">
        <v>380</v>
      </c>
      <c r="H76" s="6" t="s">
        <v>202</v>
      </c>
      <c r="I76" s="6"/>
    </row>
    <row r="77" spans="1:9">
      <c r="A77" s="6">
        <v>13130291</v>
      </c>
      <c r="B77" s="6" t="s">
        <v>198</v>
      </c>
      <c r="C77" s="16" t="s">
        <v>724</v>
      </c>
      <c r="D77" s="6">
        <v>2003</v>
      </c>
      <c r="E77" s="6" t="s">
        <v>381</v>
      </c>
      <c r="F77" s="6" t="s">
        <v>382</v>
      </c>
      <c r="G77" s="6" t="s">
        <v>383</v>
      </c>
      <c r="H77" s="6" t="s">
        <v>202</v>
      </c>
      <c r="I77" s="15"/>
    </row>
    <row r="78" spans="1:9">
      <c r="A78" s="6">
        <v>15520415</v>
      </c>
      <c r="B78" s="6" t="s">
        <v>198</v>
      </c>
      <c r="C78" s="14" t="s">
        <v>725</v>
      </c>
      <c r="D78" s="6">
        <v>2004</v>
      </c>
      <c r="E78" s="6" t="s">
        <v>231</v>
      </c>
      <c r="F78" s="6" t="s">
        <v>384</v>
      </c>
      <c r="G78" s="6" t="s">
        <v>275</v>
      </c>
      <c r="H78" s="6"/>
      <c r="I78" s="6"/>
    </row>
    <row r="79" spans="1:9">
      <c r="A79" s="6">
        <v>15313000</v>
      </c>
      <c r="B79" s="6" t="s">
        <v>198</v>
      </c>
      <c r="C79" s="13" t="s">
        <v>724</v>
      </c>
      <c r="D79" s="6">
        <v>2004</v>
      </c>
      <c r="E79" s="6" t="s">
        <v>385</v>
      </c>
      <c r="F79" s="6" t="s">
        <v>386</v>
      </c>
      <c r="G79" s="6" t="s">
        <v>387</v>
      </c>
      <c r="H79" s="6" t="s">
        <v>388</v>
      </c>
      <c r="I79" s="6"/>
    </row>
    <row r="80" spans="1:9">
      <c r="A80" s="6">
        <v>15669673</v>
      </c>
      <c r="B80" s="6" t="s">
        <v>198</v>
      </c>
      <c r="C80" s="13" t="s">
        <v>724</v>
      </c>
      <c r="D80" s="6">
        <v>2004</v>
      </c>
      <c r="E80" s="6" t="s">
        <v>389</v>
      </c>
      <c r="F80" s="6" t="s">
        <v>390</v>
      </c>
      <c r="G80" s="6" t="s">
        <v>269</v>
      </c>
      <c r="H80" s="6" t="s">
        <v>237</v>
      </c>
      <c r="I80" s="6"/>
    </row>
    <row r="81" spans="1:9">
      <c r="A81" s="6">
        <v>15361947</v>
      </c>
      <c r="B81" s="6" t="s">
        <v>198</v>
      </c>
      <c r="C81" s="13" t="s">
        <v>724</v>
      </c>
      <c r="D81" s="6">
        <v>2004</v>
      </c>
      <c r="E81" s="6" t="s">
        <v>391</v>
      </c>
      <c r="F81" s="6" t="s">
        <v>392</v>
      </c>
      <c r="G81" s="6" t="s">
        <v>393</v>
      </c>
      <c r="H81" s="6" t="s">
        <v>1072</v>
      </c>
      <c r="I81" s="6"/>
    </row>
    <row r="82" spans="1:9">
      <c r="A82" s="6">
        <v>15076627</v>
      </c>
      <c r="B82" s="6" t="s">
        <v>198</v>
      </c>
      <c r="C82" s="13" t="s">
        <v>724</v>
      </c>
      <c r="D82" s="6">
        <v>2004</v>
      </c>
      <c r="E82" s="6" t="s">
        <v>12</v>
      </c>
      <c r="F82" s="6" t="s">
        <v>394</v>
      </c>
      <c r="G82" s="6" t="s">
        <v>395</v>
      </c>
      <c r="H82" s="6" t="s">
        <v>237</v>
      </c>
      <c r="I82" s="6"/>
    </row>
    <row r="83" spans="1:9">
      <c r="A83" s="6">
        <v>15171833</v>
      </c>
      <c r="B83" s="6" t="s">
        <v>198</v>
      </c>
      <c r="C83" s="16" t="s">
        <v>724</v>
      </c>
      <c r="D83" s="6">
        <v>2004</v>
      </c>
      <c r="E83" s="6" t="s">
        <v>396</v>
      </c>
      <c r="F83" s="6" t="s">
        <v>397</v>
      </c>
      <c r="G83" s="6" t="s">
        <v>398</v>
      </c>
      <c r="H83" s="6" t="s">
        <v>202</v>
      </c>
      <c r="I83" s="6"/>
    </row>
    <row r="84" spans="1:9">
      <c r="A84" s="6">
        <v>16079417</v>
      </c>
      <c r="B84" s="6" t="s">
        <v>198</v>
      </c>
      <c r="C84" s="13" t="s">
        <v>724</v>
      </c>
      <c r="D84" s="6">
        <v>2005</v>
      </c>
      <c r="E84" s="6" t="s">
        <v>399</v>
      </c>
      <c r="F84" s="6" t="s">
        <v>400</v>
      </c>
      <c r="G84" s="6" t="s">
        <v>291</v>
      </c>
      <c r="H84" s="6" t="s">
        <v>234</v>
      </c>
      <c r="I84" s="15"/>
    </row>
    <row r="85" spans="1:9">
      <c r="A85" s="6">
        <v>15708848</v>
      </c>
      <c r="B85" s="6" t="s">
        <v>198</v>
      </c>
      <c r="C85" s="13" t="s">
        <v>724</v>
      </c>
      <c r="D85" s="6">
        <v>2005</v>
      </c>
      <c r="E85" s="6" t="s">
        <v>401</v>
      </c>
      <c r="F85" s="6" t="s">
        <v>402</v>
      </c>
      <c r="G85" s="6" t="s">
        <v>403</v>
      </c>
      <c r="H85" s="6" t="s">
        <v>234</v>
      </c>
      <c r="I85" s="6"/>
    </row>
    <row r="86" spans="1:9">
      <c r="A86" s="6">
        <v>16435227</v>
      </c>
      <c r="B86" s="6" t="s">
        <v>198</v>
      </c>
      <c r="C86" s="13" t="s">
        <v>724</v>
      </c>
      <c r="D86" s="6">
        <v>2005</v>
      </c>
      <c r="E86" s="6" t="s">
        <v>404</v>
      </c>
      <c r="F86" s="6" t="s">
        <v>405</v>
      </c>
      <c r="G86" s="6" t="s">
        <v>269</v>
      </c>
      <c r="H86" s="6" t="s">
        <v>406</v>
      </c>
      <c r="I86" s="15"/>
    </row>
    <row r="87" spans="1:9">
      <c r="A87" s="6">
        <v>16115222</v>
      </c>
      <c r="B87" s="6" t="s">
        <v>198</v>
      </c>
      <c r="C87" s="13" t="s">
        <v>724</v>
      </c>
      <c r="D87" s="6">
        <v>2005</v>
      </c>
      <c r="E87" s="6" t="s">
        <v>407</v>
      </c>
      <c r="F87" s="6" t="s">
        <v>408</v>
      </c>
      <c r="G87" s="6" t="s">
        <v>409</v>
      </c>
      <c r="H87" s="6" t="s">
        <v>410</v>
      </c>
      <c r="I87" s="6"/>
    </row>
    <row r="88" spans="1:9">
      <c r="A88" s="6">
        <v>16435229</v>
      </c>
      <c r="B88" s="6" t="s">
        <v>198</v>
      </c>
      <c r="C88" s="13" t="s">
        <v>724</v>
      </c>
      <c r="D88" s="6">
        <v>2005</v>
      </c>
      <c r="E88" s="6" t="s">
        <v>411</v>
      </c>
      <c r="F88" s="6" t="s">
        <v>412</v>
      </c>
      <c r="G88" s="6" t="s">
        <v>269</v>
      </c>
      <c r="H88" s="6" t="s">
        <v>406</v>
      </c>
      <c r="I88" s="6"/>
    </row>
    <row r="89" spans="1:9">
      <c r="A89" s="6">
        <v>16085795</v>
      </c>
      <c r="B89" s="6" t="s">
        <v>198</v>
      </c>
      <c r="C89" s="13" t="s">
        <v>724</v>
      </c>
      <c r="D89" s="6">
        <v>2005</v>
      </c>
      <c r="E89" s="6" t="s">
        <v>413</v>
      </c>
      <c r="F89" s="6" t="s">
        <v>414</v>
      </c>
      <c r="G89" s="6" t="s">
        <v>338</v>
      </c>
      <c r="H89" s="6" t="s">
        <v>234</v>
      </c>
      <c r="I89" s="6"/>
    </row>
    <row r="90" spans="1:9">
      <c r="A90" s="6">
        <v>15645285</v>
      </c>
      <c r="B90" s="6" t="s">
        <v>198</v>
      </c>
      <c r="C90" s="14" t="s">
        <v>725</v>
      </c>
      <c r="D90" s="6">
        <v>2005</v>
      </c>
      <c r="E90" s="6" t="s">
        <v>14</v>
      </c>
      <c r="F90" s="6" t="s">
        <v>15</v>
      </c>
      <c r="G90" s="6" t="s">
        <v>355</v>
      </c>
      <c r="H90" s="6"/>
      <c r="I90" s="6"/>
    </row>
    <row r="91" spans="1:9">
      <c r="A91" s="6">
        <v>15844218</v>
      </c>
      <c r="B91" s="6" t="s">
        <v>198</v>
      </c>
      <c r="C91" s="13" t="s">
        <v>724</v>
      </c>
      <c r="D91" s="6">
        <v>2005</v>
      </c>
      <c r="E91" s="6" t="s">
        <v>415</v>
      </c>
      <c r="F91" s="6" t="s">
        <v>416</v>
      </c>
      <c r="G91" s="6" t="s">
        <v>259</v>
      </c>
      <c r="H91" s="6" t="s">
        <v>417</v>
      </c>
      <c r="I91" s="6"/>
    </row>
    <row r="92" spans="1:9">
      <c r="A92" s="6">
        <v>15714316</v>
      </c>
      <c r="B92" s="6" t="s">
        <v>198</v>
      </c>
      <c r="C92" s="14" t="s">
        <v>725</v>
      </c>
      <c r="D92" s="6">
        <v>2005</v>
      </c>
      <c r="E92" s="6" t="s">
        <v>17</v>
      </c>
      <c r="F92" s="6" t="s">
        <v>418</v>
      </c>
      <c r="G92" s="6" t="s">
        <v>419</v>
      </c>
      <c r="H92" s="6"/>
      <c r="I92" s="6"/>
    </row>
    <row r="93" spans="1:9">
      <c r="A93" s="6">
        <v>15342340</v>
      </c>
      <c r="B93" s="6" t="s">
        <v>198</v>
      </c>
      <c r="C93" s="13" t="s">
        <v>724</v>
      </c>
      <c r="D93" s="6">
        <v>2005</v>
      </c>
      <c r="E93" s="6" t="s">
        <v>420</v>
      </c>
      <c r="F93" s="6" t="s">
        <v>421</v>
      </c>
      <c r="G93" s="6" t="s">
        <v>422</v>
      </c>
      <c r="H93" s="6" t="s">
        <v>234</v>
      </c>
      <c r="I93" s="6"/>
    </row>
    <row r="94" spans="1:9">
      <c r="A94" s="6">
        <v>15771971</v>
      </c>
      <c r="B94" s="6" t="s">
        <v>198</v>
      </c>
      <c r="C94" s="16" t="s">
        <v>724</v>
      </c>
      <c r="D94" s="6">
        <v>2005</v>
      </c>
      <c r="E94" s="6" t="s">
        <v>257</v>
      </c>
      <c r="F94" s="6" t="s">
        <v>423</v>
      </c>
      <c r="G94" s="6" t="s">
        <v>424</v>
      </c>
      <c r="H94" s="6" t="s">
        <v>202</v>
      </c>
      <c r="I94" s="6"/>
    </row>
    <row r="95" spans="1:9">
      <c r="A95" s="6">
        <v>16343971</v>
      </c>
      <c r="B95" s="6" t="s">
        <v>198</v>
      </c>
      <c r="C95" s="13" t="s">
        <v>724</v>
      </c>
      <c r="D95" s="6">
        <v>2006</v>
      </c>
      <c r="E95" s="6" t="s">
        <v>425</v>
      </c>
      <c r="F95" s="6" t="s">
        <v>426</v>
      </c>
      <c r="G95" s="6" t="s">
        <v>326</v>
      </c>
      <c r="H95" s="6" t="s">
        <v>427</v>
      </c>
      <c r="I95" s="6"/>
    </row>
    <row r="96" spans="1:9">
      <c r="A96" s="6">
        <v>16963079</v>
      </c>
      <c r="B96" s="6" t="s">
        <v>198</v>
      </c>
      <c r="C96" s="13" t="s">
        <v>724</v>
      </c>
      <c r="D96" s="6">
        <v>2006</v>
      </c>
      <c r="E96" s="6" t="s">
        <v>428</v>
      </c>
      <c r="F96" s="6" t="s">
        <v>429</v>
      </c>
      <c r="G96" s="6" t="s">
        <v>430</v>
      </c>
      <c r="H96" s="6" t="s">
        <v>234</v>
      </c>
      <c r="I96" s="6"/>
    </row>
    <row r="97" spans="1:9">
      <c r="A97" s="6">
        <v>16847317</v>
      </c>
      <c r="B97" s="6" t="s">
        <v>198</v>
      </c>
      <c r="C97" s="13" t="s">
        <v>724</v>
      </c>
      <c r="D97" s="6">
        <v>2006</v>
      </c>
      <c r="E97" s="6" t="s">
        <v>431</v>
      </c>
      <c r="F97" s="6" t="s">
        <v>432</v>
      </c>
      <c r="G97" s="6" t="s">
        <v>433</v>
      </c>
      <c r="H97" s="6" t="s">
        <v>234</v>
      </c>
      <c r="I97" s="6"/>
    </row>
    <row r="98" spans="1:9">
      <c r="A98" s="6">
        <v>16824708</v>
      </c>
      <c r="B98" s="6" t="s">
        <v>198</v>
      </c>
      <c r="C98" s="13" t="s">
        <v>724</v>
      </c>
      <c r="D98" s="6">
        <v>2006</v>
      </c>
      <c r="E98" s="6" t="s">
        <v>434</v>
      </c>
      <c r="F98" s="6" t="s">
        <v>435</v>
      </c>
      <c r="G98" s="6" t="s">
        <v>436</v>
      </c>
      <c r="H98" s="6" t="s">
        <v>388</v>
      </c>
      <c r="I98" s="6"/>
    </row>
    <row r="99" spans="1:9">
      <c r="A99" s="6">
        <v>16423609</v>
      </c>
      <c r="B99" s="6" t="s">
        <v>198</v>
      </c>
      <c r="C99" s="13" t="s">
        <v>724</v>
      </c>
      <c r="D99" s="6">
        <v>2006</v>
      </c>
      <c r="E99" s="6" t="s">
        <v>437</v>
      </c>
      <c r="F99" s="6" t="s">
        <v>438</v>
      </c>
      <c r="G99" s="6" t="s">
        <v>282</v>
      </c>
      <c r="H99" s="6" t="s">
        <v>406</v>
      </c>
      <c r="I99" s="6"/>
    </row>
    <row r="100" spans="1:9">
      <c r="A100" s="6">
        <v>16554263</v>
      </c>
      <c r="B100" s="6" t="s">
        <v>198</v>
      </c>
      <c r="C100" s="13" t="s">
        <v>724</v>
      </c>
      <c r="D100" s="6">
        <v>2006</v>
      </c>
      <c r="E100" s="6" t="s">
        <v>399</v>
      </c>
      <c r="F100" s="6" t="s">
        <v>439</v>
      </c>
      <c r="G100" s="6" t="s">
        <v>440</v>
      </c>
      <c r="H100" s="6" t="s">
        <v>320</v>
      </c>
      <c r="I100" s="6"/>
    </row>
    <row r="101" spans="1:9">
      <c r="A101" s="6">
        <v>16376131</v>
      </c>
      <c r="B101" s="6" t="s">
        <v>198</v>
      </c>
      <c r="C101" s="13" t="s">
        <v>724</v>
      </c>
      <c r="D101" s="6">
        <v>2006</v>
      </c>
      <c r="E101" s="6" t="s">
        <v>257</v>
      </c>
      <c r="F101" s="6" t="s">
        <v>441</v>
      </c>
      <c r="G101" s="6" t="s">
        <v>326</v>
      </c>
      <c r="H101" s="6" t="s">
        <v>406</v>
      </c>
      <c r="I101" s="6"/>
    </row>
    <row r="102" spans="1:9">
      <c r="A102" s="6">
        <v>16540464</v>
      </c>
      <c r="B102" s="6" t="s">
        <v>198</v>
      </c>
      <c r="C102" s="13" t="s">
        <v>724</v>
      </c>
      <c r="D102" s="6">
        <v>2006</v>
      </c>
      <c r="E102" s="6" t="s">
        <v>442</v>
      </c>
      <c r="F102" s="6" t="s">
        <v>443</v>
      </c>
      <c r="G102" s="6" t="s">
        <v>403</v>
      </c>
      <c r="H102" s="6" t="s">
        <v>234</v>
      </c>
      <c r="I102" s="6"/>
    </row>
    <row r="103" spans="1:9">
      <c r="A103" s="6">
        <v>16439595</v>
      </c>
      <c r="B103" s="6" t="s">
        <v>198</v>
      </c>
      <c r="C103" s="13" t="s">
        <v>724</v>
      </c>
      <c r="D103" s="6">
        <v>2006</v>
      </c>
      <c r="E103" s="6" t="s">
        <v>444</v>
      </c>
      <c r="F103" s="6" t="s">
        <v>445</v>
      </c>
      <c r="G103" s="6" t="s">
        <v>338</v>
      </c>
      <c r="H103" s="6" t="s">
        <v>388</v>
      </c>
      <c r="I103" s="6"/>
    </row>
    <row r="104" spans="1:9">
      <c r="A104" s="6">
        <v>16552784</v>
      </c>
      <c r="B104" s="6" t="s">
        <v>198</v>
      </c>
      <c r="C104" s="13" t="s">
        <v>724</v>
      </c>
      <c r="D104" s="6">
        <v>2006</v>
      </c>
      <c r="E104" s="6" t="s">
        <v>446</v>
      </c>
      <c r="F104" s="6" t="s">
        <v>447</v>
      </c>
      <c r="G104" s="6" t="s">
        <v>316</v>
      </c>
      <c r="H104" s="6" t="s">
        <v>234</v>
      </c>
      <c r="I104" s="6"/>
    </row>
    <row r="105" spans="1:9">
      <c r="A105" s="6">
        <v>16826448</v>
      </c>
      <c r="B105" s="6" t="s">
        <v>198</v>
      </c>
      <c r="C105" s="14" t="s">
        <v>725</v>
      </c>
      <c r="D105" s="6">
        <v>2006</v>
      </c>
      <c r="E105" s="6" t="s">
        <v>18</v>
      </c>
      <c r="F105" s="6" t="s">
        <v>448</v>
      </c>
      <c r="G105" s="6" t="s">
        <v>269</v>
      </c>
      <c r="H105" s="6"/>
      <c r="I105" s="6"/>
    </row>
    <row r="106" spans="1:9">
      <c r="A106" s="6">
        <v>16328327</v>
      </c>
      <c r="B106" s="6" t="s">
        <v>198</v>
      </c>
      <c r="C106" s="13" t="s">
        <v>724</v>
      </c>
      <c r="D106" s="6">
        <v>2006</v>
      </c>
      <c r="E106" s="6" t="s">
        <v>449</v>
      </c>
      <c r="F106" s="6" t="s">
        <v>450</v>
      </c>
      <c r="G106" s="6" t="s">
        <v>451</v>
      </c>
      <c r="H106" s="6" t="s">
        <v>406</v>
      </c>
      <c r="I106" s="6"/>
    </row>
    <row r="107" spans="1:9">
      <c r="A107" s="6">
        <v>16915591</v>
      </c>
      <c r="B107" s="6" t="s">
        <v>198</v>
      </c>
      <c r="C107" s="13" t="s">
        <v>724</v>
      </c>
      <c r="D107" s="6">
        <v>2006</v>
      </c>
      <c r="E107" s="6" t="s">
        <v>452</v>
      </c>
      <c r="F107" s="6" t="s">
        <v>453</v>
      </c>
      <c r="G107" s="6" t="s">
        <v>454</v>
      </c>
      <c r="H107" s="6" t="s">
        <v>406</v>
      </c>
      <c r="I107" s="6"/>
    </row>
    <row r="108" spans="1:9">
      <c r="A108" s="6">
        <v>16847318</v>
      </c>
      <c r="B108" s="6" t="s">
        <v>198</v>
      </c>
      <c r="C108" s="13" t="s">
        <v>724</v>
      </c>
      <c r="D108" s="6">
        <v>2006</v>
      </c>
      <c r="E108" s="6" t="s">
        <v>407</v>
      </c>
      <c r="F108" s="6" t="s">
        <v>455</v>
      </c>
      <c r="G108" s="6" t="s">
        <v>433</v>
      </c>
      <c r="H108" s="6" t="s">
        <v>410</v>
      </c>
      <c r="I108" s="6"/>
    </row>
    <row r="109" spans="1:9">
      <c r="A109" s="6">
        <v>16775797</v>
      </c>
      <c r="B109" s="6" t="s">
        <v>198</v>
      </c>
      <c r="C109" s="16" t="s">
        <v>724</v>
      </c>
      <c r="D109" s="6">
        <v>2006</v>
      </c>
      <c r="E109" s="6" t="s">
        <v>456</v>
      </c>
      <c r="F109" s="6" t="s">
        <v>457</v>
      </c>
      <c r="G109" s="6" t="s">
        <v>458</v>
      </c>
      <c r="H109" s="6" t="s">
        <v>202</v>
      </c>
      <c r="I109" s="6"/>
    </row>
    <row r="110" spans="1:9">
      <c r="A110" s="6">
        <v>17920054</v>
      </c>
      <c r="B110" s="6" t="s">
        <v>198</v>
      </c>
      <c r="C110" s="13" t="s">
        <v>724</v>
      </c>
      <c r="D110" s="6">
        <v>2007</v>
      </c>
      <c r="E110" s="6" t="s">
        <v>459</v>
      </c>
      <c r="F110" s="6" t="s">
        <v>460</v>
      </c>
      <c r="G110" s="6" t="s">
        <v>461</v>
      </c>
      <c r="H110" s="6" t="s">
        <v>406</v>
      </c>
      <c r="I110" s="6"/>
    </row>
    <row r="111" spans="1:9">
      <c r="A111" s="6">
        <v>18034167</v>
      </c>
      <c r="B111" s="6" t="s">
        <v>198</v>
      </c>
      <c r="C111" s="13" t="s">
        <v>724</v>
      </c>
      <c r="D111" s="6">
        <v>2007</v>
      </c>
      <c r="E111" s="6" t="s">
        <v>462</v>
      </c>
      <c r="F111" s="6" t="s">
        <v>463</v>
      </c>
      <c r="G111" s="6" t="s">
        <v>464</v>
      </c>
      <c r="H111" s="6" t="s">
        <v>465</v>
      </c>
      <c r="I111" s="6"/>
    </row>
    <row r="112" spans="1:9">
      <c r="A112" s="6">
        <v>17186415</v>
      </c>
      <c r="B112" s="6" t="s">
        <v>198</v>
      </c>
      <c r="C112" s="14" t="s">
        <v>725</v>
      </c>
      <c r="D112" s="6">
        <v>2007</v>
      </c>
      <c r="E112" s="6" t="s">
        <v>19</v>
      </c>
      <c r="F112" s="6" t="s">
        <v>20</v>
      </c>
      <c r="G112" s="6" t="s">
        <v>269</v>
      </c>
      <c r="H112" s="6"/>
      <c r="I112" s="6"/>
    </row>
    <row r="113" spans="1:9">
      <c r="A113" s="6">
        <v>17307006</v>
      </c>
      <c r="B113" s="6" t="s">
        <v>198</v>
      </c>
      <c r="C113" s="13" t="s">
        <v>724</v>
      </c>
      <c r="D113" s="6">
        <v>2007</v>
      </c>
      <c r="E113" s="6" t="s">
        <v>231</v>
      </c>
      <c r="F113" s="6" t="s">
        <v>466</v>
      </c>
      <c r="G113" s="6" t="s">
        <v>326</v>
      </c>
      <c r="H113" s="6" t="s">
        <v>465</v>
      </c>
      <c r="I113" s="6"/>
    </row>
    <row r="114" spans="1:9">
      <c r="A114" s="6">
        <v>18428410</v>
      </c>
      <c r="B114" s="6" t="s">
        <v>198</v>
      </c>
      <c r="C114" s="13" t="s">
        <v>724</v>
      </c>
      <c r="D114" s="6">
        <v>2007</v>
      </c>
      <c r="E114" s="6" t="s">
        <v>467</v>
      </c>
      <c r="F114" s="6" t="s">
        <v>468</v>
      </c>
      <c r="G114" s="6" t="s">
        <v>469</v>
      </c>
      <c r="H114" s="6" t="s">
        <v>470</v>
      </c>
      <c r="I114" s="6"/>
    </row>
    <row r="115" spans="1:9">
      <c r="A115" s="6">
        <v>17663480</v>
      </c>
      <c r="B115" s="6" t="s">
        <v>198</v>
      </c>
      <c r="C115" s="13" t="s">
        <v>724</v>
      </c>
      <c r="D115" s="6">
        <v>2007</v>
      </c>
      <c r="E115" s="6" t="s">
        <v>471</v>
      </c>
      <c r="F115" s="6" t="s">
        <v>472</v>
      </c>
      <c r="G115" s="6" t="s">
        <v>473</v>
      </c>
      <c r="H115" s="6" t="s">
        <v>388</v>
      </c>
      <c r="I115" s="6"/>
    </row>
    <row r="116" spans="1:9">
      <c r="A116" s="6">
        <v>17716641</v>
      </c>
      <c r="B116" s="6" t="s">
        <v>198</v>
      </c>
      <c r="C116" s="13" t="s">
        <v>724</v>
      </c>
      <c r="D116" s="6">
        <v>2007</v>
      </c>
      <c r="E116" s="6" t="s">
        <v>474</v>
      </c>
      <c r="F116" s="6" t="s">
        <v>475</v>
      </c>
      <c r="G116" s="6" t="s">
        <v>476</v>
      </c>
      <c r="H116" s="6" t="s">
        <v>477</v>
      </c>
      <c r="I116" s="6"/>
    </row>
    <row r="117" spans="1:9">
      <c r="A117" s="6">
        <v>17694350</v>
      </c>
      <c r="B117" s="6" t="s">
        <v>198</v>
      </c>
      <c r="C117" s="13" t="s">
        <v>724</v>
      </c>
      <c r="D117" s="6">
        <v>2007</v>
      </c>
      <c r="E117" s="6" t="s">
        <v>478</v>
      </c>
      <c r="F117" s="6" t="s">
        <v>479</v>
      </c>
      <c r="G117" s="6" t="s">
        <v>480</v>
      </c>
      <c r="H117" s="6" t="s">
        <v>465</v>
      </c>
      <c r="I117" s="6"/>
    </row>
    <row r="118" spans="1:9">
      <c r="A118" s="6">
        <v>17049852</v>
      </c>
      <c r="B118" s="6" t="s">
        <v>198</v>
      </c>
      <c r="C118" s="13" t="s">
        <v>724</v>
      </c>
      <c r="D118" s="6">
        <v>2007</v>
      </c>
      <c r="E118" s="6" t="s">
        <v>481</v>
      </c>
      <c r="F118" s="6" t="s">
        <v>482</v>
      </c>
      <c r="G118" s="6" t="s">
        <v>483</v>
      </c>
      <c r="H118" s="6" t="s">
        <v>234</v>
      </c>
      <c r="I118" s="6"/>
    </row>
    <row r="119" spans="1:9">
      <c r="A119" s="6">
        <v>17963418</v>
      </c>
      <c r="B119" s="6" t="s">
        <v>198</v>
      </c>
      <c r="C119" s="13" t="s">
        <v>724</v>
      </c>
      <c r="D119" s="6">
        <v>2007</v>
      </c>
      <c r="E119" s="6" t="s">
        <v>484</v>
      </c>
      <c r="F119" s="6" t="s">
        <v>485</v>
      </c>
      <c r="G119" s="6" t="s">
        <v>486</v>
      </c>
      <c r="H119" s="6" t="s">
        <v>320</v>
      </c>
      <c r="I119" s="6"/>
    </row>
    <row r="120" spans="1:9">
      <c r="A120" s="6">
        <v>16941129</v>
      </c>
      <c r="B120" s="6" t="s">
        <v>198</v>
      </c>
      <c r="C120" s="13" t="s">
        <v>724</v>
      </c>
      <c r="D120" s="6">
        <v>2007</v>
      </c>
      <c r="E120" s="6" t="s">
        <v>462</v>
      </c>
      <c r="F120" s="6" t="s">
        <v>487</v>
      </c>
      <c r="G120" s="6" t="s">
        <v>355</v>
      </c>
      <c r="H120" s="6" t="s">
        <v>465</v>
      </c>
      <c r="I120" s="6"/>
    </row>
    <row r="121" spans="1:9">
      <c r="A121" s="6">
        <v>17158594</v>
      </c>
      <c r="B121" s="6" t="s">
        <v>198</v>
      </c>
      <c r="C121" s="14" t="s">
        <v>725</v>
      </c>
      <c r="D121" s="6">
        <v>2007</v>
      </c>
      <c r="E121" s="6" t="s">
        <v>22</v>
      </c>
      <c r="F121" s="6" t="s">
        <v>488</v>
      </c>
      <c r="G121" s="6" t="s">
        <v>275</v>
      </c>
      <c r="H121" s="6"/>
      <c r="I121" s="6"/>
    </row>
    <row r="122" spans="1:9">
      <c r="A122" s="6">
        <v>17451957</v>
      </c>
      <c r="B122" s="6" t="s">
        <v>198</v>
      </c>
      <c r="C122" s="13" t="s">
        <v>724</v>
      </c>
      <c r="D122" s="6">
        <v>2007</v>
      </c>
      <c r="E122" s="6" t="s">
        <v>404</v>
      </c>
      <c r="F122" s="6" t="s">
        <v>489</v>
      </c>
      <c r="G122" s="6" t="s">
        <v>490</v>
      </c>
      <c r="H122" s="6" t="s">
        <v>465</v>
      </c>
      <c r="I122" s="6"/>
    </row>
    <row r="123" spans="1:9">
      <c r="A123" s="6">
        <v>17639595</v>
      </c>
      <c r="B123" s="6" t="s">
        <v>198</v>
      </c>
      <c r="C123" s="13" t="s">
        <v>724</v>
      </c>
      <c r="D123" s="6">
        <v>2007</v>
      </c>
      <c r="E123" s="6" t="s">
        <v>491</v>
      </c>
      <c r="F123" s="6" t="s">
        <v>492</v>
      </c>
      <c r="G123" s="6" t="s">
        <v>493</v>
      </c>
      <c r="H123" s="6" t="s">
        <v>465</v>
      </c>
      <c r="I123" s="6"/>
    </row>
    <row r="124" spans="1:9">
      <c r="A124" s="6">
        <v>17166182</v>
      </c>
      <c r="B124" s="6" t="s">
        <v>198</v>
      </c>
      <c r="C124" s="13" t="s">
        <v>724</v>
      </c>
      <c r="D124" s="6">
        <v>2007</v>
      </c>
      <c r="E124" s="6" t="s">
        <v>494</v>
      </c>
      <c r="F124" s="6" t="s">
        <v>495</v>
      </c>
      <c r="G124" s="6" t="s">
        <v>496</v>
      </c>
      <c r="H124" s="6" t="s">
        <v>465</v>
      </c>
      <c r="I124" s="6"/>
    </row>
    <row r="125" spans="1:9">
      <c r="A125" s="6">
        <v>17559065</v>
      </c>
      <c r="B125" s="6" t="s">
        <v>198</v>
      </c>
      <c r="C125" s="13" t="s">
        <v>724</v>
      </c>
      <c r="D125" s="6">
        <v>2007</v>
      </c>
      <c r="E125" s="6" t="s">
        <v>497</v>
      </c>
      <c r="F125" s="6" t="s">
        <v>498</v>
      </c>
      <c r="G125" s="6" t="s">
        <v>499</v>
      </c>
      <c r="H125" s="6" t="s">
        <v>388</v>
      </c>
      <c r="I125" s="6"/>
    </row>
    <row r="126" spans="1:9">
      <c r="A126" s="6">
        <v>18093857</v>
      </c>
      <c r="B126" s="6" t="s">
        <v>198</v>
      </c>
      <c r="C126" s="13" t="s">
        <v>724</v>
      </c>
      <c r="D126" s="6">
        <v>2008</v>
      </c>
      <c r="E126" s="6" t="s">
        <v>23</v>
      </c>
      <c r="F126" s="6" t="s">
        <v>500</v>
      </c>
      <c r="G126" s="6" t="s">
        <v>326</v>
      </c>
      <c r="H126" s="6" t="s">
        <v>465</v>
      </c>
      <c r="I126" s="6"/>
    </row>
    <row r="127" spans="1:9">
      <c r="A127" s="6">
        <v>18500572</v>
      </c>
      <c r="B127" s="6" t="s">
        <v>198</v>
      </c>
      <c r="C127" s="13" t="s">
        <v>724</v>
      </c>
      <c r="D127" s="6">
        <v>2008</v>
      </c>
      <c r="E127" s="6" t="s">
        <v>501</v>
      </c>
      <c r="F127" s="6" t="s">
        <v>502</v>
      </c>
      <c r="G127" s="6" t="s">
        <v>269</v>
      </c>
      <c r="H127" s="6" t="s">
        <v>388</v>
      </c>
      <c r="I127" s="6"/>
    </row>
    <row r="128" spans="1:9">
      <c r="A128" s="6">
        <v>18024528</v>
      </c>
      <c r="B128" s="6" t="s">
        <v>198</v>
      </c>
      <c r="C128" s="13" t="s">
        <v>724</v>
      </c>
      <c r="D128" s="6">
        <v>2008</v>
      </c>
      <c r="E128" s="6" t="s">
        <v>503</v>
      </c>
      <c r="F128" s="6" t="s">
        <v>504</v>
      </c>
      <c r="G128" s="6" t="s">
        <v>329</v>
      </c>
      <c r="H128" s="6" t="s">
        <v>234</v>
      </c>
      <c r="I128" s="6"/>
    </row>
    <row r="129" spans="1:9">
      <c r="A129" s="6">
        <v>18927083</v>
      </c>
      <c r="B129" s="6" t="s">
        <v>198</v>
      </c>
      <c r="C129" s="13" t="s">
        <v>724</v>
      </c>
      <c r="D129" s="6">
        <v>2008</v>
      </c>
      <c r="E129" s="6" t="s">
        <v>505</v>
      </c>
      <c r="F129" s="6" t="s">
        <v>506</v>
      </c>
      <c r="G129" s="6" t="s">
        <v>403</v>
      </c>
      <c r="H129" s="6" t="s">
        <v>507</v>
      </c>
      <c r="I129" s="6"/>
    </row>
    <row r="130" spans="1:9">
      <c r="A130" s="6">
        <v>18629883</v>
      </c>
      <c r="B130" s="6" t="s">
        <v>198</v>
      </c>
      <c r="C130" s="13" t="s">
        <v>724</v>
      </c>
      <c r="D130" s="6">
        <v>2008</v>
      </c>
      <c r="E130" s="6" t="s">
        <v>19</v>
      </c>
      <c r="F130" s="6" t="s">
        <v>508</v>
      </c>
      <c r="G130" s="6" t="s">
        <v>473</v>
      </c>
      <c r="H130" s="6" t="s">
        <v>465</v>
      </c>
      <c r="I130" s="6"/>
    </row>
    <row r="131" spans="1:9">
      <c r="A131" s="6">
        <v>18462449</v>
      </c>
      <c r="B131" s="6" t="s">
        <v>198</v>
      </c>
      <c r="C131" s="13" t="s">
        <v>724</v>
      </c>
      <c r="D131" s="6">
        <v>2008</v>
      </c>
      <c r="E131" s="6" t="s">
        <v>404</v>
      </c>
      <c r="F131" s="6" t="s">
        <v>509</v>
      </c>
      <c r="G131" s="6" t="s">
        <v>262</v>
      </c>
      <c r="H131" s="6" t="s">
        <v>320</v>
      </c>
      <c r="I131" s="6"/>
    </row>
    <row r="132" spans="1:9">
      <c r="A132" s="6">
        <v>17904539</v>
      </c>
      <c r="B132" s="6" t="s">
        <v>198</v>
      </c>
      <c r="C132" s="13" t="s">
        <v>724</v>
      </c>
      <c r="D132" s="6">
        <v>2008</v>
      </c>
      <c r="E132" s="6" t="s">
        <v>510</v>
      </c>
      <c r="F132" s="6" t="s">
        <v>511</v>
      </c>
      <c r="G132" s="6" t="s">
        <v>476</v>
      </c>
      <c r="H132" s="6" t="s">
        <v>234</v>
      </c>
      <c r="I132" s="6"/>
    </row>
    <row r="133" spans="1:9">
      <c r="A133" s="6">
        <v>18712764</v>
      </c>
      <c r="B133" s="6" t="s">
        <v>198</v>
      </c>
      <c r="C133" s="13" t="s">
        <v>724</v>
      </c>
      <c r="D133" s="6">
        <v>2008</v>
      </c>
      <c r="E133" s="6" t="s">
        <v>512</v>
      </c>
      <c r="F133" s="6" t="s">
        <v>513</v>
      </c>
      <c r="G133" s="6" t="s">
        <v>316</v>
      </c>
      <c r="H133" s="6" t="s">
        <v>465</v>
      </c>
      <c r="I133" s="6"/>
    </row>
    <row r="134" spans="1:9">
      <c r="A134" s="6">
        <v>18571450</v>
      </c>
      <c r="B134" s="6" t="s">
        <v>198</v>
      </c>
      <c r="C134" s="14" t="s">
        <v>725</v>
      </c>
      <c r="D134" s="6">
        <v>2008</v>
      </c>
      <c r="E134" s="6" t="s">
        <v>24</v>
      </c>
      <c r="F134" s="6" t="s">
        <v>25</v>
      </c>
      <c r="G134" s="6" t="s">
        <v>326</v>
      </c>
      <c r="H134" s="6"/>
      <c r="I134" s="6"/>
    </row>
    <row r="135" spans="1:9">
      <c r="A135" s="6">
        <v>21694295</v>
      </c>
      <c r="B135" s="6" t="s">
        <v>198</v>
      </c>
      <c r="C135" s="13" t="s">
        <v>724</v>
      </c>
      <c r="D135" s="6">
        <v>2008</v>
      </c>
      <c r="E135" s="6" t="s">
        <v>514</v>
      </c>
      <c r="F135" s="6" t="s">
        <v>515</v>
      </c>
      <c r="G135" s="6" t="s">
        <v>516</v>
      </c>
      <c r="H135" s="6" t="s">
        <v>388</v>
      </c>
      <c r="I135" s="6"/>
    </row>
    <row r="136" spans="1:9">
      <c r="A136" s="6">
        <v>19272306</v>
      </c>
      <c r="B136" s="6" t="s">
        <v>198</v>
      </c>
      <c r="C136" s="13" t="s">
        <v>724</v>
      </c>
      <c r="D136" s="6">
        <v>2009</v>
      </c>
      <c r="E136" s="6" t="s">
        <v>270</v>
      </c>
      <c r="F136" s="6" t="s">
        <v>517</v>
      </c>
      <c r="G136" s="6" t="s">
        <v>518</v>
      </c>
      <c r="H136" s="6" t="s">
        <v>320</v>
      </c>
      <c r="I136" s="6"/>
    </row>
    <row r="137" spans="1:9">
      <c r="A137" s="6">
        <v>19235233</v>
      </c>
      <c r="B137" s="6" t="s">
        <v>198</v>
      </c>
      <c r="C137" s="13" t="s">
        <v>724</v>
      </c>
      <c r="D137" s="6">
        <v>2009</v>
      </c>
      <c r="E137" s="6" t="s">
        <v>519</v>
      </c>
      <c r="F137" s="6" t="s">
        <v>520</v>
      </c>
      <c r="G137" s="6" t="s">
        <v>259</v>
      </c>
      <c r="H137" s="6" t="s">
        <v>465</v>
      </c>
      <c r="I137" s="6"/>
    </row>
    <row r="138" spans="1:9">
      <c r="A138" s="6">
        <v>19157945</v>
      </c>
      <c r="B138" s="6" t="s">
        <v>198</v>
      </c>
      <c r="C138" s="13" t="s">
        <v>724</v>
      </c>
      <c r="D138" s="6">
        <v>2009</v>
      </c>
      <c r="E138" s="6" t="s">
        <v>521</v>
      </c>
      <c r="F138" s="6" t="s">
        <v>522</v>
      </c>
      <c r="G138" s="6" t="s">
        <v>326</v>
      </c>
      <c r="H138" s="6" t="s">
        <v>234</v>
      </c>
      <c r="I138" s="6"/>
    </row>
    <row r="139" spans="1:9">
      <c r="A139" s="6">
        <v>19490731</v>
      </c>
      <c r="B139" s="6" t="s">
        <v>198</v>
      </c>
      <c r="C139" s="13" t="s">
        <v>724</v>
      </c>
      <c r="D139" s="6">
        <v>2009</v>
      </c>
      <c r="E139" s="6" t="s">
        <v>428</v>
      </c>
      <c r="F139" s="6" t="s">
        <v>523</v>
      </c>
      <c r="G139" s="6" t="s">
        <v>524</v>
      </c>
      <c r="H139" s="6" t="s">
        <v>388</v>
      </c>
      <c r="I139" s="6"/>
    </row>
    <row r="140" spans="1:9">
      <c r="A140" s="6">
        <v>19099505</v>
      </c>
      <c r="B140" s="6" t="s">
        <v>198</v>
      </c>
      <c r="C140" s="13" t="s">
        <v>724</v>
      </c>
      <c r="D140" s="6">
        <v>2009</v>
      </c>
      <c r="E140" s="6" t="s">
        <v>525</v>
      </c>
      <c r="F140" s="6" t="s">
        <v>526</v>
      </c>
      <c r="G140" s="6" t="s">
        <v>527</v>
      </c>
      <c r="H140" s="6" t="s">
        <v>234</v>
      </c>
      <c r="I140" s="6"/>
    </row>
    <row r="141" spans="1:9">
      <c r="A141" s="6">
        <v>19339218</v>
      </c>
      <c r="B141" s="6" t="s">
        <v>198</v>
      </c>
      <c r="C141" s="13" t="s">
        <v>724</v>
      </c>
      <c r="D141" s="6">
        <v>2009</v>
      </c>
      <c r="E141" s="6" t="s">
        <v>317</v>
      </c>
      <c r="F141" s="6" t="s">
        <v>528</v>
      </c>
      <c r="G141" s="6" t="s">
        <v>518</v>
      </c>
      <c r="H141" s="6" t="s">
        <v>320</v>
      </c>
      <c r="I141" s="6"/>
    </row>
    <row r="142" spans="1:9">
      <c r="A142" s="6">
        <v>19862844</v>
      </c>
      <c r="B142" s="6" t="s">
        <v>198</v>
      </c>
      <c r="C142" s="13" t="s">
        <v>724</v>
      </c>
      <c r="D142" s="6">
        <v>2009</v>
      </c>
      <c r="E142" s="6" t="s">
        <v>529</v>
      </c>
      <c r="F142" s="6" t="s">
        <v>530</v>
      </c>
      <c r="G142" s="6" t="s">
        <v>259</v>
      </c>
      <c r="H142" s="6" t="s">
        <v>320</v>
      </c>
      <c r="I142" s="6"/>
    </row>
    <row r="143" spans="1:9">
      <c r="A143" s="6">
        <v>19293578</v>
      </c>
      <c r="B143" s="6" t="s">
        <v>198</v>
      </c>
      <c r="C143" s="13" t="s">
        <v>724</v>
      </c>
      <c r="D143" s="6">
        <v>2009</v>
      </c>
      <c r="E143" s="6" t="s">
        <v>531</v>
      </c>
      <c r="F143" s="6" t="s">
        <v>532</v>
      </c>
      <c r="G143" s="6" t="s">
        <v>533</v>
      </c>
      <c r="H143" s="6" t="s">
        <v>320</v>
      </c>
      <c r="I143" s="6"/>
    </row>
    <row r="144" spans="1:9">
      <c r="A144" s="6">
        <v>18485644</v>
      </c>
      <c r="B144" s="6" t="s">
        <v>198</v>
      </c>
      <c r="C144" s="13" t="s">
        <v>724</v>
      </c>
      <c r="D144" s="6">
        <v>2009</v>
      </c>
      <c r="E144" s="6" t="s">
        <v>534</v>
      </c>
      <c r="F144" s="6" t="s">
        <v>535</v>
      </c>
      <c r="G144" s="6" t="s">
        <v>250</v>
      </c>
      <c r="H144" s="6" t="s">
        <v>465</v>
      </c>
      <c r="I144" s="6"/>
    </row>
    <row r="145" spans="1:9">
      <c r="A145" s="6">
        <v>19101518</v>
      </c>
      <c r="B145" s="6" t="s">
        <v>198</v>
      </c>
      <c r="C145" s="16" t="s">
        <v>724</v>
      </c>
      <c r="D145" s="6">
        <v>2009</v>
      </c>
      <c r="E145" s="6" t="s">
        <v>536</v>
      </c>
      <c r="F145" s="6" t="s">
        <v>537</v>
      </c>
      <c r="G145" s="6" t="s">
        <v>538</v>
      </c>
      <c r="H145" s="6"/>
      <c r="I145" s="6"/>
    </row>
    <row r="146" spans="1:9">
      <c r="A146" s="6">
        <v>19165618</v>
      </c>
      <c r="B146" s="6" t="s">
        <v>198</v>
      </c>
      <c r="C146" s="13" t="s">
        <v>724</v>
      </c>
      <c r="D146" s="6">
        <v>2009</v>
      </c>
      <c r="E146" s="6" t="s">
        <v>539</v>
      </c>
      <c r="F146" s="6" t="s">
        <v>540</v>
      </c>
      <c r="G146" s="6" t="s">
        <v>269</v>
      </c>
      <c r="H146" s="6" t="s">
        <v>465</v>
      </c>
      <c r="I146" s="6"/>
    </row>
    <row r="147" spans="1:9">
      <c r="A147" s="6">
        <v>19357119</v>
      </c>
      <c r="B147" s="6" t="s">
        <v>198</v>
      </c>
      <c r="C147" s="13" t="s">
        <v>724</v>
      </c>
      <c r="D147" s="6">
        <v>2009</v>
      </c>
      <c r="E147" s="6" t="s">
        <v>541</v>
      </c>
      <c r="F147" s="6" t="s">
        <v>542</v>
      </c>
      <c r="G147" s="6" t="s">
        <v>275</v>
      </c>
      <c r="H147" s="6" t="s">
        <v>465</v>
      </c>
      <c r="I147" s="6"/>
    </row>
    <row r="148" spans="1:9">
      <c r="A148" s="6">
        <v>19176971</v>
      </c>
      <c r="B148" s="6" t="s">
        <v>198</v>
      </c>
      <c r="C148" s="13" t="s">
        <v>724</v>
      </c>
      <c r="D148" s="6">
        <v>2009</v>
      </c>
      <c r="E148" s="6" t="s">
        <v>543</v>
      </c>
      <c r="F148" s="6" t="s">
        <v>544</v>
      </c>
      <c r="G148" s="6" t="s">
        <v>545</v>
      </c>
      <c r="H148" s="6" t="s">
        <v>465</v>
      </c>
      <c r="I148" s="6"/>
    </row>
    <row r="149" spans="1:9">
      <c r="A149" s="6">
        <v>18948042</v>
      </c>
      <c r="B149" s="6" t="s">
        <v>198</v>
      </c>
      <c r="C149" s="14" t="s">
        <v>725</v>
      </c>
      <c r="D149" s="6">
        <v>2009</v>
      </c>
      <c r="E149" s="6" t="s">
        <v>27</v>
      </c>
      <c r="F149" s="6" t="s">
        <v>28</v>
      </c>
      <c r="G149" s="6" t="s">
        <v>301</v>
      </c>
      <c r="H149" s="6"/>
      <c r="I149" s="6"/>
    </row>
    <row r="150" spans="1:9">
      <c r="A150" s="6">
        <v>19757145</v>
      </c>
      <c r="B150" s="6" t="s">
        <v>198</v>
      </c>
      <c r="C150" s="13" t="s">
        <v>724</v>
      </c>
      <c r="D150" s="6">
        <v>2009</v>
      </c>
      <c r="E150" s="6" t="s">
        <v>546</v>
      </c>
      <c r="F150" s="6" t="s">
        <v>547</v>
      </c>
      <c r="G150" s="6" t="s">
        <v>269</v>
      </c>
      <c r="H150" s="6" t="s">
        <v>320</v>
      </c>
      <c r="I150" s="6"/>
    </row>
    <row r="151" spans="1:9">
      <c r="A151" s="6">
        <v>19396570</v>
      </c>
      <c r="B151" s="6" t="s">
        <v>198</v>
      </c>
      <c r="C151" s="14" t="s">
        <v>725</v>
      </c>
      <c r="D151" s="6">
        <v>2009</v>
      </c>
      <c r="E151" s="6" t="s">
        <v>30</v>
      </c>
      <c r="F151" s="6" t="s">
        <v>31</v>
      </c>
      <c r="G151" s="6" t="s">
        <v>269</v>
      </c>
      <c r="H151" s="6"/>
      <c r="I151" s="6"/>
    </row>
    <row r="152" spans="1:9">
      <c r="A152" s="6">
        <v>20920368</v>
      </c>
      <c r="B152" s="6" t="s">
        <v>198</v>
      </c>
      <c r="C152" s="13" t="s">
        <v>724</v>
      </c>
      <c r="D152" s="6">
        <v>2010</v>
      </c>
      <c r="E152" s="6" t="s">
        <v>548</v>
      </c>
      <c r="F152" s="6" t="s">
        <v>549</v>
      </c>
      <c r="G152" s="6" t="s">
        <v>550</v>
      </c>
      <c r="H152" s="6" t="s">
        <v>234</v>
      </c>
      <c r="I152" s="6"/>
    </row>
    <row r="153" spans="1:9">
      <c r="A153" s="6">
        <v>21433361</v>
      </c>
      <c r="B153" s="6" t="s">
        <v>198</v>
      </c>
      <c r="C153" s="13" t="s">
        <v>724</v>
      </c>
      <c r="D153" s="6">
        <v>2010</v>
      </c>
      <c r="E153" s="6" t="s">
        <v>551</v>
      </c>
      <c r="F153" s="6" t="s">
        <v>552</v>
      </c>
      <c r="G153" s="6" t="s">
        <v>217</v>
      </c>
      <c r="H153" s="6" t="s">
        <v>320</v>
      </c>
      <c r="I153" s="6"/>
    </row>
    <row r="154" spans="1:9">
      <c r="A154" s="6">
        <v>20661555</v>
      </c>
      <c r="B154" s="6" t="s">
        <v>198</v>
      </c>
      <c r="C154" s="13" t="s">
        <v>724</v>
      </c>
      <c r="D154" s="6">
        <v>2010</v>
      </c>
      <c r="E154" s="6" t="s">
        <v>553</v>
      </c>
      <c r="F154" s="6" t="s">
        <v>554</v>
      </c>
      <c r="G154" s="6" t="s">
        <v>555</v>
      </c>
      <c r="H154" s="6" t="s">
        <v>234</v>
      </c>
      <c r="I154" s="6"/>
    </row>
    <row r="155" spans="1:9">
      <c r="A155" s="6">
        <v>20398363</v>
      </c>
      <c r="B155" s="6" t="s">
        <v>198</v>
      </c>
      <c r="C155" s="13" t="s">
        <v>724</v>
      </c>
      <c r="D155" s="6">
        <v>2010</v>
      </c>
      <c r="E155" s="6" t="s">
        <v>556</v>
      </c>
      <c r="F155" s="6" t="s">
        <v>557</v>
      </c>
      <c r="G155" s="6" t="s">
        <v>558</v>
      </c>
      <c r="H155" s="6" t="s">
        <v>388</v>
      </c>
      <c r="I155" s="6"/>
    </row>
    <row r="156" spans="1:9">
      <c r="A156" s="6">
        <v>20378176</v>
      </c>
      <c r="B156" s="6" t="s">
        <v>198</v>
      </c>
      <c r="C156" s="13" t="s">
        <v>724</v>
      </c>
      <c r="D156" s="6">
        <v>2010</v>
      </c>
      <c r="E156" s="6" t="s">
        <v>559</v>
      </c>
      <c r="F156" s="6" t="s">
        <v>560</v>
      </c>
      <c r="G156" s="6" t="s">
        <v>561</v>
      </c>
      <c r="H156" s="6" t="s">
        <v>465</v>
      </c>
      <c r="I156" s="6"/>
    </row>
    <row r="157" spans="1:9">
      <c r="A157" s="6">
        <v>21433366</v>
      </c>
      <c r="B157" s="6" t="s">
        <v>198</v>
      </c>
      <c r="C157" s="13" t="s">
        <v>724</v>
      </c>
      <c r="D157" s="6">
        <v>2010</v>
      </c>
      <c r="E157" s="6" t="s">
        <v>551</v>
      </c>
      <c r="F157" s="6" t="s">
        <v>562</v>
      </c>
      <c r="G157" s="6" t="s">
        <v>217</v>
      </c>
      <c r="H157" s="6" t="s">
        <v>563</v>
      </c>
      <c r="I157" s="6"/>
    </row>
    <row r="158" spans="1:9">
      <c r="A158" s="6">
        <v>20679665</v>
      </c>
      <c r="B158" s="6" t="s">
        <v>198</v>
      </c>
      <c r="C158" s="13" t="s">
        <v>724</v>
      </c>
      <c r="D158" s="6">
        <v>2010</v>
      </c>
      <c r="E158" s="6" t="s">
        <v>289</v>
      </c>
      <c r="F158" s="6" t="s">
        <v>564</v>
      </c>
      <c r="G158" s="6" t="s">
        <v>275</v>
      </c>
      <c r="H158" s="6" t="s">
        <v>388</v>
      </c>
      <c r="I158" s="6"/>
    </row>
    <row r="159" spans="1:9">
      <c r="A159" s="6">
        <v>20638314</v>
      </c>
      <c r="B159" s="6" t="s">
        <v>198</v>
      </c>
      <c r="C159" s="13" t="s">
        <v>724</v>
      </c>
      <c r="D159" s="6">
        <v>2010</v>
      </c>
      <c r="E159" s="6" t="s">
        <v>565</v>
      </c>
      <c r="F159" s="6" t="s">
        <v>566</v>
      </c>
      <c r="G159" s="6" t="s">
        <v>326</v>
      </c>
      <c r="H159" s="6" t="s">
        <v>465</v>
      </c>
      <c r="I159" s="6"/>
    </row>
    <row r="160" spans="1:9">
      <c r="A160" s="6">
        <v>23430838</v>
      </c>
      <c r="B160" s="6" t="s">
        <v>198</v>
      </c>
      <c r="C160" s="13" t="s">
        <v>724</v>
      </c>
      <c r="D160" s="6">
        <v>2011</v>
      </c>
      <c r="E160" s="6" t="s">
        <v>567</v>
      </c>
      <c r="F160" s="6" t="s">
        <v>568</v>
      </c>
      <c r="G160" s="6" t="s">
        <v>569</v>
      </c>
      <c r="H160" s="6" t="s">
        <v>465</v>
      </c>
      <c r="I160" s="6"/>
    </row>
    <row r="161" spans="1:9">
      <c r="A161" s="6">
        <v>20814826</v>
      </c>
      <c r="B161" s="6" t="s">
        <v>198</v>
      </c>
      <c r="C161" s="16" t="s">
        <v>724</v>
      </c>
      <c r="D161" s="6">
        <v>2011</v>
      </c>
      <c r="E161" s="6" t="s">
        <v>570</v>
      </c>
      <c r="F161" s="6" t="s">
        <v>571</v>
      </c>
      <c r="G161" s="6" t="s">
        <v>269</v>
      </c>
      <c r="H161" s="6" t="s">
        <v>465</v>
      </c>
      <c r="I161" s="6"/>
    </row>
    <row r="162" spans="1:9">
      <c r="A162" s="6">
        <v>21615139</v>
      </c>
      <c r="B162" s="6" t="s">
        <v>198</v>
      </c>
      <c r="C162" s="13" t="s">
        <v>724</v>
      </c>
      <c r="D162" s="6">
        <v>2011</v>
      </c>
      <c r="E162" s="6" t="s">
        <v>572</v>
      </c>
      <c r="F162" s="6" t="s">
        <v>573</v>
      </c>
      <c r="G162" s="6" t="s">
        <v>574</v>
      </c>
      <c r="H162" s="6" t="s">
        <v>388</v>
      </c>
      <c r="I162" s="6"/>
    </row>
    <row r="163" spans="1:9">
      <c r="A163" s="6">
        <v>20512605</v>
      </c>
      <c r="B163" s="6" t="s">
        <v>198</v>
      </c>
      <c r="C163" s="13" t="s">
        <v>724</v>
      </c>
      <c r="D163" s="6">
        <v>2011</v>
      </c>
      <c r="E163" s="6" t="s">
        <v>391</v>
      </c>
      <c r="F163" s="6" t="s">
        <v>575</v>
      </c>
      <c r="G163" s="6" t="s">
        <v>576</v>
      </c>
      <c r="H163" s="6" t="s">
        <v>388</v>
      </c>
      <c r="I163" s="6"/>
    </row>
    <row r="164" spans="1:9">
      <c r="A164" s="6">
        <v>23430830</v>
      </c>
      <c r="B164" s="6" t="s">
        <v>198</v>
      </c>
      <c r="C164" s="13" t="s">
        <v>724</v>
      </c>
      <c r="D164" s="6">
        <v>2011</v>
      </c>
      <c r="E164" s="6" t="s">
        <v>577</v>
      </c>
      <c r="F164" s="6" t="s">
        <v>578</v>
      </c>
      <c r="G164" s="6" t="s">
        <v>569</v>
      </c>
      <c r="H164" s="6" t="s">
        <v>388</v>
      </c>
      <c r="I164" s="6"/>
    </row>
    <row r="165" spans="1:9">
      <c r="A165" s="6">
        <v>20199520</v>
      </c>
      <c r="B165" s="6" t="s">
        <v>198</v>
      </c>
      <c r="C165" s="13" t="s">
        <v>724</v>
      </c>
      <c r="D165" s="6">
        <v>2011</v>
      </c>
      <c r="E165" s="6" t="s">
        <v>579</v>
      </c>
      <c r="F165" s="6" t="s">
        <v>580</v>
      </c>
      <c r="G165" s="6" t="s">
        <v>581</v>
      </c>
      <c r="H165" s="6" t="s">
        <v>465</v>
      </c>
      <c r="I165" s="6"/>
    </row>
    <row r="166" spans="1:9">
      <c r="A166" s="6">
        <v>21737679</v>
      </c>
      <c r="B166" s="6" t="s">
        <v>198</v>
      </c>
      <c r="C166" s="13" t="s">
        <v>724</v>
      </c>
      <c r="D166" s="6">
        <v>2011</v>
      </c>
      <c r="E166" s="6" t="s">
        <v>401</v>
      </c>
      <c r="F166" s="6" t="s">
        <v>582</v>
      </c>
      <c r="G166" s="6" t="s">
        <v>583</v>
      </c>
      <c r="H166" s="6" t="s">
        <v>388</v>
      </c>
      <c r="I166" s="6"/>
    </row>
    <row r="167" spans="1:9">
      <c r="A167" s="6">
        <v>21384227</v>
      </c>
      <c r="B167" s="6" t="s">
        <v>198</v>
      </c>
      <c r="C167" s="13" t="s">
        <v>724</v>
      </c>
      <c r="D167" s="6">
        <v>2011</v>
      </c>
      <c r="E167" s="6" t="s">
        <v>512</v>
      </c>
      <c r="F167" s="6" t="s">
        <v>584</v>
      </c>
      <c r="G167" s="6" t="s">
        <v>269</v>
      </c>
      <c r="H167" s="6" t="s">
        <v>320</v>
      </c>
      <c r="I167" s="6"/>
    </row>
    <row r="168" spans="1:9">
      <c r="A168" s="6">
        <v>22157680</v>
      </c>
      <c r="B168" s="6" t="s">
        <v>198</v>
      </c>
      <c r="C168" s="13" t="s">
        <v>724</v>
      </c>
      <c r="D168" s="6">
        <v>2011</v>
      </c>
      <c r="E168" s="6" t="s">
        <v>585</v>
      </c>
      <c r="F168" s="6" t="s">
        <v>586</v>
      </c>
      <c r="G168" s="6" t="s">
        <v>587</v>
      </c>
      <c r="H168" s="6" t="s">
        <v>234</v>
      </c>
      <c r="I168" s="6"/>
    </row>
    <row r="169" spans="1:9">
      <c r="A169" s="6">
        <v>21949237</v>
      </c>
      <c r="B169" s="6" t="s">
        <v>198</v>
      </c>
      <c r="C169" s="13" t="s">
        <v>724</v>
      </c>
      <c r="D169" s="6">
        <v>2011</v>
      </c>
      <c r="E169" s="6" t="s">
        <v>588</v>
      </c>
      <c r="F169" s="6" t="s">
        <v>589</v>
      </c>
      <c r="G169" s="6" t="s">
        <v>403</v>
      </c>
      <c r="H169" s="6" t="s">
        <v>234</v>
      </c>
      <c r="I169" s="6"/>
    </row>
    <row r="170" spans="1:9">
      <c r="A170" s="6">
        <v>21541725</v>
      </c>
      <c r="B170" s="6" t="s">
        <v>198</v>
      </c>
      <c r="C170" s="13" t="s">
        <v>724</v>
      </c>
      <c r="D170" s="6">
        <v>2011</v>
      </c>
      <c r="E170" s="6" t="s">
        <v>519</v>
      </c>
      <c r="F170" s="6" t="s">
        <v>590</v>
      </c>
      <c r="G170" s="6" t="s">
        <v>269</v>
      </c>
      <c r="H170" s="6" t="s">
        <v>234</v>
      </c>
      <c r="I170" s="6"/>
    </row>
    <row r="171" spans="1:9">
      <c r="A171" s="6">
        <v>21347588</v>
      </c>
      <c r="B171" s="6" t="s">
        <v>198</v>
      </c>
      <c r="C171" s="13" t="s">
        <v>724</v>
      </c>
      <c r="D171" s="6">
        <v>2011</v>
      </c>
      <c r="E171" s="6" t="s">
        <v>431</v>
      </c>
      <c r="F171" s="6" t="s">
        <v>591</v>
      </c>
      <c r="G171" s="6" t="s">
        <v>269</v>
      </c>
      <c r="H171" s="6" t="s">
        <v>234</v>
      </c>
      <c r="I171" s="6"/>
    </row>
    <row r="172" spans="1:9">
      <c r="A172" s="6">
        <v>21539312</v>
      </c>
      <c r="B172" s="6" t="s">
        <v>198</v>
      </c>
      <c r="C172" s="13" t="s">
        <v>724</v>
      </c>
      <c r="D172" s="6">
        <v>2011</v>
      </c>
      <c r="E172" s="6" t="s">
        <v>592</v>
      </c>
      <c r="F172" s="6" t="s">
        <v>593</v>
      </c>
      <c r="G172" s="6" t="s">
        <v>594</v>
      </c>
      <c r="H172" s="6" t="s">
        <v>234</v>
      </c>
      <c r="I172" s="6"/>
    </row>
    <row r="173" spans="1:9">
      <c r="A173" s="6">
        <v>22012410</v>
      </c>
      <c r="B173" s="6" t="s">
        <v>198</v>
      </c>
      <c r="C173" s="17" t="s">
        <v>725</v>
      </c>
      <c r="D173" s="6">
        <v>2012</v>
      </c>
      <c r="E173" s="6" t="s">
        <v>101</v>
      </c>
      <c r="F173" s="6" t="s">
        <v>595</v>
      </c>
      <c r="G173" s="6" t="s">
        <v>596</v>
      </c>
      <c r="H173" s="6"/>
      <c r="I173" s="6"/>
    </row>
    <row r="174" spans="1:9">
      <c r="A174" s="6">
        <v>22386715</v>
      </c>
      <c r="B174" s="6" t="s">
        <v>198</v>
      </c>
      <c r="C174" s="16" t="s">
        <v>724</v>
      </c>
      <c r="D174" s="6">
        <v>2012</v>
      </c>
      <c r="E174" s="6" t="s">
        <v>597</v>
      </c>
      <c r="F174" s="6" t="s">
        <v>598</v>
      </c>
      <c r="G174" s="6" t="s">
        <v>326</v>
      </c>
      <c r="H174" s="6" t="s">
        <v>465</v>
      </c>
      <c r="I174" s="6"/>
    </row>
    <row r="175" spans="1:9">
      <c r="A175" s="6">
        <v>22374380</v>
      </c>
      <c r="B175" s="6" t="s">
        <v>198</v>
      </c>
      <c r="C175" s="13" t="s">
        <v>724</v>
      </c>
      <c r="D175" s="6">
        <v>2012</v>
      </c>
      <c r="E175" s="6" t="s">
        <v>599</v>
      </c>
      <c r="F175" s="6" t="s">
        <v>600</v>
      </c>
      <c r="G175" s="6" t="s">
        <v>601</v>
      </c>
      <c r="H175" s="6" t="s">
        <v>465</v>
      </c>
      <c r="I175" s="6"/>
    </row>
    <row r="176" spans="1:9">
      <c r="A176" s="6">
        <v>22966035</v>
      </c>
      <c r="B176" s="6" t="s">
        <v>198</v>
      </c>
      <c r="C176" s="13" t="s">
        <v>724</v>
      </c>
      <c r="D176" s="6">
        <v>2012</v>
      </c>
      <c r="E176" s="6" t="s">
        <v>501</v>
      </c>
      <c r="F176" s="6" t="s">
        <v>602</v>
      </c>
      <c r="G176" s="6" t="s">
        <v>603</v>
      </c>
      <c r="H176" s="6" t="s">
        <v>388</v>
      </c>
      <c r="I176" s="6"/>
    </row>
    <row r="177" spans="1:9">
      <c r="A177" s="6">
        <v>22888636</v>
      </c>
      <c r="B177" s="6" t="s">
        <v>198</v>
      </c>
      <c r="C177" s="13" t="s">
        <v>724</v>
      </c>
      <c r="D177" s="6">
        <v>2012</v>
      </c>
      <c r="E177" s="6" t="s">
        <v>604</v>
      </c>
      <c r="F177" s="6" t="s">
        <v>605</v>
      </c>
      <c r="G177" s="6" t="s">
        <v>606</v>
      </c>
      <c r="H177" s="6" t="s">
        <v>388</v>
      </c>
      <c r="I177" s="6"/>
    </row>
    <row r="178" spans="1:9">
      <c r="A178" s="6">
        <v>23430905</v>
      </c>
      <c r="B178" s="6" t="s">
        <v>198</v>
      </c>
      <c r="C178" s="14" t="s">
        <v>725</v>
      </c>
      <c r="D178" s="6">
        <v>2012</v>
      </c>
      <c r="E178" s="6" t="s">
        <v>607</v>
      </c>
      <c r="F178" s="6" t="s">
        <v>35</v>
      </c>
      <c r="G178" s="6" t="s">
        <v>569</v>
      </c>
      <c r="H178" s="6"/>
      <c r="I178" s="6"/>
    </row>
    <row r="179" spans="1:9">
      <c r="A179" s="6">
        <v>23045520</v>
      </c>
      <c r="B179" s="6" t="s">
        <v>198</v>
      </c>
      <c r="C179" s="13" t="s">
        <v>724</v>
      </c>
      <c r="D179" s="6">
        <v>2012</v>
      </c>
      <c r="E179" s="6" t="s">
        <v>608</v>
      </c>
      <c r="F179" s="6" t="s">
        <v>609</v>
      </c>
      <c r="G179" s="6" t="s">
        <v>610</v>
      </c>
      <c r="H179" s="6" t="s">
        <v>465</v>
      </c>
      <c r="I179" s="6"/>
    </row>
    <row r="180" spans="1:9">
      <c r="A180" s="6">
        <v>22115769</v>
      </c>
      <c r="B180" s="6" t="s">
        <v>198</v>
      </c>
      <c r="C180" s="14" t="s">
        <v>725</v>
      </c>
      <c r="D180" s="6">
        <v>2012</v>
      </c>
      <c r="E180" s="6" t="s">
        <v>567</v>
      </c>
      <c r="F180" s="6" t="s">
        <v>611</v>
      </c>
      <c r="G180" s="6" t="s">
        <v>326</v>
      </c>
      <c r="H180" s="6"/>
      <c r="I180" s="6"/>
    </row>
    <row r="181" spans="1:9">
      <c r="A181" s="6">
        <v>22496445</v>
      </c>
      <c r="B181" s="6" t="s">
        <v>198</v>
      </c>
      <c r="C181" s="13" t="s">
        <v>724</v>
      </c>
      <c r="D181" s="6">
        <v>2012</v>
      </c>
      <c r="E181" s="6" t="s">
        <v>612</v>
      </c>
      <c r="F181" s="6" t="s">
        <v>613</v>
      </c>
      <c r="G181" s="6" t="s">
        <v>403</v>
      </c>
      <c r="H181" s="6" t="s">
        <v>234</v>
      </c>
      <c r="I181" s="6"/>
    </row>
    <row r="182" spans="1:9">
      <c r="A182" s="6">
        <v>22959829</v>
      </c>
      <c r="B182" s="6" t="s">
        <v>198</v>
      </c>
      <c r="C182" s="13" t="s">
        <v>724</v>
      </c>
      <c r="D182" s="6">
        <v>2012</v>
      </c>
      <c r="E182" s="6" t="s">
        <v>359</v>
      </c>
      <c r="F182" s="6" t="s">
        <v>614</v>
      </c>
      <c r="G182" s="6" t="s">
        <v>326</v>
      </c>
      <c r="H182" s="6" t="s">
        <v>388</v>
      </c>
      <c r="I182" s="6"/>
    </row>
    <row r="183" spans="1:9">
      <c r="A183" s="6">
        <v>22801829</v>
      </c>
      <c r="B183" s="6" t="s">
        <v>198</v>
      </c>
      <c r="C183" s="13" t="s">
        <v>724</v>
      </c>
      <c r="D183" s="6">
        <v>2012</v>
      </c>
      <c r="E183" s="6" t="s">
        <v>615</v>
      </c>
      <c r="F183" s="6" t="s">
        <v>616</v>
      </c>
      <c r="G183" s="6" t="s">
        <v>617</v>
      </c>
      <c r="H183" s="6" t="s">
        <v>465</v>
      </c>
      <c r="I183" s="6"/>
    </row>
    <row r="184" spans="1:9">
      <c r="A184" s="6">
        <v>23430927</v>
      </c>
      <c r="B184" s="6" t="s">
        <v>198</v>
      </c>
      <c r="C184" s="13" t="s">
        <v>724</v>
      </c>
      <c r="D184" s="6">
        <v>2012</v>
      </c>
      <c r="E184" s="6" t="s">
        <v>257</v>
      </c>
      <c r="F184" s="6" t="s">
        <v>618</v>
      </c>
      <c r="G184" s="6" t="s">
        <v>569</v>
      </c>
      <c r="H184" s="6" t="s">
        <v>465</v>
      </c>
      <c r="I184" s="6"/>
    </row>
    <row r="185" spans="1:9">
      <c r="A185" s="6">
        <v>23082948</v>
      </c>
      <c r="B185" s="6" t="s">
        <v>198</v>
      </c>
      <c r="C185" s="13" t="s">
        <v>724</v>
      </c>
      <c r="D185" s="6">
        <v>2012</v>
      </c>
      <c r="E185" s="6" t="s">
        <v>619</v>
      </c>
      <c r="F185" s="6" t="s">
        <v>620</v>
      </c>
      <c r="G185" s="6" t="s">
        <v>621</v>
      </c>
      <c r="H185" s="6" t="s">
        <v>465</v>
      </c>
      <c r="I185" s="6"/>
    </row>
    <row r="186" spans="1:9">
      <c r="A186" s="6">
        <v>22956764</v>
      </c>
      <c r="B186" s="6" t="s">
        <v>198</v>
      </c>
      <c r="C186" s="13" t="s">
        <v>724</v>
      </c>
      <c r="D186" s="6">
        <v>2012</v>
      </c>
      <c r="E186" s="6" t="s">
        <v>622</v>
      </c>
      <c r="F186" s="6" t="s">
        <v>623</v>
      </c>
      <c r="G186" s="6" t="s">
        <v>583</v>
      </c>
      <c r="H186" s="6" t="s">
        <v>234</v>
      </c>
      <c r="I186" s="6"/>
    </row>
    <row r="187" spans="1:9">
      <c r="A187" s="6">
        <v>26425584</v>
      </c>
      <c r="B187" s="6" t="s">
        <v>198</v>
      </c>
      <c r="C187" s="14" t="s">
        <v>725</v>
      </c>
      <c r="D187" s="6">
        <v>2013</v>
      </c>
      <c r="E187" s="6" t="s">
        <v>624</v>
      </c>
      <c r="F187" s="6" t="s">
        <v>625</v>
      </c>
      <c r="G187" s="6" t="s">
        <v>626</v>
      </c>
      <c r="H187" s="6"/>
      <c r="I187" s="6"/>
    </row>
    <row r="188" spans="1:9">
      <c r="A188" s="6">
        <v>24063868</v>
      </c>
      <c r="B188" s="6" t="s">
        <v>198</v>
      </c>
      <c r="C188" s="13" t="s">
        <v>724</v>
      </c>
      <c r="D188" s="6">
        <v>2013</v>
      </c>
      <c r="E188" s="6" t="s">
        <v>627</v>
      </c>
      <c r="F188" s="6" t="s">
        <v>628</v>
      </c>
      <c r="G188" s="6" t="s">
        <v>326</v>
      </c>
      <c r="H188" s="6" t="s">
        <v>320</v>
      </c>
      <c r="I188" s="6"/>
    </row>
    <row r="189" spans="1:9">
      <c r="A189" s="6">
        <v>23988505</v>
      </c>
      <c r="B189" s="6" t="s">
        <v>198</v>
      </c>
      <c r="C189" s="13" t="s">
        <v>724</v>
      </c>
      <c r="D189" s="6">
        <v>2013</v>
      </c>
      <c r="E189" s="6" t="s">
        <v>629</v>
      </c>
      <c r="F189" s="6" t="s">
        <v>630</v>
      </c>
      <c r="G189" s="6" t="s">
        <v>304</v>
      </c>
      <c r="H189" s="6" t="s">
        <v>465</v>
      </c>
      <c r="I189" s="6"/>
    </row>
    <row r="190" spans="1:9">
      <c r="A190" s="6">
        <v>23904513</v>
      </c>
      <c r="B190" s="6" t="s">
        <v>198</v>
      </c>
      <c r="C190" s="13" t="s">
        <v>724</v>
      </c>
      <c r="D190" s="6">
        <v>2013</v>
      </c>
      <c r="E190" s="6" t="s">
        <v>631</v>
      </c>
      <c r="F190" s="6" t="s">
        <v>632</v>
      </c>
      <c r="G190" s="6" t="s">
        <v>633</v>
      </c>
      <c r="H190" s="6" t="s">
        <v>388</v>
      </c>
      <c r="I190" s="6"/>
    </row>
    <row r="191" spans="1:9">
      <c r="A191" s="6">
        <v>22327749</v>
      </c>
      <c r="B191" s="6" t="s">
        <v>198</v>
      </c>
      <c r="C191" s="13" t="s">
        <v>724</v>
      </c>
      <c r="D191" s="6">
        <v>2013</v>
      </c>
      <c r="E191" s="6" t="s">
        <v>634</v>
      </c>
      <c r="F191" s="6" t="s">
        <v>635</v>
      </c>
      <c r="G191" s="6" t="s">
        <v>636</v>
      </c>
      <c r="H191" s="6" t="s">
        <v>388</v>
      </c>
      <c r="I191" s="6"/>
    </row>
    <row r="192" spans="1:9">
      <c r="A192" s="6">
        <v>24139637</v>
      </c>
      <c r="B192" s="6" t="s">
        <v>198</v>
      </c>
      <c r="C192" s="13" t="s">
        <v>724</v>
      </c>
      <c r="D192" s="6">
        <v>2013</v>
      </c>
      <c r="E192" s="6" t="s">
        <v>619</v>
      </c>
      <c r="F192" s="6" t="s">
        <v>637</v>
      </c>
      <c r="G192" s="6" t="s">
        <v>558</v>
      </c>
      <c r="H192" s="6" t="s">
        <v>234</v>
      </c>
      <c r="I192" s="6"/>
    </row>
    <row r="193" spans="1:9">
      <c r="A193" s="6">
        <v>23430200</v>
      </c>
      <c r="B193" s="6" t="s">
        <v>198</v>
      </c>
      <c r="C193" s="13" t="s">
        <v>724</v>
      </c>
      <c r="D193" s="6">
        <v>2013</v>
      </c>
      <c r="E193" s="6" t="s">
        <v>615</v>
      </c>
      <c r="F193" s="6" t="s">
        <v>638</v>
      </c>
      <c r="G193" s="6" t="s">
        <v>269</v>
      </c>
      <c r="H193" s="6" t="s">
        <v>465</v>
      </c>
      <c r="I193" s="6"/>
    </row>
    <row r="194" spans="1:9">
      <c r="A194" s="6">
        <v>23430515</v>
      </c>
      <c r="B194" s="6" t="s">
        <v>198</v>
      </c>
      <c r="C194" s="13" t="s">
        <v>724</v>
      </c>
      <c r="D194" s="6">
        <v>2013</v>
      </c>
      <c r="E194" s="6" t="s">
        <v>639</v>
      </c>
      <c r="F194" s="6" t="s">
        <v>640</v>
      </c>
      <c r="G194" s="6" t="s">
        <v>569</v>
      </c>
      <c r="H194" s="6" t="s">
        <v>388</v>
      </c>
      <c r="I194" s="6"/>
    </row>
    <row r="195" spans="1:9">
      <c r="A195" s="6">
        <v>24498599</v>
      </c>
      <c r="B195" s="6" t="s">
        <v>198</v>
      </c>
      <c r="C195" s="13" t="s">
        <v>724</v>
      </c>
      <c r="D195" s="6">
        <v>2013</v>
      </c>
      <c r="E195" s="6" t="s">
        <v>641</v>
      </c>
      <c r="F195" s="6" t="s">
        <v>642</v>
      </c>
      <c r="G195" s="6" t="s">
        <v>643</v>
      </c>
      <c r="H195" s="6" t="s">
        <v>234</v>
      </c>
      <c r="I195" s="6"/>
    </row>
    <row r="196" spans="1:9">
      <c r="A196" s="6">
        <v>23890587</v>
      </c>
      <c r="B196" s="6" t="s">
        <v>198</v>
      </c>
      <c r="C196" s="13" t="s">
        <v>724</v>
      </c>
      <c r="D196" s="6">
        <v>2013</v>
      </c>
      <c r="E196" s="6" t="s">
        <v>327</v>
      </c>
      <c r="F196" s="6" t="s">
        <v>644</v>
      </c>
      <c r="G196" s="6" t="s">
        <v>326</v>
      </c>
      <c r="H196" s="6" t="s">
        <v>388</v>
      </c>
      <c r="I196" s="6"/>
    </row>
    <row r="197" spans="1:9">
      <c r="A197" s="6">
        <v>24305089</v>
      </c>
      <c r="B197" s="6" t="s">
        <v>198</v>
      </c>
      <c r="C197" s="13" t="s">
        <v>724</v>
      </c>
      <c r="D197" s="6">
        <v>2013</v>
      </c>
      <c r="E197" s="6" t="s">
        <v>645</v>
      </c>
      <c r="F197" s="6" t="s">
        <v>646</v>
      </c>
      <c r="G197" s="6" t="s">
        <v>647</v>
      </c>
      <c r="H197" s="6" t="s">
        <v>234</v>
      </c>
      <c r="I197" s="6"/>
    </row>
    <row r="198" spans="1:9">
      <c r="A198" s="6">
        <v>23499581</v>
      </c>
      <c r="B198" s="6" t="s">
        <v>198</v>
      </c>
      <c r="C198" s="13" t="s">
        <v>724</v>
      </c>
      <c r="D198" s="6">
        <v>2013</v>
      </c>
      <c r="E198" s="6" t="s">
        <v>648</v>
      </c>
      <c r="F198" s="6" t="s">
        <v>649</v>
      </c>
      <c r="G198" s="6" t="s">
        <v>326</v>
      </c>
      <c r="H198" s="6" t="s">
        <v>218</v>
      </c>
      <c r="I198" s="6"/>
    </row>
    <row r="199" spans="1:9">
      <c r="A199" s="6">
        <v>23622397</v>
      </c>
      <c r="B199" s="6" t="s">
        <v>198</v>
      </c>
      <c r="C199" s="13" t="s">
        <v>724</v>
      </c>
      <c r="D199" s="6">
        <v>2013</v>
      </c>
      <c r="E199" s="6" t="s">
        <v>367</v>
      </c>
      <c r="F199" s="6" t="s">
        <v>650</v>
      </c>
      <c r="G199" s="6" t="s">
        <v>651</v>
      </c>
      <c r="H199" s="6" t="s">
        <v>218</v>
      </c>
      <c r="I199" s="6"/>
    </row>
    <row r="200" spans="1:9">
      <c r="A200" s="6">
        <v>22983704</v>
      </c>
      <c r="B200" s="6" t="s">
        <v>198</v>
      </c>
      <c r="C200" s="13" t="s">
        <v>724</v>
      </c>
      <c r="D200" s="6">
        <v>2013</v>
      </c>
      <c r="E200" s="6" t="s">
        <v>227</v>
      </c>
      <c r="F200" s="6" t="s">
        <v>652</v>
      </c>
      <c r="G200" s="6" t="s">
        <v>653</v>
      </c>
      <c r="H200" s="6" t="s">
        <v>654</v>
      </c>
      <c r="I200" s="6"/>
    </row>
    <row r="201" spans="1:9">
      <c r="A201" s="6">
        <v>24554337</v>
      </c>
      <c r="B201" s="6" t="s">
        <v>198</v>
      </c>
      <c r="C201" s="13" t="s">
        <v>724</v>
      </c>
      <c r="D201" s="6">
        <v>2014</v>
      </c>
      <c r="E201" s="6" t="s">
        <v>655</v>
      </c>
      <c r="F201" s="6" t="s">
        <v>656</v>
      </c>
      <c r="G201" s="6" t="s">
        <v>269</v>
      </c>
      <c r="H201" s="6" t="s">
        <v>218</v>
      </c>
      <c r="I201" s="6"/>
    </row>
    <row r="202" spans="1:9">
      <c r="A202" s="6">
        <v>24424124</v>
      </c>
      <c r="B202" s="6" t="s">
        <v>198</v>
      </c>
      <c r="C202" s="13" t="s">
        <v>724</v>
      </c>
      <c r="D202" s="6">
        <v>2014</v>
      </c>
      <c r="E202" s="6" t="s">
        <v>367</v>
      </c>
      <c r="F202" s="6" t="s">
        <v>657</v>
      </c>
      <c r="G202" s="6" t="s">
        <v>239</v>
      </c>
      <c r="H202" s="6" t="s">
        <v>658</v>
      </c>
      <c r="I202" s="6"/>
    </row>
    <row r="203" spans="1:9">
      <c r="A203" s="6">
        <v>25192236</v>
      </c>
      <c r="B203" s="6" t="s">
        <v>198</v>
      </c>
      <c r="C203" s="13" t="s">
        <v>724</v>
      </c>
      <c r="D203" s="6">
        <v>2014</v>
      </c>
      <c r="E203" s="6" t="s">
        <v>659</v>
      </c>
      <c r="F203" s="6" t="s">
        <v>660</v>
      </c>
      <c r="G203" s="6" t="s">
        <v>661</v>
      </c>
      <c r="H203" s="6" t="s">
        <v>465</v>
      </c>
      <c r="I203" s="6"/>
    </row>
    <row r="204" spans="1:9">
      <c r="A204" s="6">
        <v>25793077</v>
      </c>
      <c r="B204" s="6" t="s">
        <v>198</v>
      </c>
      <c r="C204" s="13" t="s">
        <v>724</v>
      </c>
      <c r="D204" s="6">
        <v>2014</v>
      </c>
      <c r="E204" s="6" t="s">
        <v>662</v>
      </c>
      <c r="F204" s="6" t="s">
        <v>663</v>
      </c>
      <c r="G204" s="6" t="s">
        <v>664</v>
      </c>
      <c r="H204" s="6" t="s">
        <v>465</v>
      </c>
      <c r="I204" s="6"/>
    </row>
    <row r="205" spans="1:9">
      <c r="A205" s="6">
        <v>24506781</v>
      </c>
      <c r="B205" s="6" t="s">
        <v>198</v>
      </c>
      <c r="C205" s="13" t="s">
        <v>724</v>
      </c>
      <c r="D205" s="6">
        <v>2014</v>
      </c>
      <c r="E205" s="6" t="s">
        <v>665</v>
      </c>
      <c r="F205" s="6" t="s">
        <v>666</v>
      </c>
      <c r="G205" s="6" t="s">
        <v>667</v>
      </c>
      <c r="H205" s="6" t="s">
        <v>668</v>
      </c>
      <c r="I205" s="6"/>
    </row>
    <row r="206" spans="1:9">
      <c r="A206" s="6">
        <v>24037084</v>
      </c>
      <c r="B206" s="6" t="s">
        <v>198</v>
      </c>
      <c r="C206" s="13" t="s">
        <v>724</v>
      </c>
      <c r="D206" s="6">
        <v>2014</v>
      </c>
      <c r="E206" s="6" t="s">
        <v>669</v>
      </c>
      <c r="F206" s="6" t="s">
        <v>670</v>
      </c>
      <c r="G206" s="6" t="s">
        <v>451</v>
      </c>
      <c r="H206" s="6" t="s">
        <v>465</v>
      </c>
      <c r="I206" s="6"/>
    </row>
    <row r="207" spans="1:9">
      <c r="A207" s="6">
        <v>24524732</v>
      </c>
      <c r="B207" s="6" t="s">
        <v>198</v>
      </c>
      <c r="C207" s="13" t="s">
        <v>724</v>
      </c>
      <c r="D207" s="6">
        <v>2014</v>
      </c>
      <c r="E207" s="6" t="s">
        <v>627</v>
      </c>
      <c r="F207" s="6" t="s">
        <v>671</v>
      </c>
      <c r="G207" s="6" t="s">
        <v>672</v>
      </c>
      <c r="H207" s="6" t="s">
        <v>320</v>
      </c>
      <c r="I207" s="6"/>
    </row>
    <row r="208" spans="1:9">
      <c r="A208" s="6">
        <v>24474243</v>
      </c>
      <c r="B208" s="6" t="s">
        <v>198</v>
      </c>
      <c r="C208" s="13" t="s">
        <v>724</v>
      </c>
      <c r="D208" s="6">
        <v>2014</v>
      </c>
      <c r="E208" s="6" t="s">
        <v>612</v>
      </c>
      <c r="F208" s="6" t="s">
        <v>673</v>
      </c>
      <c r="G208" s="6" t="s">
        <v>291</v>
      </c>
      <c r="H208" s="6" t="s">
        <v>234</v>
      </c>
      <c r="I208" s="6"/>
    </row>
    <row r="209" spans="1:9">
      <c r="A209" s="6">
        <v>24493206</v>
      </c>
      <c r="B209" s="6" t="s">
        <v>198</v>
      </c>
      <c r="C209" s="13" t="s">
        <v>724</v>
      </c>
      <c r="D209" s="6">
        <v>2014</v>
      </c>
      <c r="E209" s="6" t="s">
        <v>674</v>
      </c>
      <c r="F209" s="6" t="s">
        <v>675</v>
      </c>
      <c r="G209" s="6" t="s">
        <v>676</v>
      </c>
      <c r="H209" s="6" t="s">
        <v>465</v>
      </c>
      <c r="I209" s="6"/>
    </row>
    <row r="210" spans="1:9">
      <c r="A210" s="6">
        <v>26331032</v>
      </c>
      <c r="B210" s="6" t="s">
        <v>198</v>
      </c>
      <c r="C210" s="13" t="s">
        <v>724</v>
      </c>
      <c r="D210" s="6">
        <v>2014</v>
      </c>
      <c r="E210" s="6" t="s">
        <v>677</v>
      </c>
      <c r="F210" s="6" t="s">
        <v>678</v>
      </c>
      <c r="G210" s="6" t="s">
        <v>679</v>
      </c>
      <c r="H210" s="6" t="s">
        <v>465</v>
      </c>
      <c r="I210" s="6"/>
    </row>
    <row r="211" spans="1:9">
      <c r="A211" s="6">
        <v>24555185</v>
      </c>
      <c r="B211" s="6" t="s">
        <v>198</v>
      </c>
      <c r="C211" s="13" t="s">
        <v>724</v>
      </c>
      <c r="D211" s="6">
        <v>2014</v>
      </c>
      <c r="E211" s="6" t="s">
        <v>680</v>
      </c>
      <c r="F211" s="6" t="s">
        <v>681</v>
      </c>
      <c r="G211" s="6" t="s">
        <v>682</v>
      </c>
      <c r="H211" s="6" t="s">
        <v>388</v>
      </c>
      <c r="I211" s="6"/>
    </row>
    <row r="212" spans="1:9">
      <c r="A212" s="6">
        <v>24388574</v>
      </c>
      <c r="B212" s="6" t="s">
        <v>198</v>
      </c>
      <c r="C212" s="13" t="s">
        <v>724</v>
      </c>
      <c r="D212" s="6">
        <v>2014</v>
      </c>
      <c r="E212" s="6" t="s">
        <v>619</v>
      </c>
      <c r="F212" s="6" t="s">
        <v>683</v>
      </c>
      <c r="G212" s="6" t="s">
        <v>684</v>
      </c>
      <c r="H212" s="6" t="s">
        <v>234</v>
      </c>
      <c r="I212" s="6"/>
    </row>
    <row r="213" spans="1:9">
      <c r="A213" s="6">
        <v>25497157</v>
      </c>
      <c r="B213" s="6" t="s">
        <v>198</v>
      </c>
      <c r="C213" s="13" t="s">
        <v>724</v>
      </c>
      <c r="D213" s="6">
        <v>2014</v>
      </c>
      <c r="E213" s="6" t="s">
        <v>685</v>
      </c>
      <c r="F213" s="6" t="s">
        <v>686</v>
      </c>
      <c r="G213" s="6" t="s">
        <v>558</v>
      </c>
      <c r="H213" s="6" t="s">
        <v>465</v>
      </c>
      <c r="I213" s="6"/>
    </row>
    <row r="214" spans="1:9">
      <c r="A214" s="6">
        <v>25173107</v>
      </c>
      <c r="B214" s="6" t="s">
        <v>198</v>
      </c>
      <c r="C214" s="13" t="s">
        <v>724</v>
      </c>
      <c r="D214" s="6">
        <v>2014</v>
      </c>
      <c r="E214" s="6" t="s">
        <v>687</v>
      </c>
      <c r="F214" s="6" t="s">
        <v>688</v>
      </c>
      <c r="G214" s="6" t="s">
        <v>229</v>
      </c>
      <c r="H214" s="6" t="s">
        <v>388</v>
      </c>
      <c r="I214" s="6"/>
    </row>
    <row r="215" spans="1:9">
      <c r="A215" s="6">
        <v>24739649</v>
      </c>
      <c r="B215" s="6" t="s">
        <v>198</v>
      </c>
      <c r="C215" s="13" t="s">
        <v>724</v>
      </c>
      <c r="D215" s="6">
        <v>2014</v>
      </c>
      <c r="E215" s="6" t="s">
        <v>689</v>
      </c>
      <c r="F215" s="6" t="s">
        <v>690</v>
      </c>
      <c r="G215" s="6" t="s">
        <v>691</v>
      </c>
      <c r="H215" s="6" t="s">
        <v>465</v>
      </c>
      <c r="I215" s="6"/>
    </row>
    <row r="216" spans="1:9">
      <c r="A216" s="6">
        <v>25192513</v>
      </c>
      <c r="B216" s="6" t="s">
        <v>198</v>
      </c>
      <c r="C216" s="13" t="s">
        <v>724</v>
      </c>
      <c r="D216" s="6">
        <v>2014</v>
      </c>
      <c r="E216" s="6" t="s">
        <v>19</v>
      </c>
      <c r="F216" s="6" t="s">
        <v>692</v>
      </c>
      <c r="G216" s="6" t="s">
        <v>693</v>
      </c>
      <c r="H216" s="6" t="s">
        <v>320</v>
      </c>
      <c r="I216" s="6"/>
    </row>
    <row r="217" spans="1:9">
      <c r="A217" s="6">
        <v>24359113</v>
      </c>
      <c r="B217" s="6" t="s">
        <v>198</v>
      </c>
      <c r="C217" s="17" t="s">
        <v>725</v>
      </c>
      <c r="D217" s="6">
        <v>2014</v>
      </c>
      <c r="E217" s="6" t="s">
        <v>694</v>
      </c>
      <c r="F217" s="6" t="s">
        <v>695</v>
      </c>
      <c r="G217" s="6" t="s">
        <v>527</v>
      </c>
      <c r="H217" s="6"/>
      <c r="I217" s="6"/>
    </row>
    <row r="218" spans="1:9">
      <c r="A218" s="6">
        <v>26887550</v>
      </c>
      <c r="B218" s="6" t="s">
        <v>198</v>
      </c>
      <c r="C218" s="16" t="s">
        <v>724</v>
      </c>
      <c r="D218" s="6">
        <v>2015</v>
      </c>
      <c r="E218" s="6" t="s">
        <v>696</v>
      </c>
      <c r="F218" s="6" t="s">
        <v>697</v>
      </c>
      <c r="G218" s="6" t="s">
        <v>698</v>
      </c>
      <c r="H218" s="6" t="s">
        <v>202</v>
      </c>
      <c r="I218" s="6"/>
    </row>
    <row r="219" spans="1:9">
      <c r="A219" s="6">
        <v>26502900</v>
      </c>
      <c r="B219" s="6" t="s">
        <v>198</v>
      </c>
      <c r="C219" s="16" t="s">
        <v>724</v>
      </c>
      <c r="D219" s="6">
        <v>2015</v>
      </c>
      <c r="E219" s="6" t="s">
        <v>74</v>
      </c>
      <c r="F219" s="6" t="s">
        <v>699</v>
      </c>
      <c r="G219" s="6" t="s">
        <v>558</v>
      </c>
      <c r="H219" s="6" t="s">
        <v>465</v>
      </c>
      <c r="I219" s="6"/>
    </row>
    <row r="220" spans="1:9">
      <c r="A220" s="6">
        <v>25596524</v>
      </c>
      <c r="B220" s="6" t="s">
        <v>198</v>
      </c>
      <c r="C220" s="13" t="s">
        <v>724</v>
      </c>
      <c r="D220" s="6">
        <v>2015</v>
      </c>
      <c r="E220" s="6" t="s">
        <v>700</v>
      </c>
      <c r="F220" s="6" t="s">
        <v>701</v>
      </c>
      <c r="G220" s="6" t="s">
        <v>702</v>
      </c>
      <c r="H220" s="6" t="s">
        <v>388</v>
      </c>
      <c r="I220" s="6"/>
    </row>
    <row r="221" spans="1:9">
      <c r="A221" s="6">
        <v>25560542</v>
      </c>
      <c r="B221" s="6" t="s">
        <v>198</v>
      </c>
      <c r="C221" s="13" t="s">
        <v>724</v>
      </c>
      <c r="D221" s="6">
        <v>2015</v>
      </c>
      <c r="E221" s="6" t="s">
        <v>703</v>
      </c>
      <c r="F221" s="6" t="s">
        <v>704</v>
      </c>
      <c r="G221" s="6" t="s">
        <v>705</v>
      </c>
      <c r="H221" s="6" t="s">
        <v>388</v>
      </c>
      <c r="I221" s="6"/>
    </row>
    <row r="222" spans="1:9">
      <c r="A222" s="6">
        <v>25355454</v>
      </c>
      <c r="B222" s="6" t="s">
        <v>198</v>
      </c>
      <c r="C222" s="14" t="s">
        <v>725</v>
      </c>
      <c r="D222" s="6">
        <v>2015</v>
      </c>
      <c r="E222" s="6" t="s">
        <v>19</v>
      </c>
      <c r="F222" s="6" t="s">
        <v>706</v>
      </c>
      <c r="G222" s="6" t="s">
        <v>480</v>
      </c>
      <c r="H222" s="6"/>
      <c r="I222" s="6"/>
    </row>
    <row r="223" spans="1:9">
      <c r="A223" s="6">
        <v>26443248</v>
      </c>
      <c r="B223" s="6" t="s">
        <v>198</v>
      </c>
      <c r="C223" s="13" t="s">
        <v>724</v>
      </c>
      <c r="D223" s="6">
        <v>2015</v>
      </c>
      <c r="E223" s="6" t="s">
        <v>707</v>
      </c>
      <c r="F223" s="6" t="s">
        <v>708</v>
      </c>
      <c r="G223" s="6" t="s">
        <v>709</v>
      </c>
      <c r="H223" s="6" t="s">
        <v>465</v>
      </c>
      <c r="I223" s="6"/>
    </row>
    <row r="224" spans="1:9">
      <c r="A224" s="6">
        <v>26141167</v>
      </c>
      <c r="B224" s="6" t="s">
        <v>198</v>
      </c>
      <c r="C224" s="13" t="s">
        <v>724</v>
      </c>
      <c r="D224" s="6">
        <v>2015</v>
      </c>
      <c r="E224" s="6" t="s">
        <v>710</v>
      </c>
      <c r="F224" s="6" t="s">
        <v>711</v>
      </c>
      <c r="G224" s="6" t="s">
        <v>269</v>
      </c>
      <c r="H224" s="6" t="s">
        <v>234</v>
      </c>
      <c r="I224" s="6"/>
    </row>
    <row r="225" spans="1:9">
      <c r="A225" s="6">
        <v>25554634</v>
      </c>
      <c r="B225" s="6" t="s">
        <v>198</v>
      </c>
      <c r="C225" s="13" t="s">
        <v>724</v>
      </c>
      <c r="D225" s="6">
        <v>2015</v>
      </c>
      <c r="E225" s="6" t="s">
        <v>712</v>
      </c>
      <c r="F225" s="6" t="s">
        <v>713</v>
      </c>
      <c r="G225" s="6" t="s">
        <v>714</v>
      </c>
      <c r="H225" s="6" t="s">
        <v>388</v>
      </c>
      <c r="I225" s="6"/>
    </row>
    <row r="226" spans="1:9">
      <c r="A226" s="6">
        <v>26014514</v>
      </c>
      <c r="B226" s="6" t="s">
        <v>198</v>
      </c>
      <c r="C226" s="13" t="s">
        <v>724</v>
      </c>
      <c r="D226" s="6">
        <v>2015</v>
      </c>
      <c r="E226" s="6" t="s">
        <v>715</v>
      </c>
      <c r="F226" s="6" t="s">
        <v>716</v>
      </c>
      <c r="G226" s="6" t="s">
        <v>259</v>
      </c>
      <c r="H226" s="6" t="s">
        <v>234</v>
      </c>
      <c r="I226" s="6"/>
    </row>
    <row r="227" spans="1:9">
      <c r="A227" s="6">
        <v>26488408</v>
      </c>
      <c r="B227" s="6" t="s">
        <v>198</v>
      </c>
      <c r="C227" s="13" t="s">
        <v>724</v>
      </c>
      <c r="D227" s="6">
        <v>2015</v>
      </c>
      <c r="E227" s="6" t="s">
        <v>641</v>
      </c>
      <c r="F227" s="6" t="s">
        <v>717</v>
      </c>
      <c r="G227" s="6" t="s">
        <v>718</v>
      </c>
      <c r="H227" s="6" t="s">
        <v>234</v>
      </c>
      <c r="I227" s="6"/>
    </row>
    <row r="228" spans="1:9">
      <c r="A228" s="6">
        <v>25681648</v>
      </c>
      <c r="B228" s="6" t="s">
        <v>198</v>
      </c>
      <c r="C228" s="13" t="s">
        <v>724</v>
      </c>
      <c r="D228" s="6">
        <v>2015</v>
      </c>
      <c r="E228" s="6" t="s">
        <v>719</v>
      </c>
      <c r="F228" s="6" t="s">
        <v>720</v>
      </c>
      <c r="G228" s="6" t="s">
        <v>476</v>
      </c>
      <c r="H228" s="6" t="s">
        <v>465</v>
      </c>
      <c r="I228" s="6"/>
    </row>
    <row r="229" spans="1:9">
      <c r="A229" s="6">
        <v>26383992</v>
      </c>
      <c r="B229" s="6" t="s">
        <v>198</v>
      </c>
      <c r="C229" s="13" t="s">
        <v>724</v>
      </c>
      <c r="D229" s="6">
        <v>2015</v>
      </c>
      <c r="E229" s="6" t="s">
        <v>721</v>
      </c>
      <c r="F229" s="6" t="s">
        <v>722</v>
      </c>
      <c r="G229" s="6" t="s">
        <v>723</v>
      </c>
      <c r="H229" s="6" t="s">
        <v>465</v>
      </c>
      <c r="I229" s="6"/>
    </row>
    <row r="230" spans="1:9">
      <c r="A230" s="6">
        <v>27415628</v>
      </c>
      <c r="B230" s="6" t="s">
        <v>198</v>
      </c>
      <c r="C230" s="14" t="s">
        <v>725</v>
      </c>
      <c r="D230" s="6">
        <v>2016</v>
      </c>
      <c r="E230" s="6" t="s">
        <v>726</v>
      </c>
      <c r="F230" s="6" t="s">
        <v>39</v>
      </c>
      <c r="G230" s="6" t="s">
        <v>718</v>
      </c>
      <c r="H230" s="6"/>
      <c r="I230" s="6"/>
    </row>
    <row r="231" spans="1:9">
      <c r="A231" s="6">
        <v>26453362</v>
      </c>
      <c r="B231" s="6" t="s">
        <v>198</v>
      </c>
      <c r="C231" s="13" t="s">
        <v>724</v>
      </c>
      <c r="D231" s="6">
        <v>2016</v>
      </c>
      <c r="E231" s="6" t="s">
        <v>727</v>
      </c>
      <c r="F231" s="6" t="s">
        <v>728</v>
      </c>
      <c r="G231" s="6" t="s">
        <v>569</v>
      </c>
      <c r="H231" s="6" t="s">
        <v>729</v>
      </c>
      <c r="I231" s="6"/>
    </row>
    <row r="232" spans="1:9">
      <c r="A232" s="6">
        <v>26430078</v>
      </c>
      <c r="B232" s="6" t="s">
        <v>198</v>
      </c>
      <c r="C232" s="13" t="s">
        <v>724</v>
      </c>
      <c r="D232" s="6">
        <v>2016</v>
      </c>
      <c r="E232" s="6" t="s">
        <v>60</v>
      </c>
      <c r="F232" s="6" t="s">
        <v>730</v>
      </c>
      <c r="G232" s="6" t="s">
        <v>329</v>
      </c>
      <c r="H232" s="6" t="s">
        <v>731</v>
      </c>
      <c r="I232" s="6"/>
    </row>
    <row r="233" spans="1:9">
      <c r="A233" s="6">
        <v>26805780</v>
      </c>
      <c r="B233" s="6" t="s">
        <v>198</v>
      </c>
      <c r="C233" s="13" t="s">
        <v>724</v>
      </c>
      <c r="D233" s="6">
        <v>2016</v>
      </c>
      <c r="E233" s="6" t="s">
        <v>732</v>
      </c>
      <c r="F233" s="6" t="s">
        <v>733</v>
      </c>
      <c r="G233" s="6" t="s">
        <v>236</v>
      </c>
      <c r="H233" s="6" t="s">
        <v>734</v>
      </c>
      <c r="I233" s="6"/>
    </row>
    <row r="234" spans="1:9">
      <c r="A234" s="6">
        <v>26785728</v>
      </c>
      <c r="B234" s="6" t="s">
        <v>198</v>
      </c>
      <c r="C234" s="13" t="s">
        <v>724</v>
      </c>
      <c r="D234" s="6">
        <v>2016</v>
      </c>
      <c r="E234" s="6" t="s">
        <v>735</v>
      </c>
      <c r="F234" s="6" t="s">
        <v>736</v>
      </c>
      <c r="G234" s="6" t="s">
        <v>737</v>
      </c>
      <c r="H234" s="6" t="s">
        <v>738</v>
      </c>
      <c r="I234" s="6"/>
    </row>
    <row r="235" spans="1:9">
      <c r="A235" s="6">
        <v>27353517</v>
      </c>
      <c r="B235" s="6" t="s">
        <v>198</v>
      </c>
      <c r="C235" s="13" t="s">
        <v>724</v>
      </c>
      <c r="D235" s="6">
        <v>2016</v>
      </c>
      <c r="E235" s="6" t="s">
        <v>739</v>
      </c>
      <c r="F235" s="6" t="s">
        <v>740</v>
      </c>
      <c r="G235" s="6" t="s">
        <v>705</v>
      </c>
      <c r="H235" s="6" t="s">
        <v>237</v>
      </c>
      <c r="I235" s="6"/>
    </row>
    <row r="236" spans="1:9">
      <c r="A236" s="6">
        <v>26423071</v>
      </c>
      <c r="B236" s="6" t="s">
        <v>198</v>
      </c>
      <c r="C236" s="13" t="s">
        <v>724</v>
      </c>
      <c r="D236" s="6">
        <v>2016</v>
      </c>
      <c r="E236" s="6" t="s">
        <v>741</v>
      </c>
      <c r="F236" s="6" t="s">
        <v>742</v>
      </c>
      <c r="G236" s="6" t="s">
        <v>743</v>
      </c>
      <c r="H236" s="6" t="s">
        <v>729</v>
      </c>
      <c r="I236" s="6"/>
    </row>
    <row r="237" spans="1:9">
      <c r="A237" s="6">
        <v>26940433</v>
      </c>
      <c r="B237" s="6" t="s">
        <v>198</v>
      </c>
      <c r="C237" s="13" t="s">
        <v>724</v>
      </c>
      <c r="D237" s="6">
        <v>2016</v>
      </c>
      <c r="E237" s="6" t="s">
        <v>744</v>
      </c>
      <c r="F237" s="6" t="s">
        <v>745</v>
      </c>
      <c r="G237" s="6" t="s">
        <v>746</v>
      </c>
      <c r="H237" s="6" t="s">
        <v>738</v>
      </c>
      <c r="I237" s="6"/>
    </row>
    <row r="238" spans="1:9">
      <c r="A238" s="6">
        <v>26335155</v>
      </c>
      <c r="B238" s="6" t="s">
        <v>198</v>
      </c>
      <c r="C238" s="13" t="s">
        <v>724</v>
      </c>
      <c r="D238" s="6">
        <v>2016</v>
      </c>
      <c r="E238" s="6" t="s">
        <v>747</v>
      </c>
      <c r="F238" s="6" t="s">
        <v>748</v>
      </c>
      <c r="G238" s="6" t="s">
        <v>269</v>
      </c>
      <c r="H238" s="6" t="s">
        <v>731</v>
      </c>
      <c r="I238" s="6"/>
    </row>
    <row r="239" spans="1:9">
      <c r="A239" s="6">
        <v>27343064</v>
      </c>
      <c r="B239" s="6" t="s">
        <v>198</v>
      </c>
      <c r="C239" s="13" t="s">
        <v>724</v>
      </c>
      <c r="D239" s="6">
        <v>2016</v>
      </c>
      <c r="E239" s="6" t="s">
        <v>749</v>
      </c>
      <c r="F239" s="6" t="s">
        <v>750</v>
      </c>
      <c r="G239" s="6" t="s">
        <v>558</v>
      </c>
      <c r="H239" s="6" t="s">
        <v>729</v>
      </c>
      <c r="I239" s="6"/>
    </row>
    <row r="240" spans="1:9">
      <c r="A240" s="6">
        <v>27134828</v>
      </c>
      <c r="B240" s="6" t="s">
        <v>198</v>
      </c>
      <c r="C240" s="13" t="s">
        <v>724</v>
      </c>
      <c r="D240" s="6">
        <v>2016</v>
      </c>
      <c r="E240" s="6" t="s">
        <v>751</v>
      </c>
      <c r="F240" s="6" t="s">
        <v>752</v>
      </c>
      <c r="G240" s="6" t="s">
        <v>753</v>
      </c>
      <c r="H240" s="6" t="s">
        <v>754</v>
      </c>
      <c r="I240" s="6"/>
    </row>
    <row r="241" spans="1:9">
      <c r="A241" s="6">
        <v>29280746</v>
      </c>
      <c r="B241" s="6" t="s">
        <v>198</v>
      </c>
      <c r="C241" s="13" t="s">
        <v>724</v>
      </c>
      <c r="D241" s="6">
        <v>2017</v>
      </c>
      <c r="E241" s="6" t="s">
        <v>755</v>
      </c>
      <c r="F241" s="6" t="s">
        <v>756</v>
      </c>
      <c r="G241" s="6" t="s">
        <v>757</v>
      </c>
      <c r="H241" s="6" t="s">
        <v>218</v>
      </c>
      <c r="I241" s="6"/>
    </row>
    <row r="242" spans="1:9">
      <c r="A242" s="6">
        <v>28762107</v>
      </c>
      <c r="B242" s="6" t="s">
        <v>198</v>
      </c>
      <c r="C242" s="13" t="s">
        <v>724</v>
      </c>
      <c r="D242" s="6">
        <v>2017</v>
      </c>
      <c r="E242" s="6" t="s">
        <v>758</v>
      </c>
      <c r="F242" s="6" t="s">
        <v>759</v>
      </c>
      <c r="G242" s="6" t="s">
        <v>269</v>
      </c>
      <c r="H242" s="6" t="s">
        <v>237</v>
      </c>
      <c r="I242" s="6"/>
    </row>
    <row r="243" spans="1:9">
      <c r="A243" s="6">
        <v>28742265</v>
      </c>
      <c r="B243" s="6" t="s">
        <v>198</v>
      </c>
      <c r="C243" s="13" t="s">
        <v>724</v>
      </c>
      <c r="D243" s="6">
        <v>2017</v>
      </c>
      <c r="E243" s="6" t="s">
        <v>760</v>
      </c>
      <c r="F243" s="6" t="s">
        <v>761</v>
      </c>
      <c r="G243" s="6" t="s">
        <v>473</v>
      </c>
      <c r="H243" s="6" t="s">
        <v>237</v>
      </c>
      <c r="I243" s="6"/>
    </row>
    <row r="244" spans="1:9">
      <c r="A244" s="6">
        <v>28542629</v>
      </c>
      <c r="B244" s="6" t="s">
        <v>198</v>
      </c>
      <c r="C244" s="13" t="s">
        <v>724</v>
      </c>
      <c r="D244" s="6">
        <v>2017</v>
      </c>
      <c r="E244" s="6" t="s">
        <v>762</v>
      </c>
      <c r="F244" s="6" t="s">
        <v>763</v>
      </c>
      <c r="G244" s="6" t="s">
        <v>718</v>
      </c>
      <c r="H244" s="6" t="s">
        <v>764</v>
      </c>
      <c r="I244" s="6"/>
    </row>
    <row r="245" spans="1:9">
      <c r="A245" s="6">
        <v>28425223</v>
      </c>
      <c r="B245" s="6" t="s">
        <v>198</v>
      </c>
      <c r="C245" s="13" t="s">
        <v>724</v>
      </c>
      <c r="D245" s="6">
        <v>2017</v>
      </c>
      <c r="E245" s="6" t="s">
        <v>765</v>
      </c>
      <c r="F245" s="6" t="s">
        <v>766</v>
      </c>
      <c r="G245" s="6" t="s">
        <v>473</v>
      </c>
      <c r="H245" s="6" t="s">
        <v>237</v>
      </c>
      <c r="I245" s="6"/>
    </row>
    <row r="246" spans="1:9">
      <c r="A246" s="6">
        <v>28566178</v>
      </c>
      <c r="B246" s="6" t="s">
        <v>198</v>
      </c>
      <c r="C246" s="13" t="s">
        <v>724</v>
      </c>
      <c r="D246" s="6">
        <v>2017</v>
      </c>
      <c r="E246" s="6" t="s">
        <v>767</v>
      </c>
      <c r="F246" s="6" t="s">
        <v>768</v>
      </c>
      <c r="G246" s="6" t="s">
        <v>769</v>
      </c>
      <c r="H246" s="6" t="s">
        <v>237</v>
      </c>
      <c r="I246" s="6"/>
    </row>
    <row r="247" spans="1:9">
      <c r="A247" s="6">
        <v>28139241</v>
      </c>
      <c r="B247" s="6" t="s">
        <v>198</v>
      </c>
      <c r="C247" s="13" t="s">
        <v>724</v>
      </c>
      <c r="D247" s="6">
        <v>2017</v>
      </c>
      <c r="E247" s="6" t="s">
        <v>503</v>
      </c>
      <c r="F247" s="6" t="s">
        <v>770</v>
      </c>
      <c r="G247" s="6" t="s">
        <v>282</v>
      </c>
      <c r="H247" s="6" t="s">
        <v>771</v>
      </c>
      <c r="I247" s="6"/>
    </row>
    <row r="248" spans="1:9">
      <c r="A248" s="6">
        <v>28259397</v>
      </c>
      <c r="B248" s="6" t="s">
        <v>198</v>
      </c>
      <c r="C248" s="13" t="s">
        <v>724</v>
      </c>
      <c r="D248" s="6">
        <v>2017</v>
      </c>
      <c r="E248" s="6" t="s">
        <v>762</v>
      </c>
      <c r="F248" s="6" t="s">
        <v>772</v>
      </c>
      <c r="G248" s="6" t="s">
        <v>773</v>
      </c>
      <c r="H248" s="6" t="s">
        <v>764</v>
      </c>
      <c r="I248" s="6"/>
    </row>
    <row r="249" spans="1:9">
      <c r="A249" s="6">
        <v>28855921</v>
      </c>
      <c r="B249" s="6" t="s">
        <v>198</v>
      </c>
      <c r="C249" s="13" t="s">
        <v>724</v>
      </c>
      <c r="D249" s="6">
        <v>2017</v>
      </c>
      <c r="E249" s="6" t="s">
        <v>755</v>
      </c>
      <c r="F249" s="6" t="s">
        <v>774</v>
      </c>
      <c r="G249" s="6" t="s">
        <v>775</v>
      </c>
      <c r="H249" s="6" t="s">
        <v>218</v>
      </c>
      <c r="I249" s="6"/>
    </row>
    <row r="250" spans="1:9">
      <c r="A250" s="6">
        <v>29261720</v>
      </c>
      <c r="B250" s="6" t="s">
        <v>198</v>
      </c>
      <c r="C250" s="13" t="s">
        <v>724</v>
      </c>
      <c r="D250" s="6">
        <v>2017</v>
      </c>
      <c r="E250" s="6" t="s">
        <v>776</v>
      </c>
      <c r="F250" s="6" t="s">
        <v>777</v>
      </c>
      <c r="G250" s="6" t="s">
        <v>718</v>
      </c>
      <c r="H250" s="6" t="s">
        <v>754</v>
      </c>
      <c r="I250" s="6"/>
    </row>
    <row r="251" spans="1:9">
      <c r="A251" s="6">
        <v>28915903</v>
      </c>
      <c r="B251" s="6" t="s">
        <v>198</v>
      </c>
      <c r="C251" s="13" t="s">
        <v>724</v>
      </c>
      <c r="D251" s="6">
        <v>2017</v>
      </c>
      <c r="E251" s="6" t="s">
        <v>74</v>
      </c>
      <c r="F251" s="6" t="s">
        <v>778</v>
      </c>
      <c r="G251" s="6" t="s">
        <v>558</v>
      </c>
      <c r="H251" s="6" t="s">
        <v>237</v>
      </c>
      <c r="I251" s="6"/>
    </row>
    <row r="252" spans="1:9">
      <c r="A252" s="6">
        <v>28807751</v>
      </c>
      <c r="B252" s="6" t="s">
        <v>198</v>
      </c>
      <c r="C252" s="13" t="s">
        <v>724</v>
      </c>
      <c r="D252" s="6">
        <v>2017</v>
      </c>
      <c r="E252" s="6" t="s">
        <v>779</v>
      </c>
      <c r="F252" s="6" t="s">
        <v>780</v>
      </c>
      <c r="G252" s="6" t="s">
        <v>781</v>
      </c>
      <c r="H252" s="6" t="s">
        <v>237</v>
      </c>
      <c r="I252" s="6"/>
    </row>
    <row r="253" spans="1:9">
      <c r="A253" s="6">
        <v>28341975</v>
      </c>
      <c r="B253" s="6" t="s">
        <v>198</v>
      </c>
      <c r="C253" s="13" t="s">
        <v>724</v>
      </c>
      <c r="D253" s="6">
        <v>2017</v>
      </c>
      <c r="E253" s="6" t="s">
        <v>782</v>
      </c>
      <c r="F253" s="6" t="s">
        <v>783</v>
      </c>
      <c r="G253" s="6" t="s">
        <v>269</v>
      </c>
      <c r="H253" s="6" t="s">
        <v>237</v>
      </c>
      <c r="I253" s="6"/>
    </row>
    <row r="254" spans="1:9">
      <c r="A254" s="6">
        <v>28108845</v>
      </c>
      <c r="B254" s="6" t="s">
        <v>198</v>
      </c>
      <c r="C254" s="13" t="s">
        <v>724</v>
      </c>
      <c r="D254" s="6">
        <v>2017</v>
      </c>
      <c r="E254" s="6" t="s">
        <v>784</v>
      </c>
      <c r="F254" s="6" t="s">
        <v>785</v>
      </c>
      <c r="G254" s="6" t="s">
        <v>269</v>
      </c>
      <c r="H254" s="6" t="s">
        <v>218</v>
      </c>
      <c r="I254" s="6"/>
    </row>
    <row r="255" spans="1:9">
      <c r="A255" s="6">
        <v>28122681</v>
      </c>
      <c r="B255" s="6" t="s">
        <v>198</v>
      </c>
      <c r="C255" s="13" t="s">
        <v>724</v>
      </c>
      <c r="D255" s="6">
        <v>2017</v>
      </c>
      <c r="E255" s="6" t="s">
        <v>786</v>
      </c>
      <c r="F255" s="6" t="s">
        <v>787</v>
      </c>
      <c r="G255" s="6" t="s">
        <v>326</v>
      </c>
      <c r="H255" s="6" t="s">
        <v>237</v>
      </c>
      <c r="I255" s="6"/>
    </row>
    <row r="256" spans="1:9">
      <c r="A256" s="6">
        <v>28662078</v>
      </c>
      <c r="B256" s="6" t="s">
        <v>198</v>
      </c>
      <c r="C256" s="13" t="s">
        <v>724</v>
      </c>
      <c r="D256" s="6">
        <v>2017</v>
      </c>
      <c r="E256" s="6" t="s">
        <v>715</v>
      </c>
      <c r="F256" s="6" t="s">
        <v>788</v>
      </c>
      <c r="G256" s="6" t="s">
        <v>718</v>
      </c>
      <c r="H256" s="6" t="s">
        <v>729</v>
      </c>
      <c r="I256" s="6"/>
    </row>
    <row r="257" spans="1:9">
      <c r="A257" s="6">
        <v>27774737</v>
      </c>
      <c r="B257" s="6" t="s">
        <v>198</v>
      </c>
      <c r="C257" s="13" t="s">
        <v>724</v>
      </c>
      <c r="D257" s="6">
        <v>2017</v>
      </c>
      <c r="E257" s="6" t="s">
        <v>715</v>
      </c>
      <c r="F257" s="6" t="s">
        <v>789</v>
      </c>
      <c r="G257" s="6" t="s">
        <v>259</v>
      </c>
      <c r="H257" s="6" t="s">
        <v>790</v>
      </c>
      <c r="I257" s="6"/>
    </row>
    <row r="258" spans="1:9">
      <c r="A258" s="6">
        <v>28373276</v>
      </c>
      <c r="B258" s="6" t="s">
        <v>198</v>
      </c>
      <c r="C258" s="13" t="s">
        <v>724</v>
      </c>
      <c r="D258" s="6">
        <v>2017</v>
      </c>
      <c r="E258" s="6" t="s">
        <v>791</v>
      </c>
      <c r="F258" s="6" t="s">
        <v>792</v>
      </c>
      <c r="G258" s="6" t="s">
        <v>793</v>
      </c>
      <c r="H258" s="6" t="s">
        <v>237</v>
      </c>
      <c r="I258" s="6"/>
    </row>
    <row r="259" spans="1:9">
      <c r="A259" s="6">
        <v>29492447</v>
      </c>
      <c r="B259" s="6" t="s">
        <v>198</v>
      </c>
      <c r="C259" s="13" t="s">
        <v>724</v>
      </c>
      <c r="D259" s="6">
        <v>2017</v>
      </c>
      <c r="E259" s="6" t="s">
        <v>794</v>
      </c>
      <c r="F259" s="6" t="s">
        <v>795</v>
      </c>
      <c r="G259" s="6" t="s">
        <v>796</v>
      </c>
      <c r="H259" s="6" t="s">
        <v>237</v>
      </c>
      <c r="I259" s="6"/>
    </row>
    <row r="260" spans="1:9">
      <c r="A260" s="6">
        <v>29417701</v>
      </c>
      <c r="B260" s="6" t="s">
        <v>198</v>
      </c>
      <c r="C260" s="13" t="s">
        <v>724</v>
      </c>
      <c r="D260" s="6">
        <v>2018</v>
      </c>
      <c r="E260" s="6" t="s">
        <v>797</v>
      </c>
      <c r="F260" s="6" t="s">
        <v>798</v>
      </c>
      <c r="G260" s="6" t="s">
        <v>799</v>
      </c>
      <c r="H260" s="6" t="s">
        <v>754</v>
      </c>
      <c r="I260" s="6"/>
    </row>
    <row r="261" spans="1:9">
      <c r="A261" s="6">
        <v>28685491</v>
      </c>
      <c r="B261" s="6" t="s">
        <v>198</v>
      </c>
      <c r="C261" s="13" t="s">
        <v>724</v>
      </c>
      <c r="D261" s="6">
        <v>2018</v>
      </c>
      <c r="E261" s="6" t="s">
        <v>765</v>
      </c>
      <c r="F261" s="6" t="s">
        <v>800</v>
      </c>
      <c r="G261" s="6" t="s">
        <v>569</v>
      </c>
      <c r="H261" s="6" t="s">
        <v>801</v>
      </c>
      <c r="I261" s="6"/>
    </row>
    <row r="262" spans="1:9">
      <c r="A262" s="6">
        <v>29654385</v>
      </c>
      <c r="B262" s="6" t="s">
        <v>198</v>
      </c>
      <c r="C262" s="13" t="s">
        <v>724</v>
      </c>
      <c r="D262" s="6">
        <v>2018</v>
      </c>
      <c r="E262" s="6" t="s">
        <v>802</v>
      </c>
      <c r="F262" s="6" t="s">
        <v>803</v>
      </c>
      <c r="G262" s="6" t="s">
        <v>269</v>
      </c>
      <c r="H262" s="6" t="s">
        <v>218</v>
      </c>
      <c r="I262" s="6"/>
    </row>
    <row r="263" spans="1:9">
      <c r="A263" s="6">
        <v>29079546</v>
      </c>
      <c r="B263" s="6" t="s">
        <v>198</v>
      </c>
      <c r="C263" s="13" t="s">
        <v>724</v>
      </c>
      <c r="D263" s="6">
        <v>2018</v>
      </c>
      <c r="E263" s="6" t="s">
        <v>804</v>
      </c>
      <c r="F263" s="6" t="s">
        <v>805</v>
      </c>
      <c r="G263" s="6" t="s">
        <v>702</v>
      </c>
      <c r="H263" s="6" t="s">
        <v>218</v>
      </c>
      <c r="I263" s="6"/>
    </row>
    <row r="264" spans="1:9">
      <c r="A264" s="6">
        <v>30397276</v>
      </c>
      <c r="B264" s="6" t="s">
        <v>198</v>
      </c>
      <c r="C264" s="14" t="s">
        <v>725</v>
      </c>
      <c r="D264" s="6">
        <v>2018</v>
      </c>
      <c r="E264" s="6" t="s">
        <v>44</v>
      </c>
      <c r="F264" s="6" t="s">
        <v>45</v>
      </c>
      <c r="G264" s="6" t="s">
        <v>338</v>
      </c>
      <c r="H264" s="6"/>
      <c r="I264" s="6"/>
    </row>
    <row r="265" spans="1:9">
      <c r="A265" s="6">
        <v>33265642</v>
      </c>
      <c r="B265" s="6" t="s">
        <v>198</v>
      </c>
      <c r="C265" s="13" t="s">
        <v>724</v>
      </c>
      <c r="D265" s="6">
        <v>2018</v>
      </c>
      <c r="E265" s="6" t="s">
        <v>806</v>
      </c>
      <c r="F265" s="6" t="s">
        <v>807</v>
      </c>
      <c r="G265" s="6" t="s">
        <v>808</v>
      </c>
      <c r="H265" s="6" t="s">
        <v>809</v>
      </c>
      <c r="I265" s="6"/>
    </row>
    <row r="266" spans="1:9">
      <c r="A266" s="6">
        <v>30061496</v>
      </c>
      <c r="B266" s="6" t="s">
        <v>198</v>
      </c>
      <c r="C266" s="13" t="s">
        <v>724</v>
      </c>
      <c r="D266" s="6">
        <v>2018</v>
      </c>
      <c r="E266" s="6" t="s">
        <v>776</v>
      </c>
      <c r="F266" s="6" t="s">
        <v>810</v>
      </c>
      <c r="G266" s="6" t="s">
        <v>811</v>
      </c>
      <c r="H266" s="6" t="s">
        <v>754</v>
      </c>
      <c r="I266" s="6"/>
    </row>
    <row r="267" spans="1:9">
      <c r="A267" s="6">
        <v>29361989</v>
      </c>
      <c r="B267" s="6" t="s">
        <v>198</v>
      </c>
      <c r="C267" s="14" t="s">
        <v>725</v>
      </c>
      <c r="D267" s="6">
        <v>2018</v>
      </c>
      <c r="E267" s="6" t="s">
        <v>47</v>
      </c>
      <c r="F267" s="6" t="s">
        <v>48</v>
      </c>
      <c r="G267" s="6" t="s">
        <v>812</v>
      </c>
      <c r="H267" s="6"/>
      <c r="I267" s="6"/>
    </row>
    <row r="268" spans="1:9">
      <c r="A268" s="6">
        <v>30740408</v>
      </c>
      <c r="B268" s="6" t="s">
        <v>198</v>
      </c>
      <c r="C268" s="13" t="s">
        <v>724</v>
      </c>
      <c r="D268" s="6">
        <v>2018</v>
      </c>
      <c r="E268" s="6" t="s">
        <v>813</v>
      </c>
      <c r="F268" s="6" t="s">
        <v>650</v>
      </c>
      <c r="G268" s="6" t="s">
        <v>814</v>
      </c>
      <c r="H268" s="6" t="s">
        <v>218</v>
      </c>
      <c r="I268" s="6"/>
    </row>
    <row r="269" spans="1:9">
      <c r="A269" s="6">
        <v>28671287</v>
      </c>
      <c r="B269" s="6" t="s">
        <v>198</v>
      </c>
      <c r="C269" s="13" t="s">
        <v>724</v>
      </c>
      <c r="D269" s="6">
        <v>2018</v>
      </c>
      <c r="E269" s="6" t="s">
        <v>815</v>
      </c>
      <c r="F269" s="6" t="s">
        <v>816</v>
      </c>
      <c r="G269" s="6" t="s">
        <v>262</v>
      </c>
      <c r="H269" s="6" t="s">
        <v>218</v>
      </c>
      <c r="I269" s="6"/>
    </row>
    <row r="270" spans="1:9">
      <c r="A270" s="6">
        <v>29277971</v>
      </c>
      <c r="B270" s="6" t="s">
        <v>198</v>
      </c>
      <c r="C270" s="13" t="s">
        <v>724</v>
      </c>
      <c r="D270" s="6">
        <v>2018</v>
      </c>
      <c r="E270" s="6" t="s">
        <v>817</v>
      </c>
      <c r="F270" s="6" t="s">
        <v>818</v>
      </c>
      <c r="G270" s="6" t="s">
        <v>819</v>
      </c>
      <c r="H270" s="6" t="s">
        <v>764</v>
      </c>
      <c r="I270" s="6"/>
    </row>
    <row r="271" spans="1:9">
      <c r="A271" s="6">
        <v>28940310</v>
      </c>
      <c r="B271" s="6" t="s">
        <v>198</v>
      </c>
      <c r="C271" s="13" t="s">
        <v>724</v>
      </c>
      <c r="D271" s="6">
        <v>2018</v>
      </c>
      <c r="E271" s="6" t="s">
        <v>820</v>
      </c>
      <c r="F271" s="6" t="s">
        <v>821</v>
      </c>
      <c r="G271" s="6" t="s">
        <v>496</v>
      </c>
      <c r="H271" s="6"/>
      <c r="I271" s="6"/>
    </row>
    <row r="272" spans="1:9">
      <c r="A272" s="6">
        <v>29229467</v>
      </c>
      <c r="B272" s="6" t="s">
        <v>198</v>
      </c>
      <c r="C272" s="13" t="s">
        <v>724</v>
      </c>
      <c r="D272" s="6">
        <v>2018</v>
      </c>
      <c r="E272" s="6" t="s">
        <v>822</v>
      </c>
      <c r="F272" s="6" t="s">
        <v>823</v>
      </c>
      <c r="G272" s="6" t="s">
        <v>326</v>
      </c>
      <c r="H272" s="6" t="s">
        <v>218</v>
      </c>
      <c r="I272" s="6"/>
    </row>
    <row r="273" spans="1:9">
      <c r="A273" s="6">
        <v>30149901</v>
      </c>
      <c r="B273" s="6" t="s">
        <v>198</v>
      </c>
      <c r="C273" s="13" t="s">
        <v>724</v>
      </c>
      <c r="D273" s="6">
        <v>2018</v>
      </c>
      <c r="E273" s="6" t="s">
        <v>824</v>
      </c>
      <c r="F273" s="6" t="s">
        <v>825</v>
      </c>
      <c r="G273" s="6" t="s">
        <v>826</v>
      </c>
      <c r="H273" s="6" t="s">
        <v>729</v>
      </c>
      <c r="I273" s="6"/>
    </row>
    <row r="274" spans="1:9">
      <c r="A274" s="6">
        <v>30687093</v>
      </c>
      <c r="B274" s="6" t="s">
        <v>198</v>
      </c>
      <c r="C274" s="13" t="s">
        <v>724</v>
      </c>
      <c r="D274" s="6">
        <v>2018</v>
      </c>
      <c r="E274" s="6" t="s">
        <v>739</v>
      </c>
      <c r="F274" s="6" t="s">
        <v>827</v>
      </c>
      <c r="G274" s="6" t="s">
        <v>828</v>
      </c>
      <c r="H274" s="6" t="s">
        <v>237</v>
      </c>
      <c r="I274" s="6"/>
    </row>
    <row r="275" spans="1:9">
      <c r="A275" s="6">
        <v>29470411</v>
      </c>
      <c r="B275" s="6" t="s">
        <v>198</v>
      </c>
      <c r="C275" s="14" t="s">
        <v>725</v>
      </c>
      <c r="D275" s="6">
        <v>2018</v>
      </c>
      <c r="E275" s="6" t="s">
        <v>50</v>
      </c>
      <c r="F275" s="6" t="s">
        <v>51</v>
      </c>
      <c r="G275" s="6" t="s">
        <v>811</v>
      </c>
      <c r="H275" s="6"/>
      <c r="I275" s="6"/>
    </row>
    <row r="276" spans="1:9">
      <c r="A276" s="6">
        <v>29472449</v>
      </c>
      <c r="B276" s="6" t="s">
        <v>198</v>
      </c>
      <c r="C276" s="13" t="s">
        <v>724</v>
      </c>
      <c r="D276" s="6">
        <v>2018</v>
      </c>
      <c r="E276" s="6" t="s">
        <v>829</v>
      </c>
      <c r="F276" s="6" t="s">
        <v>830</v>
      </c>
      <c r="G276" s="6" t="s">
        <v>831</v>
      </c>
      <c r="H276" s="6" t="s">
        <v>754</v>
      </c>
      <c r="I276" s="6"/>
    </row>
    <row r="277" spans="1:9">
      <c r="A277" s="6">
        <v>30857461</v>
      </c>
      <c r="B277" s="6" t="s">
        <v>198</v>
      </c>
      <c r="C277" s="14" t="s">
        <v>725</v>
      </c>
      <c r="D277" s="6">
        <v>2019</v>
      </c>
      <c r="E277" s="6" t="s">
        <v>55</v>
      </c>
      <c r="F277" s="6" t="s">
        <v>56</v>
      </c>
      <c r="G277" s="6" t="s">
        <v>832</v>
      </c>
      <c r="H277" s="6"/>
      <c r="I277" s="6"/>
    </row>
    <row r="278" spans="1:9">
      <c r="A278" s="6">
        <v>30530630</v>
      </c>
      <c r="B278" s="6" t="s">
        <v>198</v>
      </c>
      <c r="C278" s="13" t="s">
        <v>724</v>
      </c>
      <c r="D278" s="6">
        <v>2019</v>
      </c>
      <c r="E278" s="6" t="s">
        <v>833</v>
      </c>
      <c r="F278" s="6" t="s">
        <v>834</v>
      </c>
      <c r="G278" s="6" t="s">
        <v>835</v>
      </c>
      <c r="H278" s="6" t="s">
        <v>754</v>
      </c>
      <c r="I278" s="6"/>
    </row>
    <row r="279" spans="1:9">
      <c r="A279" s="6">
        <v>29669613</v>
      </c>
      <c r="B279" s="6" t="s">
        <v>198</v>
      </c>
      <c r="C279" s="13" t="s">
        <v>724</v>
      </c>
      <c r="D279" s="6">
        <v>2019</v>
      </c>
      <c r="E279" s="6" t="s">
        <v>836</v>
      </c>
      <c r="F279" s="6" t="s">
        <v>837</v>
      </c>
      <c r="G279" s="6" t="s">
        <v>838</v>
      </c>
      <c r="H279" s="6" t="s">
        <v>764</v>
      </c>
      <c r="I279" s="6"/>
    </row>
    <row r="280" spans="1:9">
      <c r="A280" s="6">
        <v>31509139</v>
      </c>
      <c r="B280" s="6" t="s">
        <v>198</v>
      </c>
      <c r="C280" s="13" t="s">
        <v>724</v>
      </c>
      <c r="D280" s="6">
        <v>2019</v>
      </c>
      <c r="E280" s="6" t="s">
        <v>839</v>
      </c>
      <c r="F280" s="6" t="s">
        <v>840</v>
      </c>
      <c r="G280" s="6" t="s">
        <v>841</v>
      </c>
      <c r="H280" s="6" t="s">
        <v>842</v>
      </c>
      <c r="I280" s="6"/>
    </row>
    <row r="281" spans="1:9">
      <c r="A281" s="6">
        <v>31640729</v>
      </c>
      <c r="B281" s="6" t="s">
        <v>198</v>
      </c>
      <c r="C281" s="14" t="s">
        <v>725</v>
      </c>
      <c r="D281" s="6">
        <v>2019</v>
      </c>
      <c r="E281" s="6" t="s">
        <v>58</v>
      </c>
      <c r="F281" s="6" t="s">
        <v>59</v>
      </c>
      <c r="G281" s="6" t="s">
        <v>558</v>
      </c>
      <c r="H281" s="6"/>
      <c r="I281" s="6"/>
    </row>
    <row r="282" spans="1:9">
      <c r="A282" s="6">
        <v>31803566</v>
      </c>
      <c r="B282" s="6" t="s">
        <v>198</v>
      </c>
      <c r="C282" s="13" t="s">
        <v>724</v>
      </c>
      <c r="D282" s="6">
        <v>2019</v>
      </c>
      <c r="E282" s="6" t="s">
        <v>843</v>
      </c>
      <c r="F282" s="6" t="s">
        <v>844</v>
      </c>
      <c r="G282" s="6" t="s">
        <v>845</v>
      </c>
      <c r="H282" s="6" t="s">
        <v>237</v>
      </c>
      <c r="I282" s="6"/>
    </row>
    <row r="283" spans="1:9">
      <c r="A283" s="6">
        <v>31251625</v>
      </c>
      <c r="B283" s="6" t="s">
        <v>198</v>
      </c>
      <c r="C283" s="13" t="s">
        <v>724</v>
      </c>
      <c r="D283" s="6">
        <v>2019</v>
      </c>
      <c r="E283" s="6" t="s">
        <v>846</v>
      </c>
      <c r="F283" s="6" t="s">
        <v>847</v>
      </c>
      <c r="G283" s="6" t="s">
        <v>848</v>
      </c>
      <c r="H283" s="6" t="s">
        <v>842</v>
      </c>
      <c r="I283" s="6"/>
    </row>
    <row r="284" spans="1:9">
      <c r="A284" s="6">
        <v>31117816</v>
      </c>
      <c r="B284" s="6" t="s">
        <v>198</v>
      </c>
      <c r="C284" s="13" t="s">
        <v>724</v>
      </c>
      <c r="D284" s="6">
        <v>2019</v>
      </c>
      <c r="E284" s="6" t="s">
        <v>849</v>
      </c>
      <c r="F284" s="6" t="s">
        <v>850</v>
      </c>
      <c r="G284" s="6" t="s">
        <v>851</v>
      </c>
      <c r="H284" s="6" t="s">
        <v>237</v>
      </c>
      <c r="I284" s="6"/>
    </row>
    <row r="285" spans="1:9">
      <c r="A285" s="6">
        <v>30071302</v>
      </c>
      <c r="B285" s="6" t="s">
        <v>198</v>
      </c>
      <c r="C285" s="13" t="s">
        <v>724</v>
      </c>
      <c r="D285" s="6">
        <v>2019</v>
      </c>
      <c r="E285" s="6" t="s">
        <v>852</v>
      </c>
      <c r="F285" s="6" t="s">
        <v>853</v>
      </c>
      <c r="G285" s="6" t="s">
        <v>702</v>
      </c>
      <c r="H285" s="6" t="s">
        <v>729</v>
      </c>
      <c r="I285" s="6"/>
    </row>
    <row r="286" spans="1:9">
      <c r="A286" s="6">
        <v>31636082</v>
      </c>
      <c r="B286" s="6" t="s">
        <v>198</v>
      </c>
      <c r="C286" s="13" t="s">
        <v>724</v>
      </c>
      <c r="D286" s="6">
        <v>2019</v>
      </c>
      <c r="E286" s="6" t="s">
        <v>854</v>
      </c>
      <c r="F286" s="6" t="s">
        <v>855</v>
      </c>
      <c r="G286" s="6" t="s">
        <v>746</v>
      </c>
      <c r="H286" s="6" t="s">
        <v>790</v>
      </c>
      <c r="I286" s="6"/>
    </row>
    <row r="287" spans="1:9">
      <c r="A287" s="6">
        <v>31115488</v>
      </c>
      <c r="B287" s="6" t="s">
        <v>198</v>
      </c>
      <c r="C287" s="13" t="s">
        <v>724</v>
      </c>
      <c r="D287" s="6">
        <v>2019</v>
      </c>
      <c r="E287" s="6" t="s">
        <v>629</v>
      </c>
      <c r="F287" s="6" t="s">
        <v>856</v>
      </c>
      <c r="G287" s="6" t="s">
        <v>857</v>
      </c>
      <c r="H287" s="6" t="s">
        <v>790</v>
      </c>
      <c r="I287" s="6"/>
    </row>
    <row r="288" spans="1:9">
      <c r="A288" s="6">
        <v>31727010</v>
      </c>
      <c r="B288" s="6" t="s">
        <v>198</v>
      </c>
      <c r="C288" s="14" t="s">
        <v>725</v>
      </c>
      <c r="D288" s="6">
        <v>2019</v>
      </c>
      <c r="E288" s="6" t="s">
        <v>60</v>
      </c>
      <c r="F288" s="6" t="s">
        <v>61</v>
      </c>
      <c r="G288" s="6" t="s">
        <v>858</v>
      </c>
      <c r="H288" s="6"/>
      <c r="I288" s="6"/>
    </row>
    <row r="289" spans="1:9">
      <c r="A289" s="6">
        <v>30464053</v>
      </c>
      <c r="B289" s="6" t="s">
        <v>198</v>
      </c>
      <c r="C289" s="13" t="s">
        <v>724</v>
      </c>
      <c r="D289" s="6">
        <v>2019</v>
      </c>
      <c r="E289" s="6" t="s">
        <v>859</v>
      </c>
      <c r="F289" s="6" t="s">
        <v>860</v>
      </c>
      <c r="G289" s="6" t="s">
        <v>275</v>
      </c>
      <c r="H289" s="6" t="s">
        <v>237</v>
      </c>
      <c r="I289" s="6"/>
    </row>
    <row r="290" spans="1:9">
      <c r="A290" s="6">
        <v>30008170</v>
      </c>
      <c r="B290" s="6" t="s">
        <v>198</v>
      </c>
      <c r="C290" s="13" t="s">
        <v>724</v>
      </c>
      <c r="D290" s="6">
        <v>2019</v>
      </c>
      <c r="E290" s="6" t="s">
        <v>784</v>
      </c>
      <c r="F290" s="6" t="s">
        <v>861</v>
      </c>
      <c r="G290" s="6" t="s">
        <v>569</v>
      </c>
      <c r="H290" s="6" t="s">
        <v>237</v>
      </c>
      <c r="I290" s="6"/>
    </row>
    <row r="291" spans="1:9">
      <c r="A291" s="6">
        <v>30653653</v>
      </c>
      <c r="B291" s="6" t="s">
        <v>198</v>
      </c>
      <c r="C291" s="13" t="s">
        <v>724</v>
      </c>
      <c r="D291" s="6">
        <v>2019</v>
      </c>
      <c r="E291" s="6" t="s">
        <v>862</v>
      </c>
      <c r="F291" s="6" t="s">
        <v>863</v>
      </c>
      <c r="G291" s="6" t="s">
        <v>262</v>
      </c>
      <c r="H291" s="6" t="s">
        <v>729</v>
      </c>
      <c r="I291" s="6"/>
    </row>
    <row r="292" spans="1:9">
      <c r="A292" s="6">
        <v>30406445</v>
      </c>
      <c r="B292" s="6" t="s">
        <v>198</v>
      </c>
      <c r="C292" s="13" t="s">
        <v>724</v>
      </c>
      <c r="D292" s="6">
        <v>2019</v>
      </c>
      <c r="E292" s="6" t="s">
        <v>824</v>
      </c>
      <c r="F292" s="6" t="s">
        <v>864</v>
      </c>
      <c r="G292" s="6" t="s">
        <v>865</v>
      </c>
      <c r="H292" s="6" t="s">
        <v>237</v>
      </c>
      <c r="I292" s="6"/>
    </row>
    <row r="293" spans="1:9">
      <c r="A293" s="6">
        <v>30454869</v>
      </c>
      <c r="B293" s="6" t="s">
        <v>198</v>
      </c>
      <c r="C293" s="13" t="s">
        <v>724</v>
      </c>
      <c r="D293" s="6">
        <v>2019</v>
      </c>
      <c r="E293" s="6" t="s">
        <v>866</v>
      </c>
      <c r="F293" s="6" t="s">
        <v>867</v>
      </c>
      <c r="G293" s="6" t="s">
        <v>326</v>
      </c>
      <c r="H293" s="6" t="s">
        <v>218</v>
      </c>
      <c r="I293" s="6"/>
    </row>
    <row r="294" spans="1:9">
      <c r="A294" s="6">
        <v>30293989</v>
      </c>
      <c r="B294" s="6" t="s">
        <v>198</v>
      </c>
      <c r="C294" s="13" t="s">
        <v>724</v>
      </c>
      <c r="D294" s="6">
        <v>2019</v>
      </c>
      <c r="E294" s="6" t="s">
        <v>868</v>
      </c>
      <c r="F294" s="6" t="s">
        <v>869</v>
      </c>
      <c r="G294" s="6" t="s">
        <v>323</v>
      </c>
      <c r="H294" s="6" t="s">
        <v>237</v>
      </c>
      <c r="I294" s="6"/>
    </row>
    <row r="295" spans="1:9">
      <c r="A295" s="6">
        <v>31454904</v>
      </c>
      <c r="B295" s="6" t="s">
        <v>198</v>
      </c>
      <c r="C295" s="13" t="s">
        <v>724</v>
      </c>
      <c r="D295" s="6">
        <v>2019</v>
      </c>
      <c r="E295" s="6" t="s">
        <v>870</v>
      </c>
      <c r="F295" s="6" t="s">
        <v>871</v>
      </c>
      <c r="G295" s="6" t="s">
        <v>811</v>
      </c>
      <c r="H295" s="6" t="s">
        <v>790</v>
      </c>
      <c r="I295" s="6"/>
    </row>
    <row r="296" spans="1:9">
      <c r="A296" s="6">
        <v>31981409</v>
      </c>
      <c r="B296" s="6" t="s">
        <v>198</v>
      </c>
      <c r="C296" s="13" t="s">
        <v>724</v>
      </c>
      <c r="D296" s="6">
        <v>2020</v>
      </c>
      <c r="E296" s="6" t="s">
        <v>872</v>
      </c>
      <c r="F296" s="6" t="s">
        <v>873</v>
      </c>
      <c r="G296" s="6" t="s">
        <v>874</v>
      </c>
      <c r="H296" s="6" t="s">
        <v>237</v>
      </c>
      <c r="I296" s="6"/>
    </row>
    <row r="297" spans="1:9">
      <c r="A297" s="6">
        <v>33270637</v>
      </c>
      <c r="B297" s="6" t="s">
        <v>198</v>
      </c>
      <c r="C297" s="13" t="s">
        <v>724</v>
      </c>
      <c r="D297" s="6">
        <v>2020</v>
      </c>
      <c r="E297" s="6" t="s">
        <v>875</v>
      </c>
      <c r="F297" s="6" t="s">
        <v>876</v>
      </c>
      <c r="G297" s="6" t="s">
        <v>718</v>
      </c>
      <c r="H297" s="6" t="s">
        <v>877</v>
      </c>
      <c r="I297" s="6"/>
    </row>
    <row r="298" spans="1:9">
      <c r="A298" s="6">
        <v>32962735</v>
      </c>
      <c r="B298" s="6" t="s">
        <v>198</v>
      </c>
      <c r="C298" s="13" t="s">
        <v>724</v>
      </c>
      <c r="D298" s="6">
        <v>2020</v>
      </c>
      <c r="E298" s="6" t="s">
        <v>878</v>
      </c>
      <c r="F298" s="6" t="s">
        <v>879</v>
      </c>
      <c r="G298" s="6" t="s">
        <v>558</v>
      </c>
      <c r="H298" s="6" t="s">
        <v>237</v>
      </c>
      <c r="I298" s="6"/>
    </row>
    <row r="299" spans="1:9">
      <c r="A299" s="6">
        <v>32222543</v>
      </c>
      <c r="B299" s="6" t="s">
        <v>198</v>
      </c>
      <c r="C299" s="13" t="s">
        <v>724</v>
      </c>
      <c r="D299" s="6">
        <v>2020</v>
      </c>
      <c r="E299" s="6" t="s">
        <v>880</v>
      </c>
      <c r="F299" s="6" t="s">
        <v>881</v>
      </c>
      <c r="G299" s="6" t="s">
        <v>781</v>
      </c>
      <c r="H299" s="6" t="s">
        <v>790</v>
      </c>
      <c r="I299" s="6"/>
    </row>
    <row r="300" spans="1:9">
      <c r="A300" s="6">
        <v>33209585</v>
      </c>
      <c r="B300" s="6" t="s">
        <v>198</v>
      </c>
      <c r="C300" s="14" t="s">
        <v>725</v>
      </c>
      <c r="D300" s="6">
        <v>2020</v>
      </c>
      <c r="E300" s="6" t="s">
        <v>62</v>
      </c>
      <c r="F300" s="6" t="s">
        <v>63</v>
      </c>
      <c r="G300" s="6" t="s">
        <v>753</v>
      </c>
      <c r="H300" s="6"/>
      <c r="I300" s="6"/>
    </row>
    <row r="301" spans="1:9">
      <c r="A301" s="6">
        <v>32635232</v>
      </c>
      <c r="B301" s="6" t="s">
        <v>198</v>
      </c>
      <c r="C301" s="13" t="s">
        <v>724</v>
      </c>
      <c r="D301" s="6">
        <v>2020</v>
      </c>
      <c r="E301" s="6" t="s">
        <v>866</v>
      </c>
      <c r="F301" s="6" t="s">
        <v>882</v>
      </c>
      <c r="G301" s="6" t="s">
        <v>883</v>
      </c>
      <c r="H301" s="6" t="s">
        <v>884</v>
      </c>
      <c r="I301" s="6"/>
    </row>
    <row r="302" spans="1:9">
      <c r="A302" s="6">
        <v>32071842</v>
      </c>
      <c r="B302" s="6" t="s">
        <v>198</v>
      </c>
      <c r="C302" s="13" t="s">
        <v>724</v>
      </c>
      <c r="D302" s="6">
        <v>2020</v>
      </c>
      <c r="E302" s="6" t="s">
        <v>885</v>
      </c>
      <c r="F302" s="6" t="s">
        <v>886</v>
      </c>
      <c r="G302" s="6" t="s">
        <v>569</v>
      </c>
      <c r="H302" s="6" t="s">
        <v>237</v>
      </c>
      <c r="I302" s="6"/>
    </row>
    <row r="303" spans="1:9">
      <c r="A303" s="6">
        <v>32874916</v>
      </c>
      <c r="B303" s="6" t="s">
        <v>198</v>
      </c>
      <c r="C303" s="13" t="s">
        <v>724</v>
      </c>
      <c r="D303" s="6">
        <v>2020</v>
      </c>
      <c r="E303" s="6" t="s">
        <v>887</v>
      </c>
      <c r="F303" s="6" t="s">
        <v>888</v>
      </c>
      <c r="G303" s="6" t="s">
        <v>753</v>
      </c>
      <c r="H303" s="6" t="s">
        <v>237</v>
      </c>
      <c r="I303" s="6"/>
    </row>
    <row r="304" spans="1:9">
      <c r="A304" s="6">
        <v>33133147</v>
      </c>
      <c r="B304" s="6" t="s">
        <v>198</v>
      </c>
      <c r="C304" s="13" t="s">
        <v>724</v>
      </c>
      <c r="D304" s="6">
        <v>2020</v>
      </c>
      <c r="E304" s="6" t="s">
        <v>889</v>
      </c>
      <c r="F304" s="6" t="s">
        <v>890</v>
      </c>
      <c r="G304" s="6" t="s">
        <v>891</v>
      </c>
      <c r="H304" s="6" t="s">
        <v>237</v>
      </c>
      <c r="I304" s="6"/>
    </row>
    <row r="305" spans="1:9">
      <c r="A305" s="6">
        <v>33204593</v>
      </c>
      <c r="B305" s="6" t="s">
        <v>198</v>
      </c>
      <c r="C305" s="13" t="s">
        <v>724</v>
      </c>
      <c r="D305" s="6">
        <v>2020</v>
      </c>
      <c r="E305" s="6" t="s">
        <v>892</v>
      </c>
      <c r="F305" s="6" t="s">
        <v>893</v>
      </c>
      <c r="G305" s="6" t="s">
        <v>569</v>
      </c>
      <c r="H305" s="6" t="s">
        <v>237</v>
      </c>
      <c r="I305" s="6"/>
    </row>
    <row r="306" spans="1:9">
      <c r="A306" s="6">
        <v>31902100</v>
      </c>
      <c r="B306" s="6" t="s">
        <v>198</v>
      </c>
      <c r="C306" s="13" t="s">
        <v>724</v>
      </c>
      <c r="D306" s="6">
        <v>2020</v>
      </c>
      <c r="E306" s="6" t="s">
        <v>894</v>
      </c>
      <c r="F306" s="6" t="s">
        <v>895</v>
      </c>
      <c r="G306" s="6" t="s">
        <v>865</v>
      </c>
      <c r="H306" s="6" t="s">
        <v>237</v>
      </c>
      <c r="I306" s="6"/>
    </row>
    <row r="307" spans="1:9">
      <c r="A307" s="6">
        <v>32595772</v>
      </c>
      <c r="B307" s="6" t="s">
        <v>198</v>
      </c>
      <c r="C307" s="13" t="s">
        <v>724</v>
      </c>
      <c r="D307" s="6">
        <v>2020</v>
      </c>
      <c r="E307" s="6" t="s">
        <v>896</v>
      </c>
      <c r="F307" s="6" t="s">
        <v>897</v>
      </c>
      <c r="G307" s="6" t="s">
        <v>898</v>
      </c>
      <c r="H307" s="6" t="s">
        <v>237</v>
      </c>
      <c r="I307" s="6"/>
    </row>
    <row r="308" spans="1:9">
      <c r="A308" s="6">
        <v>33036649</v>
      </c>
      <c r="B308" s="6" t="s">
        <v>198</v>
      </c>
      <c r="C308" s="13" t="s">
        <v>724</v>
      </c>
      <c r="D308" s="6">
        <v>2020</v>
      </c>
      <c r="E308" s="6" t="s">
        <v>899</v>
      </c>
      <c r="F308" s="6" t="s">
        <v>900</v>
      </c>
      <c r="G308" s="6" t="s">
        <v>558</v>
      </c>
      <c r="H308" s="6" t="s">
        <v>237</v>
      </c>
      <c r="I308" s="6"/>
    </row>
    <row r="309" spans="1:9">
      <c r="A309" s="6">
        <v>34055813</v>
      </c>
      <c r="B309" s="6" t="s">
        <v>198</v>
      </c>
      <c r="C309" s="13" t="s">
        <v>724</v>
      </c>
      <c r="D309" s="6">
        <v>2020</v>
      </c>
      <c r="E309" s="6" t="s">
        <v>901</v>
      </c>
      <c r="F309" s="6" t="s">
        <v>902</v>
      </c>
      <c r="G309" s="6" t="s">
        <v>903</v>
      </c>
      <c r="H309" s="6" t="s">
        <v>237</v>
      </c>
      <c r="I309" s="6"/>
    </row>
    <row r="310" spans="1:9">
      <c r="A310" s="6">
        <v>32685345</v>
      </c>
      <c r="B310" s="6" t="s">
        <v>198</v>
      </c>
      <c r="C310" s="14" t="s">
        <v>725</v>
      </c>
      <c r="D310" s="6">
        <v>2020</v>
      </c>
      <c r="E310" s="6" t="s">
        <v>65</v>
      </c>
      <c r="F310" s="6" t="s">
        <v>66</v>
      </c>
      <c r="G310" s="6" t="s">
        <v>569</v>
      </c>
      <c r="H310" s="6"/>
      <c r="I310" s="6"/>
    </row>
    <row r="311" spans="1:9">
      <c r="A311" s="6">
        <v>32712172</v>
      </c>
      <c r="B311" s="6" t="s">
        <v>198</v>
      </c>
      <c r="C311" s="13" t="s">
        <v>724</v>
      </c>
      <c r="D311" s="6">
        <v>2020</v>
      </c>
      <c r="E311" s="6" t="s">
        <v>815</v>
      </c>
      <c r="F311" s="6" t="s">
        <v>904</v>
      </c>
      <c r="G311" s="6" t="s">
        <v>905</v>
      </c>
      <c r="H311" s="6" t="s">
        <v>218</v>
      </c>
      <c r="I311" s="6"/>
    </row>
    <row r="312" spans="1:9">
      <c r="A312" s="6">
        <v>32185602</v>
      </c>
      <c r="B312" s="6" t="s">
        <v>198</v>
      </c>
      <c r="C312" s="13" t="s">
        <v>724</v>
      </c>
      <c r="D312" s="6">
        <v>2020</v>
      </c>
      <c r="E312" s="6" t="s">
        <v>906</v>
      </c>
      <c r="F312" s="6" t="s">
        <v>907</v>
      </c>
      <c r="G312" s="6" t="s">
        <v>908</v>
      </c>
      <c r="H312" s="6" t="s">
        <v>218</v>
      </c>
      <c r="I312" s="6"/>
    </row>
    <row r="313" spans="1:9">
      <c r="A313" s="6">
        <v>32799476</v>
      </c>
      <c r="B313" s="6" t="s">
        <v>198</v>
      </c>
      <c r="C313" s="13" t="s">
        <v>724</v>
      </c>
      <c r="D313" s="6">
        <v>2020</v>
      </c>
      <c r="E313" s="6" t="s">
        <v>909</v>
      </c>
      <c r="F313" s="6" t="s">
        <v>910</v>
      </c>
      <c r="G313" s="6" t="s">
        <v>911</v>
      </c>
      <c r="H313" s="6" t="s">
        <v>912</v>
      </c>
      <c r="I313" s="6"/>
    </row>
    <row r="314" spans="1:9">
      <c r="A314" s="6">
        <v>32630370</v>
      </c>
      <c r="B314" s="6" t="s">
        <v>198</v>
      </c>
      <c r="C314" s="13" t="s">
        <v>724</v>
      </c>
      <c r="D314" s="6">
        <v>2020</v>
      </c>
      <c r="E314" s="6" t="s">
        <v>913</v>
      </c>
      <c r="F314" s="6" t="s">
        <v>914</v>
      </c>
      <c r="G314" s="6" t="s">
        <v>915</v>
      </c>
      <c r="H314" s="6" t="s">
        <v>916</v>
      </c>
      <c r="I314" s="6"/>
    </row>
    <row r="315" spans="1:9">
      <c r="A315" s="6">
        <v>32841164</v>
      </c>
      <c r="B315" s="6" t="s">
        <v>198</v>
      </c>
      <c r="C315" s="13" t="s">
        <v>724</v>
      </c>
      <c r="D315" s="6">
        <v>2020</v>
      </c>
      <c r="E315" s="6" t="s">
        <v>917</v>
      </c>
      <c r="F315" s="6" t="s">
        <v>918</v>
      </c>
      <c r="G315" s="6" t="s">
        <v>919</v>
      </c>
      <c r="H315" s="6" t="s">
        <v>237</v>
      </c>
      <c r="I315" s="6"/>
    </row>
    <row r="316" spans="1:9">
      <c r="A316" s="6">
        <v>33413482</v>
      </c>
      <c r="B316" s="6" t="s">
        <v>198</v>
      </c>
      <c r="C316" s="13" t="s">
        <v>724</v>
      </c>
      <c r="D316" s="6">
        <v>2021</v>
      </c>
      <c r="E316" s="6" t="s">
        <v>920</v>
      </c>
      <c r="F316" s="6" t="s">
        <v>921</v>
      </c>
      <c r="G316" s="6" t="s">
        <v>558</v>
      </c>
      <c r="H316" s="6" t="s">
        <v>237</v>
      </c>
      <c r="I316" s="6"/>
    </row>
    <row r="317" spans="1:9">
      <c r="A317" s="6">
        <v>34405919</v>
      </c>
      <c r="B317" s="6" t="s">
        <v>198</v>
      </c>
      <c r="C317" s="13" t="s">
        <v>724</v>
      </c>
      <c r="D317" s="6">
        <v>2021</v>
      </c>
      <c r="E317" s="6" t="s">
        <v>922</v>
      </c>
      <c r="F317" s="6" t="s">
        <v>923</v>
      </c>
      <c r="G317" s="6" t="s">
        <v>874</v>
      </c>
      <c r="H317" s="6" t="s">
        <v>237</v>
      </c>
      <c r="I317" s="6"/>
    </row>
    <row r="318" spans="1:9">
      <c r="A318" s="6">
        <v>33340551</v>
      </c>
      <c r="B318" s="6" t="s">
        <v>198</v>
      </c>
      <c r="C318" s="13" t="s">
        <v>724</v>
      </c>
      <c r="D318" s="6">
        <v>2021</v>
      </c>
      <c r="E318" s="6" t="s">
        <v>494</v>
      </c>
      <c r="F318" s="6" t="s">
        <v>924</v>
      </c>
      <c r="G318" s="6" t="s">
        <v>282</v>
      </c>
      <c r="H318" s="6" t="s">
        <v>237</v>
      </c>
      <c r="I318" s="6"/>
    </row>
    <row r="319" spans="1:9">
      <c r="A319" s="6">
        <v>33811480</v>
      </c>
      <c r="B319" s="6" t="s">
        <v>198</v>
      </c>
      <c r="C319" s="13" t="s">
        <v>724</v>
      </c>
      <c r="D319" s="6">
        <v>2021</v>
      </c>
      <c r="E319" s="6" t="s">
        <v>925</v>
      </c>
      <c r="F319" s="6" t="s">
        <v>926</v>
      </c>
      <c r="G319" s="6" t="s">
        <v>643</v>
      </c>
      <c r="H319" s="6" t="s">
        <v>237</v>
      </c>
      <c r="I319" s="6"/>
    </row>
    <row r="320" spans="1:9">
      <c r="A320" s="6">
        <v>33580824</v>
      </c>
      <c r="B320" s="6" t="s">
        <v>198</v>
      </c>
      <c r="C320" s="13" t="s">
        <v>724</v>
      </c>
      <c r="D320" s="6">
        <v>2021</v>
      </c>
      <c r="E320" s="6" t="s">
        <v>927</v>
      </c>
      <c r="F320" s="6" t="s">
        <v>928</v>
      </c>
      <c r="G320" s="6" t="s">
        <v>929</v>
      </c>
      <c r="H320" s="6" t="s">
        <v>237</v>
      </c>
      <c r="I320" s="6"/>
    </row>
    <row r="321" spans="1:9">
      <c r="A321" s="6">
        <v>33407696</v>
      </c>
      <c r="B321" s="6" t="s">
        <v>198</v>
      </c>
      <c r="C321" s="14" t="s">
        <v>725</v>
      </c>
      <c r="D321" s="6">
        <v>2021</v>
      </c>
      <c r="E321" s="6" t="s">
        <v>68</v>
      </c>
      <c r="F321" s="6" t="s">
        <v>69</v>
      </c>
      <c r="G321" s="6" t="s">
        <v>558</v>
      </c>
      <c r="H321" s="6"/>
      <c r="I321" s="6"/>
    </row>
    <row r="322" spans="1:9">
      <c r="A322" s="6">
        <v>33663989</v>
      </c>
      <c r="B322" s="6" t="s">
        <v>198</v>
      </c>
      <c r="C322" s="13" t="s">
        <v>724</v>
      </c>
      <c r="D322" s="6">
        <v>2021</v>
      </c>
      <c r="E322" s="6" t="s">
        <v>930</v>
      </c>
      <c r="F322" s="6" t="s">
        <v>931</v>
      </c>
      <c r="G322" s="6" t="s">
        <v>932</v>
      </c>
      <c r="H322" s="6" t="s">
        <v>237</v>
      </c>
      <c r="I322" s="6"/>
    </row>
    <row r="323" spans="1:9">
      <c r="A323" s="6">
        <v>35619972</v>
      </c>
      <c r="B323" s="6" t="s">
        <v>198</v>
      </c>
      <c r="C323" s="13" t="s">
        <v>724</v>
      </c>
      <c r="D323" s="6">
        <v>2021</v>
      </c>
      <c r="E323" s="6" t="s">
        <v>933</v>
      </c>
      <c r="F323" s="6" t="s">
        <v>934</v>
      </c>
      <c r="G323" s="6" t="s">
        <v>935</v>
      </c>
      <c r="H323" s="6" t="s">
        <v>729</v>
      </c>
      <c r="I323" s="6"/>
    </row>
    <row r="324" spans="1:9">
      <c r="A324" s="6">
        <v>33977037</v>
      </c>
      <c r="B324" s="6" t="s">
        <v>198</v>
      </c>
      <c r="C324" s="13" t="s">
        <v>724</v>
      </c>
      <c r="D324" s="6">
        <v>2021</v>
      </c>
      <c r="E324" s="6" t="s">
        <v>936</v>
      </c>
      <c r="F324" s="6" t="s">
        <v>937</v>
      </c>
      <c r="G324" s="6" t="s">
        <v>569</v>
      </c>
      <c r="H324" s="6" t="s">
        <v>237</v>
      </c>
      <c r="I324" s="6"/>
    </row>
    <row r="325" spans="1:9">
      <c r="A325" s="6">
        <v>34546508</v>
      </c>
      <c r="B325" s="6" t="s">
        <v>198</v>
      </c>
      <c r="C325" s="13" t="s">
        <v>724</v>
      </c>
      <c r="D325" s="6">
        <v>2021</v>
      </c>
      <c r="E325" s="6" t="s">
        <v>938</v>
      </c>
      <c r="F325" s="6" t="s">
        <v>939</v>
      </c>
      <c r="G325" s="6" t="s">
        <v>940</v>
      </c>
      <c r="H325" s="6" t="s">
        <v>729</v>
      </c>
      <c r="I325" s="6"/>
    </row>
    <row r="326" spans="1:9">
      <c r="A326" s="6">
        <v>34682117</v>
      </c>
      <c r="B326" s="6" t="s">
        <v>198</v>
      </c>
      <c r="C326" s="13" t="s">
        <v>724</v>
      </c>
      <c r="D326" s="6">
        <v>2021</v>
      </c>
      <c r="E326" s="6" t="s">
        <v>930</v>
      </c>
      <c r="F326" s="6" t="s">
        <v>941</v>
      </c>
      <c r="G326" s="6" t="s">
        <v>942</v>
      </c>
      <c r="H326" s="6" t="s">
        <v>237</v>
      </c>
      <c r="I326" s="6"/>
    </row>
    <row r="327" spans="1:9">
      <c r="A327" s="6">
        <v>33858316</v>
      </c>
      <c r="B327" s="6" t="s">
        <v>198</v>
      </c>
      <c r="C327" s="16" t="s">
        <v>724</v>
      </c>
      <c r="D327" s="6">
        <v>2021</v>
      </c>
      <c r="E327" s="6" t="s">
        <v>943</v>
      </c>
      <c r="F327" s="6" t="s">
        <v>944</v>
      </c>
      <c r="G327" s="6" t="s">
        <v>945</v>
      </c>
      <c r="H327" s="6"/>
      <c r="I327" s="6"/>
    </row>
    <row r="328" spans="1:9">
      <c r="A328" s="6">
        <v>34863624</v>
      </c>
      <c r="B328" s="6" t="s">
        <v>198</v>
      </c>
      <c r="C328" s="13" t="s">
        <v>724</v>
      </c>
      <c r="D328" s="6">
        <v>2021</v>
      </c>
      <c r="E328" s="6" t="s">
        <v>494</v>
      </c>
      <c r="F328" s="6" t="s">
        <v>946</v>
      </c>
      <c r="G328" s="6" t="s">
        <v>326</v>
      </c>
      <c r="H328" s="6" t="s">
        <v>947</v>
      </c>
      <c r="I328" s="6"/>
    </row>
    <row r="329" spans="1:9">
      <c r="A329" s="6">
        <v>34277356</v>
      </c>
      <c r="B329" s="6" t="s">
        <v>198</v>
      </c>
      <c r="C329" s="13" t="s">
        <v>724</v>
      </c>
      <c r="D329" s="6">
        <v>2021</v>
      </c>
      <c r="E329" s="6" t="s">
        <v>887</v>
      </c>
      <c r="F329" s="6" t="s">
        <v>948</v>
      </c>
      <c r="G329" s="6" t="s">
        <v>753</v>
      </c>
      <c r="H329" s="6" t="s">
        <v>237</v>
      </c>
      <c r="I329" s="6"/>
    </row>
    <row r="330" spans="1:9">
      <c r="A330" s="6">
        <v>34422808</v>
      </c>
      <c r="B330" s="6" t="s">
        <v>198</v>
      </c>
      <c r="C330" s="13" t="s">
        <v>724</v>
      </c>
      <c r="D330" s="6">
        <v>2021</v>
      </c>
      <c r="E330" s="6" t="s">
        <v>949</v>
      </c>
      <c r="F330" s="6" t="s">
        <v>950</v>
      </c>
      <c r="G330" s="6" t="s">
        <v>951</v>
      </c>
      <c r="H330" s="6" t="s">
        <v>729</v>
      </c>
      <c r="I330" s="6"/>
    </row>
    <row r="331" spans="1:9">
      <c r="A331" s="6">
        <v>34828263</v>
      </c>
      <c r="B331" s="6" t="s">
        <v>198</v>
      </c>
      <c r="C331" s="13" t="s">
        <v>724</v>
      </c>
      <c r="D331" s="6">
        <v>2021</v>
      </c>
      <c r="E331" s="6" t="s">
        <v>65</v>
      </c>
      <c r="F331" s="6" t="s">
        <v>952</v>
      </c>
      <c r="G331" s="6" t="s">
        <v>915</v>
      </c>
      <c r="H331" s="6" t="s">
        <v>237</v>
      </c>
      <c r="I331" s="6"/>
    </row>
    <row r="332" spans="1:9">
      <c r="A332" s="6">
        <v>34652821</v>
      </c>
      <c r="B332" s="6" t="s">
        <v>198</v>
      </c>
      <c r="C332" s="13" t="s">
        <v>724</v>
      </c>
      <c r="D332" s="6">
        <v>2021</v>
      </c>
      <c r="E332" s="6" t="s">
        <v>953</v>
      </c>
      <c r="F332" s="6" t="s">
        <v>954</v>
      </c>
      <c r="G332" s="6" t="s">
        <v>272</v>
      </c>
      <c r="H332" s="6" t="s">
        <v>237</v>
      </c>
      <c r="I332" s="6"/>
    </row>
    <row r="333" spans="1:9">
      <c r="A333" s="6">
        <v>34440401</v>
      </c>
      <c r="B333" s="6" t="s">
        <v>198</v>
      </c>
      <c r="C333" s="13" t="s">
        <v>724</v>
      </c>
      <c r="D333" s="6">
        <v>2021</v>
      </c>
      <c r="E333" s="6" t="s">
        <v>955</v>
      </c>
      <c r="F333" s="6" t="s">
        <v>956</v>
      </c>
      <c r="G333" s="6" t="s">
        <v>915</v>
      </c>
      <c r="H333" s="6" t="s">
        <v>237</v>
      </c>
      <c r="I333" s="6"/>
    </row>
    <row r="334" spans="1:9">
      <c r="A334" s="6">
        <v>34441372</v>
      </c>
      <c r="B334" s="6" t="s">
        <v>198</v>
      </c>
      <c r="C334" s="13" t="s">
        <v>724</v>
      </c>
      <c r="D334" s="6">
        <v>2021</v>
      </c>
      <c r="E334" s="6" t="s">
        <v>930</v>
      </c>
      <c r="F334" s="6" t="s">
        <v>957</v>
      </c>
      <c r="G334" s="6" t="s">
        <v>958</v>
      </c>
      <c r="H334" s="6" t="s">
        <v>218</v>
      </c>
      <c r="I334" s="6"/>
    </row>
    <row r="335" spans="1:9">
      <c r="A335" s="6">
        <v>33583911</v>
      </c>
      <c r="B335" s="6" t="s">
        <v>198</v>
      </c>
      <c r="C335" s="14" t="s">
        <v>725</v>
      </c>
      <c r="D335" s="6">
        <v>2021</v>
      </c>
      <c r="E335" s="6" t="s">
        <v>71</v>
      </c>
      <c r="F335" s="6" t="s">
        <v>72</v>
      </c>
      <c r="G335" s="6" t="s">
        <v>959</v>
      </c>
      <c r="H335" s="6"/>
      <c r="I335" s="6"/>
    </row>
    <row r="336" spans="1:9">
      <c r="A336" s="6">
        <v>33643843</v>
      </c>
      <c r="B336" s="6" t="s">
        <v>198</v>
      </c>
      <c r="C336" s="13" t="s">
        <v>724</v>
      </c>
      <c r="D336" s="6">
        <v>2021</v>
      </c>
      <c r="E336" s="6" t="s">
        <v>930</v>
      </c>
      <c r="F336" s="6" t="s">
        <v>960</v>
      </c>
      <c r="G336" s="6" t="s">
        <v>753</v>
      </c>
      <c r="H336" s="6" t="s">
        <v>237</v>
      </c>
      <c r="I336" s="6"/>
    </row>
    <row r="337" spans="1:9">
      <c r="A337" s="6">
        <v>31870226</v>
      </c>
      <c r="B337" s="6" t="s">
        <v>198</v>
      </c>
      <c r="C337" s="13" t="s">
        <v>724</v>
      </c>
      <c r="D337" s="6">
        <v>2021</v>
      </c>
      <c r="E337" s="6" t="s">
        <v>961</v>
      </c>
      <c r="F337" s="6" t="s">
        <v>962</v>
      </c>
      <c r="G337" s="6" t="s">
        <v>963</v>
      </c>
      <c r="H337" s="6" t="s">
        <v>234</v>
      </c>
      <c r="I337" s="6"/>
    </row>
    <row r="338" spans="1:9">
      <c r="A338" s="6">
        <v>33619652</v>
      </c>
      <c r="B338" s="6" t="s">
        <v>198</v>
      </c>
      <c r="C338" s="13" t="s">
        <v>724</v>
      </c>
      <c r="D338" s="6">
        <v>2021</v>
      </c>
      <c r="E338" s="6" t="s">
        <v>964</v>
      </c>
      <c r="F338" s="6" t="s">
        <v>965</v>
      </c>
      <c r="G338" s="6" t="s">
        <v>596</v>
      </c>
      <c r="H338" s="6" t="s">
        <v>237</v>
      </c>
      <c r="I338" s="6"/>
    </row>
    <row r="339" spans="1:9">
      <c r="A339" s="6">
        <v>34447415</v>
      </c>
      <c r="B339" s="6" t="s">
        <v>198</v>
      </c>
      <c r="C339" s="13" t="s">
        <v>724</v>
      </c>
      <c r="D339" s="6">
        <v>2021</v>
      </c>
      <c r="E339" s="6" t="s">
        <v>966</v>
      </c>
      <c r="F339" s="6" t="s">
        <v>967</v>
      </c>
      <c r="G339" s="6" t="s">
        <v>891</v>
      </c>
      <c r="H339" s="6" t="s">
        <v>968</v>
      </c>
      <c r="I339" s="6"/>
    </row>
    <row r="340" spans="1:9">
      <c r="A340" s="6">
        <v>34784297</v>
      </c>
      <c r="B340" s="6" t="s">
        <v>198</v>
      </c>
      <c r="C340" s="13" t="s">
        <v>724</v>
      </c>
      <c r="D340" s="6">
        <v>2021</v>
      </c>
      <c r="E340" s="6" t="s">
        <v>969</v>
      </c>
      <c r="F340" s="6" t="s">
        <v>970</v>
      </c>
      <c r="G340" s="6" t="s">
        <v>971</v>
      </c>
      <c r="H340" s="6" t="s">
        <v>972</v>
      </c>
      <c r="I340" s="6"/>
    </row>
    <row r="341" spans="1:9">
      <c r="A341" s="6">
        <v>34708008</v>
      </c>
      <c r="B341" s="6" t="s">
        <v>198</v>
      </c>
      <c r="C341" s="14" t="s">
        <v>725</v>
      </c>
      <c r="D341" s="6">
        <v>2021</v>
      </c>
      <c r="E341" s="6" t="s">
        <v>74</v>
      </c>
      <c r="F341" s="6" t="s">
        <v>75</v>
      </c>
      <c r="G341" s="6" t="s">
        <v>973</v>
      </c>
      <c r="H341" s="6"/>
      <c r="I341" s="6"/>
    </row>
    <row r="342" spans="1:9">
      <c r="A342" s="6">
        <v>36221102</v>
      </c>
      <c r="B342" s="6" t="s">
        <v>198</v>
      </c>
      <c r="C342" s="13" t="s">
        <v>724</v>
      </c>
      <c r="D342" s="6">
        <v>2022</v>
      </c>
      <c r="E342" s="6" t="s">
        <v>974</v>
      </c>
      <c r="F342" s="6" t="s">
        <v>975</v>
      </c>
      <c r="G342" s="6" t="s">
        <v>976</v>
      </c>
      <c r="H342" s="6" t="s">
        <v>237</v>
      </c>
      <c r="I342" s="6"/>
    </row>
    <row r="343" spans="1:9">
      <c r="A343" s="6">
        <v>34547194</v>
      </c>
      <c r="B343" s="6" t="s">
        <v>198</v>
      </c>
      <c r="C343" s="13" t="s">
        <v>724</v>
      </c>
      <c r="D343" s="6">
        <v>2022</v>
      </c>
      <c r="E343" s="6" t="s">
        <v>977</v>
      </c>
      <c r="F343" s="6" t="s">
        <v>978</v>
      </c>
      <c r="G343" s="6" t="s">
        <v>979</v>
      </c>
      <c r="H343" s="6" t="s">
        <v>218</v>
      </c>
      <c r="I343" s="6"/>
    </row>
    <row r="344" spans="1:9">
      <c r="A344" s="6">
        <v>36309700</v>
      </c>
      <c r="B344" s="6" t="s">
        <v>198</v>
      </c>
      <c r="C344" s="13" t="s">
        <v>724</v>
      </c>
      <c r="D344" s="6">
        <v>2022</v>
      </c>
      <c r="E344" s="6" t="s">
        <v>980</v>
      </c>
      <c r="F344" s="6" t="s">
        <v>981</v>
      </c>
      <c r="G344" s="6" t="s">
        <v>558</v>
      </c>
      <c r="H344" s="6" t="s">
        <v>982</v>
      </c>
      <c r="I344" s="6"/>
    </row>
    <row r="345" spans="1:9">
      <c r="A345" s="6">
        <v>34794894</v>
      </c>
      <c r="B345" s="6" t="s">
        <v>198</v>
      </c>
      <c r="C345" s="13" t="s">
        <v>724</v>
      </c>
      <c r="D345" s="6">
        <v>2022</v>
      </c>
      <c r="E345" s="6" t="s">
        <v>983</v>
      </c>
      <c r="F345" s="6" t="s">
        <v>984</v>
      </c>
      <c r="G345" s="6" t="s">
        <v>985</v>
      </c>
      <c r="H345" s="6" t="s">
        <v>986</v>
      </c>
      <c r="I345" s="6"/>
    </row>
    <row r="346" spans="1:9">
      <c r="A346" s="6">
        <v>35491370</v>
      </c>
      <c r="B346" s="6" t="s">
        <v>198</v>
      </c>
      <c r="C346" s="13" t="s">
        <v>724</v>
      </c>
      <c r="D346" s="6">
        <v>2022</v>
      </c>
      <c r="E346" s="6" t="s">
        <v>953</v>
      </c>
      <c r="F346" s="6" t="s">
        <v>987</v>
      </c>
      <c r="G346" s="6" t="s">
        <v>326</v>
      </c>
      <c r="H346" s="6" t="s">
        <v>237</v>
      </c>
      <c r="I346" s="6"/>
    </row>
    <row r="347" spans="1:9">
      <c r="A347" s="6">
        <v>36412659</v>
      </c>
      <c r="B347" s="6" t="s">
        <v>198</v>
      </c>
      <c r="C347" s="13" t="s">
        <v>724</v>
      </c>
      <c r="D347" s="6">
        <v>2022</v>
      </c>
      <c r="E347" s="6" t="s">
        <v>988</v>
      </c>
      <c r="F347" s="6" t="s">
        <v>989</v>
      </c>
      <c r="G347" s="6" t="s">
        <v>990</v>
      </c>
      <c r="H347" s="6" t="s">
        <v>237</v>
      </c>
      <c r="I347" s="6"/>
    </row>
    <row r="348" spans="1:9">
      <c r="A348" s="6">
        <v>36067531</v>
      </c>
      <c r="B348" s="6" t="s">
        <v>198</v>
      </c>
      <c r="C348" s="13" t="s">
        <v>724</v>
      </c>
      <c r="D348" s="6">
        <v>2022</v>
      </c>
      <c r="E348" s="6" t="s">
        <v>991</v>
      </c>
      <c r="F348" s="6" t="s">
        <v>992</v>
      </c>
      <c r="G348" s="6" t="s">
        <v>874</v>
      </c>
      <c r="H348" s="6" t="s">
        <v>993</v>
      </c>
      <c r="I348" s="6"/>
    </row>
    <row r="349" spans="1:9">
      <c r="A349" s="6">
        <v>35868775</v>
      </c>
      <c r="B349" s="6" t="s">
        <v>198</v>
      </c>
      <c r="C349" s="13" t="s">
        <v>724</v>
      </c>
      <c r="D349" s="6">
        <v>2022</v>
      </c>
      <c r="E349" s="6" t="s">
        <v>220</v>
      </c>
      <c r="F349" s="6" t="s">
        <v>994</v>
      </c>
      <c r="G349" s="6" t="s">
        <v>995</v>
      </c>
      <c r="H349" s="6" t="s">
        <v>234</v>
      </c>
      <c r="I349" s="6"/>
    </row>
    <row r="350" spans="1:9">
      <c r="A350" s="6">
        <v>34420056</v>
      </c>
      <c r="B350" s="6" t="s">
        <v>198</v>
      </c>
      <c r="C350" s="13" t="s">
        <v>724</v>
      </c>
      <c r="D350" s="6">
        <v>2022</v>
      </c>
      <c r="E350" s="6" t="s">
        <v>996</v>
      </c>
      <c r="F350" s="6" t="s">
        <v>997</v>
      </c>
      <c r="G350" s="6" t="s">
        <v>291</v>
      </c>
      <c r="H350" s="6" t="s">
        <v>234</v>
      </c>
      <c r="I350" s="6"/>
    </row>
    <row r="351" spans="1:9">
      <c r="A351" s="6">
        <v>35237617</v>
      </c>
      <c r="B351" s="6" t="s">
        <v>198</v>
      </c>
      <c r="C351" s="13" t="s">
        <v>724</v>
      </c>
      <c r="D351" s="6">
        <v>2022</v>
      </c>
      <c r="E351" s="6" t="s">
        <v>998</v>
      </c>
      <c r="F351" s="6" t="s">
        <v>999</v>
      </c>
      <c r="G351" s="6" t="s">
        <v>1000</v>
      </c>
      <c r="H351" s="6" t="s">
        <v>237</v>
      </c>
      <c r="I351" s="6"/>
    </row>
    <row r="352" spans="1:9">
      <c r="A352" s="6">
        <v>35603178</v>
      </c>
      <c r="B352" s="6" t="s">
        <v>198</v>
      </c>
      <c r="C352" s="13" t="s">
        <v>724</v>
      </c>
      <c r="D352" s="6">
        <v>2022</v>
      </c>
      <c r="E352" s="6" t="s">
        <v>1001</v>
      </c>
      <c r="F352" s="6" t="s">
        <v>1002</v>
      </c>
      <c r="G352" s="6" t="s">
        <v>1003</v>
      </c>
      <c r="H352" s="6" t="s">
        <v>972</v>
      </c>
      <c r="I352" s="6"/>
    </row>
    <row r="353" spans="1:9">
      <c r="A353" s="6">
        <v>35281664</v>
      </c>
      <c r="B353" s="6" t="s">
        <v>198</v>
      </c>
      <c r="C353" s="14" t="s">
        <v>725</v>
      </c>
      <c r="D353" s="6">
        <v>2022</v>
      </c>
      <c r="E353" s="6" t="s">
        <v>78</v>
      </c>
      <c r="F353" s="6" t="s">
        <v>79</v>
      </c>
      <c r="G353" s="6" t="s">
        <v>569</v>
      </c>
      <c r="H353" s="6"/>
      <c r="I353" s="6"/>
    </row>
    <row r="354" spans="1:9">
      <c r="A354" s="6">
        <v>36060529</v>
      </c>
      <c r="B354" s="6" t="s">
        <v>198</v>
      </c>
      <c r="C354" s="13" t="s">
        <v>724</v>
      </c>
      <c r="D354" s="6">
        <v>2022</v>
      </c>
      <c r="E354" s="6" t="s">
        <v>1004</v>
      </c>
      <c r="F354" s="6" t="s">
        <v>1005</v>
      </c>
      <c r="G354" s="6" t="s">
        <v>1006</v>
      </c>
      <c r="H354" s="6" t="s">
        <v>234</v>
      </c>
      <c r="I354" s="6"/>
    </row>
    <row r="355" spans="1:9">
      <c r="A355" s="6">
        <v>36046393</v>
      </c>
      <c r="B355" s="6" t="s">
        <v>198</v>
      </c>
      <c r="C355" s="13" t="s">
        <v>724</v>
      </c>
      <c r="D355" s="6">
        <v>2022</v>
      </c>
      <c r="E355" s="6" t="s">
        <v>1007</v>
      </c>
      <c r="F355" s="6" t="s">
        <v>1008</v>
      </c>
      <c r="G355" s="6" t="s">
        <v>1009</v>
      </c>
      <c r="H355" s="6" t="s">
        <v>729</v>
      </c>
      <c r="I355" s="6"/>
    </row>
    <row r="356" spans="1:9">
      <c r="A356" s="6">
        <v>35717947</v>
      </c>
      <c r="B356" s="6" t="s">
        <v>198</v>
      </c>
      <c r="C356" s="13" t="s">
        <v>724</v>
      </c>
      <c r="D356" s="6">
        <v>2022</v>
      </c>
      <c r="E356" s="6" t="s">
        <v>1010</v>
      </c>
      <c r="F356" s="6" t="s">
        <v>1011</v>
      </c>
      <c r="G356" s="6" t="s">
        <v>1012</v>
      </c>
      <c r="H356" s="6" t="s">
        <v>972</v>
      </c>
      <c r="I356" s="6"/>
    </row>
    <row r="357" spans="1:9">
      <c r="A357" s="6">
        <v>35154715</v>
      </c>
      <c r="B357" s="6" t="s">
        <v>198</v>
      </c>
      <c r="C357" s="14" t="s">
        <v>725</v>
      </c>
      <c r="D357" s="6">
        <v>2022</v>
      </c>
      <c r="E357" s="6" t="s">
        <v>82</v>
      </c>
      <c r="F357" s="6" t="s">
        <v>83</v>
      </c>
      <c r="G357" s="6" t="s">
        <v>1013</v>
      </c>
      <c r="H357" s="6"/>
      <c r="I357" s="6"/>
    </row>
    <row r="358" spans="1:9">
      <c r="A358" s="6">
        <v>34859900</v>
      </c>
      <c r="B358" s="6" t="s">
        <v>198</v>
      </c>
      <c r="C358" s="13" t="s">
        <v>724</v>
      </c>
      <c r="D358" s="6">
        <v>2022</v>
      </c>
      <c r="E358" s="6" t="s">
        <v>1014</v>
      </c>
      <c r="F358" s="6" t="s">
        <v>1015</v>
      </c>
      <c r="G358" s="6" t="s">
        <v>874</v>
      </c>
      <c r="H358" s="6" t="s">
        <v>947</v>
      </c>
      <c r="I358" s="6"/>
    </row>
    <row r="359" spans="1:9">
      <c r="A359" s="6">
        <v>35343544</v>
      </c>
      <c r="B359" s="6" t="s">
        <v>198</v>
      </c>
      <c r="C359" s="13" t="s">
        <v>724</v>
      </c>
      <c r="D359" s="6">
        <v>2022</v>
      </c>
      <c r="E359" s="6" t="s">
        <v>1016</v>
      </c>
      <c r="F359" s="6" t="s">
        <v>1017</v>
      </c>
      <c r="G359" s="6" t="s">
        <v>1018</v>
      </c>
      <c r="H359" s="6" t="s">
        <v>912</v>
      </c>
      <c r="I359" s="6"/>
    </row>
    <row r="360" spans="1:9">
      <c r="A360" s="6">
        <v>34648194</v>
      </c>
      <c r="B360" s="6" t="s">
        <v>198</v>
      </c>
      <c r="C360" s="13" t="s">
        <v>724</v>
      </c>
      <c r="D360" s="6">
        <v>2022</v>
      </c>
      <c r="E360" s="6" t="s">
        <v>1019</v>
      </c>
      <c r="F360" s="6" t="s">
        <v>1020</v>
      </c>
      <c r="G360" s="6" t="s">
        <v>874</v>
      </c>
      <c r="H360" s="6" t="s">
        <v>729</v>
      </c>
      <c r="I360" s="6"/>
    </row>
    <row r="361" spans="1:9">
      <c r="A361" s="6">
        <v>35308014</v>
      </c>
      <c r="B361" s="6" t="s">
        <v>198</v>
      </c>
      <c r="C361" s="14" t="s">
        <v>725</v>
      </c>
      <c r="D361" s="6">
        <v>2022</v>
      </c>
      <c r="E361" s="6" t="s">
        <v>85</v>
      </c>
      <c r="F361" s="6" t="s">
        <v>86</v>
      </c>
      <c r="G361" s="6" t="s">
        <v>757</v>
      </c>
      <c r="H361" s="6"/>
      <c r="I361" s="6"/>
    </row>
    <row r="362" spans="1:9">
      <c r="A362" s="6">
        <v>35789514</v>
      </c>
      <c r="B362" s="6" t="s">
        <v>198</v>
      </c>
      <c r="C362" s="13" t="s">
        <v>724</v>
      </c>
      <c r="D362" s="6">
        <v>2022</v>
      </c>
      <c r="E362" s="6" t="s">
        <v>1021</v>
      </c>
      <c r="F362" s="6" t="s">
        <v>1022</v>
      </c>
      <c r="G362" s="6" t="s">
        <v>874</v>
      </c>
      <c r="H362" s="6" t="s">
        <v>1023</v>
      </c>
      <c r="I362" s="6"/>
    </row>
    <row r="363" spans="1:9">
      <c r="A363" s="6">
        <v>37180418</v>
      </c>
      <c r="B363" s="6" t="s">
        <v>198</v>
      </c>
      <c r="C363" s="13" t="s">
        <v>724</v>
      </c>
      <c r="D363" s="6">
        <v>2022</v>
      </c>
      <c r="E363" s="6" t="s">
        <v>1024</v>
      </c>
      <c r="F363" s="6" t="s">
        <v>1025</v>
      </c>
      <c r="G363" s="6" t="s">
        <v>1026</v>
      </c>
      <c r="H363" s="6" t="s">
        <v>237</v>
      </c>
      <c r="I363" s="6"/>
    </row>
    <row r="364" spans="1:9">
      <c r="A364" s="6">
        <v>36294089</v>
      </c>
      <c r="B364" s="6" t="s">
        <v>198</v>
      </c>
      <c r="C364" s="13" t="s">
        <v>724</v>
      </c>
      <c r="D364" s="6">
        <v>2022</v>
      </c>
      <c r="E364" s="6" t="s">
        <v>866</v>
      </c>
      <c r="F364" s="6" t="s">
        <v>1027</v>
      </c>
      <c r="G364" s="6" t="s">
        <v>1028</v>
      </c>
      <c r="H364" s="6" t="s">
        <v>1029</v>
      </c>
      <c r="I364" s="6"/>
    </row>
    <row r="365" spans="1:9">
      <c r="A365" s="6">
        <v>35211808</v>
      </c>
      <c r="B365" s="6" t="s">
        <v>198</v>
      </c>
      <c r="C365" s="13" t="s">
        <v>724</v>
      </c>
      <c r="D365" s="6">
        <v>2022</v>
      </c>
      <c r="E365" s="6" t="s">
        <v>1030</v>
      </c>
      <c r="F365" s="6" t="s">
        <v>1031</v>
      </c>
      <c r="G365" s="6" t="s">
        <v>1032</v>
      </c>
      <c r="H365" s="6" t="s">
        <v>234</v>
      </c>
      <c r="I365" s="6"/>
    </row>
    <row r="366" spans="1:9">
      <c r="A366" s="6">
        <v>36997834</v>
      </c>
      <c r="B366" s="6" t="s">
        <v>198</v>
      </c>
      <c r="C366" s="13" t="s">
        <v>724</v>
      </c>
      <c r="D366" s="6">
        <v>2023</v>
      </c>
      <c r="E366" s="6" t="s">
        <v>1033</v>
      </c>
      <c r="F366" s="6" t="s">
        <v>1034</v>
      </c>
      <c r="G366" s="6" t="s">
        <v>596</v>
      </c>
      <c r="H366" s="6" t="s">
        <v>218</v>
      </c>
      <c r="I366" s="6"/>
    </row>
    <row r="367" spans="1:9">
      <c r="A367" s="6">
        <v>37245379</v>
      </c>
      <c r="B367" s="6" t="s">
        <v>198</v>
      </c>
      <c r="C367" s="13" t="s">
        <v>724</v>
      </c>
      <c r="D367" s="6">
        <v>2023</v>
      </c>
      <c r="E367" s="6" t="s">
        <v>710</v>
      </c>
      <c r="F367" s="6" t="s">
        <v>1035</v>
      </c>
      <c r="G367" s="6" t="s">
        <v>326</v>
      </c>
      <c r="H367" s="6" t="s">
        <v>234</v>
      </c>
      <c r="I367" s="6"/>
    </row>
    <row r="368" spans="1:9">
      <c r="A368" s="6">
        <v>37274081</v>
      </c>
      <c r="B368" s="6" t="s">
        <v>198</v>
      </c>
      <c r="C368" s="13" t="s">
        <v>724</v>
      </c>
      <c r="D368" s="6">
        <v>2023</v>
      </c>
      <c r="E368" s="6" t="s">
        <v>1036</v>
      </c>
      <c r="F368" s="6"/>
      <c r="G368" s="6" t="s">
        <v>1037</v>
      </c>
      <c r="H368" s="6" t="s">
        <v>237</v>
      </c>
      <c r="I368" s="6"/>
    </row>
    <row r="369" spans="1:9">
      <c r="A369" s="6">
        <v>36773065</v>
      </c>
      <c r="B369" s="6" t="s">
        <v>198</v>
      </c>
      <c r="C369" s="14" t="s">
        <v>725</v>
      </c>
      <c r="D369" s="6">
        <v>2023</v>
      </c>
      <c r="E369" s="6" t="s">
        <v>88</v>
      </c>
      <c r="F369" s="6" t="s">
        <v>89</v>
      </c>
      <c r="G369" s="6" t="s">
        <v>294</v>
      </c>
      <c r="H369" s="6"/>
      <c r="I369" s="6"/>
    </row>
    <row r="370" spans="1:9">
      <c r="A370" s="6">
        <v>37392701</v>
      </c>
      <c r="B370" s="6" t="s">
        <v>198</v>
      </c>
      <c r="C370" s="13" t="s">
        <v>724</v>
      </c>
      <c r="D370" s="6">
        <v>2023</v>
      </c>
      <c r="E370" s="6" t="s">
        <v>1038</v>
      </c>
      <c r="F370" s="6" t="s">
        <v>1039</v>
      </c>
      <c r="G370" s="6" t="s">
        <v>326</v>
      </c>
      <c r="H370" s="6" t="s">
        <v>234</v>
      </c>
      <c r="I370" s="6"/>
    </row>
    <row r="371" spans="1:9">
      <c r="A371" s="6">
        <v>37264420</v>
      </c>
      <c r="B371" s="6" t="s">
        <v>198</v>
      </c>
      <c r="C371" s="13" t="s">
        <v>724</v>
      </c>
      <c r="D371" s="6">
        <v>2023</v>
      </c>
      <c r="E371" s="6" t="s">
        <v>1040</v>
      </c>
      <c r="F371" s="6" t="s">
        <v>1041</v>
      </c>
      <c r="G371" s="6" t="s">
        <v>1042</v>
      </c>
      <c r="H371" s="6" t="s">
        <v>1043</v>
      </c>
      <c r="I371" s="6"/>
    </row>
    <row r="372" spans="1:9">
      <c r="A372" s="6">
        <v>37042760</v>
      </c>
      <c r="B372" s="6" t="s">
        <v>198</v>
      </c>
      <c r="C372" s="16" t="s">
        <v>724</v>
      </c>
      <c r="D372" s="6">
        <v>2023</v>
      </c>
      <c r="E372" s="6" t="s">
        <v>1044</v>
      </c>
      <c r="F372" s="6" t="s">
        <v>92</v>
      </c>
      <c r="G372" s="6" t="s">
        <v>919</v>
      </c>
      <c r="H372" s="6" t="s">
        <v>237</v>
      </c>
      <c r="I372" s="6"/>
    </row>
    <row r="373" spans="1:9">
      <c r="A373" s="6">
        <v>37221940</v>
      </c>
      <c r="B373" s="6" t="s">
        <v>198</v>
      </c>
      <c r="C373" s="13" t="s">
        <v>724</v>
      </c>
      <c r="D373" s="6">
        <v>2023</v>
      </c>
      <c r="E373" s="6" t="s">
        <v>1045</v>
      </c>
      <c r="F373" s="6" t="s">
        <v>1046</v>
      </c>
      <c r="G373" s="6" t="s">
        <v>1018</v>
      </c>
      <c r="H373" s="6" t="s">
        <v>912</v>
      </c>
      <c r="I373" s="6"/>
    </row>
    <row r="374" spans="1:9">
      <c r="A374" s="6">
        <v>37257447</v>
      </c>
      <c r="B374" s="6" t="s">
        <v>198</v>
      </c>
      <c r="C374" s="13" t="s">
        <v>724</v>
      </c>
      <c r="D374" s="6">
        <v>2023</v>
      </c>
      <c r="E374" s="6" t="s">
        <v>1047</v>
      </c>
      <c r="F374" s="6" t="s">
        <v>1048</v>
      </c>
      <c r="G374" s="6" t="s">
        <v>1049</v>
      </c>
      <c r="H374" s="6" t="s">
        <v>237</v>
      </c>
      <c r="I374" s="6"/>
    </row>
    <row r="375" spans="1:9">
      <c r="A375" s="6">
        <v>36471112</v>
      </c>
      <c r="B375" s="6" t="s">
        <v>198</v>
      </c>
      <c r="C375" s="13" t="s">
        <v>724</v>
      </c>
      <c r="D375" s="6">
        <v>2023</v>
      </c>
      <c r="E375" s="6" t="s">
        <v>1050</v>
      </c>
      <c r="F375" s="6" t="s">
        <v>1051</v>
      </c>
      <c r="G375" s="6" t="s">
        <v>1052</v>
      </c>
      <c r="H375" s="6" t="s">
        <v>234</v>
      </c>
      <c r="I375" s="6"/>
    </row>
    <row r="376" spans="1:9">
      <c r="A376" s="6">
        <v>37457624</v>
      </c>
      <c r="B376" s="6" t="s">
        <v>198</v>
      </c>
      <c r="C376" s="13" t="s">
        <v>724</v>
      </c>
      <c r="D376" s="6">
        <v>2023</v>
      </c>
      <c r="E376" s="6" t="s">
        <v>1053</v>
      </c>
      <c r="F376" s="6" t="s">
        <v>1054</v>
      </c>
      <c r="G376" s="6" t="s">
        <v>1037</v>
      </c>
      <c r="H376" s="6" t="s">
        <v>1055</v>
      </c>
      <c r="I376" s="6"/>
    </row>
    <row r="377" spans="1:9">
      <c r="A377" s="6">
        <v>37224763</v>
      </c>
      <c r="B377" s="6" t="s">
        <v>198</v>
      </c>
      <c r="C377" s="14" t="s">
        <v>725</v>
      </c>
      <c r="D377" s="6">
        <v>2023</v>
      </c>
      <c r="E377" s="6" t="s">
        <v>91</v>
      </c>
      <c r="F377" s="6" t="s">
        <v>1056</v>
      </c>
      <c r="G377" s="6" t="s">
        <v>326</v>
      </c>
      <c r="H377" s="6"/>
      <c r="I377" s="6"/>
    </row>
    <row r="378" spans="1:9">
      <c r="A378" s="6">
        <v>36743691</v>
      </c>
      <c r="B378" s="6" t="s">
        <v>198</v>
      </c>
      <c r="C378" s="13" t="s">
        <v>724</v>
      </c>
      <c r="D378" s="6">
        <v>2023</v>
      </c>
      <c r="E378" s="6" t="s">
        <v>548</v>
      </c>
      <c r="F378" s="6" t="s">
        <v>1057</v>
      </c>
      <c r="G378" s="6" t="s">
        <v>1058</v>
      </c>
      <c r="H378" s="6" t="s">
        <v>947</v>
      </c>
      <c r="I378" s="6"/>
    </row>
    <row r="379" spans="1:9">
      <c r="A379" s="6">
        <v>37367058</v>
      </c>
      <c r="B379" s="6" t="s">
        <v>198</v>
      </c>
      <c r="C379" s="13" t="s">
        <v>724</v>
      </c>
      <c r="D379" s="6">
        <v>2023</v>
      </c>
      <c r="E379" s="6" t="s">
        <v>1059</v>
      </c>
      <c r="F379" s="6" t="s">
        <v>1060</v>
      </c>
      <c r="G379" s="6" t="s">
        <v>1061</v>
      </c>
      <c r="H379" s="6" t="s">
        <v>234</v>
      </c>
      <c r="I379" s="6"/>
    </row>
    <row r="380" spans="1:9">
      <c r="A380" s="6">
        <v>37232187</v>
      </c>
      <c r="B380" s="6" t="s">
        <v>198</v>
      </c>
      <c r="C380" s="13" t="s">
        <v>724</v>
      </c>
      <c r="D380" s="6">
        <v>2023</v>
      </c>
      <c r="E380" s="6" t="s">
        <v>1062</v>
      </c>
      <c r="F380" s="6" t="s">
        <v>1063</v>
      </c>
      <c r="G380" s="6" t="s">
        <v>1018</v>
      </c>
      <c r="H380" s="6" t="s">
        <v>912</v>
      </c>
      <c r="I380" s="6"/>
    </row>
    <row r="381" spans="1:9">
      <c r="A381" s="6">
        <v>37428395</v>
      </c>
      <c r="B381" s="6" t="s">
        <v>198</v>
      </c>
      <c r="C381" s="13" t="s">
        <v>724</v>
      </c>
      <c r="D381" s="6">
        <v>2023</v>
      </c>
      <c r="E381" s="6" t="s">
        <v>1064</v>
      </c>
      <c r="F381" s="6" t="s">
        <v>1065</v>
      </c>
      <c r="G381" s="6" t="s">
        <v>1066</v>
      </c>
      <c r="H381" s="6" t="s">
        <v>234</v>
      </c>
      <c r="I381" s="6"/>
    </row>
    <row r="382" spans="1:9">
      <c r="A382" s="6">
        <v>36817047</v>
      </c>
      <c r="B382" s="6" t="s">
        <v>198</v>
      </c>
      <c r="C382" s="13" t="s">
        <v>724</v>
      </c>
      <c r="D382" s="6">
        <v>2023</v>
      </c>
      <c r="E382" s="6" t="s">
        <v>824</v>
      </c>
      <c r="F382" s="6" t="s">
        <v>1067</v>
      </c>
      <c r="G382" s="6" t="s">
        <v>1068</v>
      </c>
      <c r="H382" s="6" t="s">
        <v>234</v>
      </c>
      <c r="I382" s="6"/>
    </row>
    <row r="383" spans="1:9">
      <c r="A383" s="6">
        <v>36719165</v>
      </c>
      <c r="B383" s="6" t="s">
        <v>198</v>
      </c>
      <c r="C383" s="13" t="s">
        <v>724</v>
      </c>
      <c r="D383" s="6">
        <v>2023</v>
      </c>
      <c r="E383" s="6" t="s">
        <v>1069</v>
      </c>
      <c r="F383" s="6" t="s">
        <v>1070</v>
      </c>
      <c r="G383" s="6" t="s">
        <v>269</v>
      </c>
      <c r="H383" s="6" t="s">
        <v>729</v>
      </c>
      <c r="I383" s="6"/>
    </row>
    <row r="384" spans="1:9">
      <c r="B384" s="6"/>
      <c r="C384" s="6"/>
      <c r="D384" s="6"/>
      <c r="E384" s="6"/>
      <c r="F384" s="6"/>
      <c r="G384" s="6"/>
      <c r="H384" s="6"/>
      <c r="I384" s="6"/>
    </row>
    <row r="385" spans="2:9">
      <c r="B385" s="6"/>
      <c r="C385" s="6"/>
      <c r="D385" s="6"/>
      <c r="E385" s="6"/>
      <c r="F385" s="6"/>
      <c r="G385" s="6"/>
      <c r="H385" s="6"/>
      <c r="I385" s="6"/>
    </row>
    <row r="386" spans="2:9">
      <c r="B386" s="6"/>
      <c r="C386" s="6"/>
      <c r="D386" s="6"/>
      <c r="E386" s="6"/>
      <c r="F386" s="6"/>
      <c r="G386" s="6"/>
      <c r="H386" s="6"/>
      <c r="I386" s="6"/>
    </row>
    <row r="387" spans="2:9">
      <c r="B387" s="6"/>
      <c r="C387" s="6"/>
      <c r="D387" s="6"/>
      <c r="E387" s="6"/>
      <c r="F387" s="6"/>
      <c r="G387" s="6"/>
      <c r="H387" s="6"/>
      <c r="I387" s="6"/>
    </row>
    <row r="388" spans="2:9">
      <c r="B388" s="6"/>
      <c r="C388" s="6"/>
      <c r="D388" s="6"/>
      <c r="E388" s="6"/>
      <c r="F388" s="6"/>
      <c r="G388" s="6"/>
      <c r="H388" s="6"/>
      <c r="I388" s="6"/>
    </row>
  </sheetData>
  <conditionalFormatting sqref="C1:C1048576">
    <cfRule type="cellIs" dxfId="1" priority="1" operator="equal">
      <formula>"TRUE"</formula>
    </cfRule>
    <cfRule type="cellIs" dxfId="0" priority="2" operator="equal">
      <formula>"FALSE"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93E12-3501-44D6-8A4B-82AC3A466C44}">
  <dimension ref="A1:J57"/>
  <sheetViews>
    <sheetView tabSelected="1" topLeftCell="A39" zoomScale="50" workbookViewId="0">
      <selection activeCell="G6" sqref="G6"/>
    </sheetView>
  </sheetViews>
  <sheetFormatPr baseColWidth="10" defaultColWidth="8.83203125" defaultRowHeight="15"/>
  <cols>
    <col min="1" max="1" width="20.33203125" customWidth="1"/>
    <col min="2" max="2" width="14.6640625" customWidth="1"/>
    <col min="3" max="3" width="12.5" customWidth="1"/>
    <col min="4" max="4" width="13.6640625" customWidth="1"/>
    <col min="5" max="5" width="11.1640625" customWidth="1"/>
    <col min="6" max="6" width="12.6640625" customWidth="1"/>
    <col min="7" max="7" width="13.1640625" customWidth="1"/>
    <col min="10" max="10" width="14.1640625" customWidth="1"/>
    <col min="11" max="11" width="14" customWidth="1"/>
    <col min="12" max="12" width="15.1640625" customWidth="1"/>
    <col min="13" max="13" width="14" customWidth="1"/>
  </cols>
  <sheetData>
    <row r="1" spans="1:10">
      <c r="A1" s="3" t="s">
        <v>0</v>
      </c>
      <c r="B1" s="3" t="s">
        <v>147</v>
      </c>
      <c r="C1" s="3" t="s">
        <v>148</v>
      </c>
      <c r="D1" s="3" t="s">
        <v>146</v>
      </c>
      <c r="G1" s="3" t="s">
        <v>149</v>
      </c>
      <c r="H1" s="3" t="s">
        <v>150</v>
      </c>
      <c r="I1" s="3" t="s">
        <v>148</v>
      </c>
    </row>
    <row r="2" spans="1:10">
      <c r="A2" t="s">
        <v>3</v>
      </c>
      <c r="B2">
        <v>1</v>
      </c>
      <c r="C2">
        <f t="shared" ref="C2:C48" si="0">ROUND(B2/B$49*100,1)</f>
        <v>1.1000000000000001</v>
      </c>
      <c r="D2" s="2" t="s">
        <v>164</v>
      </c>
      <c r="G2" t="s">
        <v>102</v>
      </c>
      <c r="H2">
        <v>2</v>
      </c>
      <c r="I2">
        <f>ROUND(H2/$H$53*100,1)</f>
        <v>1.1000000000000001</v>
      </c>
    </row>
    <row r="3" spans="1:10">
      <c r="A3" t="s">
        <v>36</v>
      </c>
      <c r="B3">
        <v>25</v>
      </c>
      <c r="C3">
        <f t="shared" si="0"/>
        <v>28.1</v>
      </c>
      <c r="D3" s="2" t="s">
        <v>164</v>
      </c>
      <c r="G3" t="s">
        <v>103</v>
      </c>
      <c r="H3">
        <v>52</v>
      </c>
      <c r="I3">
        <f>ROUND(H3/$H$53*100,1)</f>
        <v>28.9</v>
      </c>
    </row>
    <row r="4" spans="1:10">
      <c r="A4" t="s">
        <v>158</v>
      </c>
      <c r="B4">
        <v>1</v>
      </c>
      <c r="C4">
        <f t="shared" si="0"/>
        <v>1.1000000000000001</v>
      </c>
      <c r="D4" s="2" t="s">
        <v>164</v>
      </c>
      <c r="G4" t="s">
        <v>110</v>
      </c>
      <c r="H4">
        <v>2</v>
      </c>
      <c r="I4">
        <f>ROUND(H4/$H$53*100,1)</f>
        <v>1.1000000000000001</v>
      </c>
    </row>
    <row r="5" spans="1:10">
      <c r="A5" t="s">
        <v>162</v>
      </c>
      <c r="B5">
        <v>10</v>
      </c>
      <c r="C5">
        <f t="shared" si="0"/>
        <v>11.2</v>
      </c>
      <c r="G5" t="s">
        <v>162</v>
      </c>
      <c r="H5">
        <v>14</v>
      </c>
      <c r="I5">
        <f>ROUND(H5/$H$53*100,1) - 0.1</f>
        <v>7.7</v>
      </c>
    </row>
    <row r="6" spans="1:10">
      <c r="A6" t="s">
        <v>157</v>
      </c>
      <c r="B6">
        <v>1</v>
      </c>
      <c r="C6">
        <f t="shared" si="0"/>
        <v>1.1000000000000001</v>
      </c>
      <c r="D6" s="1" t="s">
        <v>143</v>
      </c>
      <c r="G6" t="s">
        <v>105</v>
      </c>
      <c r="H6">
        <v>1</v>
      </c>
      <c r="I6">
        <f>ROUND(H6/$H$53*100,1)</f>
        <v>0.6</v>
      </c>
    </row>
    <row r="7" spans="1:10">
      <c r="A7" t="s">
        <v>13</v>
      </c>
      <c r="B7">
        <v>1</v>
      </c>
      <c r="C7">
        <f t="shared" si="0"/>
        <v>1.1000000000000001</v>
      </c>
      <c r="D7" s="2" t="s">
        <v>164</v>
      </c>
      <c r="G7" t="s">
        <v>106</v>
      </c>
      <c r="H7">
        <v>1</v>
      </c>
      <c r="I7">
        <f>ROUND(H7/$H$53*100,1)</f>
        <v>0.6</v>
      </c>
    </row>
    <row r="8" spans="1:10">
      <c r="A8" t="s">
        <v>16</v>
      </c>
      <c r="B8">
        <v>2</v>
      </c>
      <c r="C8">
        <f t="shared" si="0"/>
        <v>2.2000000000000002</v>
      </c>
      <c r="D8" s="2" t="s">
        <v>164</v>
      </c>
      <c r="G8" t="s">
        <v>104</v>
      </c>
      <c r="H8">
        <v>30</v>
      </c>
      <c r="I8">
        <f>ROUND(H8/$H$53*100,1) - 0.3</f>
        <v>16.399999999999999</v>
      </c>
      <c r="J8" t="s">
        <v>167</v>
      </c>
    </row>
    <row r="9" spans="1:10">
      <c r="A9" t="s">
        <v>156</v>
      </c>
      <c r="B9">
        <v>1</v>
      </c>
      <c r="C9">
        <f t="shared" si="0"/>
        <v>1.1000000000000001</v>
      </c>
      <c r="D9" s="2" t="s">
        <v>164</v>
      </c>
      <c r="G9" t="s">
        <v>118</v>
      </c>
      <c r="H9">
        <v>1</v>
      </c>
      <c r="I9">
        <f t="shared" ref="I9:I19" si="1">ROUND(H9/$H$53*100,1)</f>
        <v>0.6</v>
      </c>
    </row>
    <row r="10" spans="1:10">
      <c r="A10" t="s">
        <v>161</v>
      </c>
      <c r="B10">
        <v>2</v>
      </c>
      <c r="C10">
        <f t="shared" si="0"/>
        <v>2.2000000000000002</v>
      </c>
      <c r="D10" s="2" t="s">
        <v>164</v>
      </c>
      <c r="G10" t="s">
        <v>166</v>
      </c>
      <c r="H10">
        <v>2</v>
      </c>
      <c r="I10">
        <f t="shared" si="1"/>
        <v>1.1000000000000001</v>
      </c>
    </row>
    <row r="11" spans="1:10">
      <c r="A11" t="s">
        <v>21</v>
      </c>
      <c r="B11">
        <v>2</v>
      </c>
      <c r="C11">
        <f t="shared" si="0"/>
        <v>2.2000000000000002</v>
      </c>
      <c r="D11" s="2" t="s">
        <v>164</v>
      </c>
      <c r="G11" t="s">
        <v>108</v>
      </c>
      <c r="H11">
        <v>4</v>
      </c>
      <c r="I11">
        <f t="shared" si="1"/>
        <v>2.2000000000000002</v>
      </c>
    </row>
    <row r="12" spans="1:10">
      <c r="A12" t="s">
        <v>99</v>
      </c>
      <c r="B12">
        <v>1</v>
      </c>
      <c r="C12">
        <f t="shared" si="0"/>
        <v>1.1000000000000001</v>
      </c>
      <c r="D12" s="2" t="s">
        <v>164</v>
      </c>
      <c r="G12" t="s">
        <v>113</v>
      </c>
      <c r="H12">
        <v>1</v>
      </c>
      <c r="I12">
        <f t="shared" si="1"/>
        <v>0.6</v>
      </c>
    </row>
    <row r="13" spans="1:10">
      <c r="A13" t="s">
        <v>100</v>
      </c>
      <c r="B13">
        <v>1</v>
      </c>
      <c r="C13">
        <f t="shared" si="0"/>
        <v>1.1000000000000001</v>
      </c>
      <c r="D13" s="2" t="s">
        <v>164</v>
      </c>
      <c r="G13" t="s">
        <v>115</v>
      </c>
      <c r="H13">
        <v>1</v>
      </c>
      <c r="I13">
        <f t="shared" si="1"/>
        <v>0.6</v>
      </c>
    </row>
    <row r="14" spans="1:10">
      <c r="A14" t="s">
        <v>26</v>
      </c>
      <c r="B14">
        <v>1</v>
      </c>
      <c r="C14">
        <f t="shared" si="0"/>
        <v>1.1000000000000001</v>
      </c>
      <c r="D14" s="2" t="s">
        <v>164</v>
      </c>
      <c r="G14" t="s">
        <v>116</v>
      </c>
      <c r="H14">
        <v>1</v>
      </c>
      <c r="I14">
        <f t="shared" si="1"/>
        <v>0.6</v>
      </c>
    </row>
    <row r="15" spans="1:10">
      <c r="A15" t="s">
        <v>29</v>
      </c>
      <c r="B15">
        <v>1</v>
      </c>
      <c r="C15">
        <f t="shared" si="0"/>
        <v>1.1000000000000001</v>
      </c>
      <c r="D15" s="2" t="s">
        <v>164</v>
      </c>
      <c r="G15" t="s">
        <v>107</v>
      </c>
      <c r="H15">
        <v>3</v>
      </c>
      <c r="I15">
        <f t="shared" si="1"/>
        <v>1.7</v>
      </c>
    </row>
    <row r="16" spans="1:10">
      <c r="A16" t="s">
        <v>32</v>
      </c>
      <c r="B16">
        <v>1</v>
      </c>
      <c r="C16">
        <f t="shared" si="0"/>
        <v>1.1000000000000001</v>
      </c>
      <c r="D16" s="2" t="s">
        <v>164</v>
      </c>
      <c r="G16" t="s">
        <v>119</v>
      </c>
      <c r="H16">
        <v>2</v>
      </c>
      <c r="I16">
        <f t="shared" si="1"/>
        <v>1.1000000000000001</v>
      </c>
    </row>
    <row r="17" spans="1:10">
      <c r="A17" t="s">
        <v>33</v>
      </c>
      <c r="B17">
        <v>5</v>
      </c>
      <c r="C17">
        <f t="shared" si="0"/>
        <v>5.6</v>
      </c>
      <c r="D17" s="2" t="s">
        <v>164</v>
      </c>
      <c r="G17" t="s">
        <v>120</v>
      </c>
      <c r="H17">
        <v>1</v>
      </c>
      <c r="I17">
        <f t="shared" si="1"/>
        <v>0.6</v>
      </c>
    </row>
    <row r="18" spans="1:10">
      <c r="A18" t="s">
        <v>34</v>
      </c>
      <c r="B18">
        <v>1</v>
      </c>
      <c r="C18">
        <f t="shared" si="0"/>
        <v>1.1000000000000001</v>
      </c>
      <c r="D18" s="2" t="s">
        <v>164</v>
      </c>
      <c r="G18" t="s">
        <v>121</v>
      </c>
      <c r="H18">
        <v>1</v>
      </c>
      <c r="I18">
        <f t="shared" si="1"/>
        <v>0.6</v>
      </c>
    </row>
    <row r="19" spans="1:10">
      <c r="A19" t="s">
        <v>37</v>
      </c>
      <c r="B19">
        <v>1</v>
      </c>
      <c r="C19">
        <f t="shared" si="0"/>
        <v>1.1000000000000001</v>
      </c>
      <c r="D19" s="1" t="s">
        <v>143</v>
      </c>
      <c r="G19" t="s">
        <v>123</v>
      </c>
      <c r="H19">
        <v>1</v>
      </c>
      <c r="I19">
        <f t="shared" si="1"/>
        <v>0.6</v>
      </c>
    </row>
    <row r="20" spans="1:10">
      <c r="A20" t="s">
        <v>38</v>
      </c>
      <c r="B20">
        <v>1</v>
      </c>
      <c r="C20">
        <f t="shared" si="0"/>
        <v>1.1000000000000001</v>
      </c>
      <c r="D20" s="2" t="s">
        <v>164</v>
      </c>
      <c r="G20" t="s">
        <v>111</v>
      </c>
      <c r="H20">
        <v>12</v>
      </c>
      <c r="I20">
        <f>ROUND(H20/$H$53*100,1)-0.2</f>
        <v>6.5</v>
      </c>
      <c r="J20" t="s">
        <v>168</v>
      </c>
    </row>
    <row r="21" spans="1:10">
      <c r="A21" t="s">
        <v>40</v>
      </c>
      <c r="B21">
        <v>1</v>
      </c>
      <c r="C21">
        <f t="shared" si="0"/>
        <v>1.1000000000000001</v>
      </c>
      <c r="D21" s="2" t="s">
        <v>164</v>
      </c>
      <c r="G21" t="s">
        <v>126</v>
      </c>
      <c r="H21">
        <v>1</v>
      </c>
      <c r="I21">
        <f t="shared" ref="I21:I32" si="2">ROUND(H21/$H$53*100,1)</f>
        <v>0.6</v>
      </c>
    </row>
    <row r="22" spans="1:10">
      <c r="A22" t="s">
        <v>41</v>
      </c>
      <c r="B22">
        <v>1</v>
      </c>
      <c r="C22">
        <f t="shared" si="0"/>
        <v>1.1000000000000001</v>
      </c>
      <c r="D22" s="2" t="s">
        <v>164</v>
      </c>
      <c r="G22" t="s">
        <v>128</v>
      </c>
      <c r="H22">
        <v>2</v>
      </c>
      <c r="I22">
        <f t="shared" si="2"/>
        <v>1.1000000000000001</v>
      </c>
    </row>
    <row r="23" spans="1:10">
      <c r="A23" t="s">
        <v>42</v>
      </c>
      <c r="B23">
        <v>1</v>
      </c>
      <c r="C23">
        <f t="shared" si="0"/>
        <v>1.1000000000000001</v>
      </c>
      <c r="D23" s="2" t="s">
        <v>164</v>
      </c>
      <c r="G23" t="s">
        <v>130</v>
      </c>
      <c r="H23">
        <v>1</v>
      </c>
      <c r="I23">
        <f t="shared" si="2"/>
        <v>0.6</v>
      </c>
    </row>
    <row r="24" spans="1:10">
      <c r="A24" t="s">
        <v>43</v>
      </c>
      <c r="B24">
        <v>1</v>
      </c>
      <c r="C24">
        <f t="shared" si="0"/>
        <v>1.1000000000000001</v>
      </c>
      <c r="D24" s="2" t="s">
        <v>164</v>
      </c>
      <c r="G24" t="s">
        <v>131</v>
      </c>
      <c r="H24">
        <v>3</v>
      </c>
      <c r="I24">
        <f t="shared" si="2"/>
        <v>1.7</v>
      </c>
    </row>
    <row r="25" spans="1:10">
      <c r="A25" t="s">
        <v>46</v>
      </c>
      <c r="B25">
        <v>1</v>
      </c>
      <c r="C25">
        <f t="shared" si="0"/>
        <v>1.1000000000000001</v>
      </c>
      <c r="D25" s="2" t="s">
        <v>164</v>
      </c>
      <c r="G25" t="s">
        <v>132</v>
      </c>
      <c r="H25">
        <v>1</v>
      </c>
      <c r="I25">
        <f t="shared" si="2"/>
        <v>0.6</v>
      </c>
    </row>
    <row r="26" spans="1:10">
      <c r="A26" t="s">
        <v>49</v>
      </c>
      <c r="B26">
        <v>1</v>
      </c>
      <c r="C26">
        <f t="shared" si="0"/>
        <v>1.1000000000000001</v>
      </c>
      <c r="D26" s="2" t="s">
        <v>164</v>
      </c>
      <c r="G26" t="s">
        <v>151</v>
      </c>
      <c r="H26">
        <v>2</v>
      </c>
      <c r="I26">
        <f t="shared" si="2"/>
        <v>1.1000000000000001</v>
      </c>
    </row>
    <row r="27" spans="1:10">
      <c r="A27" t="s">
        <v>52</v>
      </c>
      <c r="B27">
        <v>1</v>
      </c>
      <c r="C27">
        <f t="shared" si="0"/>
        <v>1.1000000000000001</v>
      </c>
      <c r="D27" s="2" t="s">
        <v>164</v>
      </c>
      <c r="G27" t="s">
        <v>134</v>
      </c>
      <c r="H27">
        <v>1</v>
      </c>
      <c r="I27">
        <f t="shared" si="2"/>
        <v>0.6</v>
      </c>
    </row>
    <row r="28" spans="1:10">
      <c r="A28" t="s">
        <v>53</v>
      </c>
      <c r="B28">
        <v>1</v>
      </c>
      <c r="C28">
        <f t="shared" si="0"/>
        <v>1.1000000000000001</v>
      </c>
      <c r="D28" s="2" t="s">
        <v>164</v>
      </c>
      <c r="G28" t="s">
        <v>136</v>
      </c>
      <c r="H28">
        <v>1</v>
      </c>
      <c r="I28">
        <f t="shared" si="2"/>
        <v>0.6</v>
      </c>
    </row>
    <row r="29" spans="1:10">
      <c r="A29" t="s">
        <v>54</v>
      </c>
      <c r="B29">
        <v>1</v>
      </c>
      <c r="C29">
        <f t="shared" si="0"/>
        <v>1.1000000000000001</v>
      </c>
      <c r="D29" s="2" t="s">
        <v>164</v>
      </c>
      <c r="G29" t="s">
        <v>122</v>
      </c>
      <c r="H29">
        <v>2</v>
      </c>
      <c r="I29">
        <f t="shared" si="2"/>
        <v>1.1000000000000001</v>
      </c>
    </row>
    <row r="30" spans="1:10">
      <c r="A30" t="s">
        <v>57</v>
      </c>
      <c r="B30">
        <v>1</v>
      </c>
      <c r="C30">
        <f t="shared" si="0"/>
        <v>1.1000000000000001</v>
      </c>
      <c r="D30" s="1" t="s">
        <v>143</v>
      </c>
      <c r="G30" t="s">
        <v>137</v>
      </c>
      <c r="H30">
        <v>1</v>
      </c>
      <c r="I30">
        <f t="shared" si="2"/>
        <v>0.6</v>
      </c>
    </row>
    <row r="31" spans="1:10">
      <c r="A31" t="s">
        <v>155</v>
      </c>
      <c r="B31">
        <v>1</v>
      </c>
      <c r="C31">
        <f t="shared" si="0"/>
        <v>1.1000000000000001</v>
      </c>
      <c r="D31" s="2" t="s">
        <v>164</v>
      </c>
      <c r="G31" t="s">
        <v>138</v>
      </c>
      <c r="H31">
        <v>1</v>
      </c>
      <c r="I31">
        <f t="shared" si="2"/>
        <v>0.6</v>
      </c>
    </row>
    <row r="32" spans="1:10">
      <c r="A32" t="s">
        <v>64</v>
      </c>
      <c r="B32">
        <v>1</v>
      </c>
      <c r="C32">
        <f t="shared" si="0"/>
        <v>1.1000000000000001</v>
      </c>
      <c r="D32" s="2" t="s">
        <v>164</v>
      </c>
      <c r="G32" t="s">
        <v>139</v>
      </c>
      <c r="H32">
        <v>1</v>
      </c>
      <c r="I32">
        <f t="shared" si="2"/>
        <v>0.6</v>
      </c>
    </row>
    <row r="33" spans="1:9">
      <c r="A33" t="s">
        <v>67</v>
      </c>
      <c r="B33">
        <v>1</v>
      </c>
      <c r="C33">
        <f t="shared" si="0"/>
        <v>1.1000000000000001</v>
      </c>
      <c r="D33" s="1" t="s">
        <v>143</v>
      </c>
      <c r="G33" t="s">
        <v>152</v>
      </c>
      <c r="H33">
        <v>3</v>
      </c>
      <c r="I33">
        <f>ROUND(H33/$H$53*100,1)-0.3</f>
        <v>1.4</v>
      </c>
    </row>
    <row r="34" spans="1:9">
      <c r="A34" t="s">
        <v>70</v>
      </c>
      <c r="B34">
        <v>1</v>
      </c>
      <c r="C34">
        <f t="shared" si="0"/>
        <v>1.1000000000000001</v>
      </c>
      <c r="D34" s="2" t="s">
        <v>164</v>
      </c>
      <c r="G34" t="s">
        <v>141</v>
      </c>
      <c r="H34">
        <v>1</v>
      </c>
      <c r="I34">
        <f>ROUND(H34/$H$53*100,1)</f>
        <v>0.6</v>
      </c>
    </row>
    <row r="35" spans="1:9">
      <c r="A35" t="s">
        <v>73</v>
      </c>
      <c r="B35">
        <v>1</v>
      </c>
      <c r="C35">
        <f t="shared" si="0"/>
        <v>1.1000000000000001</v>
      </c>
      <c r="D35" s="2" t="s">
        <v>164</v>
      </c>
      <c r="G35" t="s">
        <v>118</v>
      </c>
      <c r="H35">
        <v>6</v>
      </c>
      <c r="I35">
        <f>ROUND(H35/$H$53*100,1)-0.2</f>
        <v>3.0999999999999996</v>
      </c>
    </row>
    <row r="36" spans="1:9">
      <c r="A36" t="s">
        <v>76</v>
      </c>
      <c r="B36">
        <v>1</v>
      </c>
      <c r="C36">
        <f t="shared" si="0"/>
        <v>1.1000000000000001</v>
      </c>
      <c r="D36" s="1" t="s">
        <v>143</v>
      </c>
      <c r="G36" t="s">
        <v>105</v>
      </c>
      <c r="H36">
        <v>2</v>
      </c>
      <c r="I36">
        <f>ROUND(H36/$H$53*100,1)</f>
        <v>1.1000000000000001</v>
      </c>
    </row>
    <row r="37" spans="1:9">
      <c r="A37" t="s">
        <v>77</v>
      </c>
      <c r="B37">
        <v>1</v>
      </c>
      <c r="C37">
        <f t="shared" si="0"/>
        <v>1.1000000000000001</v>
      </c>
      <c r="D37" s="2" t="s">
        <v>164</v>
      </c>
      <c r="G37" t="s">
        <v>109</v>
      </c>
      <c r="H37">
        <v>3</v>
      </c>
      <c r="I37">
        <f>ROUND(H37/$H$53*100,1)-0.2</f>
        <v>1.5</v>
      </c>
    </row>
    <row r="38" spans="1:9">
      <c r="A38" t="s">
        <v>80</v>
      </c>
      <c r="B38">
        <v>1</v>
      </c>
      <c r="C38">
        <f t="shared" si="0"/>
        <v>1.1000000000000001</v>
      </c>
      <c r="D38" s="2" t="s">
        <v>164</v>
      </c>
      <c r="G38" t="s">
        <v>112</v>
      </c>
      <c r="H38">
        <v>1</v>
      </c>
      <c r="I38">
        <f>ROUND(H38/$H$53*100,1)</f>
        <v>0.6</v>
      </c>
    </row>
    <row r="39" spans="1:9">
      <c r="A39" t="s">
        <v>81</v>
      </c>
      <c r="B39">
        <v>1</v>
      </c>
      <c r="C39">
        <f t="shared" si="0"/>
        <v>1.1000000000000001</v>
      </c>
      <c r="D39" s="2" t="s">
        <v>164</v>
      </c>
      <c r="G39" t="s">
        <v>114</v>
      </c>
      <c r="H39">
        <v>1</v>
      </c>
      <c r="I39">
        <f>ROUND(H39/$H$53*100,1)</f>
        <v>0.6</v>
      </c>
    </row>
    <row r="40" spans="1:9">
      <c r="A40" t="s">
        <v>84</v>
      </c>
      <c r="B40">
        <v>1</v>
      </c>
      <c r="C40">
        <f t="shared" si="0"/>
        <v>1.1000000000000001</v>
      </c>
      <c r="D40" s="2" t="s">
        <v>164</v>
      </c>
      <c r="G40" t="s">
        <v>117</v>
      </c>
      <c r="H40">
        <v>2</v>
      </c>
      <c r="I40">
        <f>ROUND(H40/$H$53*100,1)-0.1</f>
        <v>1</v>
      </c>
    </row>
    <row r="41" spans="1:9">
      <c r="A41" t="s">
        <v>87</v>
      </c>
      <c r="B41">
        <v>1</v>
      </c>
      <c r="C41">
        <f t="shared" si="0"/>
        <v>1.1000000000000001</v>
      </c>
      <c r="D41" s="2" t="s">
        <v>164</v>
      </c>
      <c r="G41" t="s">
        <v>124</v>
      </c>
      <c r="H41">
        <v>1</v>
      </c>
      <c r="I41">
        <f t="shared" ref="I41:I52" si="3">ROUND(H41/$H$53*100,1)</f>
        <v>0.6</v>
      </c>
    </row>
    <row r="42" spans="1:9">
      <c r="A42" t="s">
        <v>90</v>
      </c>
      <c r="B42">
        <v>3</v>
      </c>
      <c r="C42">
        <f t="shared" si="0"/>
        <v>3.4</v>
      </c>
      <c r="D42" s="2" t="s">
        <v>164</v>
      </c>
      <c r="G42" t="s">
        <v>160</v>
      </c>
      <c r="H42">
        <v>1</v>
      </c>
      <c r="I42">
        <f t="shared" si="3"/>
        <v>0.6</v>
      </c>
    </row>
    <row r="43" spans="1:9">
      <c r="A43" t="s">
        <v>93</v>
      </c>
      <c r="B43">
        <v>1</v>
      </c>
      <c r="C43">
        <f t="shared" si="0"/>
        <v>1.1000000000000001</v>
      </c>
      <c r="D43" s="2" t="s">
        <v>164</v>
      </c>
      <c r="G43" t="s">
        <v>125</v>
      </c>
      <c r="H43">
        <v>1</v>
      </c>
      <c r="I43">
        <f t="shared" si="3"/>
        <v>0.6</v>
      </c>
    </row>
    <row r="44" spans="1:9">
      <c r="A44" t="s">
        <v>94</v>
      </c>
      <c r="B44">
        <v>1</v>
      </c>
      <c r="C44">
        <f t="shared" si="0"/>
        <v>1.1000000000000001</v>
      </c>
      <c r="D44" s="2" t="s">
        <v>164</v>
      </c>
      <c r="G44" t="s">
        <v>127</v>
      </c>
      <c r="H44">
        <v>1</v>
      </c>
      <c r="I44">
        <f t="shared" si="3"/>
        <v>0.6</v>
      </c>
    </row>
    <row r="45" spans="1:9">
      <c r="A45" t="s">
        <v>95</v>
      </c>
      <c r="B45">
        <v>1</v>
      </c>
      <c r="C45">
        <f t="shared" si="0"/>
        <v>1.1000000000000001</v>
      </c>
      <c r="D45" s="2" t="s">
        <v>164</v>
      </c>
      <c r="G45" t="s">
        <v>129</v>
      </c>
      <c r="H45">
        <v>1</v>
      </c>
      <c r="I45">
        <f t="shared" si="3"/>
        <v>0.6</v>
      </c>
    </row>
    <row r="46" spans="1:9">
      <c r="A46" t="s">
        <v>96</v>
      </c>
      <c r="B46">
        <v>1</v>
      </c>
      <c r="C46">
        <f t="shared" si="0"/>
        <v>1.1000000000000001</v>
      </c>
      <c r="D46" s="2" t="s">
        <v>164</v>
      </c>
      <c r="G46" t="s">
        <v>133</v>
      </c>
      <c r="H46">
        <v>1</v>
      </c>
      <c r="I46">
        <f t="shared" si="3"/>
        <v>0.6</v>
      </c>
    </row>
    <row r="47" spans="1:9">
      <c r="A47" t="s">
        <v>97</v>
      </c>
      <c r="B47">
        <v>1</v>
      </c>
      <c r="C47">
        <f t="shared" si="0"/>
        <v>1.1000000000000001</v>
      </c>
      <c r="D47" s="2" t="s">
        <v>164</v>
      </c>
      <c r="G47" t="s">
        <v>135</v>
      </c>
      <c r="H47">
        <v>1</v>
      </c>
      <c r="I47">
        <f t="shared" si="3"/>
        <v>0.6</v>
      </c>
    </row>
    <row r="48" spans="1:9">
      <c r="A48" t="s">
        <v>98</v>
      </c>
      <c r="B48">
        <v>1</v>
      </c>
      <c r="C48">
        <f t="shared" si="0"/>
        <v>1.1000000000000001</v>
      </c>
      <c r="D48" s="2" t="s">
        <v>164</v>
      </c>
      <c r="G48" t="s">
        <v>140</v>
      </c>
      <c r="H48">
        <v>1</v>
      </c>
      <c r="I48">
        <f t="shared" si="3"/>
        <v>0.6</v>
      </c>
    </row>
    <row r="49" spans="1:9">
      <c r="A49" t="s">
        <v>163</v>
      </c>
      <c r="B49">
        <f>SUM(B2:B48)</f>
        <v>89</v>
      </c>
      <c r="C49">
        <f>SUM(C2:C48)</f>
        <v>98.899999999999864</v>
      </c>
      <c r="G49" t="s">
        <v>142</v>
      </c>
      <c r="H49">
        <v>1</v>
      </c>
      <c r="I49">
        <f t="shared" si="3"/>
        <v>0.6</v>
      </c>
    </row>
    <row r="50" spans="1:9">
      <c r="G50" t="s">
        <v>153</v>
      </c>
      <c r="H50">
        <v>1</v>
      </c>
      <c r="I50">
        <f t="shared" si="3"/>
        <v>0.6</v>
      </c>
    </row>
    <row r="51" spans="1:9">
      <c r="G51" t="s">
        <v>154</v>
      </c>
      <c r="H51">
        <v>1</v>
      </c>
      <c r="I51">
        <f t="shared" si="3"/>
        <v>0.6</v>
      </c>
    </row>
    <row r="52" spans="1:9">
      <c r="G52" t="s">
        <v>159</v>
      </c>
      <c r="H52">
        <v>1</v>
      </c>
      <c r="I52">
        <f t="shared" si="3"/>
        <v>0.6</v>
      </c>
    </row>
    <row r="53" spans="1:9">
      <c r="H53">
        <f>SUM(H2:H52)</f>
        <v>180</v>
      </c>
      <c r="I53">
        <f>SUM(I2:I52)</f>
        <v>100.09999999999985</v>
      </c>
    </row>
    <row r="55" spans="1:9">
      <c r="A55" t="s">
        <v>144</v>
      </c>
    </row>
    <row r="56" spans="1:9">
      <c r="A56" s="1"/>
      <c r="B56" t="s">
        <v>165</v>
      </c>
    </row>
    <row r="57" spans="1:9">
      <c r="A57" s="2"/>
      <c r="B57" t="s">
        <v>145</v>
      </c>
    </row>
  </sheetData>
  <autoFilter ref="A1:I52" xr:uid="{8BB93E12-3501-44D6-8A4B-82AC3A466C4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Search Methodology</vt:lpstr>
      <vt:lpstr>Data Collection Methodology</vt:lpstr>
      <vt:lpstr>Article Selection</vt:lpstr>
      <vt:lpstr>Genetic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Patrícia Mexia</dc:creator>
  <cp:keywords/>
  <dc:description/>
  <cp:lastModifiedBy>Carlota Moutinho Pascoal</cp:lastModifiedBy>
  <cp:revision/>
  <dcterms:created xsi:type="dcterms:W3CDTF">2023-07-27T14:01:27Z</dcterms:created>
  <dcterms:modified xsi:type="dcterms:W3CDTF">2023-12-04T18:06:52Z</dcterms:modified>
  <cp:category/>
  <cp:contentStatus/>
</cp:coreProperties>
</file>