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E:\META文章\2024高原\应用生理学期刊\"/>
    </mc:Choice>
  </mc:AlternateContent>
  <xr:revisionPtr revIDLastSave="0" documentId="13_ncr:1_{4A110D1E-6BF2-4216-B102-8D5815DE6DEE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Pre—CMJ—asymmetry" sheetId="1" r:id="rId1"/>
    <sheet name="Post—CMJ—asymmetry" sheetId="2" r:id="rId2"/>
    <sheet name="Explosive power" sheetId="4" r:id="rId3"/>
    <sheet name="1RM" sheetId="5" r:id="rId4"/>
    <sheet name="IMTP" sheetId="7" r:id="rId5"/>
  </sheets>
  <definedNames>
    <definedName name="_xlnm._FilterDatabase" localSheetId="0" hidden="1">Pre—CMJ—asymmetry!$R$1:$R$33</definedName>
  </definedNames>
  <calcPr calcId="191029"/>
</workbook>
</file>

<file path=xl/calcChain.xml><?xml version="1.0" encoding="utf-8"?>
<calcChain xmlns="http://schemas.openxmlformats.org/spreadsheetml/2006/main">
  <c r="I33" i="7" l="1"/>
  <c r="H33" i="7"/>
  <c r="J33" i="7" s="1"/>
  <c r="F33" i="7"/>
  <c r="E33" i="7"/>
  <c r="G33" i="7" s="1"/>
  <c r="I32" i="7"/>
  <c r="H32" i="7"/>
  <c r="J32" i="7" s="1"/>
  <c r="F32" i="7"/>
  <c r="E32" i="7"/>
  <c r="G32" i="7" s="1"/>
  <c r="I31" i="7"/>
  <c r="H31" i="7"/>
  <c r="J31" i="7" s="1"/>
  <c r="F31" i="7"/>
  <c r="E31" i="7"/>
  <c r="G31" i="7" s="1"/>
  <c r="I30" i="7"/>
  <c r="H30" i="7"/>
  <c r="J30" i="7" s="1"/>
  <c r="F30" i="7"/>
  <c r="E30" i="7"/>
  <c r="G30" i="7" s="1"/>
  <c r="I29" i="7"/>
  <c r="H29" i="7"/>
  <c r="J29" i="7" s="1"/>
  <c r="F29" i="7"/>
  <c r="E29" i="7"/>
  <c r="G29" i="7" s="1"/>
  <c r="I28" i="7"/>
  <c r="H28" i="7"/>
  <c r="J28" i="7" s="1"/>
  <c r="F28" i="7"/>
  <c r="E28" i="7"/>
  <c r="G28" i="7" s="1"/>
  <c r="I27" i="7"/>
  <c r="H27" i="7"/>
  <c r="J27" i="7" s="1"/>
  <c r="F27" i="7"/>
  <c r="E27" i="7"/>
  <c r="G27" i="7" s="1"/>
  <c r="I26" i="7"/>
  <c r="H26" i="7"/>
  <c r="J26" i="7" s="1"/>
  <c r="F26" i="7"/>
  <c r="E26" i="7"/>
  <c r="G26" i="7" s="1"/>
  <c r="I25" i="7"/>
  <c r="H25" i="7"/>
  <c r="J25" i="7" s="1"/>
  <c r="F25" i="7"/>
  <c r="E25" i="7"/>
  <c r="G25" i="7" s="1"/>
  <c r="I24" i="7"/>
  <c r="H24" i="7"/>
  <c r="J24" i="7" s="1"/>
  <c r="F24" i="7"/>
  <c r="E24" i="7"/>
  <c r="G24" i="7" s="1"/>
  <c r="I23" i="7"/>
  <c r="H23" i="7"/>
  <c r="J23" i="7" s="1"/>
  <c r="F23" i="7"/>
  <c r="E23" i="7"/>
  <c r="G23" i="7" s="1"/>
  <c r="I22" i="7"/>
  <c r="H22" i="7"/>
  <c r="J22" i="7" s="1"/>
  <c r="F22" i="7"/>
  <c r="E22" i="7"/>
  <c r="G22" i="7" s="1"/>
  <c r="I21" i="7"/>
  <c r="H21" i="7"/>
  <c r="J21" i="7" s="1"/>
  <c r="F21" i="7"/>
  <c r="E21" i="7"/>
  <c r="G21" i="7" s="1"/>
  <c r="I20" i="7"/>
  <c r="H20" i="7"/>
  <c r="J20" i="7" s="1"/>
  <c r="F20" i="7"/>
  <c r="E20" i="7"/>
  <c r="G20" i="7" s="1"/>
  <c r="I19" i="7"/>
  <c r="H19" i="7"/>
  <c r="J19" i="7" s="1"/>
  <c r="F19" i="7"/>
  <c r="E19" i="7"/>
  <c r="G19" i="7" s="1"/>
  <c r="I18" i="7"/>
  <c r="H18" i="7"/>
  <c r="J18" i="7" s="1"/>
  <c r="F18" i="7"/>
  <c r="E18" i="7"/>
  <c r="G18" i="7" s="1"/>
  <c r="I17" i="7"/>
  <c r="H17" i="7"/>
  <c r="J17" i="7" s="1"/>
  <c r="F17" i="7"/>
  <c r="E17" i="7"/>
  <c r="G17" i="7" s="1"/>
  <c r="I16" i="7"/>
  <c r="H16" i="7"/>
  <c r="J16" i="7" s="1"/>
  <c r="F16" i="7"/>
  <c r="E16" i="7"/>
  <c r="G16" i="7" s="1"/>
  <c r="I15" i="7"/>
  <c r="H15" i="7"/>
  <c r="J15" i="7" s="1"/>
  <c r="F15" i="7"/>
  <c r="E15" i="7"/>
  <c r="G15" i="7" s="1"/>
  <c r="I14" i="7"/>
  <c r="H14" i="7"/>
  <c r="J14" i="7" s="1"/>
  <c r="F14" i="7"/>
  <c r="E14" i="7"/>
  <c r="G14" i="7" s="1"/>
  <c r="I13" i="7"/>
  <c r="H13" i="7"/>
  <c r="J13" i="7" s="1"/>
  <c r="F13" i="7"/>
  <c r="E13" i="7"/>
  <c r="G13" i="7" s="1"/>
  <c r="I12" i="7"/>
  <c r="H12" i="7"/>
  <c r="J12" i="7" s="1"/>
  <c r="F12" i="7"/>
  <c r="E12" i="7"/>
  <c r="G12" i="7" s="1"/>
  <c r="I11" i="7"/>
  <c r="H11" i="7"/>
  <c r="J11" i="7" s="1"/>
  <c r="F11" i="7"/>
  <c r="E11" i="7"/>
  <c r="G11" i="7" s="1"/>
  <c r="I10" i="7"/>
  <c r="H10" i="7"/>
  <c r="J10" i="7" s="1"/>
  <c r="F10" i="7"/>
  <c r="E10" i="7"/>
  <c r="G10" i="7" s="1"/>
  <c r="I9" i="7"/>
  <c r="H9" i="7"/>
  <c r="J9" i="7" s="1"/>
  <c r="F9" i="7"/>
  <c r="E9" i="7"/>
  <c r="G9" i="7" s="1"/>
  <c r="I8" i="7"/>
  <c r="H8" i="7"/>
  <c r="J8" i="7" s="1"/>
  <c r="F8" i="7"/>
  <c r="E8" i="7"/>
  <c r="G8" i="7" s="1"/>
  <c r="I7" i="7"/>
  <c r="H7" i="7"/>
  <c r="J7" i="7" s="1"/>
  <c r="F7" i="7"/>
  <c r="E7" i="7"/>
  <c r="G7" i="7" s="1"/>
  <c r="I6" i="7"/>
  <c r="H6" i="7"/>
  <c r="J6" i="7" s="1"/>
  <c r="F6" i="7"/>
  <c r="E6" i="7"/>
  <c r="G6" i="7" s="1"/>
  <c r="I5" i="7"/>
  <c r="H5" i="7"/>
  <c r="J5" i="7" s="1"/>
  <c r="F5" i="7"/>
  <c r="E5" i="7"/>
  <c r="G5" i="7" s="1"/>
  <c r="I4" i="7"/>
  <c r="H4" i="7"/>
  <c r="J4" i="7" s="1"/>
  <c r="F4" i="7"/>
  <c r="E4" i="7"/>
  <c r="G4" i="7" s="1"/>
  <c r="F33" i="5"/>
  <c r="E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3" i="5"/>
  <c r="E23" i="5"/>
  <c r="F22" i="5"/>
  <c r="E22" i="5"/>
  <c r="F21" i="5"/>
  <c r="E21" i="5"/>
  <c r="F20" i="5"/>
  <c r="E20" i="5"/>
  <c r="F19" i="5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F12" i="5"/>
  <c r="E12" i="5"/>
  <c r="F11" i="5"/>
  <c r="E11" i="5"/>
  <c r="F10" i="5"/>
  <c r="E10" i="5"/>
  <c r="F9" i="5"/>
  <c r="E9" i="5"/>
  <c r="F8" i="5"/>
  <c r="E8" i="5"/>
  <c r="F7" i="5"/>
  <c r="E7" i="5"/>
  <c r="F6" i="5"/>
  <c r="E6" i="5"/>
  <c r="F5" i="5"/>
  <c r="E5" i="5"/>
  <c r="F4" i="5"/>
  <c r="E4" i="5"/>
  <c r="X32" i="4"/>
  <c r="W32" i="4"/>
  <c r="V32" i="4"/>
  <c r="U32" i="4"/>
  <c r="T32" i="4"/>
  <c r="S32" i="4"/>
  <c r="X31" i="4"/>
  <c r="W31" i="4"/>
  <c r="V31" i="4"/>
  <c r="U31" i="4"/>
  <c r="T31" i="4"/>
  <c r="S31" i="4"/>
  <c r="X30" i="4"/>
  <c r="W30" i="4"/>
  <c r="V30" i="4"/>
  <c r="U30" i="4"/>
  <c r="T30" i="4"/>
  <c r="S30" i="4"/>
  <c r="X29" i="4"/>
  <c r="W29" i="4"/>
  <c r="V29" i="4"/>
  <c r="U29" i="4"/>
  <c r="T29" i="4"/>
  <c r="S29" i="4"/>
  <c r="X28" i="4"/>
  <c r="W28" i="4"/>
  <c r="V28" i="4"/>
  <c r="U28" i="4"/>
  <c r="T28" i="4"/>
  <c r="S28" i="4"/>
  <c r="X27" i="4"/>
  <c r="W27" i="4"/>
  <c r="V27" i="4"/>
  <c r="U27" i="4"/>
  <c r="T27" i="4"/>
  <c r="S27" i="4"/>
  <c r="X26" i="4"/>
  <c r="W26" i="4"/>
  <c r="V26" i="4"/>
  <c r="U26" i="4"/>
  <c r="T26" i="4"/>
  <c r="S26" i="4"/>
  <c r="X25" i="4"/>
  <c r="W25" i="4"/>
  <c r="V25" i="4"/>
  <c r="U25" i="4"/>
  <c r="T25" i="4"/>
  <c r="S25" i="4"/>
  <c r="X24" i="4"/>
  <c r="W24" i="4"/>
  <c r="V24" i="4"/>
  <c r="U24" i="4"/>
  <c r="T24" i="4"/>
  <c r="S24" i="4"/>
  <c r="X23" i="4"/>
  <c r="W23" i="4"/>
  <c r="V23" i="4"/>
  <c r="U23" i="4"/>
  <c r="T23" i="4"/>
  <c r="S23" i="4"/>
  <c r="X22" i="4"/>
  <c r="W22" i="4"/>
  <c r="V22" i="4"/>
  <c r="U22" i="4"/>
  <c r="T22" i="4"/>
  <c r="S22" i="4"/>
  <c r="X21" i="4"/>
  <c r="W21" i="4"/>
  <c r="V21" i="4"/>
  <c r="U21" i="4"/>
  <c r="T21" i="4"/>
  <c r="S21" i="4"/>
  <c r="X20" i="4"/>
  <c r="W20" i="4"/>
  <c r="V20" i="4"/>
  <c r="U20" i="4"/>
  <c r="T20" i="4"/>
  <c r="S20" i="4"/>
  <c r="X19" i="4"/>
  <c r="W19" i="4"/>
  <c r="V19" i="4"/>
  <c r="U19" i="4"/>
  <c r="T19" i="4"/>
  <c r="S19" i="4"/>
  <c r="X18" i="4"/>
  <c r="W18" i="4"/>
  <c r="V18" i="4"/>
  <c r="U18" i="4"/>
  <c r="T18" i="4"/>
  <c r="S18" i="4"/>
  <c r="X17" i="4"/>
  <c r="W17" i="4"/>
  <c r="V17" i="4"/>
  <c r="U17" i="4"/>
  <c r="T17" i="4"/>
  <c r="S17" i="4"/>
  <c r="X16" i="4"/>
  <c r="W16" i="4"/>
  <c r="V16" i="4"/>
  <c r="U16" i="4"/>
  <c r="T16" i="4"/>
  <c r="S16" i="4"/>
  <c r="X15" i="4"/>
  <c r="W15" i="4"/>
  <c r="V15" i="4"/>
  <c r="U15" i="4"/>
  <c r="T15" i="4"/>
  <c r="S15" i="4"/>
  <c r="X14" i="4"/>
  <c r="W14" i="4"/>
  <c r="V14" i="4"/>
  <c r="U14" i="4"/>
  <c r="T14" i="4"/>
  <c r="S14" i="4"/>
  <c r="X13" i="4"/>
  <c r="W13" i="4"/>
  <c r="V13" i="4"/>
  <c r="U13" i="4"/>
  <c r="T13" i="4"/>
  <c r="S13" i="4"/>
  <c r="X12" i="4"/>
  <c r="W12" i="4"/>
  <c r="V12" i="4"/>
  <c r="U12" i="4"/>
  <c r="T12" i="4"/>
  <c r="S12" i="4"/>
  <c r="X11" i="4"/>
  <c r="W11" i="4"/>
  <c r="V11" i="4"/>
  <c r="U11" i="4"/>
  <c r="T11" i="4"/>
  <c r="S11" i="4"/>
  <c r="X10" i="4"/>
  <c r="W10" i="4"/>
  <c r="V10" i="4"/>
  <c r="U10" i="4"/>
  <c r="T10" i="4"/>
  <c r="S10" i="4"/>
  <c r="X9" i="4"/>
  <c r="W9" i="4"/>
  <c r="V9" i="4"/>
  <c r="U9" i="4"/>
  <c r="T9" i="4"/>
  <c r="S9" i="4"/>
  <c r="X8" i="4"/>
  <c r="W8" i="4"/>
  <c r="V8" i="4"/>
  <c r="U8" i="4"/>
  <c r="T8" i="4"/>
  <c r="S8" i="4"/>
  <c r="X7" i="4"/>
  <c r="W7" i="4"/>
  <c r="V7" i="4"/>
  <c r="U7" i="4"/>
  <c r="T7" i="4"/>
  <c r="S7" i="4"/>
  <c r="X6" i="4"/>
  <c r="W6" i="4"/>
  <c r="V6" i="4"/>
  <c r="U6" i="4"/>
  <c r="T6" i="4"/>
  <c r="S6" i="4"/>
  <c r="X5" i="4"/>
  <c r="W5" i="4"/>
  <c r="V5" i="4"/>
  <c r="U5" i="4"/>
  <c r="T5" i="4"/>
  <c r="S5" i="4"/>
  <c r="X4" i="4"/>
  <c r="W4" i="4"/>
  <c r="V4" i="4"/>
  <c r="U4" i="4"/>
  <c r="T4" i="4"/>
  <c r="S4" i="4"/>
  <c r="X3" i="4"/>
  <c r="W3" i="4"/>
  <c r="V3" i="4"/>
  <c r="U3" i="4"/>
  <c r="T3" i="4"/>
  <c r="S3" i="4"/>
  <c r="Q33" i="2"/>
  <c r="P33" i="2"/>
  <c r="R33" i="2" s="1"/>
  <c r="N33" i="2"/>
  <c r="M33" i="2"/>
  <c r="O33" i="2" s="1"/>
  <c r="K33" i="2"/>
  <c r="J33" i="2"/>
  <c r="L33" i="2" s="1"/>
  <c r="Q32" i="2"/>
  <c r="P32" i="2"/>
  <c r="R32" i="2" s="1"/>
  <c r="N32" i="2"/>
  <c r="M32" i="2"/>
  <c r="O32" i="2" s="1"/>
  <c r="K32" i="2"/>
  <c r="J32" i="2"/>
  <c r="L32" i="2" s="1"/>
  <c r="Q31" i="2"/>
  <c r="P31" i="2"/>
  <c r="R31" i="2" s="1"/>
  <c r="N31" i="2"/>
  <c r="M31" i="2"/>
  <c r="O31" i="2" s="1"/>
  <c r="K31" i="2"/>
  <c r="J31" i="2"/>
  <c r="L31" i="2" s="1"/>
  <c r="Q30" i="2"/>
  <c r="P30" i="2"/>
  <c r="R30" i="2" s="1"/>
  <c r="N30" i="2"/>
  <c r="M30" i="2"/>
  <c r="O30" i="2" s="1"/>
  <c r="K30" i="2"/>
  <c r="J30" i="2"/>
  <c r="L30" i="2" s="1"/>
  <c r="Q29" i="2"/>
  <c r="P29" i="2"/>
  <c r="R29" i="2" s="1"/>
  <c r="N29" i="2"/>
  <c r="M29" i="2"/>
  <c r="O29" i="2" s="1"/>
  <c r="K29" i="2"/>
  <c r="J29" i="2"/>
  <c r="L29" i="2" s="1"/>
  <c r="Q28" i="2"/>
  <c r="P28" i="2"/>
  <c r="R28" i="2" s="1"/>
  <c r="N28" i="2"/>
  <c r="M28" i="2"/>
  <c r="O28" i="2" s="1"/>
  <c r="K28" i="2"/>
  <c r="J28" i="2"/>
  <c r="L28" i="2" s="1"/>
  <c r="Q27" i="2"/>
  <c r="P27" i="2"/>
  <c r="R27" i="2" s="1"/>
  <c r="N27" i="2"/>
  <c r="M27" i="2"/>
  <c r="O27" i="2" s="1"/>
  <c r="K27" i="2"/>
  <c r="J27" i="2"/>
  <c r="L27" i="2" s="1"/>
  <c r="Q26" i="2"/>
  <c r="P26" i="2"/>
  <c r="R26" i="2" s="1"/>
  <c r="N26" i="2"/>
  <c r="M26" i="2"/>
  <c r="O26" i="2" s="1"/>
  <c r="K26" i="2"/>
  <c r="J26" i="2"/>
  <c r="L26" i="2" s="1"/>
  <c r="Q25" i="2"/>
  <c r="P25" i="2"/>
  <c r="R25" i="2" s="1"/>
  <c r="N25" i="2"/>
  <c r="M25" i="2"/>
  <c r="O25" i="2" s="1"/>
  <c r="K25" i="2"/>
  <c r="J25" i="2"/>
  <c r="L25" i="2" s="1"/>
  <c r="Q24" i="2"/>
  <c r="P24" i="2"/>
  <c r="R24" i="2" s="1"/>
  <c r="N24" i="2"/>
  <c r="M24" i="2"/>
  <c r="O24" i="2" s="1"/>
  <c r="K24" i="2"/>
  <c r="J24" i="2"/>
  <c r="L24" i="2" s="1"/>
  <c r="Q23" i="2"/>
  <c r="P23" i="2"/>
  <c r="R23" i="2" s="1"/>
  <c r="N23" i="2"/>
  <c r="M23" i="2"/>
  <c r="O23" i="2" s="1"/>
  <c r="K23" i="2"/>
  <c r="J23" i="2"/>
  <c r="L23" i="2" s="1"/>
  <c r="Q22" i="2"/>
  <c r="P22" i="2"/>
  <c r="R22" i="2" s="1"/>
  <c r="N22" i="2"/>
  <c r="M22" i="2"/>
  <c r="O22" i="2" s="1"/>
  <c r="K22" i="2"/>
  <c r="J22" i="2"/>
  <c r="L22" i="2" s="1"/>
  <c r="Q21" i="2"/>
  <c r="P21" i="2"/>
  <c r="R21" i="2" s="1"/>
  <c r="N21" i="2"/>
  <c r="M21" i="2"/>
  <c r="O21" i="2" s="1"/>
  <c r="K21" i="2"/>
  <c r="J21" i="2"/>
  <c r="L21" i="2" s="1"/>
  <c r="Q20" i="2"/>
  <c r="P20" i="2"/>
  <c r="R20" i="2" s="1"/>
  <c r="N20" i="2"/>
  <c r="M20" i="2"/>
  <c r="O20" i="2" s="1"/>
  <c r="K20" i="2"/>
  <c r="J20" i="2"/>
  <c r="L20" i="2" s="1"/>
  <c r="Q19" i="2"/>
  <c r="P19" i="2"/>
  <c r="R19" i="2" s="1"/>
  <c r="N19" i="2"/>
  <c r="M19" i="2"/>
  <c r="O19" i="2" s="1"/>
  <c r="K19" i="2"/>
  <c r="J19" i="2"/>
  <c r="L19" i="2" s="1"/>
  <c r="Q18" i="2"/>
  <c r="P18" i="2"/>
  <c r="R18" i="2" s="1"/>
  <c r="N18" i="2"/>
  <c r="M18" i="2"/>
  <c r="O18" i="2" s="1"/>
  <c r="K18" i="2"/>
  <c r="J18" i="2"/>
  <c r="L18" i="2" s="1"/>
  <c r="Q17" i="2"/>
  <c r="P17" i="2"/>
  <c r="R17" i="2" s="1"/>
  <c r="N17" i="2"/>
  <c r="M17" i="2"/>
  <c r="O17" i="2" s="1"/>
  <c r="K17" i="2"/>
  <c r="J17" i="2"/>
  <c r="L17" i="2" s="1"/>
  <c r="Q16" i="2"/>
  <c r="P16" i="2"/>
  <c r="R16" i="2" s="1"/>
  <c r="N16" i="2"/>
  <c r="M16" i="2"/>
  <c r="O16" i="2" s="1"/>
  <c r="K16" i="2"/>
  <c r="J16" i="2"/>
  <c r="L16" i="2" s="1"/>
  <c r="Q15" i="2"/>
  <c r="P15" i="2"/>
  <c r="R15" i="2" s="1"/>
  <c r="N15" i="2"/>
  <c r="M15" i="2"/>
  <c r="O15" i="2" s="1"/>
  <c r="K15" i="2"/>
  <c r="J15" i="2"/>
  <c r="L15" i="2" s="1"/>
  <c r="Q14" i="2"/>
  <c r="P14" i="2"/>
  <c r="R14" i="2" s="1"/>
  <c r="N14" i="2"/>
  <c r="M14" i="2"/>
  <c r="O14" i="2" s="1"/>
  <c r="K14" i="2"/>
  <c r="J14" i="2"/>
  <c r="L14" i="2" s="1"/>
  <c r="Q13" i="2"/>
  <c r="P13" i="2"/>
  <c r="R13" i="2" s="1"/>
  <c r="N13" i="2"/>
  <c r="M13" i="2"/>
  <c r="O13" i="2" s="1"/>
  <c r="K13" i="2"/>
  <c r="J13" i="2"/>
  <c r="L13" i="2" s="1"/>
  <c r="Q12" i="2"/>
  <c r="P12" i="2"/>
  <c r="R12" i="2" s="1"/>
  <c r="N12" i="2"/>
  <c r="M12" i="2"/>
  <c r="O12" i="2" s="1"/>
  <c r="K12" i="2"/>
  <c r="J12" i="2"/>
  <c r="L12" i="2" s="1"/>
  <c r="Q11" i="2"/>
  <c r="P11" i="2"/>
  <c r="R11" i="2" s="1"/>
  <c r="N11" i="2"/>
  <c r="M11" i="2"/>
  <c r="O11" i="2" s="1"/>
  <c r="K11" i="2"/>
  <c r="J11" i="2"/>
  <c r="L11" i="2" s="1"/>
  <c r="Q10" i="2"/>
  <c r="P10" i="2"/>
  <c r="R10" i="2" s="1"/>
  <c r="N10" i="2"/>
  <c r="M10" i="2"/>
  <c r="O10" i="2" s="1"/>
  <c r="K10" i="2"/>
  <c r="J10" i="2"/>
  <c r="L10" i="2" s="1"/>
  <c r="Q9" i="2"/>
  <c r="P9" i="2"/>
  <c r="R9" i="2" s="1"/>
  <c r="N9" i="2"/>
  <c r="M9" i="2"/>
  <c r="O9" i="2" s="1"/>
  <c r="K9" i="2"/>
  <c r="J9" i="2"/>
  <c r="L9" i="2" s="1"/>
  <c r="Q8" i="2"/>
  <c r="P8" i="2"/>
  <c r="R8" i="2" s="1"/>
  <c r="N8" i="2"/>
  <c r="M8" i="2"/>
  <c r="O8" i="2" s="1"/>
  <c r="K8" i="2"/>
  <c r="J8" i="2"/>
  <c r="L8" i="2" s="1"/>
  <c r="Q7" i="2"/>
  <c r="P7" i="2"/>
  <c r="R7" i="2" s="1"/>
  <c r="N7" i="2"/>
  <c r="M7" i="2"/>
  <c r="O7" i="2" s="1"/>
  <c r="K7" i="2"/>
  <c r="J7" i="2"/>
  <c r="L7" i="2" s="1"/>
  <c r="Q6" i="2"/>
  <c r="P6" i="2"/>
  <c r="R6" i="2" s="1"/>
  <c r="N6" i="2"/>
  <c r="M6" i="2"/>
  <c r="O6" i="2" s="1"/>
  <c r="K6" i="2"/>
  <c r="J6" i="2"/>
  <c r="L6" i="2" s="1"/>
  <c r="Q5" i="2"/>
  <c r="P5" i="2"/>
  <c r="R5" i="2" s="1"/>
  <c r="N5" i="2"/>
  <c r="M5" i="2"/>
  <c r="O5" i="2" s="1"/>
  <c r="K5" i="2"/>
  <c r="J5" i="2"/>
  <c r="L5" i="2" s="1"/>
  <c r="Q4" i="2"/>
  <c r="P4" i="2"/>
  <c r="R4" i="2" s="1"/>
  <c r="N4" i="2"/>
  <c r="M4" i="2"/>
  <c r="O4" i="2" s="1"/>
  <c r="K4" i="2"/>
  <c r="J4" i="2"/>
  <c r="L4" i="2" s="1"/>
  <c r="Q33" i="1"/>
  <c r="P33" i="1"/>
  <c r="R33" i="1" s="1"/>
  <c r="N33" i="1"/>
  <c r="M33" i="1"/>
  <c r="O33" i="1" s="1"/>
  <c r="K33" i="1"/>
  <c r="J33" i="1"/>
  <c r="L33" i="1" s="1"/>
  <c r="Q32" i="1"/>
  <c r="P32" i="1"/>
  <c r="R32" i="1" s="1"/>
  <c r="N32" i="1"/>
  <c r="M32" i="1"/>
  <c r="O32" i="1" s="1"/>
  <c r="K32" i="1"/>
  <c r="J32" i="1"/>
  <c r="L32" i="1" s="1"/>
  <c r="Q31" i="1"/>
  <c r="P31" i="1"/>
  <c r="R31" i="1" s="1"/>
  <c r="N31" i="1"/>
  <c r="M31" i="1"/>
  <c r="O31" i="1" s="1"/>
  <c r="K31" i="1"/>
  <c r="J31" i="1"/>
  <c r="L31" i="1" s="1"/>
  <c r="Q30" i="1"/>
  <c r="P30" i="1"/>
  <c r="R30" i="1" s="1"/>
  <c r="N30" i="1"/>
  <c r="M30" i="1"/>
  <c r="O30" i="1" s="1"/>
  <c r="K30" i="1"/>
  <c r="J30" i="1"/>
  <c r="L30" i="1" s="1"/>
  <c r="Q29" i="1"/>
  <c r="P29" i="1"/>
  <c r="R29" i="1" s="1"/>
  <c r="N29" i="1"/>
  <c r="M29" i="1"/>
  <c r="O29" i="1" s="1"/>
  <c r="K29" i="1"/>
  <c r="J29" i="1"/>
  <c r="L29" i="1" s="1"/>
  <c r="Q28" i="1"/>
  <c r="P28" i="1"/>
  <c r="R28" i="1" s="1"/>
  <c r="N28" i="1"/>
  <c r="M28" i="1"/>
  <c r="O28" i="1" s="1"/>
  <c r="K28" i="1"/>
  <c r="J28" i="1"/>
  <c r="L28" i="1" s="1"/>
  <c r="Q27" i="1"/>
  <c r="P27" i="1"/>
  <c r="R27" i="1" s="1"/>
  <c r="N27" i="1"/>
  <c r="M27" i="1"/>
  <c r="O27" i="1" s="1"/>
  <c r="K27" i="1"/>
  <c r="J27" i="1"/>
  <c r="L27" i="1" s="1"/>
  <c r="Q26" i="1"/>
  <c r="P26" i="1"/>
  <c r="R26" i="1" s="1"/>
  <c r="N26" i="1"/>
  <c r="M26" i="1"/>
  <c r="O26" i="1" s="1"/>
  <c r="K26" i="1"/>
  <c r="J26" i="1"/>
  <c r="L26" i="1" s="1"/>
  <c r="Q25" i="1"/>
  <c r="P25" i="1"/>
  <c r="R25" i="1" s="1"/>
  <c r="N25" i="1"/>
  <c r="M25" i="1"/>
  <c r="O25" i="1" s="1"/>
  <c r="K25" i="1"/>
  <c r="J25" i="1"/>
  <c r="L25" i="1" s="1"/>
  <c r="Q24" i="1"/>
  <c r="P24" i="1"/>
  <c r="R24" i="1" s="1"/>
  <c r="N24" i="1"/>
  <c r="M24" i="1"/>
  <c r="O24" i="1" s="1"/>
  <c r="K24" i="1"/>
  <c r="J24" i="1"/>
  <c r="L24" i="1" s="1"/>
  <c r="Q23" i="1"/>
  <c r="P23" i="1"/>
  <c r="R23" i="1" s="1"/>
  <c r="N23" i="1"/>
  <c r="M23" i="1"/>
  <c r="O23" i="1" s="1"/>
  <c r="K23" i="1"/>
  <c r="J23" i="1"/>
  <c r="L23" i="1" s="1"/>
  <c r="Q22" i="1"/>
  <c r="P22" i="1"/>
  <c r="R22" i="1" s="1"/>
  <c r="N22" i="1"/>
  <c r="M22" i="1"/>
  <c r="O22" i="1" s="1"/>
  <c r="K22" i="1"/>
  <c r="J22" i="1"/>
  <c r="L22" i="1" s="1"/>
  <c r="Q21" i="1"/>
  <c r="P21" i="1"/>
  <c r="R21" i="1" s="1"/>
  <c r="N21" i="1"/>
  <c r="M21" i="1"/>
  <c r="O21" i="1" s="1"/>
  <c r="K21" i="1"/>
  <c r="J21" i="1"/>
  <c r="L21" i="1" s="1"/>
  <c r="Q20" i="1"/>
  <c r="P20" i="1"/>
  <c r="R20" i="1" s="1"/>
  <c r="N20" i="1"/>
  <c r="M20" i="1"/>
  <c r="O20" i="1" s="1"/>
  <c r="K20" i="1"/>
  <c r="J20" i="1"/>
  <c r="L20" i="1" s="1"/>
  <c r="Q19" i="1"/>
  <c r="P19" i="1"/>
  <c r="R19" i="1" s="1"/>
  <c r="N19" i="1"/>
  <c r="M19" i="1"/>
  <c r="O19" i="1" s="1"/>
  <c r="K19" i="1"/>
  <c r="J19" i="1"/>
  <c r="L19" i="1" s="1"/>
  <c r="Q18" i="1"/>
  <c r="P18" i="1"/>
  <c r="R18" i="1" s="1"/>
  <c r="N18" i="1"/>
  <c r="M18" i="1"/>
  <c r="O18" i="1" s="1"/>
  <c r="K18" i="1"/>
  <c r="J18" i="1"/>
  <c r="L18" i="1" s="1"/>
  <c r="Q17" i="1"/>
  <c r="P17" i="1"/>
  <c r="R17" i="1" s="1"/>
  <c r="N17" i="1"/>
  <c r="M17" i="1"/>
  <c r="O17" i="1" s="1"/>
  <c r="K17" i="1"/>
  <c r="J17" i="1"/>
  <c r="L17" i="1" s="1"/>
  <c r="Q16" i="1"/>
  <c r="P16" i="1"/>
  <c r="R16" i="1" s="1"/>
  <c r="N16" i="1"/>
  <c r="M16" i="1"/>
  <c r="O16" i="1" s="1"/>
  <c r="K16" i="1"/>
  <c r="J16" i="1"/>
  <c r="L16" i="1" s="1"/>
  <c r="Q15" i="1"/>
  <c r="P15" i="1"/>
  <c r="R15" i="1" s="1"/>
  <c r="N15" i="1"/>
  <c r="M15" i="1"/>
  <c r="O15" i="1" s="1"/>
  <c r="K15" i="1"/>
  <c r="J15" i="1"/>
  <c r="L15" i="1" s="1"/>
  <c r="Q14" i="1"/>
  <c r="P14" i="1"/>
  <c r="R14" i="1" s="1"/>
  <c r="N14" i="1"/>
  <c r="M14" i="1"/>
  <c r="O14" i="1" s="1"/>
  <c r="K14" i="1"/>
  <c r="J14" i="1"/>
  <c r="L14" i="1" s="1"/>
  <c r="Q13" i="1"/>
  <c r="P13" i="1"/>
  <c r="R13" i="1" s="1"/>
  <c r="N13" i="1"/>
  <c r="M13" i="1"/>
  <c r="O13" i="1" s="1"/>
  <c r="K13" i="1"/>
  <c r="J13" i="1"/>
  <c r="L13" i="1" s="1"/>
  <c r="Q12" i="1"/>
  <c r="P12" i="1"/>
  <c r="R12" i="1" s="1"/>
  <c r="N12" i="1"/>
  <c r="M12" i="1"/>
  <c r="O12" i="1" s="1"/>
  <c r="K12" i="1"/>
  <c r="J12" i="1"/>
  <c r="Q11" i="1"/>
  <c r="P11" i="1"/>
  <c r="N11" i="1"/>
  <c r="M11" i="1"/>
  <c r="O11" i="1" s="1"/>
  <c r="K11" i="1"/>
  <c r="J11" i="1"/>
  <c r="L11" i="1" s="1"/>
  <c r="Q10" i="1"/>
  <c r="P10" i="1"/>
  <c r="R10" i="1" s="1"/>
  <c r="N10" i="1"/>
  <c r="O10" i="1" s="1"/>
  <c r="M10" i="1"/>
  <c r="L10" i="1"/>
  <c r="K10" i="1"/>
  <c r="J10" i="1"/>
  <c r="R9" i="1"/>
  <c r="Q9" i="1"/>
  <c r="P9" i="1"/>
  <c r="N9" i="1"/>
  <c r="M9" i="1"/>
  <c r="O9" i="1" s="1"/>
  <c r="K9" i="1"/>
  <c r="L9" i="1" s="1"/>
  <c r="J9" i="1"/>
  <c r="R8" i="1"/>
  <c r="Q8" i="1"/>
  <c r="P8" i="1"/>
  <c r="N8" i="1"/>
  <c r="O8" i="1" s="1"/>
  <c r="M8" i="1"/>
  <c r="K8" i="1"/>
  <c r="J8" i="1"/>
  <c r="L8" i="1" s="1"/>
  <c r="Q7" i="1"/>
  <c r="R7" i="1" s="1"/>
  <c r="P7" i="1"/>
  <c r="O7" i="1"/>
  <c r="N7" i="1"/>
  <c r="M7" i="1"/>
  <c r="K7" i="1"/>
  <c r="L7" i="1" s="1"/>
  <c r="J7" i="1"/>
  <c r="Q6" i="1"/>
  <c r="P6" i="1"/>
  <c r="R6" i="1" s="1"/>
  <c r="N6" i="1"/>
  <c r="O6" i="1" s="1"/>
  <c r="M6" i="1"/>
  <c r="L6" i="1"/>
  <c r="K6" i="1"/>
  <c r="J6" i="1"/>
  <c r="Q5" i="1"/>
  <c r="R5" i="1" s="1"/>
  <c r="P5" i="1"/>
  <c r="N5" i="1"/>
  <c r="M5" i="1"/>
  <c r="O5" i="1" s="1"/>
  <c r="K5" i="1"/>
  <c r="L5" i="1" s="1"/>
  <c r="J5" i="1"/>
  <c r="R4" i="1"/>
  <c r="Q4" i="1"/>
  <c r="P4" i="1"/>
  <c r="N4" i="1"/>
  <c r="O4" i="1" s="1"/>
  <c r="M4" i="1"/>
  <c r="K4" i="1"/>
  <c r="J4" i="1"/>
  <c r="L4" i="1" s="1"/>
  <c r="R11" i="1" l="1"/>
  <c r="L12" i="1"/>
</calcChain>
</file>

<file path=xl/sharedStrings.xml><?xml version="1.0" encoding="utf-8"?>
<sst xmlns="http://schemas.openxmlformats.org/spreadsheetml/2006/main" count="101" uniqueCount="33">
  <si>
    <t>CMJ</t>
  </si>
  <si>
    <t>A-B</t>
  </si>
  <si>
    <t>A+B</t>
  </si>
  <si>
    <t>前测</t>
  </si>
  <si>
    <t>立定跳远</t>
  </si>
  <si>
    <t>CMJ高度</t>
  </si>
  <si>
    <t>CMJ功率</t>
  </si>
  <si>
    <t>CMJ冲量</t>
  </si>
  <si>
    <t>10M</t>
  </si>
  <si>
    <t>20M</t>
  </si>
  <si>
    <t>1RM</t>
  </si>
  <si>
    <t>height</t>
    <phoneticPr fontId="6" type="noConversion"/>
  </si>
  <si>
    <t>Power</t>
    <phoneticPr fontId="6" type="noConversion"/>
  </si>
  <si>
    <t>impulse</t>
    <phoneticPr fontId="6" type="noConversion"/>
  </si>
  <si>
    <t>asymmetry%</t>
    <phoneticPr fontId="6" type="noConversion"/>
  </si>
  <si>
    <t>group</t>
    <phoneticPr fontId="6" type="noConversion"/>
  </si>
  <si>
    <t>left leg</t>
    <phoneticPr fontId="6" type="noConversion"/>
  </si>
  <si>
    <t>right leg</t>
    <phoneticPr fontId="6" type="noConversion"/>
  </si>
  <si>
    <t>both legs</t>
    <phoneticPr fontId="6" type="noConversion"/>
  </si>
  <si>
    <t>20M</t>
    <phoneticPr fontId="6" type="noConversion"/>
  </si>
  <si>
    <t>post</t>
    <phoneticPr fontId="6" type="noConversion"/>
  </si>
  <si>
    <t>CMJ（high）</t>
    <phoneticPr fontId="6" type="noConversion"/>
  </si>
  <si>
    <t>CMJ（Power）</t>
    <phoneticPr fontId="6" type="noConversion"/>
  </si>
  <si>
    <t>CMJ（Impulse）</t>
    <phoneticPr fontId="6" type="noConversion"/>
  </si>
  <si>
    <t>standing long jump</t>
  </si>
  <si>
    <t>change</t>
  </si>
  <si>
    <t>pre</t>
    <phoneticPr fontId="6" type="noConversion"/>
  </si>
  <si>
    <t>rate of change</t>
    <phoneticPr fontId="6" type="noConversion"/>
  </si>
  <si>
    <t>bench press（KG）</t>
    <phoneticPr fontId="6" type="noConversion"/>
  </si>
  <si>
    <t>Back Squat（KG）</t>
    <phoneticPr fontId="6" type="noConversion"/>
  </si>
  <si>
    <t>IMTP</t>
    <phoneticPr fontId="6" type="noConversion"/>
  </si>
  <si>
    <t>pre-asymmetry%</t>
    <phoneticPr fontId="6" type="noConversion"/>
  </si>
  <si>
    <t>post-asymmetry%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</si>
</sst>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9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/>
    <xf numFmtId="0" fontId="0" fillId="0" borderId="2" xfId="0" applyBorder="1">
      <alignment vertical="center"/>
    </xf>
    <xf numFmtId="0" fontId="0" fillId="0" borderId="0" xfId="0" applyAlignment="1">
      <alignment horizontal="center"/>
    </xf>
    <xf numFmtId="2" fontId="0" fillId="0" borderId="2" xfId="0" applyNumberForma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3" fillId="0" borderId="0" xfId="0" applyFont="1">
      <alignment vertical="center"/>
    </xf>
    <xf numFmtId="176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workbookViewId="0">
      <selection activeCell="L3" sqref="L3"/>
    </sheetView>
  </sheetViews>
  <sheetFormatPr defaultColWidth="9" defaultRowHeight="14.4" x14ac:dyDescent="0.25"/>
  <cols>
    <col min="4" max="6" width="9.6640625"/>
    <col min="10" max="11" width="9" customWidth="1"/>
    <col min="12" max="12" width="12.44140625" customWidth="1"/>
    <col min="13" max="14" width="9.6640625" customWidth="1"/>
    <col min="15" max="15" width="12.77734375" customWidth="1"/>
    <col min="16" max="17" width="9" customWidth="1"/>
    <col min="18" max="18" width="12.5546875" customWidth="1"/>
    <col min="20" max="20" width="9.6640625"/>
  </cols>
  <sheetData>
    <row r="1" spans="1:19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</row>
    <row r="2" spans="1:19" x14ac:dyDescent="0.25">
      <c r="A2" s="26" t="s">
        <v>11</v>
      </c>
      <c r="B2" s="27"/>
      <c r="C2" s="27"/>
      <c r="D2" s="26" t="s">
        <v>12</v>
      </c>
      <c r="E2" s="27"/>
      <c r="F2" s="27"/>
      <c r="G2" s="28" t="s">
        <v>13</v>
      </c>
      <c r="H2" s="29"/>
      <c r="I2" s="30"/>
      <c r="L2" s="22" t="s">
        <v>11</v>
      </c>
      <c r="O2" s="22" t="s">
        <v>12</v>
      </c>
      <c r="R2" s="22" t="s">
        <v>13</v>
      </c>
    </row>
    <row r="3" spans="1:19" x14ac:dyDescent="0.25">
      <c r="A3" s="21" t="s">
        <v>16</v>
      </c>
      <c r="B3" s="21" t="s">
        <v>17</v>
      </c>
      <c r="C3" s="21" t="s">
        <v>18</v>
      </c>
      <c r="D3" s="21" t="s">
        <v>16</v>
      </c>
      <c r="E3" s="21" t="s">
        <v>17</v>
      </c>
      <c r="F3" s="21" t="s">
        <v>18</v>
      </c>
      <c r="G3" s="21" t="s">
        <v>16</v>
      </c>
      <c r="H3" s="21" t="s">
        <v>17</v>
      </c>
      <c r="I3" s="21" t="s">
        <v>18</v>
      </c>
      <c r="J3" t="s">
        <v>1</v>
      </c>
      <c r="K3" t="s">
        <v>2</v>
      </c>
      <c r="L3" s="23" t="s">
        <v>14</v>
      </c>
      <c r="M3" t="s">
        <v>1</v>
      </c>
      <c r="N3" t="s">
        <v>2</v>
      </c>
      <c r="O3" s="22" t="s">
        <v>14</v>
      </c>
      <c r="P3" t="s">
        <v>1</v>
      </c>
      <c r="Q3" t="s">
        <v>2</v>
      </c>
      <c r="R3" s="22" t="s">
        <v>14</v>
      </c>
      <c r="S3" s="22" t="s">
        <v>15</v>
      </c>
    </row>
    <row r="4" spans="1:19" x14ac:dyDescent="0.25">
      <c r="A4" s="7">
        <v>24.721</v>
      </c>
      <c r="B4" s="7">
        <v>16.158000000000001</v>
      </c>
      <c r="C4" s="6">
        <v>50.698999999999998</v>
      </c>
      <c r="D4" s="7">
        <v>2208.8649999999998</v>
      </c>
      <c r="E4" s="7">
        <v>1689.0909999999999</v>
      </c>
      <c r="F4" s="6">
        <v>4737.0290000000005</v>
      </c>
      <c r="G4" s="7">
        <v>134.34299999999999</v>
      </c>
      <c r="H4" s="7">
        <v>108.611</v>
      </c>
      <c r="I4" s="6">
        <v>258.62099999999998</v>
      </c>
      <c r="J4">
        <f>ABS(A4-B4)</f>
        <v>8.5629999999999988</v>
      </c>
      <c r="K4">
        <f>A4+B4</f>
        <v>40.879000000000005</v>
      </c>
      <c r="L4">
        <f>2*J4/K4*100</f>
        <v>41.894371193033088</v>
      </c>
      <c r="M4">
        <f>ABS(D4-E4)</f>
        <v>519.77399999999989</v>
      </c>
      <c r="N4">
        <f>D4+E4</f>
        <v>3897.9559999999997</v>
      </c>
      <c r="O4">
        <f>2*M4/N4*100</f>
        <v>26.669054242787755</v>
      </c>
      <c r="P4">
        <f>ABS(G4-H4)</f>
        <v>25.731999999999985</v>
      </c>
      <c r="Q4">
        <f>G4+H4</f>
        <v>242.95400000000001</v>
      </c>
      <c r="R4">
        <f>2*P4/Q4*100</f>
        <v>21.182610699967881</v>
      </c>
      <c r="S4">
        <v>1</v>
      </c>
    </row>
    <row r="5" spans="1:19" x14ac:dyDescent="0.25">
      <c r="A5" s="7">
        <v>21.204000000000001</v>
      </c>
      <c r="B5" s="7">
        <v>24.832000000000001</v>
      </c>
      <c r="C5" s="7">
        <v>48.823999999999998</v>
      </c>
      <c r="D5" s="7">
        <v>2297.9830000000002</v>
      </c>
      <c r="E5" s="7">
        <v>2696.8020000000001</v>
      </c>
      <c r="F5" s="7">
        <v>4215.5169999999998</v>
      </c>
      <c r="G5" s="7">
        <v>138.68899999999999</v>
      </c>
      <c r="H5" s="7">
        <v>143.471</v>
      </c>
      <c r="I5" s="7">
        <v>225.93899999999999</v>
      </c>
      <c r="J5">
        <f t="shared" ref="J5:J33" si="0">ABS(A5-B5)</f>
        <v>3.6280000000000001</v>
      </c>
      <c r="K5">
        <f t="shared" ref="K5:K33" si="1">A5+B5</f>
        <v>46.036000000000001</v>
      </c>
      <c r="L5">
        <f t="shared" ref="L5:L33" si="2">2*J5/K5*100</f>
        <v>15.761577895559997</v>
      </c>
      <c r="M5">
        <f t="shared" ref="M5:M33" si="3">ABS(D5-E5)</f>
        <v>398.81899999999996</v>
      </c>
      <c r="N5">
        <f t="shared" ref="N5:N33" si="4">D5+E5</f>
        <v>4994.7849999999999</v>
      </c>
      <c r="O5">
        <f t="shared" ref="O5:O33" si="5">2*M5/N5*100</f>
        <v>15.969416100993335</v>
      </c>
      <c r="P5">
        <f t="shared" ref="P5:P33" si="6">ABS(G5-H5)</f>
        <v>4.7820000000000107</v>
      </c>
      <c r="Q5">
        <f t="shared" ref="Q5:Q33" si="7">G5+H5</f>
        <v>282.15999999999997</v>
      </c>
      <c r="R5">
        <f t="shared" ref="R5:R33" si="8">2*P5/Q5*100</f>
        <v>3.3895662035724494</v>
      </c>
      <c r="S5">
        <v>1</v>
      </c>
    </row>
    <row r="6" spans="1:19" x14ac:dyDescent="0.25">
      <c r="A6" s="7">
        <v>23.204000000000001</v>
      </c>
      <c r="B6" s="7">
        <v>27.318999999999999</v>
      </c>
      <c r="C6" s="7">
        <v>47.289000000000001</v>
      </c>
      <c r="D6" s="7">
        <v>2615.0830000000001</v>
      </c>
      <c r="E6" s="7">
        <v>2864.8629999999998</v>
      </c>
      <c r="F6" s="7">
        <v>4394.1419999999998</v>
      </c>
      <c r="G6" s="7">
        <v>153.625</v>
      </c>
      <c r="H6" s="7">
        <v>166.69200000000001</v>
      </c>
      <c r="I6" s="7">
        <v>240.63399999999999</v>
      </c>
      <c r="J6">
        <f t="shared" si="0"/>
        <v>4.1149999999999984</v>
      </c>
      <c r="K6">
        <f t="shared" si="1"/>
        <v>50.522999999999996</v>
      </c>
      <c r="L6">
        <f t="shared" si="2"/>
        <v>16.289610672367036</v>
      </c>
      <c r="M6">
        <f t="shared" si="3"/>
        <v>249.77999999999975</v>
      </c>
      <c r="N6">
        <f t="shared" si="4"/>
        <v>5479.9459999999999</v>
      </c>
      <c r="O6">
        <f t="shared" si="5"/>
        <v>9.1161482248182644</v>
      </c>
      <c r="P6">
        <f t="shared" si="6"/>
        <v>13.067000000000007</v>
      </c>
      <c r="Q6">
        <f t="shared" si="7"/>
        <v>320.31700000000001</v>
      </c>
      <c r="R6">
        <f t="shared" si="8"/>
        <v>8.158792695985543</v>
      </c>
      <c r="S6">
        <v>1</v>
      </c>
    </row>
    <row r="7" spans="1:19" x14ac:dyDescent="0.25">
      <c r="A7" s="20">
        <v>20.016999999999999</v>
      </c>
      <c r="B7" s="20">
        <v>22.463000000000001</v>
      </c>
      <c r="C7" s="7">
        <v>51.015000000000001</v>
      </c>
      <c r="D7" s="7">
        <v>1984.0319999999999</v>
      </c>
      <c r="E7" s="7">
        <v>2171.8040000000001</v>
      </c>
      <c r="F7" s="10">
        <v>4303.2110000000002</v>
      </c>
      <c r="G7" s="7">
        <v>123.871</v>
      </c>
      <c r="H7" s="7">
        <v>128.06</v>
      </c>
      <c r="I7" s="7">
        <v>227.78800000000001</v>
      </c>
      <c r="J7">
        <f t="shared" si="0"/>
        <v>2.4460000000000015</v>
      </c>
      <c r="K7">
        <f t="shared" si="1"/>
        <v>42.480000000000004</v>
      </c>
      <c r="L7">
        <f t="shared" si="2"/>
        <v>11.516007532956692</v>
      </c>
      <c r="M7">
        <f t="shared" si="3"/>
        <v>187.77200000000016</v>
      </c>
      <c r="N7">
        <f t="shared" si="4"/>
        <v>4155.8360000000002</v>
      </c>
      <c r="O7">
        <f t="shared" si="5"/>
        <v>9.0365452342200303</v>
      </c>
      <c r="P7">
        <f t="shared" si="6"/>
        <v>4.1890000000000072</v>
      </c>
      <c r="Q7">
        <f t="shared" si="7"/>
        <v>251.93099999999998</v>
      </c>
      <c r="R7">
        <f t="shared" si="8"/>
        <v>3.3255137319345436</v>
      </c>
      <c r="S7">
        <v>1</v>
      </c>
    </row>
    <row r="8" spans="1:19" x14ac:dyDescent="0.25">
      <c r="A8" s="7">
        <v>27.667000000000002</v>
      </c>
      <c r="B8" s="7">
        <v>22.401</v>
      </c>
      <c r="C8" s="7">
        <v>42.975999999999999</v>
      </c>
      <c r="D8" s="7">
        <v>2668.8870000000002</v>
      </c>
      <c r="E8" s="7">
        <v>2292.0410000000002</v>
      </c>
      <c r="F8" s="7">
        <v>4132.3429999999998</v>
      </c>
      <c r="G8" s="7">
        <v>151.44200000000001</v>
      </c>
      <c r="H8" s="7">
        <v>147.935</v>
      </c>
      <c r="I8" s="7">
        <v>229.39699999999999</v>
      </c>
      <c r="J8">
        <f t="shared" si="0"/>
        <v>5.2660000000000018</v>
      </c>
      <c r="K8">
        <f t="shared" si="1"/>
        <v>50.067999999999998</v>
      </c>
      <c r="L8">
        <f t="shared" si="2"/>
        <v>21.035391867060802</v>
      </c>
      <c r="M8">
        <f t="shared" si="3"/>
        <v>376.846</v>
      </c>
      <c r="N8">
        <f t="shared" si="4"/>
        <v>4960.9279999999999</v>
      </c>
      <c r="O8">
        <f t="shared" si="5"/>
        <v>15.192560746699005</v>
      </c>
      <c r="P8">
        <f t="shared" si="6"/>
        <v>3.507000000000005</v>
      </c>
      <c r="Q8">
        <f t="shared" si="7"/>
        <v>299.37700000000001</v>
      </c>
      <c r="R8">
        <f t="shared" si="8"/>
        <v>2.3428653503776209</v>
      </c>
      <c r="S8">
        <v>1</v>
      </c>
    </row>
    <row r="9" spans="1:19" x14ac:dyDescent="0.25">
      <c r="A9" s="7">
        <v>25.385999999999999</v>
      </c>
      <c r="B9" s="7">
        <v>24.611000000000001</v>
      </c>
      <c r="C9" s="7">
        <v>48.054000000000002</v>
      </c>
      <c r="D9" s="7">
        <v>2621.0300000000002</v>
      </c>
      <c r="E9" s="7">
        <v>2473.9879999999998</v>
      </c>
      <c r="F9" s="7">
        <v>4485.8779999999997</v>
      </c>
      <c r="G9" s="7">
        <v>149.529</v>
      </c>
      <c r="H9" s="7">
        <v>147.22800000000001</v>
      </c>
      <c r="I9" s="7">
        <v>245.642</v>
      </c>
      <c r="J9">
        <f t="shared" si="0"/>
        <v>0.77499999999999858</v>
      </c>
      <c r="K9">
        <f t="shared" si="1"/>
        <v>49.997</v>
      </c>
      <c r="L9">
        <f t="shared" si="2"/>
        <v>3.1001860111606638</v>
      </c>
      <c r="M9">
        <f t="shared" si="3"/>
        <v>147.04200000000037</v>
      </c>
      <c r="N9">
        <f t="shared" si="4"/>
        <v>5095.018</v>
      </c>
      <c r="O9">
        <f t="shared" si="5"/>
        <v>5.7719913845250552</v>
      </c>
      <c r="P9">
        <f t="shared" si="6"/>
        <v>2.3009999999999877</v>
      </c>
      <c r="Q9">
        <f t="shared" si="7"/>
        <v>296.75700000000001</v>
      </c>
      <c r="R9">
        <f t="shared" si="8"/>
        <v>1.5507637562045631</v>
      </c>
      <c r="S9">
        <v>1</v>
      </c>
    </row>
    <row r="10" spans="1:19" x14ac:dyDescent="0.25">
      <c r="A10" s="7">
        <v>22.835000000000001</v>
      </c>
      <c r="B10" s="7">
        <v>27.088000000000001</v>
      </c>
      <c r="C10" s="7">
        <v>48.515000000000001</v>
      </c>
      <c r="D10" s="7">
        <v>2121.7849999999999</v>
      </c>
      <c r="E10" s="7">
        <v>2497.8420000000001</v>
      </c>
      <c r="F10" s="7">
        <v>4287.3609999999999</v>
      </c>
      <c r="G10" s="7">
        <v>139.58600000000001</v>
      </c>
      <c r="H10" s="7">
        <v>142.93199999999999</v>
      </c>
      <c r="I10" s="7">
        <v>231.393</v>
      </c>
      <c r="J10">
        <f t="shared" si="0"/>
        <v>4.2530000000000001</v>
      </c>
      <c r="K10">
        <f t="shared" si="1"/>
        <v>49.923000000000002</v>
      </c>
      <c r="L10">
        <f t="shared" si="2"/>
        <v>17.038238887887346</v>
      </c>
      <c r="M10">
        <f t="shared" si="3"/>
        <v>376.05700000000024</v>
      </c>
      <c r="N10">
        <f t="shared" si="4"/>
        <v>4619.6270000000004</v>
      </c>
      <c r="O10">
        <f t="shared" si="5"/>
        <v>16.28083825815375</v>
      </c>
      <c r="P10">
        <f t="shared" si="6"/>
        <v>3.3459999999999752</v>
      </c>
      <c r="Q10">
        <f t="shared" si="7"/>
        <v>282.51800000000003</v>
      </c>
      <c r="R10">
        <f t="shared" si="8"/>
        <v>2.3686986315915979</v>
      </c>
      <c r="S10">
        <v>1</v>
      </c>
    </row>
    <row r="11" spans="1:19" x14ac:dyDescent="0.25">
      <c r="A11" s="7">
        <v>25.61</v>
      </c>
      <c r="B11" s="7">
        <v>26.515000000000001</v>
      </c>
      <c r="C11" s="7">
        <v>50.384</v>
      </c>
      <c r="D11" s="7">
        <v>2787.627</v>
      </c>
      <c r="E11" s="7">
        <v>3042.5610000000001</v>
      </c>
      <c r="F11" s="7">
        <v>4536.7089999999998</v>
      </c>
      <c r="G11" s="7">
        <v>172.602</v>
      </c>
      <c r="H11" s="7">
        <v>175.624</v>
      </c>
      <c r="I11" s="7">
        <v>245.24</v>
      </c>
      <c r="J11">
        <f t="shared" si="0"/>
        <v>0.90500000000000114</v>
      </c>
      <c r="K11">
        <f t="shared" si="1"/>
        <v>52.125</v>
      </c>
      <c r="L11">
        <f t="shared" si="2"/>
        <v>3.4724220623501245</v>
      </c>
      <c r="M11">
        <f t="shared" si="3"/>
        <v>254.9340000000002</v>
      </c>
      <c r="N11">
        <f t="shared" si="4"/>
        <v>5830.1880000000001</v>
      </c>
      <c r="O11">
        <f t="shared" si="5"/>
        <v>8.745309756735125</v>
      </c>
      <c r="P11">
        <f t="shared" si="6"/>
        <v>3.0219999999999914</v>
      </c>
      <c r="Q11">
        <f t="shared" si="7"/>
        <v>348.226</v>
      </c>
      <c r="R11">
        <f t="shared" si="8"/>
        <v>1.7356544313175877</v>
      </c>
      <c r="S11">
        <v>1</v>
      </c>
    </row>
    <row r="12" spans="1:19" x14ac:dyDescent="0.25">
      <c r="A12" s="7">
        <v>30.902000000000001</v>
      </c>
      <c r="B12" s="7">
        <v>24.721</v>
      </c>
      <c r="C12" s="7">
        <v>41.822000000000003</v>
      </c>
      <c r="D12" s="7">
        <v>3082.3510000000001</v>
      </c>
      <c r="E12" s="7">
        <v>2507.165</v>
      </c>
      <c r="F12" s="7">
        <v>3563.9949999999999</v>
      </c>
      <c r="G12" s="7">
        <v>177.286</v>
      </c>
      <c r="H12" s="7">
        <v>158.56899999999999</v>
      </c>
      <c r="I12" s="7">
        <v>194.78700000000001</v>
      </c>
      <c r="J12">
        <f t="shared" si="0"/>
        <v>6.1810000000000009</v>
      </c>
      <c r="K12">
        <f t="shared" si="1"/>
        <v>55.623000000000005</v>
      </c>
      <c r="L12">
        <f t="shared" si="2"/>
        <v>22.224619312155045</v>
      </c>
      <c r="M12">
        <f t="shared" si="3"/>
        <v>575.18600000000015</v>
      </c>
      <c r="N12">
        <f t="shared" si="4"/>
        <v>5589.5159999999996</v>
      </c>
      <c r="O12">
        <f t="shared" si="5"/>
        <v>20.580887504392159</v>
      </c>
      <c r="P12">
        <f t="shared" si="6"/>
        <v>18.717000000000013</v>
      </c>
      <c r="Q12">
        <f t="shared" si="7"/>
        <v>335.85500000000002</v>
      </c>
      <c r="R12">
        <f t="shared" si="8"/>
        <v>11.145881407154882</v>
      </c>
      <c r="S12">
        <v>1</v>
      </c>
    </row>
    <row r="13" spans="1:19" x14ac:dyDescent="0.25">
      <c r="A13" s="7">
        <v>25.61</v>
      </c>
      <c r="B13" s="7">
        <v>20.942</v>
      </c>
      <c r="C13" s="7">
        <v>52.77</v>
      </c>
      <c r="D13" s="7">
        <v>3006.4270000000001</v>
      </c>
      <c r="E13" s="7">
        <v>2565.8789999999999</v>
      </c>
      <c r="F13" s="7">
        <v>4545.6390000000001</v>
      </c>
      <c r="G13" s="7">
        <v>163.636</v>
      </c>
      <c r="H13" s="7">
        <v>161.48699999999999</v>
      </c>
      <c r="I13" s="7">
        <v>241.32599999999999</v>
      </c>
      <c r="J13">
        <f t="shared" si="0"/>
        <v>4.6679999999999993</v>
      </c>
      <c r="K13">
        <f t="shared" si="1"/>
        <v>46.552</v>
      </c>
      <c r="L13">
        <f t="shared" si="2"/>
        <v>20.054992266712489</v>
      </c>
      <c r="M13">
        <f t="shared" si="3"/>
        <v>440.54800000000023</v>
      </c>
      <c r="N13">
        <f t="shared" si="4"/>
        <v>5572.3060000000005</v>
      </c>
      <c r="O13">
        <f t="shared" si="5"/>
        <v>15.812053394052667</v>
      </c>
      <c r="P13">
        <f t="shared" si="6"/>
        <v>2.1490000000000009</v>
      </c>
      <c r="Q13">
        <f t="shared" si="7"/>
        <v>325.12299999999999</v>
      </c>
      <c r="R13">
        <f t="shared" si="8"/>
        <v>1.3219612269817891</v>
      </c>
      <c r="S13">
        <v>1</v>
      </c>
    </row>
    <row r="14" spans="1:19" x14ac:dyDescent="0.25">
      <c r="A14" s="7">
        <v>22.847999999999999</v>
      </c>
      <c r="B14" s="7">
        <v>24.991</v>
      </c>
      <c r="C14" s="7">
        <v>56.869</v>
      </c>
      <c r="D14" s="7">
        <v>2790.0740000000001</v>
      </c>
      <c r="E14" s="7">
        <v>2938.0540000000001</v>
      </c>
      <c r="F14" s="7">
        <v>4658.5479999999998</v>
      </c>
      <c r="G14" s="7">
        <v>159.233</v>
      </c>
      <c r="H14" s="7">
        <v>162.29</v>
      </c>
      <c r="I14" s="7">
        <v>240.50200000000001</v>
      </c>
      <c r="J14">
        <f t="shared" si="0"/>
        <v>2.1430000000000007</v>
      </c>
      <c r="K14">
        <f t="shared" si="1"/>
        <v>47.838999999999999</v>
      </c>
      <c r="L14">
        <f t="shared" si="2"/>
        <v>8.9592173749451316</v>
      </c>
      <c r="M14">
        <f t="shared" si="3"/>
        <v>147.98000000000002</v>
      </c>
      <c r="N14">
        <f t="shared" si="4"/>
        <v>5728.1280000000006</v>
      </c>
      <c r="O14">
        <f t="shared" si="5"/>
        <v>5.1667839824808386</v>
      </c>
      <c r="P14">
        <f t="shared" si="6"/>
        <v>3.0569999999999879</v>
      </c>
      <c r="Q14">
        <f t="shared" si="7"/>
        <v>321.52300000000002</v>
      </c>
      <c r="R14">
        <f t="shared" si="8"/>
        <v>1.9015746929457535</v>
      </c>
      <c r="S14">
        <v>1</v>
      </c>
    </row>
    <row r="15" spans="1:19" x14ac:dyDescent="0.25">
      <c r="A15" s="7">
        <v>25.274999999999999</v>
      </c>
      <c r="B15" s="7">
        <v>22.672999999999998</v>
      </c>
      <c r="C15" s="7">
        <v>56.534999999999997</v>
      </c>
      <c r="D15" s="7">
        <v>3148.4929999999999</v>
      </c>
      <c r="E15" s="7">
        <v>2990.5509999999999</v>
      </c>
      <c r="F15" s="7">
        <v>4457.0749999999998</v>
      </c>
      <c r="G15" s="7">
        <v>180.376</v>
      </c>
      <c r="H15" s="7">
        <v>170.84100000000001</v>
      </c>
      <c r="I15" s="7">
        <v>226.47399999999999</v>
      </c>
      <c r="J15">
        <f t="shared" si="0"/>
        <v>2.6020000000000003</v>
      </c>
      <c r="K15">
        <f t="shared" si="1"/>
        <v>47.947999999999993</v>
      </c>
      <c r="L15">
        <f t="shared" si="2"/>
        <v>10.853424543255196</v>
      </c>
      <c r="M15">
        <f t="shared" si="3"/>
        <v>157.94200000000001</v>
      </c>
      <c r="N15">
        <f t="shared" si="4"/>
        <v>6139.0439999999999</v>
      </c>
      <c r="O15">
        <f t="shared" si="5"/>
        <v>5.1454917084809955</v>
      </c>
      <c r="P15">
        <f t="shared" si="6"/>
        <v>9.5349999999999966</v>
      </c>
      <c r="Q15">
        <f t="shared" si="7"/>
        <v>351.21699999999998</v>
      </c>
      <c r="R15">
        <f t="shared" si="8"/>
        <v>5.429691615155301</v>
      </c>
      <c r="S15">
        <v>1</v>
      </c>
    </row>
    <row r="16" spans="1:19" x14ac:dyDescent="0.25">
      <c r="A16" s="7">
        <v>18.045000000000002</v>
      </c>
      <c r="B16" s="7">
        <v>22.221</v>
      </c>
      <c r="C16" s="7">
        <v>46.530999999999999</v>
      </c>
      <c r="D16" s="7">
        <v>2325.9319999999998</v>
      </c>
      <c r="E16" s="7">
        <v>2775.915</v>
      </c>
      <c r="F16" s="7">
        <v>4076.3319999999999</v>
      </c>
      <c r="G16" s="7">
        <v>155.059</v>
      </c>
      <c r="H16" s="7">
        <v>158.07599999999999</v>
      </c>
      <c r="I16" s="7">
        <v>220.56800000000001</v>
      </c>
      <c r="J16">
        <f t="shared" si="0"/>
        <v>4.1759999999999984</v>
      </c>
      <c r="K16">
        <f t="shared" si="1"/>
        <v>40.266000000000005</v>
      </c>
      <c r="L16">
        <f t="shared" si="2"/>
        <v>20.742065265981214</v>
      </c>
      <c r="M16">
        <f t="shared" si="3"/>
        <v>449.98300000000017</v>
      </c>
      <c r="N16">
        <f t="shared" si="4"/>
        <v>5101.8469999999998</v>
      </c>
      <c r="O16">
        <f t="shared" si="5"/>
        <v>17.640003708460885</v>
      </c>
      <c r="P16">
        <f t="shared" si="6"/>
        <v>3.0169999999999959</v>
      </c>
      <c r="Q16">
        <f t="shared" si="7"/>
        <v>313.13499999999999</v>
      </c>
      <c r="R16">
        <f t="shared" si="8"/>
        <v>1.9269644083222865</v>
      </c>
      <c r="S16">
        <v>1</v>
      </c>
    </row>
    <row r="17" spans="1:19" x14ac:dyDescent="0.25">
      <c r="A17" s="7">
        <v>22.832000000000001</v>
      </c>
      <c r="B17" s="7">
        <v>27.550999999999998</v>
      </c>
      <c r="C17" s="7">
        <v>57.539000000000001</v>
      </c>
      <c r="D17" s="7">
        <v>2523.3020000000001</v>
      </c>
      <c r="E17" s="7">
        <v>2888.346</v>
      </c>
      <c r="F17" s="7">
        <v>4699.2169999999996</v>
      </c>
      <c r="G17" s="7">
        <v>154.50800000000001</v>
      </c>
      <c r="H17" s="7">
        <v>162.74799999999999</v>
      </c>
      <c r="I17" s="7">
        <v>241.91499999999999</v>
      </c>
      <c r="J17">
        <f t="shared" si="0"/>
        <v>4.7189999999999976</v>
      </c>
      <c r="K17">
        <f t="shared" si="1"/>
        <v>50.382999999999996</v>
      </c>
      <c r="L17">
        <f t="shared" si="2"/>
        <v>18.732508981203967</v>
      </c>
      <c r="M17">
        <f t="shared" si="3"/>
        <v>365.04399999999987</v>
      </c>
      <c r="N17">
        <f t="shared" si="4"/>
        <v>5411.6480000000001</v>
      </c>
      <c r="O17">
        <f t="shared" si="5"/>
        <v>13.491047459110417</v>
      </c>
      <c r="P17">
        <f t="shared" si="6"/>
        <v>8.2399999999999807</v>
      </c>
      <c r="Q17">
        <f t="shared" si="7"/>
        <v>317.25599999999997</v>
      </c>
      <c r="R17">
        <f t="shared" si="8"/>
        <v>5.1945432080086622</v>
      </c>
      <c r="S17">
        <v>1</v>
      </c>
    </row>
    <row r="18" spans="1:19" x14ac:dyDescent="0.25">
      <c r="A18" s="7">
        <v>25.946999999999999</v>
      </c>
      <c r="B18" s="7">
        <v>24.385999999999999</v>
      </c>
      <c r="C18" s="7">
        <v>48.67</v>
      </c>
      <c r="D18" s="7">
        <v>2337.9830000000002</v>
      </c>
      <c r="E18" s="7">
        <v>2203.9299999999998</v>
      </c>
      <c r="F18" s="7">
        <v>3662.569</v>
      </c>
      <c r="G18" s="7">
        <v>135.37799999999999</v>
      </c>
      <c r="H18" s="7">
        <v>134.90700000000001</v>
      </c>
      <c r="I18" s="7">
        <v>188.499</v>
      </c>
      <c r="J18">
        <f t="shared" si="0"/>
        <v>1.5609999999999999</v>
      </c>
      <c r="K18">
        <f t="shared" si="1"/>
        <v>50.332999999999998</v>
      </c>
      <c r="L18">
        <f t="shared" si="2"/>
        <v>6.2026900840402917</v>
      </c>
      <c r="M18">
        <f t="shared" si="3"/>
        <v>134.05300000000034</v>
      </c>
      <c r="N18">
        <f t="shared" si="4"/>
        <v>4541.9130000000005</v>
      </c>
      <c r="O18">
        <f t="shared" si="5"/>
        <v>5.9029312098228353</v>
      </c>
      <c r="P18">
        <f t="shared" si="6"/>
        <v>0.47099999999997522</v>
      </c>
      <c r="Q18">
        <f t="shared" si="7"/>
        <v>270.28499999999997</v>
      </c>
      <c r="R18">
        <f t="shared" si="8"/>
        <v>0.34852100560517618</v>
      </c>
      <c r="S18">
        <v>1</v>
      </c>
    </row>
    <row r="19" spans="1:19" s="17" customFormat="1" x14ac:dyDescent="0.25">
      <c r="A19" s="6">
        <v>18.119</v>
      </c>
      <c r="B19" s="6">
        <v>23.253</v>
      </c>
      <c r="C19" s="7">
        <v>52.287999999999997</v>
      </c>
      <c r="D19" s="6">
        <v>2541.5230000000001</v>
      </c>
      <c r="E19" s="6">
        <v>3110.357</v>
      </c>
      <c r="F19" s="7">
        <v>3882.1819999999998</v>
      </c>
      <c r="G19" s="6">
        <v>166.917</v>
      </c>
      <c r="H19" s="6">
        <v>171.34100000000001</v>
      </c>
      <c r="I19" s="7">
        <v>195.381</v>
      </c>
      <c r="J19" s="17">
        <f t="shared" si="0"/>
        <v>5.1340000000000003</v>
      </c>
      <c r="K19" s="17">
        <f t="shared" si="1"/>
        <v>41.372</v>
      </c>
      <c r="L19" s="17">
        <f t="shared" si="2"/>
        <v>24.818717973508654</v>
      </c>
      <c r="M19" s="17">
        <f t="shared" si="3"/>
        <v>568.83399999999983</v>
      </c>
      <c r="N19" s="17">
        <f t="shared" si="4"/>
        <v>5651.88</v>
      </c>
      <c r="O19" s="17">
        <f t="shared" si="5"/>
        <v>20.12901901668117</v>
      </c>
      <c r="P19" s="17">
        <f t="shared" si="6"/>
        <v>4.4240000000000066</v>
      </c>
      <c r="Q19" s="17">
        <f t="shared" si="7"/>
        <v>338.25800000000004</v>
      </c>
      <c r="R19" s="17">
        <f t="shared" si="8"/>
        <v>2.6157548380230509</v>
      </c>
      <c r="S19" s="17">
        <v>2</v>
      </c>
    </row>
    <row r="20" spans="1:19" x14ac:dyDescent="0.25">
      <c r="A20" s="7">
        <v>23.358000000000001</v>
      </c>
      <c r="B20" s="7">
        <v>18.632000000000001</v>
      </c>
      <c r="C20" s="7">
        <v>52.448999999999998</v>
      </c>
      <c r="D20" s="7">
        <v>2909.0309999999999</v>
      </c>
      <c r="E20" s="7">
        <v>2486.3620000000001</v>
      </c>
      <c r="F20" s="7">
        <v>4073.154</v>
      </c>
      <c r="G20" s="7">
        <v>157.89400000000001</v>
      </c>
      <c r="H20" s="7">
        <v>152.191</v>
      </c>
      <c r="I20" s="7">
        <v>208.512</v>
      </c>
      <c r="J20">
        <f t="shared" si="0"/>
        <v>4.7259999999999991</v>
      </c>
      <c r="K20">
        <f t="shared" si="1"/>
        <v>41.99</v>
      </c>
      <c r="L20">
        <f t="shared" si="2"/>
        <v>22.510121457489873</v>
      </c>
      <c r="M20">
        <f t="shared" si="3"/>
        <v>422.66899999999987</v>
      </c>
      <c r="N20">
        <f t="shared" si="4"/>
        <v>5395.393</v>
      </c>
      <c r="O20">
        <f t="shared" si="5"/>
        <v>15.667774340071237</v>
      </c>
      <c r="P20">
        <f t="shared" si="6"/>
        <v>5.703000000000003</v>
      </c>
      <c r="Q20">
        <f t="shared" si="7"/>
        <v>310.08500000000004</v>
      </c>
      <c r="R20">
        <f t="shared" si="8"/>
        <v>3.678346259896482</v>
      </c>
      <c r="S20">
        <v>2</v>
      </c>
    </row>
    <row r="21" spans="1:19" x14ac:dyDescent="0.25">
      <c r="A21" s="7">
        <v>23.74</v>
      </c>
      <c r="B21" s="7">
        <v>25.565000000000001</v>
      </c>
      <c r="C21" s="7">
        <v>52.930999999999997</v>
      </c>
      <c r="D21" s="7">
        <v>2764.7179999999998</v>
      </c>
      <c r="E21" s="7">
        <v>2994.4459999999999</v>
      </c>
      <c r="F21" s="7">
        <v>4419.5119999999997</v>
      </c>
      <c r="G21" s="7">
        <v>170.49799999999999</v>
      </c>
      <c r="H21" s="7">
        <v>181.66</v>
      </c>
      <c r="I21" s="7">
        <v>232.02600000000001</v>
      </c>
      <c r="J21">
        <f t="shared" si="0"/>
        <v>1.8250000000000028</v>
      </c>
      <c r="K21">
        <f t="shared" si="1"/>
        <v>49.305</v>
      </c>
      <c r="L21">
        <f t="shared" si="2"/>
        <v>7.4029003143697505</v>
      </c>
      <c r="M21">
        <f t="shared" si="3"/>
        <v>229.72800000000007</v>
      </c>
      <c r="N21">
        <f t="shared" si="4"/>
        <v>5759.1639999999998</v>
      </c>
      <c r="O21">
        <f t="shared" si="5"/>
        <v>7.9778245592589503</v>
      </c>
      <c r="P21">
        <f t="shared" si="6"/>
        <v>11.162000000000006</v>
      </c>
      <c r="Q21">
        <f t="shared" si="7"/>
        <v>352.15800000000002</v>
      </c>
      <c r="R21">
        <f t="shared" si="8"/>
        <v>6.3392000181736643</v>
      </c>
      <c r="S21">
        <v>2</v>
      </c>
    </row>
    <row r="22" spans="1:19" x14ac:dyDescent="0.25">
      <c r="A22" s="7">
        <v>19.413</v>
      </c>
      <c r="B22" s="7">
        <v>23.149000000000001</v>
      </c>
      <c r="C22" s="7">
        <v>40.402000000000001</v>
      </c>
      <c r="D22" s="7">
        <v>2345.6689999999999</v>
      </c>
      <c r="E22" s="7">
        <v>2651.0439999999999</v>
      </c>
      <c r="F22" s="7">
        <v>3160.701</v>
      </c>
      <c r="G22" s="7">
        <v>144.089</v>
      </c>
      <c r="H22" s="7">
        <v>150.09299999999999</v>
      </c>
      <c r="I22" s="7">
        <v>171.744</v>
      </c>
      <c r="J22">
        <f t="shared" si="0"/>
        <v>3.7360000000000007</v>
      </c>
      <c r="K22">
        <f t="shared" si="1"/>
        <v>42.561999999999998</v>
      </c>
      <c r="L22">
        <f t="shared" si="2"/>
        <v>17.55556599783845</v>
      </c>
      <c r="M22">
        <f t="shared" si="3"/>
        <v>305.375</v>
      </c>
      <c r="N22">
        <f t="shared" si="4"/>
        <v>4996.7129999999997</v>
      </c>
      <c r="O22">
        <f t="shared" si="5"/>
        <v>12.223035423487401</v>
      </c>
      <c r="P22">
        <f t="shared" si="6"/>
        <v>6.0039999999999907</v>
      </c>
      <c r="Q22">
        <f t="shared" si="7"/>
        <v>294.18200000000002</v>
      </c>
      <c r="R22">
        <f t="shared" si="8"/>
        <v>4.0818268962750883</v>
      </c>
      <c r="S22">
        <v>2</v>
      </c>
    </row>
    <row r="23" spans="1:19" x14ac:dyDescent="0.25">
      <c r="A23" s="7">
        <v>20.513000000000002</v>
      </c>
      <c r="B23" s="7">
        <v>23.873000000000001</v>
      </c>
      <c r="C23" s="7">
        <v>57.875</v>
      </c>
      <c r="D23" s="7">
        <v>2568.8389999999999</v>
      </c>
      <c r="E23" s="7">
        <v>3034.2570000000001</v>
      </c>
      <c r="F23" s="7">
        <v>4402.5129999999999</v>
      </c>
      <c r="G23" s="7">
        <v>158.48500000000001</v>
      </c>
      <c r="H23" s="7">
        <v>167.267</v>
      </c>
      <c r="I23" s="7">
        <v>219.03299999999999</v>
      </c>
      <c r="J23">
        <f t="shared" si="0"/>
        <v>3.3599999999999994</v>
      </c>
      <c r="K23">
        <f t="shared" si="1"/>
        <v>44.386000000000003</v>
      </c>
      <c r="L23">
        <f t="shared" si="2"/>
        <v>15.139908980309102</v>
      </c>
      <c r="M23">
        <f t="shared" si="3"/>
        <v>465.41800000000012</v>
      </c>
      <c r="N23">
        <f t="shared" si="4"/>
        <v>5603.0959999999995</v>
      </c>
      <c r="O23">
        <f t="shared" si="5"/>
        <v>16.612886875398893</v>
      </c>
      <c r="P23">
        <f t="shared" si="6"/>
        <v>8.7819999999999823</v>
      </c>
      <c r="Q23">
        <f t="shared" si="7"/>
        <v>325.75200000000001</v>
      </c>
      <c r="R23">
        <f t="shared" si="8"/>
        <v>5.3918318229818896</v>
      </c>
      <c r="S23">
        <v>2</v>
      </c>
    </row>
    <row r="24" spans="1:19" x14ac:dyDescent="0.25">
      <c r="A24" s="7">
        <v>21.527999999999999</v>
      </c>
      <c r="B24" s="7">
        <v>23.734000000000002</v>
      </c>
      <c r="C24" s="7">
        <v>60.601999999999997</v>
      </c>
      <c r="D24" s="7">
        <v>2775.75</v>
      </c>
      <c r="E24" s="7">
        <v>2988.2539999999999</v>
      </c>
      <c r="F24" s="7">
        <v>4658.6409999999996</v>
      </c>
      <c r="G24" s="7">
        <v>164.416</v>
      </c>
      <c r="H24" s="7">
        <v>175.2</v>
      </c>
      <c r="I24" s="7">
        <v>231.03</v>
      </c>
      <c r="J24">
        <f t="shared" si="0"/>
        <v>2.2060000000000031</v>
      </c>
      <c r="K24">
        <f t="shared" si="1"/>
        <v>45.262</v>
      </c>
      <c r="L24">
        <f t="shared" si="2"/>
        <v>9.7476912200079671</v>
      </c>
      <c r="M24">
        <f t="shared" si="3"/>
        <v>212.50399999999991</v>
      </c>
      <c r="N24">
        <f t="shared" si="4"/>
        <v>5764.0039999999999</v>
      </c>
      <c r="O24">
        <f t="shared" si="5"/>
        <v>7.3734855145832627</v>
      </c>
      <c r="P24">
        <f t="shared" si="6"/>
        <v>10.783999999999992</v>
      </c>
      <c r="Q24">
        <f t="shared" si="7"/>
        <v>339.61599999999999</v>
      </c>
      <c r="R24">
        <f t="shared" si="8"/>
        <v>6.3507019692829498</v>
      </c>
      <c r="S24">
        <v>2</v>
      </c>
    </row>
    <row r="25" spans="1:19" x14ac:dyDescent="0.25">
      <c r="A25" s="7">
        <v>21.620999999999999</v>
      </c>
      <c r="B25" s="7">
        <v>19.62</v>
      </c>
      <c r="C25" s="7">
        <v>50.226999999999997</v>
      </c>
      <c r="D25" s="7">
        <v>2730.6149999999998</v>
      </c>
      <c r="E25" s="7">
        <v>2533.4340000000002</v>
      </c>
      <c r="F25" s="7">
        <v>3802.3789999999999</v>
      </c>
      <c r="G25" s="7">
        <v>153.036</v>
      </c>
      <c r="H25" s="7">
        <v>147.15</v>
      </c>
      <c r="I25" s="7">
        <v>194.63</v>
      </c>
      <c r="J25">
        <f t="shared" si="0"/>
        <v>2.0009999999999977</v>
      </c>
      <c r="K25">
        <f t="shared" si="1"/>
        <v>41.241</v>
      </c>
      <c r="L25">
        <f t="shared" si="2"/>
        <v>9.7039354040881527</v>
      </c>
      <c r="M25">
        <f t="shared" si="3"/>
        <v>197.18099999999959</v>
      </c>
      <c r="N25">
        <f t="shared" si="4"/>
        <v>5264.049</v>
      </c>
      <c r="O25">
        <f t="shared" si="5"/>
        <v>7.4916095955793569</v>
      </c>
      <c r="P25">
        <f t="shared" si="6"/>
        <v>5.8859999999999957</v>
      </c>
      <c r="Q25">
        <f t="shared" si="7"/>
        <v>300.18600000000004</v>
      </c>
      <c r="R25">
        <f t="shared" si="8"/>
        <v>3.9215686274509767</v>
      </c>
      <c r="S25">
        <v>2</v>
      </c>
    </row>
    <row r="26" spans="1:19" x14ac:dyDescent="0.25">
      <c r="A26" s="7">
        <v>25.274999999999999</v>
      </c>
      <c r="B26" s="7">
        <v>28.946999999999999</v>
      </c>
      <c r="C26" s="7">
        <v>57.203000000000003</v>
      </c>
      <c r="D26" s="7">
        <v>3012.5929999999998</v>
      </c>
      <c r="E26" s="7">
        <v>3253.3829999999998</v>
      </c>
      <c r="F26" s="7">
        <v>4905.3220000000001</v>
      </c>
      <c r="G26" s="7">
        <v>173.696</v>
      </c>
      <c r="H26" s="7">
        <v>179.99100000000001</v>
      </c>
      <c r="I26" s="7">
        <v>257.959</v>
      </c>
      <c r="J26">
        <f t="shared" si="0"/>
        <v>3.6720000000000006</v>
      </c>
      <c r="K26">
        <f t="shared" si="1"/>
        <v>54.221999999999994</v>
      </c>
      <c r="L26">
        <f t="shared" si="2"/>
        <v>13.544317804581171</v>
      </c>
      <c r="M26">
        <f t="shared" si="3"/>
        <v>240.78999999999996</v>
      </c>
      <c r="N26">
        <f t="shared" si="4"/>
        <v>6265.9759999999997</v>
      </c>
      <c r="O26">
        <f t="shared" si="5"/>
        <v>7.6856342890556872</v>
      </c>
      <c r="P26">
        <f t="shared" si="6"/>
        <v>6.2950000000000159</v>
      </c>
      <c r="Q26">
        <f t="shared" si="7"/>
        <v>353.68700000000001</v>
      </c>
      <c r="R26">
        <f t="shared" si="8"/>
        <v>3.5596445444701197</v>
      </c>
      <c r="S26">
        <v>2</v>
      </c>
    </row>
    <row r="27" spans="1:19" x14ac:dyDescent="0.25">
      <c r="A27" s="7">
        <v>21.117000000000001</v>
      </c>
      <c r="B27" s="7">
        <v>19.23</v>
      </c>
      <c r="C27" s="7">
        <v>61.121000000000002</v>
      </c>
      <c r="D27" s="7">
        <v>2608.2919999999999</v>
      </c>
      <c r="E27" s="7">
        <v>2092.6610000000001</v>
      </c>
      <c r="F27" s="7">
        <v>4916.6450000000004</v>
      </c>
      <c r="G27" s="7">
        <v>134.083</v>
      </c>
      <c r="H27" s="7">
        <v>132.08199999999999</v>
      </c>
      <c r="I27" s="7">
        <v>249.33099999999999</v>
      </c>
      <c r="J27">
        <f t="shared" si="0"/>
        <v>1.8870000000000005</v>
      </c>
      <c r="K27">
        <f t="shared" si="1"/>
        <v>40.347000000000001</v>
      </c>
      <c r="L27">
        <f t="shared" si="2"/>
        <v>9.3538553052271567</v>
      </c>
      <c r="M27">
        <f t="shared" si="3"/>
        <v>515.63099999999986</v>
      </c>
      <c r="N27">
        <f t="shared" si="4"/>
        <v>4700.9529999999995</v>
      </c>
      <c r="O27">
        <f t="shared" si="5"/>
        <v>21.93729654391354</v>
      </c>
      <c r="P27">
        <f t="shared" si="6"/>
        <v>2.0010000000000048</v>
      </c>
      <c r="Q27">
        <f t="shared" si="7"/>
        <v>266.16499999999996</v>
      </c>
      <c r="R27">
        <f t="shared" si="8"/>
        <v>1.5035786072549022</v>
      </c>
      <c r="S27">
        <v>2</v>
      </c>
    </row>
    <row r="28" spans="1:19" x14ac:dyDescent="0.25">
      <c r="A28" s="7">
        <v>22.501999999999999</v>
      </c>
      <c r="B28" s="7">
        <v>26.835000000000001</v>
      </c>
      <c r="C28" s="7">
        <v>56.534999999999997</v>
      </c>
      <c r="D28" s="10">
        <v>2829.7710000000002</v>
      </c>
      <c r="E28" s="7">
        <v>3110.6849999999999</v>
      </c>
      <c r="F28" s="7">
        <v>4683.5749999999998</v>
      </c>
      <c r="G28" s="7">
        <v>164.44</v>
      </c>
      <c r="H28" s="7">
        <v>168.85499999999999</v>
      </c>
      <c r="I28" s="7">
        <v>243.126</v>
      </c>
      <c r="J28">
        <f t="shared" si="0"/>
        <v>4.333000000000002</v>
      </c>
      <c r="K28">
        <f t="shared" si="1"/>
        <v>49.337000000000003</v>
      </c>
      <c r="L28">
        <f t="shared" si="2"/>
        <v>17.564910716095433</v>
      </c>
      <c r="M28">
        <f t="shared" si="3"/>
        <v>280.91399999999976</v>
      </c>
      <c r="N28">
        <f t="shared" si="4"/>
        <v>5940.4560000000001</v>
      </c>
      <c r="O28">
        <f t="shared" si="5"/>
        <v>9.4576577959671706</v>
      </c>
      <c r="P28">
        <f t="shared" si="6"/>
        <v>4.414999999999992</v>
      </c>
      <c r="Q28">
        <f t="shared" si="7"/>
        <v>333.29499999999996</v>
      </c>
      <c r="R28">
        <f t="shared" si="8"/>
        <v>2.6493046700370497</v>
      </c>
      <c r="S28">
        <v>2</v>
      </c>
    </row>
    <row r="29" spans="1:19" x14ac:dyDescent="0.25">
      <c r="A29" s="7">
        <v>22.045000000000002</v>
      </c>
      <c r="B29" s="7">
        <v>20.213000000000001</v>
      </c>
      <c r="C29" s="7">
        <v>47.289000000000001</v>
      </c>
      <c r="D29" s="7">
        <v>2544.732</v>
      </c>
      <c r="E29" s="7">
        <v>2433.529</v>
      </c>
      <c r="F29" s="7">
        <v>4212.942</v>
      </c>
      <c r="G29" s="7">
        <v>149.74</v>
      </c>
      <c r="H29" s="7">
        <v>143.38300000000001</v>
      </c>
      <c r="I29" s="7">
        <v>228.45</v>
      </c>
      <c r="J29">
        <f t="shared" si="0"/>
        <v>1.8320000000000007</v>
      </c>
      <c r="K29">
        <f t="shared" si="1"/>
        <v>42.258000000000003</v>
      </c>
      <c r="L29">
        <f t="shared" si="2"/>
        <v>8.6705475886222754</v>
      </c>
      <c r="M29">
        <f t="shared" si="3"/>
        <v>111.20299999999997</v>
      </c>
      <c r="N29">
        <f t="shared" si="4"/>
        <v>4978.2610000000004</v>
      </c>
      <c r="O29">
        <f t="shared" si="5"/>
        <v>4.4675439877499379</v>
      </c>
      <c r="P29">
        <f t="shared" si="6"/>
        <v>6.3569999999999993</v>
      </c>
      <c r="Q29">
        <f t="shared" si="7"/>
        <v>293.12300000000005</v>
      </c>
      <c r="R29">
        <f t="shared" si="8"/>
        <v>4.3374283150759227</v>
      </c>
      <c r="S29">
        <v>2</v>
      </c>
    </row>
    <row r="30" spans="1:19" x14ac:dyDescent="0.25">
      <c r="A30" s="7">
        <v>29.803999999999998</v>
      </c>
      <c r="B30" s="7">
        <v>25.088000000000001</v>
      </c>
      <c r="C30" s="7">
        <v>51.332000000000001</v>
      </c>
      <c r="D30" s="7">
        <v>2834.5030000000002</v>
      </c>
      <c r="E30" s="7">
        <v>2669.6419999999998</v>
      </c>
      <c r="F30" s="7">
        <v>4730.152</v>
      </c>
      <c r="G30" s="7">
        <v>164.435</v>
      </c>
      <c r="H30" s="7">
        <v>156.76400000000001</v>
      </c>
      <c r="I30" s="7">
        <v>257.05599999999998</v>
      </c>
      <c r="J30">
        <f t="shared" si="0"/>
        <v>4.7159999999999975</v>
      </c>
      <c r="K30">
        <f t="shared" si="1"/>
        <v>54.891999999999996</v>
      </c>
      <c r="L30">
        <f t="shared" si="2"/>
        <v>17.182831742330386</v>
      </c>
      <c r="M30">
        <f t="shared" si="3"/>
        <v>164.86100000000033</v>
      </c>
      <c r="N30">
        <f t="shared" si="4"/>
        <v>5504.1450000000004</v>
      </c>
      <c r="O30">
        <f t="shared" si="5"/>
        <v>5.9904308480245456</v>
      </c>
      <c r="P30">
        <f t="shared" si="6"/>
        <v>7.6709999999999923</v>
      </c>
      <c r="Q30">
        <f t="shared" si="7"/>
        <v>321.19900000000001</v>
      </c>
      <c r="R30">
        <f t="shared" si="8"/>
        <v>4.7764781334935611</v>
      </c>
      <c r="S30">
        <v>2</v>
      </c>
    </row>
    <row r="31" spans="1:19" x14ac:dyDescent="0.25">
      <c r="A31" s="7">
        <v>23.149000000000001</v>
      </c>
      <c r="B31" s="7">
        <v>18.413</v>
      </c>
      <c r="C31" s="7">
        <v>54.064999999999998</v>
      </c>
      <c r="D31" s="7">
        <v>2696.3440000000001</v>
      </c>
      <c r="E31" s="7">
        <v>2490.9690000000001</v>
      </c>
      <c r="F31" s="7">
        <v>4669.5460000000003</v>
      </c>
      <c r="G31" s="7">
        <v>152.178</v>
      </c>
      <c r="H31" s="7">
        <v>146.09100000000001</v>
      </c>
      <c r="I31" s="7">
        <v>247.52600000000001</v>
      </c>
      <c r="J31">
        <f t="shared" si="0"/>
        <v>4.7360000000000007</v>
      </c>
      <c r="K31">
        <f t="shared" si="1"/>
        <v>41.561999999999998</v>
      </c>
      <c r="L31">
        <f t="shared" si="2"/>
        <v>22.790048602088451</v>
      </c>
      <c r="M31">
        <f t="shared" si="3"/>
        <v>205.375</v>
      </c>
      <c r="N31">
        <f t="shared" si="4"/>
        <v>5187.3130000000001</v>
      </c>
      <c r="O31">
        <f t="shared" si="5"/>
        <v>7.9183577316425673</v>
      </c>
      <c r="P31">
        <f t="shared" si="6"/>
        <v>6.0869999999999891</v>
      </c>
      <c r="Q31">
        <f t="shared" si="7"/>
        <v>298.26900000000001</v>
      </c>
      <c r="R31">
        <f t="shared" si="8"/>
        <v>4.0815505466541877</v>
      </c>
      <c r="S31">
        <v>2</v>
      </c>
    </row>
    <row r="32" spans="1:19" x14ac:dyDescent="0.25">
      <c r="A32" s="7">
        <v>28.018000000000001</v>
      </c>
      <c r="B32" s="7">
        <v>24.721</v>
      </c>
      <c r="C32" s="7">
        <v>53.091999999999999</v>
      </c>
      <c r="D32" s="10">
        <v>2907.2930000000001</v>
      </c>
      <c r="E32" s="7">
        <v>2707.165</v>
      </c>
      <c r="F32" s="7">
        <v>4338.6840000000002</v>
      </c>
      <c r="G32" s="10">
        <v>168.81</v>
      </c>
      <c r="H32" s="7">
        <v>158.56899999999999</v>
      </c>
      <c r="I32" s="7">
        <v>225.92400000000001</v>
      </c>
      <c r="J32">
        <f t="shared" si="0"/>
        <v>3.2970000000000006</v>
      </c>
      <c r="K32">
        <f t="shared" si="1"/>
        <v>52.739000000000004</v>
      </c>
      <c r="L32">
        <f t="shared" si="2"/>
        <v>12.503081211247844</v>
      </c>
      <c r="M32">
        <f t="shared" si="3"/>
        <v>200.12800000000016</v>
      </c>
      <c r="N32">
        <f t="shared" si="4"/>
        <v>5614.4580000000005</v>
      </c>
      <c r="O32">
        <f t="shared" si="5"/>
        <v>7.1290229617890155</v>
      </c>
      <c r="P32">
        <f t="shared" si="6"/>
        <v>10.241000000000014</v>
      </c>
      <c r="Q32">
        <f t="shared" si="7"/>
        <v>327.37900000000002</v>
      </c>
      <c r="R32">
        <f t="shared" si="8"/>
        <v>6.2563573106399692</v>
      </c>
      <c r="S32">
        <v>2</v>
      </c>
    </row>
    <row r="33" spans="1:19" x14ac:dyDescent="0.25">
      <c r="A33" s="19">
        <v>20.358000000000001</v>
      </c>
      <c r="B33" s="19">
        <v>24.957000000000001</v>
      </c>
      <c r="C33" s="7">
        <v>54.064999999999998</v>
      </c>
      <c r="D33" s="7">
        <v>2065.431</v>
      </c>
      <c r="E33" s="7">
        <v>2562.4899999999998</v>
      </c>
      <c r="F33" s="7">
        <v>3944.7460000000001</v>
      </c>
      <c r="G33" s="7">
        <v>127.761</v>
      </c>
      <c r="H33" s="7">
        <v>132.249</v>
      </c>
      <c r="I33" s="7">
        <v>195.41499999999999</v>
      </c>
      <c r="J33">
        <f t="shared" si="0"/>
        <v>4.5990000000000002</v>
      </c>
      <c r="K33">
        <f t="shared" si="1"/>
        <v>45.314999999999998</v>
      </c>
      <c r="L33">
        <f t="shared" si="2"/>
        <v>20.297914597815296</v>
      </c>
      <c r="M33">
        <f t="shared" si="3"/>
        <v>497.05899999999974</v>
      </c>
      <c r="N33">
        <f t="shared" si="4"/>
        <v>4627.9210000000003</v>
      </c>
      <c r="O33">
        <f t="shared" si="5"/>
        <v>21.480876618248224</v>
      </c>
      <c r="P33">
        <f t="shared" si="6"/>
        <v>4.4879999999999995</v>
      </c>
      <c r="Q33">
        <f t="shared" si="7"/>
        <v>260.01</v>
      </c>
      <c r="R33">
        <f t="shared" si="8"/>
        <v>3.4521749163493709</v>
      </c>
      <c r="S33">
        <v>2</v>
      </c>
    </row>
  </sheetData>
  <autoFilter ref="R1:R33" xr:uid="{00000000-0009-0000-0000-000000000000}"/>
  <mergeCells count="4">
    <mergeCell ref="A1:I1"/>
    <mergeCell ref="A2:C2"/>
    <mergeCell ref="D2:F2"/>
    <mergeCell ref="G2:I2"/>
  </mergeCells>
  <phoneticPr fontId="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3"/>
  <sheetViews>
    <sheetView workbookViewId="0">
      <selection activeCell="L3" sqref="L3"/>
    </sheetView>
  </sheetViews>
  <sheetFormatPr defaultColWidth="9" defaultRowHeight="14.4" x14ac:dyDescent="0.25"/>
  <cols>
    <col min="4" max="6" width="9.6640625"/>
    <col min="10" max="11" width="9" customWidth="1"/>
    <col min="12" max="12" width="12.88671875" customWidth="1"/>
    <col min="13" max="13" width="9" customWidth="1"/>
    <col min="14" max="14" width="9.6640625" customWidth="1"/>
    <col min="15" max="15" width="12.88671875" customWidth="1"/>
    <col min="16" max="17" width="9" customWidth="1"/>
    <col min="18" max="18" width="12.88671875" customWidth="1"/>
    <col min="20" max="20" width="14.109375"/>
  </cols>
  <sheetData>
    <row r="1" spans="1:19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</row>
    <row r="2" spans="1:19" x14ac:dyDescent="0.25">
      <c r="A2" s="26" t="s">
        <v>11</v>
      </c>
      <c r="B2" s="27"/>
      <c r="C2" s="27"/>
      <c r="D2" s="26" t="s">
        <v>12</v>
      </c>
      <c r="E2" s="27"/>
      <c r="F2" s="27"/>
      <c r="G2" s="28" t="s">
        <v>13</v>
      </c>
      <c r="H2" s="29"/>
      <c r="I2" s="30"/>
      <c r="L2" s="22" t="s">
        <v>11</v>
      </c>
      <c r="O2" s="22" t="s">
        <v>12</v>
      </c>
      <c r="R2" s="22" t="s">
        <v>13</v>
      </c>
    </row>
    <row r="3" spans="1:19" x14ac:dyDescent="0.25">
      <c r="A3" s="21" t="s">
        <v>16</v>
      </c>
      <c r="B3" s="21" t="s">
        <v>17</v>
      </c>
      <c r="C3" s="21" t="s">
        <v>18</v>
      </c>
      <c r="D3" s="21" t="s">
        <v>16</v>
      </c>
      <c r="E3" s="21" t="s">
        <v>17</v>
      </c>
      <c r="F3" s="21" t="s">
        <v>18</v>
      </c>
      <c r="G3" s="21" t="s">
        <v>16</v>
      </c>
      <c r="H3" s="21" t="s">
        <v>17</v>
      </c>
      <c r="I3" s="21" t="s">
        <v>18</v>
      </c>
      <c r="J3" t="s">
        <v>1</v>
      </c>
      <c r="K3" t="s">
        <v>2</v>
      </c>
      <c r="L3" s="22" t="s">
        <v>14</v>
      </c>
      <c r="M3" t="s">
        <v>1</v>
      </c>
      <c r="N3" t="s">
        <v>2</v>
      </c>
      <c r="O3" s="22" t="s">
        <v>14</v>
      </c>
      <c r="P3" t="s">
        <v>1</v>
      </c>
      <c r="Q3" t="s">
        <v>2</v>
      </c>
      <c r="R3" s="22" t="s">
        <v>14</v>
      </c>
      <c r="S3" s="22" t="s">
        <v>15</v>
      </c>
    </row>
    <row r="4" spans="1:19" x14ac:dyDescent="0.25">
      <c r="A4" s="7">
        <v>26.082999999999998</v>
      </c>
      <c r="B4" s="7">
        <v>20.244</v>
      </c>
      <c r="C4" s="12">
        <v>56.203000000000003</v>
      </c>
      <c r="D4" s="7">
        <v>2473.6379999999999</v>
      </c>
      <c r="E4" s="7">
        <v>1755.011</v>
      </c>
      <c r="F4" s="12">
        <v>4071.1219999999998</v>
      </c>
      <c r="G4" s="7">
        <v>145.71299999999999</v>
      </c>
      <c r="H4" s="7">
        <v>122.202</v>
      </c>
      <c r="I4" s="12">
        <v>272.29599999999999</v>
      </c>
      <c r="J4">
        <f>ABS(A4-B4)</f>
        <v>5.8389999999999986</v>
      </c>
      <c r="K4">
        <f>A4+B4</f>
        <v>46.326999999999998</v>
      </c>
      <c r="L4">
        <f>2*J4/K4*100</f>
        <v>25.207762212100931</v>
      </c>
      <c r="M4">
        <f>ABS(D4-E4)</f>
        <v>718.62699999999995</v>
      </c>
      <c r="N4">
        <f>D4+E4</f>
        <v>4228.6489999999994</v>
      </c>
      <c r="O4">
        <f>2*M4/N4*100</f>
        <v>33.988491359769988</v>
      </c>
      <c r="P4">
        <f>ABS(G4-H4)</f>
        <v>23.510999999999996</v>
      </c>
      <c r="Q4">
        <f>G4+H4</f>
        <v>267.91499999999996</v>
      </c>
      <c r="R4">
        <f>2*P4/Q4*100</f>
        <v>17.551088964783606</v>
      </c>
      <c r="S4">
        <v>1</v>
      </c>
    </row>
    <row r="5" spans="1:19" x14ac:dyDescent="0.25">
      <c r="A5" s="7">
        <v>23.611000000000001</v>
      </c>
      <c r="B5" s="7">
        <v>26.783999999999999</v>
      </c>
      <c r="C5" s="13">
        <v>48.054000000000002</v>
      </c>
      <c r="D5" s="7">
        <v>2383.3879999999999</v>
      </c>
      <c r="E5" s="7">
        <v>2675.989</v>
      </c>
      <c r="F5" s="13">
        <v>4168.7780000000002</v>
      </c>
      <c r="G5" s="7">
        <v>142.834</v>
      </c>
      <c r="H5" s="7">
        <v>148.761</v>
      </c>
      <c r="I5" s="13">
        <v>224.149</v>
      </c>
      <c r="J5">
        <f t="shared" ref="J5:J33" si="0">ABS(A5-B5)</f>
        <v>3.1729999999999983</v>
      </c>
      <c r="K5">
        <f t="shared" ref="K5:K33" si="1">A5+B5</f>
        <v>50.394999999999996</v>
      </c>
      <c r="L5">
        <f t="shared" ref="L5:L33" si="2">2*J5/K5*100</f>
        <v>12.59251909911697</v>
      </c>
      <c r="M5">
        <f t="shared" ref="M5:M33" si="3">ABS(D5-E5)</f>
        <v>292.60100000000011</v>
      </c>
      <c r="N5">
        <f t="shared" ref="N5:N33" si="4">D5+E5</f>
        <v>5059.3770000000004</v>
      </c>
      <c r="O5">
        <f t="shared" ref="O5:O33" si="5">2*M5/N5*100</f>
        <v>11.566681036024795</v>
      </c>
      <c r="P5">
        <f t="shared" ref="P5:P33" si="6">ABS(G5-H5)</f>
        <v>5.9269999999999925</v>
      </c>
      <c r="Q5">
        <f t="shared" ref="Q5:Q33" si="7">G5+H5</f>
        <v>291.59500000000003</v>
      </c>
      <c r="R5">
        <f t="shared" ref="R5:R33" si="8">2*P5/Q5*100</f>
        <v>4.0652274558891559</v>
      </c>
      <c r="S5">
        <v>1</v>
      </c>
    </row>
    <row r="6" spans="1:19" x14ac:dyDescent="0.25">
      <c r="A6" s="7">
        <v>24.501999999999999</v>
      </c>
      <c r="B6" s="7">
        <v>28.135000000000002</v>
      </c>
      <c r="C6" s="7">
        <v>52.128</v>
      </c>
      <c r="D6" s="7">
        <v>2693.8710000000001</v>
      </c>
      <c r="E6" s="7">
        <v>2914.395</v>
      </c>
      <c r="F6" s="7">
        <v>4687.87</v>
      </c>
      <c r="G6" s="7">
        <v>157.863</v>
      </c>
      <c r="H6" s="7">
        <v>169.16399999999999</v>
      </c>
      <c r="I6" s="7">
        <v>252.64699999999999</v>
      </c>
      <c r="J6">
        <f t="shared" si="0"/>
        <v>3.6330000000000027</v>
      </c>
      <c r="K6">
        <f t="shared" si="1"/>
        <v>52.637</v>
      </c>
      <c r="L6">
        <f t="shared" si="2"/>
        <v>13.803978190246417</v>
      </c>
      <c r="M6">
        <f t="shared" si="3"/>
        <v>220.52399999999989</v>
      </c>
      <c r="N6">
        <f t="shared" si="4"/>
        <v>5608.2659999999996</v>
      </c>
      <c r="O6">
        <f t="shared" si="5"/>
        <v>7.8642489496753507</v>
      </c>
      <c r="P6">
        <f t="shared" si="6"/>
        <v>11.300999999999988</v>
      </c>
      <c r="Q6">
        <f t="shared" si="7"/>
        <v>327.02699999999999</v>
      </c>
      <c r="R6">
        <f t="shared" si="8"/>
        <v>6.9113559430872602</v>
      </c>
      <c r="S6">
        <v>1</v>
      </c>
    </row>
    <row r="7" spans="1:19" x14ac:dyDescent="0.25">
      <c r="A7" s="13">
        <v>21.991</v>
      </c>
      <c r="B7" s="13">
        <v>24.311</v>
      </c>
      <c r="C7" s="13">
        <v>50.226999999999997</v>
      </c>
      <c r="D7" s="7">
        <v>2103.8539999999998</v>
      </c>
      <c r="E7" s="7">
        <v>2323.2779999999998</v>
      </c>
      <c r="F7" s="14">
        <v>4255.3789999999999</v>
      </c>
      <c r="G7" s="7">
        <v>129.55600000000001</v>
      </c>
      <c r="H7" s="7">
        <v>134.453</v>
      </c>
      <c r="I7" s="13">
        <v>226.02199999999999</v>
      </c>
      <c r="J7">
        <f t="shared" si="0"/>
        <v>2.3200000000000003</v>
      </c>
      <c r="K7">
        <f t="shared" si="1"/>
        <v>46.302</v>
      </c>
      <c r="L7">
        <f t="shared" si="2"/>
        <v>10.021165392423654</v>
      </c>
      <c r="M7">
        <f t="shared" si="3"/>
        <v>219.42399999999998</v>
      </c>
      <c r="N7">
        <f t="shared" si="4"/>
        <v>4427.1319999999996</v>
      </c>
      <c r="O7">
        <f t="shared" si="5"/>
        <v>9.9126929127028518</v>
      </c>
      <c r="P7">
        <f t="shared" si="6"/>
        <v>4.8969999999999914</v>
      </c>
      <c r="Q7">
        <f t="shared" si="7"/>
        <v>264.00900000000001</v>
      </c>
      <c r="R7">
        <f t="shared" si="8"/>
        <v>3.7097220170524423</v>
      </c>
      <c r="S7">
        <v>1</v>
      </c>
    </row>
    <row r="8" spans="1:19" x14ac:dyDescent="0.25">
      <c r="A8" s="7">
        <v>33.412999999999997</v>
      </c>
      <c r="B8" s="7">
        <v>28.533999999999999</v>
      </c>
      <c r="C8" s="7">
        <v>42.253</v>
      </c>
      <c r="D8" s="7">
        <v>3017.6689999999999</v>
      </c>
      <c r="E8" s="7">
        <v>2742.9140000000002</v>
      </c>
      <c r="F8" s="7">
        <v>4088.4569999999999</v>
      </c>
      <c r="G8" s="7">
        <v>166.42699999999999</v>
      </c>
      <c r="H8" s="7">
        <v>159.09399999999999</v>
      </c>
      <c r="I8" s="7">
        <v>227.46</v>
      </c>
      <c r="J8">
        <f t="shared" si="0"/>
        <v>4.8789999999999978</v>
      </c>
      <c r="K8">
        <f t="shared" si="1"/>
        <v>61.946999999999996</v>
      </c>
      <c r="L8">
        <f t="shared" si="2"/>
        <v>15.752175246581748</v>
      </c>
      <c r="M8">
        <f t="shared" si="3"/>
        <v>274.75499999999965</v>
      </c>
      <c r="N8">
        <f t="shared" si="4"/>
        <v>5760.5830000000005</v>
      </c>
      <c r="O8">
        <f t="shared" si="5"/>
        <v>9.5391386600974108</v>
      </c>
      <c r="P8">
        <f t="shared" si="6"/>
        <v>7.3329999999999984</v>
      </c>
      <c r="Q8">
        <f t="shared" si="7"/>
        <v>325.52099999999996</v>
      </c>
      <c r="R8">
        <f t="shared" si="8"/>
        <v>4.5053928932388381</v>
      </c>
      <c r="S8">
        <v>1</v>
      </c>
    </row>
    <row r="9" spans="1:19" x14ac:dyDescent="0.25">
      <c r="A9" s="7">
        <v>28.957000000000001</v>
      </c>
      <c r="B9" s="7">
        <v>26.835000000000001</v>
      </c>
      <c r="C9" s="7">
        <v>49.756999999999998</v>
      </c>
      <c r="D9" s="7">
        <v>2534.29</v>
      </c>
      <c r="E9" s="7">
        <v>2348.2849999999999</v>
      </c>
      <c r="F9" s="7">
        <v>4589.25</v>
      </c>
      <c r="G9" s="7">
        <v>150.25700000000001</v>
      </c>
      <c r="H9" s="7">
        <v>147.84299999999999</v>
      </c>
      <c r="I9" s="7">
        <v>249.959</v>
      </c>
      <c r="J9">
        <f t="shared" si="0"/>
        <v>2.1219999999999999</v>
      </c>
      <c r="K9">
        <f t="shared" si="1"/>
        <v>55.792000000000002</v>
      </c>
      <c r="L9">
        <f t="shared" si="2"/>
        <v>7.6068253513048454</v>
      </c>
      <c r="M9">
        <f t="shared" si="3"/>
        <v>186.00500000000011</v>
      </c>
      <c r="N9">
        <f t="shared" si="4"/>
        <v>4882.5749999999998</v>
      </c>
      <c r="O9">
        <f t="shared" si="5"/>
        <v>7.6191353947456051</v>
      </c>
      <c r="P9">
        <f t="shared" si="6"/>
        <v>2.4140000000000157</v>
      </c>
      <c r="Q9">
        <f t="shared" si="7"/>
        <v>298.10000000000002</v>
      </c>
      <c r="R9">
        <f t="shared" si="8"/>
        <v>1.6195907413619697</v>
      </c>
      <c r="S9">
        <v>1</v>
      </c>
    </row>
    <row r="10" spans="1:19" x14ac:dyDescent="0.25">
      <c r="A10" s="7">
        <v>23.283000000000001</v>
      </c>
      <c r="B10" s="7">
        <v>29.629000000000001</v>
      </c>
      <c r="C10" s="7">
        <v>44.884</v>
      </c>
      <c r="D10" s="7">
        <v>2227.578</v>
      </c>
      <c r="E10" s="7">
        <v>2569.98</v>
      </c>
      <c r="F10" s="7">
        <v>4066.9589999999998</v>
      </c>
      <c r="G10" s="7">
        <v>135.32900000000001</v>
      </c>
      <c r="H10" s="7">
        <v>141.715</v>
      </c>
      <c r="I10" s="7">
        <v>222.56399999999999</v>
      </c>
      <c r="J10">
        <f t="shared" si="0"/>
        <v>6.3460000000000001</v>
      </c>
      <c r="K10">
        <f t="shared" si="1"/>
        <v>52.912000000000006</v>
      </c>
      <c r="L10">
        <f t="shared" si="2"/>
        <v>23.986997278500148</v>
      </c>
      <c r="M10">
        <f t="shared" si="3"/>
        <v>342.40200000000004</v>
      </c>
      <c r="N10">
        <f t="shared" si="4"/>
        <v>4797.558</v>
      </c>
      <c r="O10">
        <f t="shared" si="5"/>
        <v>14.274011903555936</v>
      </c>
      <c r="P10">
        <f t="shared" si="6"/>
        <v>6.3859999999999957</v>
      </c>
      <c r="Q10">
        <f t="shared" si="7"/>
        <v>277.04399999999998</v>
      </c>
      <c r="R10">
        <f t="shared" si="8"/>
        <v>4.6100980349691723</v>
      </c>
      <c r="S10">
        <v>1</v>
      </c>
    </row>
    <row r="11" spans="1:19" x14ac:dyDescent="0.25">
      <c r="A11" s="7">
        <v>25.61</v>
      </c>
      <c r="B11" s="7">
        <v>27.858000000000001</v>
      </c>
      <c r="C11" s="7">
        <v>56.534999999999997</v>
      </c>
      <c r="D11" s="7">
        <v>2987.627</v>
      </c>
      <c r="E11" s="7">
        <v>3263.3809999999999</v>
      </c>
      <c r="F11" s="7">
        <v>4910.0749999999998</v>
      </c>
      <c r="G11" s="7">
        <v>172.602</v>
      </c>
      <c r="H11" s="7">
        <v>176.75700000000001</v>
      </c>
      <c r="I11" s="7">
        <v>259.779</v>
      </c>
      <c r="J11">
        <f t="shared" si="0"/>
        <v>2.2480000000000011</v>
      </c>
      <c r="K11">
        <f t="shared" si="1"/>
        <v>53.468000000000004</v>
      </c>
      <c r="L11">
        <f t="shared" si="2"/>
        <v>8.4087678611505989</v>
      </c>
      <c r="M11">
        <f t="shared" si="3"/>
        <v>275.75399999999991</v>
      </c>
      <c r="N11">
        <f t="shared" si="4"/>
        <v>6251.0079999999998</v>
      </c>
      <c r="O11">
        <f t="shared" si="5"/>
        <v>8.8227050741256416</v>
      </c>
      <c r="P11">
        <f t="shared" si="6"/>
        <v>4.1550000000000011</v>
      </c>
      <c r="Q11">
        <f t="shared" si="7"/>
        <v>349.35900000000004</v>
      </c>
      <c r="R11">
        <f t="shared" si="8"/>
        <v>2.3786420272556312</v>
      </c>
      <c r="S11">
        <v>1</v>
      </c>
    </row>
    <row r="12" spans="1:19" x14ac:dyDescent="0.25">
      <c r="A12" s="7">
        <v>33.972999999999999</v>
      </c>
      <c r="B12" s="7">
        <v>29.721</v>
      </c>
      <c r="C12" s="7">
        <v>45.478999999999999</v>
      </c>
      <c r="D12" s="7">
        <v>2943.8609999999999</v>
      </c>
      <c r="E12" s="7">
        <v>2607.165</v>
      </c>
      <c r="F12" s="7">
        <v>3785.9749999999999</v>
      </c>
      <c r="G12" s="7">
        <v>165.63200000000001</v>
      </c>
      <c r="H12" s="7">
        <v>146.56899999999999</v>
      </c>
      <c r="I12" s="7">
        <v>203.126</v>
      </c>
      <c r="J12">
        <f t="shared" si="0"/>
        <v>4.2519999999999989</v>
      </c>
      <c r="K12">
        <f t="shared" si="1"/>
        <v>63.694000000000003</v>
      </c>
      <c r="L12">
        <f t="shared" si="2"/>
        <v>13.351336075611513</v>
      </c>
      <c r="M12">
        <f t="shared" si="3"/>
        <v>336.69599999999991</v>
      </c>
      <c r="N12">
        <f t="shared" si="4"/>
        <v>5551.0259999999998</v>
      </c>
      <c r="O12">
        <f t="shared" si="5"/>
        <v>12.13094660338467</v>
      </c>
      <c r="P12">
        <f t="shared" si="6"/>
        <v>19.063000000000017</v>
      </c>
      <c r="Q12">
        <f t="shared" si="7"/>
        <v>312.20100000000002</v>
      </c>
      <c r="R12">
        <f t="shared" si="8"/>
        <v>12.212004445853802</v>
      </c>
      <c r="S12">
        <v>1</v>
      </c>
    </row>
    <row r="13" spans="1:19" x14ac:dyDescent="0.25">
      <c r="A13" s="13">
        <v>26.463000000000001</v>
      </c>
      <c r="B13" s="13">
        <v>23.855</v>
      </c>
      <c r="C13" s="7">
        <v>47.289000000000001</v>
      </c>
      <c r="D13" s="13">
        <v>2915.404</v>
      </c>
      <c r="E13" s="13">
        <v>2541.02</v>
      </c>
      <c r="F13" s="7">
        <v>4212.942</v>
      </c>
      <c r="G13" s="13">
        <v>155.25200000000001</v>
      </c>
      <c r="H13" s="13">
        <v>153.684</v>
      </c>
      <c r="I13" s="7">
        <v>228.45</v>
      </c>
      <c r="J13">
        <f t="shared" si="0"/>
        <v>2.6080000000000005</v>
      </c>
      <c r="K13">
        <f t="shared" si="1"/>
        <v>50.317999999999998</v>
      </c>
      <c r="L13">
        <f t="shared" si="2"/>
        <v>10.366071783457215</v>
      </c>
      <c r="M13">
        <f t="shared" si="3"/>
        <v>374.38400000000001</v>
      </c>
      <c r="N13">
        <f t="shared" si="4"/>
        <v>5456.424</v>
      </c>
      <c r="O13">
        <f t="shared" si="5"/>
        <v>13.72268723984793</v>
      </c>
      <c r="P13">
        <f t="shared" si="6"/>
        <v>1.5680000000000121</v>
      </c>
      <c r="Q13">
        <f t="shared" si="7"/>
        <v>308.93600000000004</v>
      </c>
      <c r="R13">
        <f t="shared" si="8"/>
        <v>1.0150969780148715</v>
      </c>
      <c r="S13">
        <v>1</v>
      </c>
    </row>
    <row r="14" spans="1:19" x14ac:dyDescent="0.25">
      <c r="A14" s="13">
        <v>24.629000000000001</v>
      </c>
      <c r="B14" s="13">
        <v>27.318999999999999</v>
      </c>
      <c r="C14" s="7">
        <v>59.914999999999999</v>
      </c>
      <c r="D14" s="13">
        <v>2958.88</v>
      </c>
      <c r="E14" s="13">
        <v>3200.7629999999999</v>
      </c>
      <c r="F14" s="7">
        <v>4843.4409999999998</v>
      </c>
      <c r="G14" s="13">
        <v>171.43</v>
      </c>
      <c r="H14" s="13">
        <v>173.637</v>
      </c>
      <c r="I14" s="7">
        <v>246.85900000000001</v>
      </c>
      <c r="J14">
        <f t="shared" si="0"/>
        <v>2.6899999999999977</v>
      </c>
      <c r="K14">
        <f t="shared" si="1"/>
        <v>51.948</v>
      </c>
      <c r="L14">
        <f t="shared" si="2"/>
        <v>10.356510356510348</v>
      </c>
      <c r="M14">
        <f t="shared" si="3"/>
        <v>241.88299999999981</v>
      </c>
      <c r="N14">
        <f t="shared" si="4"/>
        <v>6159.643</v>
      </c>
      <c r="O14">
        <f t="shared" si="5"/>
        <v>7.8537993192137865</v>
      </c>
      <c r="P14">
        <f t="shared" si="6"/>
        <v>2.2069999999999936</v>
      </c>
      <c r="Q14">
        <f t="shared" si="7"/>
        <v>345.06700000000001</v>
      </c>
      <c r="R14">
        <f t="shared" si="8"/>
        <v>1.2791718709699818</v>
      </c>
      <c r="S14">
        <v>1</v>
      </c>
    </row>
    <row r="15" spans="1:19" x14ac:dyDescent="0.25">
      <c r="A15" s="13">
        <v>26.972999999999999</v>
      </c>
      <c r="B15" s="13">
        <v>23.946999999999999</v>
      </c>
      <c r="C15" s="7">
        <v>58.381999999999998</v>
      </c>
      <c r="D15" s="13">
        <v>3351.5610000000001</v>
      </c>
      <c r="E15" s="14">
        <v>3089.2829999999999</v>
      </c>
      <c r="F15" s="7">
        <v>4569.1869999999999</v>
      </c>
      <c r="G15" s="13">
        <v>261.82400000000001</v>
      </c>
      <c r="H15" s="13">
        <v>232.76</v>
      </c>
      <c r="I15" s="7">
        <v>230.143</v>
      </c>
      <c r="J15">
        <f t="shared" si="0"/>
        <v>3.0259999999999998</v>
      </c>
      <c r="K15">
        <f t="shared" si="1"/>
        <v>50.92</v>
      </c>
      <c r="L15">
        <f t="shared" si="2"/>
        <v>11.885310290652001</v>
      </c>
      <c r="M15">
        <f t="shared" si="3"/>
        <v>262.27800000000025</v>
      </c>
      <c r="N15">
        <f t="shared" si="4"/>
        <v>6440.8440000000001</v>
      </c>
      <c r="O15">
        <f t="shared" si="5"/>
        <v>8.1442121560466383</v>
      </c>
      <c r="P15">
        <f t="shared" si="6"/>
        <v>29.064000000000021</v>
      </c>
      <c r="Q15">
        <f t="shared" si="7"/>
        <v>494.584</v>
      </c>
      <c r="R15">
        <f t="shared" si="8"/>
        <v>11.752907493974742</v>
      </c>
      <c r="S15">
        <v>1</v>
      </c>
    </row>
    <row r="16" spans="1:19" x14ac:dyDescent="0.25">
      <c r="A16" s="13">
        <v>21.718</v>
      </c>
      <c r="B16" s="13">
        <v>25.817</v>
      </c>
      <c r="C16" s="16">
        <v>43.997999999999998</v>
      </c>
      <c r="D16" s="13">
        <v>2584.683</v>
      </c>
      <c r="E16" s="13">
        <v>2890.692</v>
      </c>
      <c r="F16" s="16">
        <v>4149.0789999999997</v>
      </c>
      <c r="G16" s="13">
        <v>149.48500000000001</v>
      </c>
      <c r="H16" s="13">
        <v>151.858</v>
      </c>
      <c r="I16" s="16">
        <v>229.17099999999999</v>
      </c>
      <c r="J16">
        <f t="shared" si="0"/>
        <v>4.0990000000000002</v>
      </c>
      <c r="K16">
        <f t="shared" si="1"/>
        <v>47.534999999999997</v>
      </c>
      <c r="L16">
        <f t="shared" si="2"/>
        <v>17.246239612916799</v>
      </c>
      <c r="M16">
        <f t="shared" si="3"/>
        <v>306.00900000000001</v>
      </c>
      <c r="N16">
        <f t="shared" si="4"/>
        <v>5475.375</v>
      </c>
      <c r="O16">
        <f t="shared" si="5"/>
        <v>11.177645366755701</v>
      </c>
      <c r="P16">
        <f t="shared" si="6"/>
        <v>2.3729999999999905</v>
      </c>
      <c r="Q16">
        <f t="shared" si="7"/>
        <v>301.34300000000002</v>
      </c>
      <c r="R16">
        <f t="shared" si="8"/>
        <v>1.5749494761783021</v>
      </c>
      <c r="S16">
        <v>1</v>
      </c>
    </row>
    <row r="17" spans="1:19" x14ac:dyDescent="0.25">
      <c r="A17" s="13">
        <v>25.202999999999999</v>
      </c>
      <c r="B17" s="13">
        <v>29.396000000000001</v>
      </c>
      <c r="C17" s="16">
        <v>57.774999999999999</v>
      </c>
      <c r="D17" s="13">
        <v>2767.2220000000002</v>
      </c>
      <c r="E17" s="13">
        <v>3021.7370000000001</v>
      </c>
      <c r="F17" s="16">
        <v>4895.643</v>
      </c>
      <c r="G17" s="13">
        <v>161.71799999999999</v>
      </c>
      <c r="H17" s="13">
        <v>173.73500000000001</v>
      </c>
      <c r="I17" s="16">
        <v>248.625</v>
      </c>
      <c r="J17">
        <f t="shared" si="0"/>
        <v>4.1930000000000014</v>
      </c>
      <c r="K17">
        <f t="shared" si="1"/>
        <v>54.599000000000004</v>
      </c>
      <c r="L17">
        <f t="shared" si="2"/>
        <v>15.359255664023156</v>
      </c>
      <c r="M17">
        <f t="shared" si="3"/>
        <v>254.51499999999987</v>
      </c>
      <c r="N17">
        <f t="shared" si="4"/>
        <v>5788.9590000000007</v>
      </c>
      <c r="O17">
        <f t="shared" si="5"/>
        <v>8.7931180718329429</v>
      </c>
      <c r="P17">
        <f t="shared" si="6"/>
        <v>12.017000000000024</v>
      </c>
      <c r="Q17">
        <f t="shared" si="7"/>
        <v>335.45299999999997</v>
      </c>
      <c r="R17">
        <f t="shared" si="8"/>
        <v>7.1646400538972825</v>
      </c>
      <c r="S17">
        <v>1</v>
      </c>
    </row>
    <row r="18" spans="1:19" x14ac:dyDescent="0.25">
      <c r="A18" s="13">
        <v>27.082999999999998</v>
      </c>
      <c r="B18" s="13">
        <v>28.844000000000001</v>
      </c>
      <c r="C18" s="16">
        <v>49.747</v>
      </c>
      <c r="D18" s="13">
        <v>2428.3380000000002</v>
      </c>
      <c r="E18" s="13">
        <v>2613.8310000000001</v>
      </c>
      <c r="F18" s="16">
        <v>3606.5430000000001</v>
      </c>
      <c r="G18" s="13">
        <v>143.32400000000001</v>
      </c>
      <c r="H18" s="13">
        <v>142.73599999999999</v>
      </c>
      <c r="I18" s="16">
        <v>186.70400000000001</v>
      </c>
      <c r="J18">
        <f t="shared" si="0"/>
        <v>1.7610000000000028</v>
      </c>
      <c r="K18">
        <f t="shared" si="1"/>
        <v>55.927</v>
      </c>
      <c r="L18">
        <f t="shared" si="2"/>
        <v>6.2974949487725169</v>
      </c>
      <c r="M18">
        <f t="shared" si="3"/>
        <v>185.49299999999994</v>
      </c>
      <c r="N18">
        <f t="shared" si="4"/>
        <v>5042.1689999999999</v>
      </c>
      <c r="O18">
        <f t="shared" si="5"/>
        <v>7.3576669088243545</v>
      </c>
      <c r="P18">
        <f t="shared" si="6"/>
        <v>0.58800000000002228</v>
      </c>
      <c r="Q18">
        <f t="shared" si="7"/>
        <v>286.06</v>
      </c>
      <c r="R18">
        <f t="shared" si="8"/>
        <v>0.41110256589528227</v>
      </c>
      <c r="S18">
        <v>1</v>
      </c>
    </row>
    <row r="19" spans="1:19" s="17" customFormat="1" x14ac:dyDescent="0.25">
      <c r="A19" s="12">
        <v>25.611000000000001</v>
      </c>
      <c r="B19" s="12">
        <v>27.202000000000002</v>
      </c>
      <c r="C19" s="7">
        <v>59.402000000000001</v>
      </c>
      <c r="D19" s="17">
        <v>3403.4879999999998</v>
      </c>
      <c r="E19" s="12">
        <v>3632.1610000000001</v>
      </c>
      <c r="F19" s="7">
        <v>4314.0010000000002</v>
      </c>
      <c r="G19" s="12">
        <v>193.19</v>
      </c>
      <c r="H19" s="12">
        <v>196.27799999999999</v>
      </c>
      <c r="I19" s="7">
        <v>208.24700000000001</v>
      </c>
      <c r="J19" s="17">
        <f t="shared" si="0"/>
        <v>1.5910000000000011</v>
      </c>
      <c r="K19" s="17">
        <f t="shared" si="1"/>
        <v>52.813000000000002</v>
      </c>
      <c r="L19" s="17">
        <f t="shared" si="2"/>
        <v>6.0250317156760689</v>
      </c>
      <c r="M19" s="17">
        <f t="shared" si="3"/>
        <v>228.67300000000023</v>
      </c>
      <c r="N19" s="17">
        <f t="shared" si="4"/>
        <v>7035.6489999999994</v>
      </c>
      <c r="O19" s="17">
        <f t="shared" si="5"/>
        <v>6.5004095570998564</v>
      </c>
      <c r="P19" s="17">
        <f t="shared" si="6"/>
        <v>3.0879999999999939</v>
      </c>
      <c r="Q19" s="17">
        <f t="shared" si="7"/>
        <v>389.46799999999996</v>
      </c>
      <c r="R19" s="17">
        <f t="shared" si="8"/>
        <v>1.5857528731500377</v>
      </c>
      <c r="S19" s="17">
        <v>2</v>
      </c>
    </row>
    <row r="20" spans="1:19" x14ac:dyDescent="0.25">
      <c r="A20" s="13">
        <v>24.524999999999999</v>
      </c>
      <c r="B20" s="13">
        <v>21.734000000000002</v>
      </c>
      <c r="C20" s="7">
        <v>56.036999999999999</v>
      </c>
      <c r="D20" s="13">
        <v>2779.8679999999999</v>
      </c>
      <c r="E20">
        <v>2621.154</v>
      </c>
      <c r="F20" s="7">
        <v>4290.9459999999999</v>
      </c>
      <c r="G20" s="13">
        <v>156.83199999999999</v>
      </c>
      <c r="H20">
        <v>154.745</v>
      </c>
      <c r="I20" s="7">
        <v>215.52600000000001</v>
      </c>
      <c r="J20">
        <f t="shared" si="0"/>
        <v>2.7909999999999968</v>
      </c>
      <c r="K20">
        <f t="shared" si="1"/>
        <v>46.259</v>
      </c>
      <c r="L20">
        <f t="shared" si="2"/>
        <v>12.066841047147568</v>
      </c>
      <c r="M20">
        <f t="shared" si="3"/>
        <v>158.71399999999994</v>
      </c>
      <c r="N20">
        <f t="shared" si="4"/>
        <v>5401.0219999999999</v>
      </c>
      <c r="O20">
        <f t="shared" si="5"/>
        <v>5.8771839848087986</v>
      </c>
      <c r="P20">
        <f t="shared" si="6"/>
        <v>2.0869999999999891</v>
      </c>
      <c r="Q20">
        <f t="shared" si="7"/>
        <v>311.577</v>
      </c>
      <c r="R20">
        <f t="shared" si="8"/>
        <v>1.3396367511080658</v>
      </c>
      <c r="S20">
        <v>2</v>
      </c>
    </row>
    <row r="21" spans="1:19" x14ac:dyDescent="0.25">
      <c r="A21" s="7">
        <v>25.335000000000001</v>
      </c>
      <c r="B21" s="7">
        <v>26.456</v>
      </c>
      <c r="C21" s="7">
        <v>50.384</v>
      </c>
      <c r="D21">
        <v>3291.8850000000002</v>
      </c>
      <c r="E21" s="7">
        <v>3384.5189999999998</v>
      </c>
      <c r="F21" s="7">
        <v>4264.9089999999997</v>
      </c>
      <c r="G21">
        <v>186.86</v>
      </c>
      <c r="H21" s="7">
        <v>196.74799999999999</v>
      </c>
      <c r="I21" s="7">
        <v>226.376</v>
      </c>
      <c r="J21">
        <f t="shared" si="0"/>
        <v>1.1209999999999987</v>
      </c>
      <c r="K21">
        <f t="shared" si="1"/>
        <v>51.790999999999997</v>
      </c>
      <c r="L21">
        <f t="shared" si="2"/>
        <v>4.3289374601764736</v>
      </c>
      <c r="M21">
        <f t="shared" si="3"/>
        <v>92.63399999999956</v>
      </c>
      <c r="N21">
        <f t="shared" si="4"/>
        <v>6676.4040000000005</v>
      </c>
      <c r="O21">
        <f t="shared" si="5"/>
        <v>2.7749668833701362</v>
      </c>
      <c r="P21">
        <f t="shared" si="6"/>
        <v>9.8879999999999768</v>
      </c>
      <c r="Q21">
        <f t="shared" si="7"/>
        <v>383.608</v>
      </c>
      <c r="R21">
        <f t="shared" si="8"/>
        <v>5.1552626639694568</v>
      </c>
      <c r="S21">
        <v>2</v>
      </c>
    </row>
    <row r="22" spans="1:19" x14ac:dyDescent="0.25">
      <c r="A22" s="13">
        <v>23.417999999999999</v>
      </c>
      <c r="B22" s="13">
        <v>25.385999999999999</v>
      </c>
      <c r="C22" s="7">
        <v>44.588000000000001</v>
      </c>
      <c r="D22">
        <v>2728.0729999999999</v>
      </c>
      <c r="E22" s="13">
        <v>2847.53</v>
      </c>
      <c r="F22" s="7">
        <v>3414.7919999999999</v>
      </c>
      <c r="G22" s="13">
        <v>154.33099999999999</v>
      </c>
      <c r="H22" s="13">
        <v>160.68799999999999</v>
      </c>
      <c r="I22" s="7">
        <v>180.42099999999999</v>
      </c>
      <c r="J22">
        <f t="shared" si="0"/>
        <v>1.968</v>
      </c>
      <c r="K22">
        <f t="shared" si="1"/>
        <v>48.804000000000002</v>
      </c>
      <c r="L22">
        <f t="shared" si="2"/>
        <v>8.0649127120727808</v>
      </c>
      <c r="M22">
        <f t="shared" si="3"/>
        <v>119.45700000000033</v>
      </c>
      <c r="N22">
        <f t="shared" si="4"/>
        <v>5575.6030000000001</v>
      </c>
      <c r="O22">
        <f t="shared" si="5"/>
        <v>4.284989444191071</v>
      </c>
      <c r="P22">
        <f t="shared" si="6"/>
        <v>6.3569999999999993</v>
      </c>
      <c r="Q22">
        <f t="shared" si="7"/>
        <v>315.01900000000001</v>
      </c>
      <c r="R22">
        <f t="shared" si="8"/>
        <v>4.0359470381151601</v>
      </c>
      <c r="S22">
        <v>2</v>
      </c>
    </row>
    <row r="23" spans="1:19" x14ac:dyDescent="0.25">
      <c r="A23" s="7">
        <v>23.747</v>
      </c>
      <c r="B23" s="7">
        <v>25.613</v>
      </c>
      <c r="C23" s="7">
        <v>60.774999999999999</v>
      </c>
      <c r="D23" s="7">
        <v>2781.643</v>
      </c>
      <c r="E23" s="7">
        <v>2874.9090000000001</v>
      </c>
      <c r="F23" s="7">
        <v>4578.5429999999997</v>
      </c>
      <c r="G23" s="7">
        <v>159.31100000000001</v>
      </c>
      <c r="H23" s="7">
        <v>152.87299999999999</v>
      </c>
      <c r="I23" s="7">
        <v>224.453</v>
      </c>
      <c r="J23">
        <f t="shared" si="0"/>
        <v>1.8659999999999997</v>
      </c>
      <c r="K23">
        <f t="shared" si="1"/>
        <v>49.36</v>
      </c>
      <c r="L23">
        <f t="shared" si="2"/>
        <v>7.5607779578606147</v>
      </c>
      <c r="M23">
        <f t="shared" si="3"/>
        <v>93.266000000000076</v>
      </c>
      <c r="N23">
        <f t="shared" si="4"/>
        <v>5656.5519999999997</v>
      </c>
      <c r="O23">
        <f t="shared" si="5"/>
        <v>3.2976272471286419</v>
      </c>
      <c r="P23">
        <f t="shared" si="6"/>
        <v>6.4380000000000166</v>
      </c>
      <c r="Q23">
        <f t="shared" si="7"/>
        <v>312.18399999999997</v>
      </c>
      <c r="R23">
        <f t="shared" si="8"/>
        <v>4.1244906849806631</v>
      </c>
      <c r="S23">
        <v>2</v>
      </c>
    </row>
    <row r="24" spans="1:19" x14ac:dyDescent="0.25">
      <c r="A24" s="7">
        <v>22.358000000000001</v>
      </c>
      <c r="B24" s="7">
        <v>24.013999999999999</v>
      </c>
      <c r="C24" s="7">
        <v>60.774999999999999</v>
      </c>
      <c r="D24" s="7">
        <v>2806.1309999999999</v>
      </c>
      <c r="E24" s="7">
        <v>2983.85</v>
      </c>
      <c r="F24" s="7">
        <v>4669.143</v>
      </c>
      <c r="G24" s="7">
        <v>167.55500000000001</v>
      </c>
      <c r="H24" s="7">
        <v>162.53</v>
      </c>
      <c r="I24" s="7">
        <v>231.35900000000001</v>
      </c>
      <c r="J24">
        <f t="shared" si="0"/>
        <v>1.6559999999999988</v>
      </c>
      <c r="K24">
        <f t="shared" si="1"/>
        <v>46.372</v>
      </c>
      <c r="L24">
        <f t="shared" si="2"/>
        <v>7.1422410075045235</v>
      </c>
      <c r="M24">
        <f t="shared" si="3"/>
        <v>177.71900000000005</v>
      </c>
      <c r="N24">
        <f t="shared" si="4"/>
        <v>5789.9809999999998</v>
      </c>
      <c r="O24">
        <f t="shared" si="5"/>
        <v>6.1388457060567232</v>
      </c>
      <c r="P24">
        <f t="shared" si="6"/>
        <v>5.0250000000000057</v>
      </c>
      <c r="Q24">
        <f t="shared" si="7"/>
        <v>330.08500000000004</v>
      </c>
      <c r="R24">
        <f t="shared" si="8"/>
        <v>3.0446703121923173</v>
      </c>
      <c r="S24">
        <v>2</v>
      </c>
    </row>
    <row r="25" spans="1:19" x14ac:dyDescent="0.25">
      <c r="A25" s="7">
        <v>22.718</v>
      </c>
      <c r="B25" s="7">
        <v>21.312999999999999</v>
      </c>
      <c r="C25" s="7">
        <v>50.856999999999999</v>
      </c>
      <c r="D25" s="7">
        <v>2739.3829999999998</v>
      </c>
      <c r="E25" s="7">
        <v>2595.4989999999998</v>
      </c>
      <c r="F25" s="7">
        <v>3840.62</v>
      </c>
      <c r="G25" s="7">
        <v>153.518</v>
      </c>
      <c r="H25" s="7">
        <v>147.72499999999999</v>
      </c>
      <c r="I25" s="7">
        <v>195.84700000000001</v>
      </c>
      <c r="J25">
        <f t="shared" si="0"/>
        <v>1.4050000000000011</v>
      </c>
      <c r="K25">
        <f t="shared" si="1"/>
        <v>44.030999999999999</v>
      </c>
      <c r="L25">
        <f t="shared" si="2"/>
        <v>6.3818673207512946</v>
      </c>
      <c r="M25">
        <f t="shared" si="3"/>
        <v>143.88400000000001</v>
      </c>
      <c r="N25">
        <f t="shared" si="4"/>
        <v>5334.8819999999996</v>
      </c>
      <c r="O25">
        <f t="shared" si="5"/>
        <v>5.3940836929476612</v>
      </c>
      <c r="P25">
        <f t="shared" si="6"/>
        <v>5.7930000000000064</v>
      </c>
      <c r="Q25">
        <f t="shared" si="7"/>
        <v>301.24299999999999</v>
      </c>
      <c r="R25">
        <f t="shared" si="8"/>
        <v>3.8460644728674236</v>
      </c>
      <c r="S25">
        <v>2</v>
      </c>
    </row>
    <row r="26" spans="1:19" x14ac:dyDescent="0.25">
      <c r="A26" s="7">
        <v>27.253</v>
      </c>
      <c r="B26" s="7">
        <v>29.803999999999998</v>
      </c>
      <c r="C26" s="7">
        <v>56.869</v>
      </c>
      <c r="D26" s="7">
        <v>3093.357</v>
      </c>
      <c r="E26" s="7">
        <v>3287.5030000000002</v>
      </c>
      <c r="F26" s="7">
        <v>4885.0479999999998</v>
      </c>
      <c r="G26" s="7">
        <v>183.643</v>
      </c>
      <c r="H26" s="7">
        <v>188.61699999999999</v>
      </c>
      <c r="I26" s="15">
        <v>257.20299999999997</v>
      </c>
      <c r="J26">
        <f t="shared" si="0"/>
        <v>2.5509999999999984</v>
      </c>
      <c r="K26">
        <f t="shared" si="1"/>
        <v>57.057000000000002</v>
      </c>
      <c r="L26">
        <f t="shared" si="2"/>
        <v>8.941935257724726</v>
      </c>
      <c r="M26">
        <f t="shared" si="3"/>
        <v>194.14600000000019</v>
      </c>
      <c r="N26">
        <f t="shared" si="4"/>
        <v>6380.8600000000006</v>
      </c>
      <c r="O26">
        <f t="shared" si="5"/>
        <v>6.0852612343790708</v>
      </c>
      <c r="P26">
        <f t="shared" si="6"/>
        <v>4.9739999999999895</v>
      </c>
      <c r="Q26">
        <f t="shared" si="7"/>
        <v>372.26</v>
      </c>
      <c r="R26">
        <f t="shared" si="8"/>
        <v>2.6723257938000269</v>
      </c>
      <c r="S26">
        <v>2</v>
      </c>
    </row>
    <row r="27" spans="1:19" x14ac:dyDescent="0.25">
      <c r="A27" s="7">
        <v>24.945</v>
      </c>
      <c r="B27" s="7">
        <v>23.417999999999999</v>
      </c>
      <c r="C27" s="7">
        <v>58.043999999999997</v>
      </c>
      <c r="D27" s="7">
        <v>2363.5320000000002</v>
      </c>
      <c r="E27" s="7">
        <v>2446.873</v>
      </c>
      <c r="F27" s="7">
        <v>4729.8710000000001</v>
      </c>
      <c r="G27">
        <v>145.42099999999999</v>
      </c>
      <c r="H27" s="7">
        <v>146.75700000000001</v>
      </c>
      <c r="I27" s="7">
        <v>242.97399999999999</v>
      </c>
      <c r="J27">
        <f t="shared" si="0"/>
        <v>1.527000000000001</v>
      </c>
      <c r="K27">
        <f t="shared" si="1"/>
        <v>48.363</v>
      </c>
      <c r="L27">
        <f t="shared" si="2"/>
        <v>6.3147447428819596</v>
      </c>
      <c r="M27">
        <f t="shared" si="3"/>
        <v>83.340999999999894</v>
      </c>
      <c r="N27">
        <f t="shared" si="4"/>
        <v>4810.4050000000007</v>
      </c>
      <c r="O27">
        <f t="shared" si="5"/>
        <v>3.4650304911956429</v>
      </c>
      <c r="P27">
        <f t="shared" si="6"/>
        <v>1.3360000000000127</v>
      </c>
      <c r="Q27">
        <f t="shared" si="7"/>
        <v>292.178</v>
      </c>
      <c r="R27">
        <f t="shared" si="8"/>
        <v>0.91451101725661266</v>
      </c>
      <c r="S27">
        <v>2</v>
      </c>
    </row>
    <row r="28" spans="1:19" x14ac:dyDescent="0.25">
      <c r="A28" s="7">
        <v>24.611000000000001</v>
      </c>
      <c r="B28" s="7">
        <v>26.286999999999999</v>
      </c>
      <c r="C28" s="13">
        <v>57.371000000000002</v>
      </c>
      <c r="D28" s="7">
        <v>2836.3879999999999</v>
      </c>
      <c r="E28" s="7">
        <v>2938.1210000000001</v>
      </c>
      <c r="F28" s="13">
        <v>4734.32</v>
      </c>
      <c r="G28">
        <v>166.80799999999999</v>
      </c>
      <c r="H28" s="7">
        <v>170.32599999999999</v>
      </c>
      <c r="I28" s="13">
        <v>244.916</v>
      </c>
      <c r="J28">
        <f t="shared" si="0"/>
        <v>1.6759999999999984</v>
      </c>
      <c r="K28">
        <f t="shared" si="1"/>
        <v>50.897999999999996</v>
      </c>
      <c r="L28">
        <f t="shared" si="2"/>
        <v>6.5857204605288944</v>
      </c>
      <c r="M28">
        <f t="shared" si="3"/>
        <v>101.73300000000017</v>
      </c>
      <c r="N28">
        <f t="shared" si="4"/>
        <v>5774.509</v>
      </c>
      <c r="O28">
        <f t="shared" si="5"/>
        <v>3.5235203547176104</v>
      </c>
      <c r="P28">
        <f t="shared" si="6"/>
        <v>3.5180000000000007</v>
      </c>
      <c r="Q28">
        <f t="shared" si="7"/>
        <v>337.13400000000001</v>
      </c>
      <c r="R28">
        <f t="shared" si="8"/>
        <v>2.0870039806130505</v>
      </c>
      <c r="S28">
        <v>2</v>
      </c>
    </row>
    <row r="29" spans="1:19" x14ac:dyDescent="0.25">
      <c r="A29" s="7">
        <v>24.312999999999999</v>
      </c>
      <c r="B29" s="7">
        <v>23.568000000000001</v>
      </c>
      <c r="C29" s="13">
        <v>49.134</v>
      </c>
      <c r="D29" s="7">
        <v>2539.5990000000002</v>
      </c>
      <c r="E29" s="7">
        <v>2376.4780000000001</v>
      </c>
      <c r="F29" s="13">
        <v>4324.9340000000002</v>
      </c>
      <c r="G29">
        <v>147.73599999999999</v>
      </c>
      <c r="H29" s="7">
        <v>151.506</v>
      </c>
      <c r="I29" s="13">
        <v>232.86500000000001</v>
      </c>
      <c r="J29">
        <f t="shared" si="0"/>
        <v>0.74499999999999744</v>
      </c>
      <c r="K29">
        <f t="shared" si="1"/>
        <v>47.881</v>
      </c>
      <c r="L29">
        <f t="shared" si="2"/>
        <v>3.1118815396503727</v>
      </c>
      <c r="M29">
        <f t="shared" si="3"/>
        <v>163.12100000000009</v>
      </c>
      <c r="N29">
        <f t="shared" si="4"/>
        <v>4916.0770000000002</v>
      </c>
      <c r="O29">
        <f t="shared" si="5"/>
        <v>6.6362264057296132</v>
      </c>
      <c r="P29">
        <f t="shared" si="6"/>
        <v>3.7700000000000102</v>
      </c>
      <c r="Q29">
        <f t="shared" si="7"/>
        <v>299.24199999999996</v>
      </c>
      <c r="R29">
        <f t="shared" si="8"/>
        <v>2.5196997747642449</v>
      </c>
      <c r="S29">
        <v>2</v>
      </c>
    </row>
    <row r="30" spans="1:19" x14ac:dyDescent="0.25">
      <c r="A30" s="7">
        <v>32.776000000000003</v>
      </c>
      <c r="B30" s="7">
        <v>29.963999999999999</v>
      </c>
      <c r="C30" s="13">
        <v>53.253999999999998</v>
      </c>
      <c r="D30" s="7">
        <v>3014.9029999999998</v>
      </c>
      <c r="E30">
        <v>2883.5149999999999</v>
      </c>
      <c r="F30" s="13">
        <v>4846.8180000000002</v>
      </c>
      <c r="G30" s="7">
        <v>173.44</v>
      </c>
      <c r="H30">
        <v>166.1</v>
      </c>
      <c r="I30" s="13">
        <v>186.33600000000001</v>
      </c>
      <c r="J30">
        <f t="shared" si="0"/>
        <v>2.8120000000000047</v>
      </c>
      <c r="K30">
        <f t="shared" si="1"/>
        <v>62.74</v>
      </c>
      <c r="L30">
        <f t="shared" si="2"/>
        <v>8.9639783232387771</v>
      </c>
      <c r="M30">
        <f t="shared" si="3"/>
        <v>131.38799999999992</v>
      </c>
      <c r="N30">
        <f t="shared" si="4"/>
        <v>5898.4179999999997</v>
      </c>
      <c r="O30">
        <f t="shared" si="5"/>
        <v>4.4550250592616507</v>
      </c>
      <c r="P30">
        <f t="shared" si="6"/>
        <v>7.3400000000000034</v>
      </c>
      <c r="Q30">
        <f t="shared" si="7"/>
        <v>339.53999999999996</v>
      </c>
      <c r="R30">
        <f t="shared" si="8"/>
        <v>4.3234964952582926</v>
      </c>
      <c r="S30">
        <v>2</v>
      </c>
    </row>
    <row r="31" spans="1:19" x14ac:dyDescent="0.25">
      <c r="A31" s="16">
        <v>24.045000000000002</v>
      </c>
      <c r="B31" s="16">
        <v>21.413</v>
      </c>
      <c r="C31" s="13">
        <v>53.576999999999998</v>
      </c>
      <c r="D31" s="16">
        <v>2816.5320000000002</v>
      </c>
      <c r="E31" s="16">
        <v>2617.4690000000001</v>
      </c>
      <c r="F31" s="13">
        <v>4639.924</v>
      </c>
      <c r="G31" s="16">
        <v>162.21799999999999</v>
      </c>
      <c r="H31" s="16">
        <v>156.09700000000001</v>
      </c>
      <c r="I31" s="13">
        <v>246.40799999999999</v>
      </c>
      <c r="J31">
        <f t="shared" si="0"/>
        <v>2.6320000000000014</v>
      </c>
      <c r="K31">
        <f t="shared" si="1"/>
        <v>45.457999999999998</v>
      </c>
      <c r="L31">
        <f t="shared" si="2"/>
        <v>11.579919926085624</v>
      </c>
      <c r="M31">
        <f t="shared" si="3"/>
        <v>199.0630000000001</v>
      </c>
      <c r="N31">
        <f t="shared" si="4"/>
        <v>5434.0010000000002</v>
      </c>
      <c r="O31">
        <f t="shared" si="5"/>
        <v>7.326572078290015</v>
      </c>
      <c r="P31">
        <f t="shared" si="6"/>
        <v>6.1209999999999809</v>
      </c>
      <c r="Q31">
        <f t="shared" si="7"/>
        <v>318.315</v>
      </c>
      <c r="R31">
        <f t="shared" si="8"/>
        <v>3.8458759404991794</v>
      </c>
      <c r="S31">
        <v>2</v>
      </c>
    </row>
    <row r="32" spans="1:19" x14ac:dyDescent="0.25">
      <c r="A32" s="16">
        <v>29.632000000000001</v>
      </c>
      <c r="B32" s="16">
        <v>26.885000000000002</v>
      </c>
      <c r="C32" s="18">
        <v>51.65</v>
      </c>
      <c r="D32" s="16">
        <v>2641.0619999999999</v>
      </c>
      <c r="E32" s="16">
        <v>2495.7199999999998</v>
      </c>
      <c r="F32" s="13">
        <v>4251.1549999999997</v>
      </c>
      <c r="G32" s="16">
        <v>155.03700000000001</v>
      </c>
      <c r="H32" s="16">
        <v>150.565</v>
      </c>
      <c r="I32" s="13">
        <v>222.834</v>
      </c>
      <c r="J32">
        <f t="shared" si="0"/>
        <v>2.7469999999999999</v>
      </c>
      <c r="K32">
        <f t="shared" si="1"/>
        <v>56.517000000000003</v>
      </c>
      <c r="L32">
        <f t="shared" si="2"/>
        <v>9.7209689120087752</v>
      </c>
      <c r="M32">
        <f t="shared" si="3"/>
        <v>145.3420000000001</v>
      </c>
      <c r="N32">
        <f t="shared" si="4"/>
        <v>5136.7819999999992</v>
      </c>
      <c r="O32">
        <f t="shared" si="5"/>
        <v>5.6588735905086143</v>
      </c>
      <c r="P32">
        <f t="shared" si="6"/>
        <v>4.4720000000000084</v>
      </c>
      <c r="Q32">
        <f t="shared" si="7"/>
        <v>305.60199999999998</v>
      </c>
      <c r="R32">
        <f t="shared" si="8"/>
        <v>2.9266824169998946</v>
      </c>
      <c r="S32">
        <v>2</v>
      </c>
    </row>
    <row r="33" spans="1:19" x14ac:dyDescent="0.25">
      <c r="A33" s="19">
        <v>25.021000000000001</v>
      </c>
      <c r="B33" s="19">
        <v>27.972999999999999</v>
      </c>
      <c r="C33" s="13">
        <v>56.203000000000003</v>
      </c>
      <c r="D33" s="16">
        <v>2496.415</v>
      </c>
      <c r="E33">
        <v>2645.5610000000001</v>
      </c>
      <c r="F33" s="13">
        <v>4074.5219999999999</v>
      </c>
      <c r="G33" s="16">
        <v>142.46899999999999</v>
      </c>
      <c r="H33">
        <v>146.327</v>
      </c>
      <c r="I33" s="13">
        <v>199.24100000000001</v>
      </c>
      <c r="J33">
        <f t="shared" si="0"/>
        <v>2.9519999999999982</v>
      </c>
      <c r="K33">
        <f t="shared" si="1"/>
        <v>52.994</v>
      </c>
      <c r="L33">
        <f t="shared" si="2"/>
        <v>11.140883873646066</v>
      </c>
      <c r="M33">
        <f t="shared" si="3"/>
        <v>149.14600000000019</v>
      </c>
      <c r="N33">
        <f t="shared" si="4"/>
        <v>5141.9760000000006</v>
      </c>
      <c r="O33">
        <f t="shared" si="5"/>
        <v>5.8011161467887113</v>
      </c>
      <c r="P33">
        <f t="shared" si="6"/>
        <v>3.8580000000000041</v>
      </c>
      <c r="Q33">
        <f t="shared" si="7"/>
        <v>288.79599999999999</v>
      </c>
      <c r="R33">
        <f t="shared" si="8"/>
        <v>2.6717821576476157</v>
      </c>
      <c r="S33">
        <v>2</v>
      </c>
    </row>
  </sheetData>
  <mergeCells count="4">
    <mergeCell ref="A1:I1"/>
    <mergeCell ref="A2:C2"/>
    <mergeCell ref="D2:F2"/>
    <mergeCell ref="G2:I2"/>
  </mergeCells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2"/>
  <sheetViews>
    <sheetView topLeftCell="F1" workbookViewId="0">
      <selection activeCell="F2" sqref="F2"/>
    </sheetView>
  </sheetViews>
  <sheetFormatPr defaultColWidth="8.88671875" defaultRowHeight="14.4" x14ac:dyDescent="0.25"/>
  <cols>
    <col min="2" max="8" width="8.88671875" customWidth="1"/>
    <col min="9" max="9" width="6" customWidth="1"/>
    <col min="10" max="11" width="8.88671875" customWidth="1"/>
    <col min="12" max="12" width="10.77734375" customWidth="1"/>
    <col min="13" max="18" width="8.88671875" customWidth="1"/>
    <col min="19" max="19" width="10.21875" customWidth="1"/>
    <col min="20" max="20" width="9.77734375" customWidth="1"/>
    <col min="21" max="21" width="10.109375" customWidth="1"/>
    <col min="22" max="22" width="9.6640625" customWidth="1"/>
    <col min="23" max="23" width="8.6640625" customWidth="1"/>
    <col min="24" max="24" width="9.5546875" customWidth="1"/>
    <col min="25" max="26" width="9.88671875" customWidth="1"/>
  </cols>
  <sheetData>
    <row r="1" spans="1:24" x14ac:dyDescent="0.25">
      <c r="A1" t="s">
        <v>3</v>
      </c>
      <c r="J1" s="22" t="s">
        <v>20</v>
      </c>
      <c r="S1" t="s">
        <v>25</v>
      </c>
    </row>
    <row r="2" spans="1:24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s="22" t="s">
        <v>19</v>
      </c>
      <c r="J2" t="s">
        <v>24</v>
      </c>
      <c r="K2" s="22" t="s">
        <v>21</v>
      </c>
      <c r="L2" s="22" t="s">
        <v>22</v>
      </c>
      <c r="M2" s="22" t="s">
        <v>23</v>
      </c>
      <c r="N2" t="s">
        <v>8</v>
      </c>
      <c r="O2" t="s">
        <v>9</v>
      </c>
      <c r="S2" t="s">
        <v>24</v>
      </c>
      <c r="T2" s="22" t="s">
        <v>21</v>
      </c>
      <c r="U2" s="22" t="s">
        <v>22</v>
      </c>
      <c r="V2" s="22" t="s">
        <v>23</v>
      </c>
      <c r="W2" t="s">
        <v>8</v>
      </c>
      <c r="X2" t="s">
        <v>9</v>
      </c>
    </row>
    <row r="3" spans="1:24" x14ac:dyDescent="0.25">
      <c r="A3" s="3">
        <v>280</v>
      </c>
      <c r="B3" s="6">
        <v>50.698999999999998</v>
      </c>
      <c r="C3" s="6">
        <v>4737.0290000000005</v>
      </c>
      <c r="D3" s="7">
        <v>195.381</v>
      </c>
      <c r="E3" s="3">
        <v>1.76</v>
      </c>
      <c r="F3" s="8">
        <v>3.23</v>
      </c>
      <c r="G3" s="3"/>
      <c r="H3" s="3"/>
      <c r="I3">
        <v>1</v>
      </c>
      <c r="J3">
        <v>284</v>
      </c>
      <c r="K3">
        <v>55.203000000000003</v>
      </c>
      <c r="L3" s="12">
        <v>4071.1219999999998</v>
      </c>
      <c r="M3" s="7">
        <v>208.24700000000001</v>
      </c>
      <c r="N3">
        <v>1.76</v>
      </c>
      <c r="O3">
        <v>3.2</v>
      </c>
      <c r="S3">
        <f t="shared" ref="S3:X3" si="0">(J3-A3)/A3</f>
        <v>1.4285714285714285E-2</v>
      </c>
      <c r="T3">
        <f t="shared" si="0"/>
        <v>8.88380441428826E-2</v>
      </c>
      <c r="U3">
        <f t="shared" si="0"/>
        <v>-0.1405748202090383</v>
      </c>
      <c r="V3">
        <f t="shared" si="0"/>
        <v>6.5850824798726657E-2</v>
      </c>
      <c r="W3">
        <f t="shared" si="0"/>
        <v>0</v>
      </c>
      <c r="X3">
        <f t="shared" si="0"/>
        <v>-9.2879256965943662E-3</v>
      </c>
    </row>
    <row r="4" spans="1:24" x14ac:dyDescent="0.25">
      <c r="A4" s="3">
        <v>271</v>
      </c>
      <c r="B4" s="7">
        <v>48.823999999999998</v>
      </c>
      <c r="C4" s="7">
        <v>4215.5169999999998</v>
      </c>
      <c r="D4" s="7">
        <v>208.512</v>
      </c>
      <c r="E4" s="3">
        <v>1.87</v>
      </c>
      <c r="F4" s="8">
        <v>2.95</v>
      </c>
      <c r="G4" s="3"/>
      <c r="H4" s="3"/>
      <c r="I4">
        <v>1</v>
      </c>
      <c r="J4">
        <v>265</v>
      </c>
      <c r="K4">
        <v>47.054000000000002</v>
      </c>
      <c r="L4" s="13">
        <v>4168.7780000000002</v>
      </c>
      <c r="M4" s="7">
        <v>215.52600000000001</v>
      </c>
      <c r="N4">
        <v>1.74</v>
      </c>
      <c r="O4">
        <v>2.94</v>
      </c>
      <c r="S4">
        <f t="shared" ref="S4:S32" si="1">(J4-A4)/A4</f>
        <v>-2.2140221402214021E-2</v>
      </c>
      <c r="T4">
        <f t="shared" ref="T4:T32" si="2">(K4-B4)/B4</f>
        <v>-3.6252662624938474E-2</v>
      </c>
      <c r="U4">
        <f t="shared" ref="U4:U32" si="3">(L4-C4)/C4</f>
        <v>-1.1087370778008861E-2</v>
      </c>
      <c r="V4">
        <f t="shared" ref="V4:V32" si="4">(M4-D4)/D4</f>
        <v>3.3638351749539643E-2</v>
      </c>
      <c r="W4">
        <f t="shared" ref="W4:W32" si="5">(N4-E4)/E4</f>
        <v>-6.9518716577540163E-2</v>
      </c>
      <c r="X4">
        <f t="shared" ref="X4:X32" si="6">(O4-F4)/F4</f>
        <v>-3.3898305084746542E-3</v>
      </c>
    </row>
    <row r="5" spans="1:24" x14ac:dyDescent="0.25">
      <c r="A5" s="3">
        <v>290</v>
      </c>
      <c r="B5" s="7">
        <v>47.289000000000001</v>
      </c>
      <c r="C5" s="7">
        <v>4394.1419999999998</v>
      </c>
      <c r="D5" s="7">
        <v>232.02600000000001</v>
      </c>
      <c r="E5" s="3">
        <v>1.88</v>
      </c>
      <c r="F5" s="8">
        <v>2.9</v>
      </c>
      <c r="G5" s="3"/>
      <c r="H5" s="3"/>
      <c r="I5">
        <v>1</v>
      </c>
      <c r="J5">
        <v>292</v>
      </c>
      <c r="K5">
        <v>51.128</v>
      </c>
      <c r="L5" s="7">
        <v>4687.87</v>
      </c>
      <c r="M5" s="7">
        <v>226.376</v>
      </c>
      <c r="N5">
        <v>1.71</v>
      </c>
      <c r="O5">
        <v>2.9</v>
      </c>
      <c r="S5">
        <f t="shared" si="1"/>
        <v>6.8965517241379309E-3</v>
      </c>
      <c r="T5">
        <f t="shared" si="2"/>
        <v>8.1181670155850164E-2</v>
      </c>
      <c r="U5">
        <f t="shared" si="3"/>
        <v>6.6845359116751366E-2</v>
      </c>
      <c r="V5">
        <f t="shared" si="4"/>
        <v>-2.4350719315938754E-2</v>
      </c>
      <c r="W5">
        <f t="shared" si="5"/>
        <v>-9.0425531914893581E-2</v>
      </c>
      <c r="X5">
        <f t="shared" si="6"/>
        <v>0</v>
      </c>
    </row>
    <row r="6" spans="1:24" x14ac:dyDescent="0.25">
      <c r="A6" s="9">
        <v>276</v>
      </c>
      <c r="B6" s="7">
        <v>51.015000000000001</v>
      </c>
      <c r="C6" s="10">
        <v>4303.2110000000002</v>
      </c>
      <c r="D6" s="7">
        <v>171.744</v>
      </c>
      <c r="E6" s="3">
        <v>1.74</v>
      </c>
      <c r="F6" s="8">
        <v>2.96</v>
      </c>
      <c r="G6" s="3"/>
      <c r="H6" s="3"/>
      <c r="I6">
        <v>1</v>
      </c>
      <c r="J6">
        <v>275</v>
      </c>
      <c r="K6">
        <v>49.226999999999997</v>
      </c>
      <c r="L6" s="14">
        <v>4255.3789999999999</v>
      </c>
      <c r="M6" s="7">
        <v>180.42099999999999</v>
      </c>
      <c r="N6">
        <v>1.71</v>
      </c>
      <c r="O6">
        <v>2.88</v>
      </c>
      <c r="S6">
        <f t="shared" si="1"/>
        <v>-3.6231884057971015E-3</v>
      </c>
      <c r="T6">
        <f t="shared" si="2"/>
        <v>-3.5048515142605194E-2</v>
      </c>
      <c r="U6">
        <f t="shared" si="3"/>
        <v>-1.1115420554558057E-2</v>
      </c>
      <c r="V6">
        <f t="shared" si="4"/>
        <v>5.0522871250232859E-2</v>
      </c>
      <c r="W6">
        <f t="shared" si="5"/>
        <v>-1.7241379310344845E-2</v>
      </c>
      <c r="X6">
        <f t="shared" si="6"/>
        <v>-2.7027027027027053E-2</v>
      </c>
    </row>
    <row r="7" spans="1:24" x14ac:dyDescent="0.25">
      <c r="A7" s="3">
        <v>260</v>
      </c>
      <c r="B7" s="7">
        <v>42.975999999999999</v>
      </c>
      <c r="C7" s="7">
        <v>4132.3429999999998</v>
      </c>
      <c r="D7" s="7">
        <v>219.03299999999999</v>
      </c>
      <c r="E7" s="3">
        <v>1.78</v>
      </c>
      <c r="F7" s="8">
        <v>2.99</v>
      </c>
      <c r="G7" s="3"/>
      <c r="H7" s="3"/>
      <c r="I7">
        <v>1</v>
      </c>
      <c r="J7">
        <v>260</v>
      </c>
      <c r="K7">
        <v>41.253</v>
      </c>
      <c r="L7" s="7">
        <v>4088.4569999999999</v>
      </c>
      <c r="M7" s="7">
        <v>224.453</v>
      </c>
      <c r="N7">
        <v>1.78</v>
      </c>
      <c r="O7">
        <v>3.04</v>
      </c>
      <c r="S7">
        <f t="shared" si="1"/>
        <v>0</v>
      </c>
      <c r="T7">
        <f t="shared" si="2"/>
        <v>-4.0092144452717776E-2</v>
      </c>
      <c r="U7">
        <f t="shared" si="3"/>
        <v>-1.0620125192899033E-2</v>
      </c>
      <c r="V7">
        <f t="shared" si="4"/>
        <v>2.474512972931027E-2</v>
      </c>
      <c r="W7">
        <f t="shared" si="5"/>
        <v>0</v>
      </c>
      <c r="X7">
        <f t="shared" si="6"/>
        <v>1.6722408026755793E-2</v>
      </c>
    </row>
    <row r="8" spans="1:24" x14ac:dyDescent="0.25">
      <c r="A8" s="3">
        <v>243</v>
      </c>
      <c r="B8" s="7">
        <v>48.054000000000002</v>
      </c>
      <c r="C8" s="7">
        <v>4485.8779999999997</v>
      </c>
      <c r="D8" s="7">
        <v>231.03</v>
      </c>
      <c r="E8" s="3">
        <v>1.82</v>
      </c>
      <c r="F8" s="8">
        <v>2.98</v>
      </c>
      <c r="G8" s="3"/>
      <c r="H8" s="3"/>
      <c r="I8">
        <v>1</v>
      </c>
      <c r="J8">
        <v>256</v>
      </c>
      <c r="K8">
        <v>48.756999999999998</v>
      </c>
      <c r="L8" s="7">
        <v>4589.25</v>
      </c>
      <c r="M8" s="7">
        <v>231.35900000000001</v>
      </c>
      <c r="N8">
        <v>1.72</v>
      </c>
      <c r="O8">
        <v>3</v>
      </c>
      <c r="S8">
        <f t="shared" si="1"/>
        <v>5.3497942386831275E-2</v>
      </c>
      <c r="T8">
        <f t="shared" si="2"/>
        <v>1.4629375286136342E-2</v>
      </c>
      <c r="U8">
        <f t="shared" si="3"/>
        <v>2.3043872347843677E-2</v>
      </c>
      <c r="V8">
        <f t="shared" si="4"/>
        <v>1.4240574817123651E-3</v>
      </c>
      <c r="W8">
        <f t="shared" si="5"/>
        <v>-5.4945054945054993E-2</v>
      </c>
      <c r="X8">
        <f t="shared" si="6"/>
        <v>6.7114093959731603E-3</v>
      </c>
    </row>
    <row r="9" spans="1:24" x14ac:dyDescent="0.25">
      <c r="A9" s="3">
        <v>279</v>
      </c>
      <c r="B9" s="7">
        <v>48.515000000000001</v>
      </c>
      <c r="C9" s="7">
        <v>4287.3609999999999</v>
      </c>
      <c r="D9" s="7">
        <v>194.63</v>
      </c>
      <c r="E9" s="3">
        <v>1.95</v>
      </c>
      <c r="F9" s="8">
        <v>3.21</v>
      </c>
      <c r="G9" s="3"/>
      <c r="H9" s="3"/>
      <c r="I9">
        <v>1</v>
      </c>
      <c r="J9">
        <v>281</v>
      </c>
      <c r="K9">
        <v>43.884</v>
      </c>
      <c r="L9" s="7">
        <v>4066.9589999999998</v>
      </c>
      <c r="M9" s="7">
        <v>195.84700000000001</v>
      </c>
      <c r="N9">
        <v>1.83</v>
      </c>
      <c r="O9">
        <v>2.96</v>
      </c>
      <c r="S9">
        <f t="shared" si="1"/>
        <v>7.1684587813620072E-3</v>
      </c>
      <c r="T9">
        <f t="shared" si="2"/>
        <v>-9.5455013913222725E-2</v>
      </c>
      <c r="U9">
        <f t="shared" si="3"/>
        <v>-5.1407380904010661E-2</v>
      </c>
      <c r="V9">
        <f t="shared" si="4"/>
        <v>6.2528900991625806E-3</v>
      </c>
      <c r="W9">
        <f t="shared" si="5"/>
        <v>-6.1538461538461479E-2</v>
      </c>
      <c r="X9">
        <f t="shared" si="6"/>
        <v>-7.7881619937694699E-2</v>
      </c>
    </row>
    <row r="10" spans="1:24" x14ac:dyDescent="0.25">
      <c r="A10" s="3">
        <v>275</v>
      </c>
      <c r="B10" s="7">
        <v>50.384</v>
      </c>
      <c r="C10" s="7">
        <v>4536.7089999999998</v>
      </c>
      <c r="D10" s="7">
        <v>257.959</v>
      </c>
      <c r="E10" s="3">
        <v>1.84</v>
      </c>
      <c r="F10" s="8">
        <v>3.09</v>
      </c>
      <c r="G10" s="3"/>
      <c r="H10" s="3"/>
      <c r="I10">
        <v>1</v>
      </c>
      <c r="J10">
        <v>276</v>
      </c>
      <c r="K10">
        <v>55.534999999999997</v>
      </c>
      <c r="L10" s="7">
        <v>4910.0749999999998</v>
      </c>
      <c r="M10" s="15">
        <v>257.20299999999997</v>
      </c>
      <c r="N10">
        <v>1.77</v>
      </c>
      <c r="O10">
        <v>2.76</v>
      </c>
      <c r="S10">
        <f t="shared" si="1"/>
        <v>3.6363636363636364E-3</v>
      </c>
      <c r="T10">
        <f t="shared" si="2"/>
        <v>0.10223483645601771</v>
      </c>
      <c r="U10">
        <f t="shared" si="3"/>
        <v>8.2298864661586188E-2</v>
      </c>
      <c r="V10">
        <f t="shared" si="4"/>
        <v>-2.9306982892631337E-3</v>
      </c>
      <c r="W10">
        <f t="shared" si="5"/>
        <v>-3.8043478260869595E-2</v>
      </c>
      <c r="X10">
        <f t="shared" si="6"/>
        <v>-0.10679611650485439</v>
      </c>
    </row>
    <row r="11" spans="1:24" x14ac:dyDescent="0.25">
      <c r="A11" s="3">
        <v>280</v>
      </c>
      <c r="B11" s="7">
        <v>41.822000000000003</v>
      </c>
      <c r="C11" s="7">
        <v>3563.9949999999999</v>
      </c>
      <c r="D11" s="7">
        <v>249.33099999999999</v>
      </c>
      <c r="E11" s="3">
        <v>1.78</v>
      </c>
      <c r="F11" s="8">
        <v>3</v>
      </c>
      <c r="G11" s="3"/>
      <c r="H11" s="3"/>
      <c r="I11">
        <v>1</v>
      </c>
      <c r="J11">
        <v>272</v>
      </c>
      <c r="K11">
        <v>44.478999999999999</v>
      </c>
      <c r="L11" s="7">
        <v>3785.9749999999999</v>
      </c>
      <c r="M11" s="7">
        <v>242.97399999999999</v>
      </c>
      <c r="N11">
        <v>1.74</v>
      </c>
      <c r="O11">
        <v>2.92</v>
      </c>
      <c r="S11">
        <f t="shared" si="1"/>
        <v>-2.8571428571428571E-2</v>
      </c>
      <c r="T11">
        <f t="shared" si="2"/>
        <v>6.3531155850987425E-2</v>
      </c>
      <c r="U11">
        <f t="shared" si="3"/>
        <v>6.228403799668631E-2</v>
      </c>
      <c r="V11">
        <f t="shared" si="4"/>
        <v>-2.5496227905876124E-2</v>
      </c>
      <c r="W11">
        <f t="shared" si="5"/>
        <v>-2.2471910112359571E-2</v>
      </c>
      <c r="X11">
        <f t="shared" si="6"/>
        <v>-2.6666666666666689E-2</v>
      </c>
    </row>
    <row r="12" spans="1:24" x14ac:dyDescent="0.25">
      <c r="A12" s="3">
        <v>263</v>
      </c>
      <c r="B12" s="7">
        <v>52.77</v>
      </c>
      <c r="C12" s="7">
        <v>4545.6390000000001</v>
      </c>
      <c r="D12" s="7">
        <v>243.126</v>
      </c>
      <c r="E12" s="3">
        <v>1.85</v>
      </c>
      <c r="F12" s="8">
        <v>3</v>
      </c>
      <c r="G12" s="3"/>
      <c r="H12" s="4"/>
      <c r="I12">
        <v>1</v>
      </c>
      <c r="J12">
        <v>256</v>
      </c>
      <c r="K12">
        <v>46.289000000000001</v>
      </c>
      <c r="L12" s="7">
        <v>4212.942</v>
      </c>
      <c r="M12" s="13">
        <v>244.916</v>
      </c>
      <c r="N12">
        <v>1.77</v>
      </c>
      <c r="O12">
        <v>3.01</v>
      </c>
      <c r="S12">
        <f t="shared" si="1"/>
        <v>-2.6615969581749048E-2</v>
      </c>
      <c r="T12">
        <f t="shared" si="2"/>
        <v>-0.12281599393594848</v>
      </c>
      <c r="U12">
        <f t="shared" si="3"/>
        <v>-7.3190369934788072E-2</v>
      </c>
      <c r="V12">
        <f t="shared" si="4"/>
        <v>7.3624375838042501E-3</v>
      </c>
      <c r="W12">
        <f t="shared" si="5"/>
        <v>-4.324324324324328E-2</v>
      </c>
      <c r="X12">
        <f t="shared" si="6"/>
        <v>3.3333333333332624E-3</v>
      </c>
    </row>
    <row r="13" spans="1:24" x14ac:dyDescent="0.25">
      <c r="A13" s="3">
        <v>286</v>
      </c>
      <c r="B13" s="7">
        <v>56.869</v>
      </c>
      <c r="C13" s="7">
        <v>4658.5479999999998</v>
      </c>
      <c r="D13" s="7">
        <v>228.45</v>
      </c>
      <c r="E13" s="3">
        <v>1.84</v>
      </c>
      <c r="F13" s="8">
        <v>3.07</v>
      </c>
      <c r="G13" s="3"/>
      <c r="H13" s="3"/>
      <c r="I13">
        <v>1</v>
      </c>
      <c r="J13">
        <v>285</v>
      </c>
      <c r="K13">
        <v>58.914999999999999</v>
      </c>
      <c r="L13" s="7">
        <v>4843.4409999999998</v>
      </c>
      <c r="M13" s="13">
        <v>232.86500000000001</v>
      </c>
      <c r="N13">
        <v>1.82</v>
      </c>
      <c r="O13">
        <v>3.01</v>
      </c>
      <c r="S13">
        <f t="shared" si="1"/>
        <v>-3.4965034965034965E-3</v>
      </c>
      <c r="T13">
        <f t="shared" si="2"/>
        <v>3.597742179394748E-2</v>
      </c>
      <c r="U13">
        <f t="shared" si="3"/>
        <v>3.9688976050048223E-2</v>
      </c>
      <c r="V13">
        <f t="shared" si="4"/>
        <v>1.9325891880061372E-2</v>
      </c>
      <c r="W13">
        <f t="shared" si="5"/>
        <v>-1.0869565217391313E-2</v>
      </c>
      <c r="X13">
        <f t="shared" si="6"/>
        <v>-1.9543973941368097E-2</v>
      </c>
    </row>
    <row r="14" spans="1:24" x14ac:dyDescent="0.25">
      <c r="A14" s="3">
        <v>283</v>
      </c>
      <c r="B14" s="7">
        <v>56.534999999999997</v>
      </c>
      <c r="C14" s="7">
        <v>4457.0749999999998</v>
      </c>
      <c r="D14" s="7">
        <v>257.05599999999998</v>
      </c>
      <c r="E14" s="3">
        <v>1.73</v>
      </c>
      <c r="F14" s="8">
        <v>2.87</v>
      </c>
      <c r="G14" s="3"/>
      <c r="H14" s="3"/>
      <c r="I14">
        <v>1</v>
      </c>
      <c r="J14">
        <v>283</v>
      </c>
      <c r="K14">
        <v>57.381999999999998</v>
      </c>
      <c r="L14" s="7">
        <v>4569.1869999999999</v>
      </c>
      <c r="M14" s="13">
        <v>186.33600000000001</v>
      </c>
      <c r="N14">
        <v>1.79</v>
      </c>
      <c r="O14">
        <v>2.98</v>
      </c>
      <c r="S14">
        <f t="shared" si="1"/>
        <v>0</v>
      </c>
      <c r="T14">
        <f t="shared" si="2"/>
        <v>1.4981869638277197E-2</v>
      </c>
      <c r="U14">
        <f t="shared" si="3"/>
        <v>2.5153716282539578E-2</v>
      </c>
      <c r="V14">
        <f t="shared" si="4"/>
        <v>-0.27511515000622422</v>
      </c>
      <c r="W14">
        <f t="shared" si="5"/>
        <v>3.4682080924855523E-2</v>
      </c>
      <c r="X14">
        <f t="shared" si="6"/>
        <v>3.8327526132404137E-2</v>
      </c>
    </row>
    <row r="15" spans="1:24" x14ac:dyDescent="0.25">
      <c r="A15" s="3">
        <v>273</v>
      </c>
      <c r="B15" s="7">
        <v>46.530999999999999</v>
      </c>
      <c r="C15" s="7">
        <v>4076.3319999999999</v>
      </c>
      <c r="D15" s="7">
        <v>247.52600000000001</v>
      </c>
      <c r="E15" s="3">
        <v>1.83</v>
      </c>
      <c r="F15" s="8">
        <v>3.04</v>
      </c>
      <c r="G15" s="3"/>
      <c r="H15" s="3"/>
      <c r="I15">
        <v>1</v>
      </c>
      <c r="J15">
        <v>269</v>
      </c>
      <c r="K15">
        <v>42.997999999999998</v>
      </c>
      <c r="L15" s="16">
        <v>4149.0789999999997</v>
      </c>
      <c r="M15" s="13">
        <v>246.40799999999999</v>
      </c>
      <c r="N15">
        <v>1.6</v>
      </c>
      <c r="O15">
        <v>3.08</v>
      </c>
      <c r="S15">
        <f t="shared" si="1"/>
        <v>-1.4652014652014652E-2</v>
      </c>
      <c r="T15">
        <f t="shared" si="2"/>
        <v>-7.5927876039629527E-2</v>
      </c>
      <c r="U15">
        <f t="shared" si="3"/>
        <v>1.7846191134578793E-2</v>
      </c>
      <c r="V15">
        <f t="shared" si="4"/>
        <v>-4.5166972358460259E-3</v>
      </c>
      <c r="W15">
        <f t="shared" si="5"/>
        <v>-0.12568306010928959</v>
      </c>
      <c r="X15">
        <f t="shared" si="6"/>
        <v>1.3157894736842117E-2</v>
      </c>
    </row>
    <row r="16" spans="1:24" x14ac:dyDescent="0.25">
      <c r="A16" s="3">
        <v>277</v>
      </c>
      <c r="B16" s="7">
        <v>57.539000000000001</v>
      </c>
      <c r="C16" s="7">
        <v>4699.2169999999996</v>
      </c>
      <c r="D16" s="7">
        <v>225.92400000000001</v>
      </c>
      <c r="E16" s="3">
        <v>1.74</v>
      </c>
      <c r="F16" s="8">
        <v>2.98</v>
      </c>
      <c r="G16" s="3"/>
      <c r="H16" s="3"/>
      <c r="I16">
        <v>1</v>
      </c>
      <c r="J16">
        <v>276</v>
      </c>
      <c r="K16">
        <v>56.774999999999999</v>
      </c>
      <c r="L16" s="16">
        <v>4895.643</v>
      </c>
      <c r="M16" s="13">
        <v>222.834</v>
      </c>
      <c r="N16">
        <v>1.74</v>
      </c>
      <c r="O16">
        <v>2.94</v>
      </c>
      <c r="S16">
        <f t="shared" si="1"/>
        <v>-3.6101083032490976E-3</v>
      </c>
      <c r="T16">
        <f t="shared" si="2"/>
        <v>-1.3277950607414152E-2</v>
      </c>
      <c r="U16">
        <f t="shared" si="3"/>
        <v>4.1799729614529484E-2</v>
      </c>
      <c r="V16">
        <f t="shared" si="4"/>
        <v>-1.3677165772560699E-2</v>
      </c>
      <c r="W16">
        <f t="shared" si="5"/>
        <v>0</v>
      </c>
      <c r="X16">
        <f t="shared" si="6"/>
        <v>-1.3422818791946321E-2</v>
      </c>
    </row>
    <row r="17" spans="1:24" x14ac:dyDescent="0.25">
      <c r="A17" s="3">
        <v>272</v>
      </c>
      <c r="B17" s="7">
        <v>48.67</v>
      </c>
      <c r="C17" s="7">
        <v>3662.569</v>
      </c>
      <c r="D17" s="7">
        <v>195.41499999999999</v>
      </c>
      <c r="E17" s="3">
        <v>1.73</v>
      </c>
      <c r="F17" s="8">
        <v>2.97</v>
      </c>
      <c r="G17" s="3"/>
      <c r="H17" s="3"/>
      <c r="I17">
        <v>1</v>
      </c>
      <c r="J17">
        <v>266</v>
      </c>
      <c r="K17">
        <v>48.747</v>
      </c>
      <c r="L17" s="16">
        <v>3606.5430000000001</v>
      </c>
      <c r="M17" s="13">
        <v>199.24100000000001</v>
      </c>
      <c r="N17">
        <v>1.62</v>
      </c>
      <c r="O17">
        <v>2.98</v>
      </c>
      <c r="S17">
        <f t="shared" si="1"/>
        <v>-2.2058823529411766E-2</v>
      </c>
      <c r="T17">
        <f t="shared" si="2"/>
        <v>1.5820834189438705E-3</v>
      </c>
      <c r="U17">
        <f t="shared" si="3"/>
        <v>-1.529691317760835E-2</v>
      </c>
      <c r="V17">
        <f t="shared" si="4"/>
        <v>1.9578845022132498E-2</v>
      </c>
      <c r="W17">
        <f t="shared" si="5"/>
        <v>-6.3583815028901661E-2</v>
      </c>
      <c r="X17">
        <f t="shared" si="6"/>
        <v>3.3670033670032949E-3</v>
      </c>
    </row>
    <row r="18" spans="1:24" x14ac:dyDescent="0.25">
      <c r="A18" s="3">
        <v>288</v>
      </c>
      <c r="B18" s="7">
        <v>52.287999999999997</v>
      </c>
      <c r="C18" s="7">
        <v>3882.1819999999998</v>
      </c>
      <c r="D18" s="6">
        <v>258.62099999999998</v>
      </c>
      <c r="E18" s="3">
        <v>1.97</v>
      </c>
      <c r="F18" s="3">
        <v>3.08</v>
      </c>
      <c r="G18" s="3"/>
      <c r="H18" s="8"/>
      <c r="I18">
        <v>2</v>
      </c>
      <c r="J18">
        <v>291</v>
      </c>
      <c r="K18">
        <v>61.201999999999998</v>
      </c>
      <c r="L18" s="7">
        <v>4314.0010000000002</v>
      </c>
      <c r="M18" s="12">
        <v>272.29599999999999</v>
      </c>
      <c r="N18" s="3">
        <v>1.67</v>
      </c>
      <c r="O18" s="3">
        <v>3.01</v>
      </c>
      <c r="P18" s="3"/>
      <c r="Q18" s="3"/>
      <c r="S18">
        <f t="shared" si="1"/>
        <v>1.0416666666666666E-2</v>
      </c>
      <c r="T18">
        <f t="shared" si="2"/>
        <v>0.17047888616891069</v>
      </c>
      <c r="U18">
        <f t="shared" si="3"/>
        <v>0.11123100359540085</v>
      </c>
      <c r="V18">
        <f t="shared" si="4"/>
        <v>5.2876603214742857E-2</v>
      </c>
      <c r="W18">
        <f t="shared" si="5"/>
        <v>-0.15228426395939088</v>
      </c>
      <c r="X18">
        <f t="shared" si="6"/>
        <v>-2.2727272727272818E-2</v>
      </c>
    </row>
    <row r="19" spans="1:24" x14ac:dyDescent="0.25">
      <c r="A19" s="3">
        <v>270</v>
      </c>
      <c r="B19" s="7">
        <v>52.448999999999998</v>
      </c>
      <c r="C19" s="7">
        <v>4073.154</v>
      </c>
      <c r="D19" s="7">
        <v>225.93899999999999</v>
      </c>
      <c r="E19" s="3">
        <v>1.73</v>
      </c>
      <c r="F19" s="3">
        <v>3.06</v>
      </c>
      <c r="G19" s="3"/>
      <c r="H19" s="8"/>
      <c r="I19">
        <v>2</v>
      </c>
      <c r="J19">
        <v>273</v>
      </c>
      <c r="K19">
        <v>57.837000000000003</v>
      </c>
      <c r="L19" s="7">
        <v>4290.9459999999999</v>
      </c>
      <c r="M19" s="13">
        <v>224.149</v>
      </c>
      <c r="N19" s="3">
        <v>1.71</v>
      </c>
      <c r="O19" s="3">
        <v>3.01</v>
      </c>
      <c r="P19" s="3"/>
      <c r="Q19" s="3"/>
      <c r="S19">
        <f t="shared" si="1"/>
        <v>1.1111111111111112E-2</v>
      </c>
      <c r="T19">
        <f t="shared" si="2"/>
        <v>0.10272836469713446</v>
      </c>
      <c r="U19">
        <f t="shared" si="3"/>
        <v>5.3470111859261871E-2</v>
      </c>
      <c r="V19">
        <f t="shared" si="4"/>
        <v>-7.9224923541309465E-3</v>
      </c>
      <c r="W19">
        <f t="shared" si="5"/>
        <v>-1.1560693641618507E-2</v>
      </c>
      <c r="X19">
        <f t="shared" si="6"/>
        <v>-1.6339869281045839E-2</v>
      </c>
    </row>
    <row r="20" spans="1:24" x14ac:dyDescent="0.25">
      <c r="A20" s="3">
        <v>278</v>
      </c>
      <c r="B20" s="7">
        <v>52.930999999999997</v>
      </c>
      <c r="C20" s="7">
        <v>4419.5119999999997</v>
      </c>
      <c r="D20" s="7">
        <v>240.63399999999999</v>
      </c>
      <c r="E20" s="3">
        <v>1.85</v>
      </c>
      <c r="F20" s="3">
        <v>3.17</v>
      </c>
      <c r="G20" s="3"/>
      <c r="H20" s="8"/>
      <c r="I20">
        <v>2</v>
      </c>
      <c r="J20">
        <v>282</v>
      </c>
      <c r="K20">
        <v>52.183999999999997</v>
      </c>
      <c r="L20" s="7">
        <v>4264.9089999999997</v>
      </c>
      <c r="M20" s="7">
        <v>252.64699999999999</v>
      </c>
      <c r="N20" s="3">
        <v>1.83</v>
      </c>
      <c r="O20" s="3">
        <v>3.12</v>
      </c>
      <c r="P20" s="3"/>
      <c r="Q20" s="3"/>
      <c r="S20">
        <f t="shared" si="1"/>
        <v>1.4388489208633094E-2</v>
      </c>
      <c r="T20">
        <f t="shared" si="2"/>
        <v>-1.411271277701158E-2</v>
      </c>
      <c r="U20">
        <f t="shared" si="3"/>
        <v>-3.4981916555493021E-2</v>
      </c>
      <c r="V20">
        <f t="shared" si="4"/>
        <v>4.9922288620893165E-2</v>
      </c>
      <c r="W20">
        <f t="shared" si="5"/>
        <v>-1.081081081081082E-2</v>
      </c>
      <c r="X20">
        <f t="shared" si="6"/>
        <v>-1.5772870662460511E-2</v>
      </c>
    </row>
    <row r="21" spans="1:24" x14ac:dyDescent="0.25">
      <c r="A21" s="3">
        <v>263</v>
      </c>
      <c r="B21" s="7">
        <v>40.402000000000001</v>
      </c>
      <c r="C21" s="7">
        <v>3160.701</v>
      </c>
      <c r="D21" s="7">
        <v>227.78800000000001</v>
      </c>
      <c r="E21" s="3">
        <v>1.81</v>
      </c>
      <c r="F21" s="3">
        <v>2.96</v>
      </c>
      <c r="G21" s="3"/>
      <c r="H21" s="8"/>
      <c r="I21">
        <v>2</v>
      </c>
      <c r="J21">
        <v>266</v>
      </c>
      <c r="K21">
        <v>46.387999999999998</v>
      </c>
      <c r="L21" s="7">
        <v>3414.7919999999999</v>
      </c>
      <c r="M21" s="13">
        <v>226.02199999999999</v>
      </c>
      <c r="N21" s="3">
        <v>1.73</v>
      </c>
      <c r="O21" s="3">
        <v>2.92</v>
      </c>
      <c r="P21" s="3"/>
      <c r="Q21" s="3"/>
      <c r="S21">
        <f t="shared" si="1"/>
        <v>1.1406844106463879E-2</v>
      </c>
      <c r="T21">
        <f t="shared" si="2"/>
        <v>0.14816098212959747</v>
      </c>
      <c r="U21">
        <f t="shared" si="3"/>
        <v>8.0390710794852119E-2</v>
      </c>
      <c r="V21">
        <f t="shared" si="4"/>
        <v>-7.7528228001475909E-3</v>
      </c>
      <c r="W21">
        <f t="shared" si="5"/>
        <v>-4.4198895027624349E-2</v>
      </c>
      <c r="X21">
        <f t="shared" si="6"/>
        <v>-1.3513513513513526E-2</v>
      </c>
    </row>
    <row r="22" spans="1:24" x14ac:dyDescent="0.25">
      <c r="A22" s="3">
        <v>301</v>
      </c>
      <c r="B22" s="7">
        <v>57.875</v>
      </c>
      <c r="C22" s="7">
        <v>4402.5129999999999</v>
      </c>
      <c r="D22" s="7">
        <v>229.39699999999999</v>
      </c>
      <c r="E22" s="3">
        <v>1.81</v>
      </c>
      <c r="F22" s="3">
        <v>2.78</v>
      </c>
      <c r="G22" s="3"/>
      <c r="H22" s="8"/>
      <c r="I22">
        <v>2</v>
      </c>
      <c r="J22">
        <v>299</v>
      </c>
      <c r="K22">
        <v>62.575000000000003</v>
      </c>
      <c r="L22" s="7">
        <v>4578.5429999999997</v>
      </c>
      <c r="M22" s="7">
        <v>227.46</v>
      </c>
      <c r="N22" s="3">
        <v>1.63</v>
      </c>
      <c r="O22" s="3">
        <v>2.74</v>
      </c>
      <c r="P22" s="3"/>
      <c r="Q22" s="3"/>
      <c r="S22">
        <f t="shared" si="1"/>
        <v>-6.6445182724252493E-3</v>
      </c>
      <c r="T22">
        <f t="shared" si="2"/>
        <v>8.1209503239740868E-2</v>
      </c>
      <c r="U22">
        <f t="shared" si="3"/>
        <v>3.9983981875805874E-2</v>
      </c>
      <c r="V22">
        <f t="shared" si="4"/>
        <v>-8.4438767725819579E-3</v>
      </c>
      <c r="W22">
        <f t="shared" si="5"/>
        <v>-9.9447513812154775E-2</v>
      </c>
      <c r="X22">
        <f t="shared" si="6"/>
        <v>-1.4388489208632947E-2</v>
      </c>
    </row>
    <row r="23" spans="1:24" x14ac:dyDescent="0.25">
      <c r="A23" s="3">
        <v>291</v>
      </c>
      <c r="B23" s="7">
        <v>60.601999999999997</v>
      </c>
      <c r="C23" s="7">
        <v>4658.6409999999996</v>
      </c>
      <c r="D23" s="7">
        <v>245.642</v>
      </c>
      <c r="E23" s="3">
        <v>1.84</v>
      </c>
      <c r="F23" s="3">
        <v>2.83</v>
      </c>
      <c r="G23" s="3"/>
      <c r="H23" s="3"/>
      <c r="I23">
        <v>2</v>
      </c>
      <c r="J23">
        <v>295</v>
      </c>
      <c r="K23">
        <v>62.575000000000003</v>
      </c>
      <c r="L23" s="7">
        <v>4669.143</v>
      </c>
      <c r="M23" s="7">
        <v>249.959</v>
      </c>
      <c r="N23" s="3">
        <v>1.7</v>
      </c>
      <c r="O23" s="3">
        <v>2.8</v>
      </c>
      <c r="P23" s="3"/>
      <c r="Q23" s="3"/>
      <c r="S23">
        <f t="shared" si="1"/>
        <v>1.3745704467353952E-2</v>
      </c>
      <c r="T23">
        <f t="shared" si="2"/>
        <v>3.2556681297647043E-2</v>
      </c>
      <c r="U23">
        <f t="shared" si="3"/>
        <v>2.2543054938125536E-3</v>
      </c>
      <c r="V23">
        <f t="shared" si="4"/>
        <v>1.7574356176875319E-2</v>
      </c>
      <c r="W23">
        <f t="shared" si="5"/>
        <v>-7.6086956521739191E-2</v>
      </c>
      <c r="X23">
        <f t="shared" si="6"/>
        <v>-1.0600706713781006E-2</v>
      </c>
    </row>
    <row r="24" spans="1:24" x14ac:dyDescent="0.25">
      <c r="A24" s="3">
        <v>270</v>
      </c>
      <c r="B24" s="7">
        <v>50.226999999999997</v>
      </c>
      <c r="C24" s="7">
        <v>3802.3789999999999</v>
      </c>
      <c r="D24" s="7">
        <v>231.393</v>
      </c>
      <c r="E24" s="3">
        <v>1.8</v>
      </c>
      <c r="F24" s="3">
        <v>2.96</v>
      </c>
      <c r="G24" s="3"/>
      <c r="H24" s="8"/>
      <c r="I24">
        <v>2</v>
      </c>
      <c r="J24">
        <v>277</v>
      </c>
      <c r="K24">
        <v>52.656999999999996</v>
      </c>
      <c r="L24" s="7">
        <v>3840.62</v>
      </c>
      <c r="M24" s="7">
        <v>222.56399999999999</v>
      </c>
      <c r="N24" s="3">
        <v>1.78</v>
      </c>
      <c r="O24" s="3">
        <v>2.89</v>
      </c>
      <c r="P24" s="3"/>
      <c r="Q24" s="3"/>
      <c r="S24">
        <f t="shared" si="1"/>
        <v>2.5925925925925925E-2</v>
      </c>
      <c r="T24">
        <f t="shared" si="2"/>
        <v>4.8380353196487945E-2</v>
      </c>
      <c r="U24">
        <f t="shared" si="3"/>
        <v>1.0057124763207451E-2</v>
      </c>
      <c r="V24">
        <f t="shared" si="4"/>
        <v>-3.8155864697722093E-2</v>
      </c>
      <c r="W24">
        <f t="shared" si="5"/>
        <v>-1.111111111111112E-2</v>
      </c>
      <c r="X24">
        <f t="shared" si="6"/>
        <v>-2.3648648648648594E-2</v>
      </c>
    </row>
    <row r="25" spans="1:24" x14ac:dyDescent="0.25">
      <c r="A25" s="3">
        <v>286</v>
      </c>
      <c r="B25" s="7">
        <v>57.203000000000003</v>
      </c>
      <c r="C25" s="7">
        <v>4905.3220000000001</v>
      </c>
      <c r="D25" s="7">
        <v>245.24</v>
      </c>
      <c r="E25" s="3">
        <v>1.65</v>
      </c>
      <c r="F25" s="3">
        <v>2.86</v>
      </c>
      <c r="G25" s="3"/>
      <c r="H25" s="8"/>
      <c r="I25">
        <v>2</v>
      </c>
      <c r="J25">
        <v>291</v>
      </c>
      <c r="K25">
        <v>58.668999999999997</v>
      </c>
      <c r="L25" s="7">
        <v>4885.0479999999998</v>
      </c>
      <c r="M25" s="7">
        <v>259.779</v>
      </c>
      <c r="N25" s="3">
        <v>1.61</v>
      </c>
      <c r="O25" s="3">
        <v>2.79</v>
      </c>
      <c r="P25" s="3"/>
      <c r="Q25" s="3"/>
      <c r="S25">
        <f t="shared" si="1"/>
        <v>1.7482517482517484E-2</v>
      </c>
      <c r="T25">
        <f t="shared" si="2"/>
        <v>2.5628026502106428E-2</v>
      </c>
      <c r="U25">
        <f t="shared" si="3"/>
        <v>-4.133062008977258E-3</v>
      </c>
      <c r="V25">
        <f t="shared" si="4"/>
        <v>5.9284782254118359E-2</v>
      </c>
      <c r="W25">
        <f t="shared" si="5"/>
        <v>-2.4242424242424131E-2</v>
      </c>
      <c r="X25">
        <f t="shared" si="6"/>
        <v>-2.447552447552442E-2</v>
      </c>
    </row>
    <row r="26" spans="1:24" x14ac:dyDescent="0.25">
      <c r="A26" s="3">
        <v>293</v>
      </c>
      <c r="B26" s="7">
        <v>61.121000000000002</v>
      </c>
      <c r="C26" s="7">
        <v>4916.6450000000004</v>
      </c>
      <c r="D26" s="7">
        <v>194.78700000000001</v>
      </c>
      <c r="E26" s="3">
        <v>1.97</v>
      </c>
      <c r="F26" s="3">
        <v>2.95</v>
      </c>
      <c r="G26" s="3"/>
      <c r="H26" s="3"/>
      <c r="I26">
        <v>2</v>
      </c>
      <c r="J26">
        <v>291</v>
      </c>
      <c r="K26">
        <v>59.844000000000001</v>
      </c>
      <c r="L26" s="7">
        <v>4729.8710000000001</v>
      </c>
      <c r="M26" s="7">
        <v>203.126</v>
      </c>
      <c r="N26" s="3">
        <v>1.79</v>
      </c>
      <c r="O26" s="3">
        <v>2.93</v>
      </c>
      <c r="P26" s="3"/>
      <c r="Q26" s="3"/>
      <c r="S26">
        <f t="shared" si="1"/>
        <v>-6.8259385665529011E-3</v>
      </c>
      <c r="T26">
        <f t="shared" si="2"/>
        <v>-2.0892982771878749E-2</v>
      </c>
      <c r="U26">
        <f t="shared" si="3"/>
        <v>-3.7988099608574612E-2</v>
      </c>
      <c r="V26">
        <f t="shared" si="4"/>
        <v>4.2810865201476478E-2</v>
      </c>
      <c r="W26">
        <f t="shared" si="5"/>
        <v>-9.1370558375634486E-2</v>
      </c>
      <c r="X26">
        <f t="shared" si="6"/>
        <v>-6.7796610169491584E-3</v>
      </c>
    </row>
    <row r="27" spans="1:24" x14ac:dyDescent="0.25">
      <c r="A27" s="3">
        <v>275</v>
      </c>
      <c r="B27" s="7">
        <v>56.534999999999997</v>
      </c>
      <c r="C27" s="7">
        <v>4683.5749999999998</v>
      </c>
      <c r="D27" s="7">
        <v>241.32599999999999</v>
      </c>
      <c r="E27" s="3">
        <v>1.7</v>
      </c>
      <c r="F27" s="3">
        <v>2.41</v>
      </c>
      <c r="G27" s="3"/>
      <c r="H27" s="8"/>
      <c r="I27">
        <v>2</v>
      </c>
      <c r="J27">
        <v>289</v>
      </c>
      <c r="K27">
        <v>59.170999999999999</v>
      </c>
      <c r="L27" s="13">
        <v>4734.32</v>
      </c>
      <c r="M27" s="7">
        <v>228.45</v>
      </c>
      <c r="N27" s="11">
        <v>1.65</v>
      </c>
      <c r="O27" s="9">
        <v>2.36</v>
      </c>
      <c r="P27" s="3"/>
      <c r="Q27" s="3"/>
      <c r="S27">
        <f t="shared" si="1"/>
        <v>5.0909090909090911E-2</v>
      </c>
      <c r="T27">
        <f t="shared" si="2"/>
        <v>4.6625983903776473E-2</v>
      </c>
      <c r="U27">
        <f t="shared" si="3"/>
        <v>1.0834672232215752E-2</v>
      </c>
      <c r="V27">
        <f t="shared" si="4"/>
        <v>-5.3355212451207105E-2</v>
      </c>
      <c r="W27">
        <f t="shared" si="5"/>
        <v>-2.941176470588238E-2</v>
      </c>
      <c r="X27">
        <f t="shared" si="6"/>
        <v>-2.0746887966805089E-2</v>
      </c>
    </row>
    <row r="28" spans="1:24" x14ac:dyDescent="0.25">
      <c r="A28" s="3">
        <v>300</v>
      </c>
      <c r="B28" s="7">
        <v>47.289000000000001</v>
      </c>
      <c r="C28" s="7">
        <v>4212.942</v>
      </c>
      <c r="D28" s="7">
        <v>240.50200000000001</v>
      </c>
      <c r="E28" s="9">
        <v>1.84</v>
      </c>
      <c r="F28" s="11">
        <v>2.9</v>
      </c>
      <c r="G28" s="3"/>
      <c r="H28" s="3"/>
      <c r="I28">
        <v>2</v>
      </c>
      <c r="J28">
        <v>299</v>
      </c>
      <c r="K28">
        <v>50.933999999999997</v>
      </c>
      <c r="L28" s="13">
        <v>4324.9340000000002</v>
      </c>
      <c r="M28" s="7">
        <v>246.85900000000001</v>
      </c>
      <c r="N28" s="3">
        <v>1.57</v>
      </c>
      <c r="O28" s="3">
        <v>2.78</v>
      </c>
      <c r="P28" s="3"/>
      <c r="Q28" s="3"/>
      <c r="S28">
        <f t="shared" si="1"/>
        <v>-3.3333333333333335E-3</v>
      </c>
      <c r="T28">
        <f t="shared" si="2"/>
        <v>7.707923618600511E-2</v>
      </c>
      <c r="U28">
        <f t="shared" si="3"/>
        <v>2.6582848755098025E-2</v>
      </c>
      <c r="V28">
        <f t="shared" si="4"/>
        <v>2.6432212621932454E-2</v>
      </c>
      <c r="W28">
        <f t="shared" si="5"/>
        <v>-0.14673913043478262</v>
      </c>
      <c r="X28">
        <f t="shared" si="6"/>
        <v>-4.1379310344827627E-2</v>
      </c>
    </row>
    <row r="29" spans="1:24" x14ac:dyDescent="0.25">
      <c r="A29" s="3">
        <v>275</v>
      </c>
      <c r="B29" s="7">
        <v>51.332000000000001</v>
      </c>
      <c r="C29" s="7">
        <v>4730.152</v>
      </c>
      <c r="D29" s="7">
        <v>226.47399999999999</v>
      </c>
      <c r="E29" s="3">
        <v>1.73</v>
      </c>
      <c r="F29" s="3">
        <v>2.76</v>
      </c>
      <c r="G29" s="3"/>
      <c r="H29" s="8"/>
      <c r="I29">
        <v>2</v>
      </c>
      <c r="J29">
        <v>283</v>
      </c>
      <c r="K29">
        <v>55.054000000000002</v>
      </c>
      <c r="L29" s="13">
        <v>4846.8180000000002</v>
      </c>
      <c r="M29" s="7">
        <v>230.143</v>
      </c>
      <c r="N29" s="11">
        <v>1.69</v>
      </c>
      <c r="O29" s="9">
        <v>2.71</v>
      </c>
      <c r="P29" s="3"/>
      <c r="Q29" s="3"/>
      <c r="S29">
        <f t="shared" si="1"/>
        <v>2.9090909090909091E-2</v>
      </c>
      <c r="T29">
        <f t="shared" si="2"/>
        <v>7.2508376840956928E-2</v>
      </c>
      <c r="U29">
        <f t="shared" si="3"/>
        <v>2.4664323683467288E-2</v>
      </c>
      <c r="V29">
        <f t="shared" si="4"/>
        <v>1.6200535160769056E-2</v>
      </c>
      <c r="W29">
        <f t="shared" si="5"/>
        <v>-2.3121387283237014E-2</v>
      </c>
      <c r="X29">
        <f t="shared" si="6"/>
        <v>-1.8115942028985445E-2</v>
      </c>
    </row>
    <row r="30" spans="1:24" x14ac:dyDescent="0.25">
      <c r="A30" s="3">
        <v>260</v>
      </c>
      <c r="B30" s="7">
        <v>54.064999999999998</v>
      </c>
      <c r="C30" s="7">
        <v>4669.5460000000003</v>
      </c>
      <c r="D30" s="7">
        <v>220.56800000000001</v>
      </c>
      <c r="E30" s="3">
        <v>1.89</v>
      </c>
      <c r="F30" s="3">
        <v>3.12</v>
      </c>
      <c r="G30" s="3"/>
      <c r="H30" s="8"/>
      <c r="I30">
        <v>2</v>
      </c>
      <c r="J30">
        <v>263</v>
      </c>
      <c r="K30">
        <v>55.377000000000002</v>
      </c>
      <c r="L30" s="13">
        <v>4639.924</v>
      </c>
      <c r="M30" s="16">
        <v>229.17099999999999</v>
      </c>
      <c r="N30" s="9">
        <v>1.68</v>
      </c>
      <c r="O30" s="9">
        <v>3.03</v>
      </c>
      <c r="P30" s="3"/>
      <c r="Q30" s="3"/>
      <c r="S30">
        <f t="shared" si="1"/>
        <v>1.1538461538461539E-2</v>
      </c>
      <c r="T30">
        <f t="shared" si="2"/>
        <v>2.4267085915102279E-2</v>
      </c>
      <c r="U30">
        <f t="shared" si="3"/>
        <v>-6.3436573919606522E-3</v>
      </c>
      <c r="V30">
        <f t="shared" si="4"/>
        <v>3.900384461934632E-2</v>
      </c>
      <c r="W30">
        <f t="shared" si="5"/>
        <v>-0.1111111111111111</v>
      </c>
      <c r="X30">
        <f t="shared" si="6"/>
        <v>-2.8846153846153941E-2</v>
      </c>
    </row>
    <row r="31" spans="1:24" x14ac:dyDescent="0.25">
      <c r="A31" s="3">
        <v>272</v>
      </c>
      <c r="B31" s="7">
        <v>53.091999999999999</v>
      </c>
      <c r="C31" s="7">
        <v>4338.6840000000002</v>
      </c>
      <c r="D31" s="7">
        <v>241.91499999999999</v>
      </c>
      <c r="E31" s="11">
        <v>1.8</v>
      </c>
      <c r="F31" s="9">
        <v>3.05</v>
      </c>
      <c r="G31" s="3"/>
      <c r="H31" s="8"/>
      <c r="I31">
        <v>2</v>
      </c>
      <c r="J31">
        <v>276</v>
      </c>
      <c r="K31">
        <v>53.45</v>
      </c>
      <c r="L31" s="13">
        <v>4251.1549999999997</v>
      </c>
      <c r="M31" s="16">
        <v>248.625</v>
      </c>
      <c r="N31" s="3">
        <v>1.73</v>
      </c>
      <c r="O31" s="3">
        <v>3.14</v>
      </c>
      <c r="P31" s="3"/>
      <c r="Q31" s="3"/>
      <c r="S31">
        <f t="shared" si="1"/>
        <v>1.4705882352941176E-2</v>
      </c>
      <c r="T31">
        <f t="shared" si="2"/>
        <v>6.7430121298878189E-3</v>
      </c>
      <c r="U31">
        <f t="shared" si="3"/>
        <v>-2.0174089654835532E-2</v>
      </c>
      <c r="V31">
        <f t="shared" si="4"/>
        <v>2.773701506727573E-2</v>
      </c>
      <c r="W31">
        <f t="shared" si="5"/>
        <v>-3.8888888888888924E-2</v>
      </c>
      <c r="X31">
        <f t="shared" si="6"/>
        <v>2.9508196721311577E-2</v>
      </c>
    </row>
    <row r="32" spans="1:24" x14ac:dyDescent="0.25">
      <c r="A32" s="3">
        <v>264</v>
      </c>
      <c r="B32" s="7">
        <v>54.064999999999998</v>
      </c>
      <c r="C32" s="7">
        <v>3944.7460000000001</v>
      </c>
      <c r="D32" s="7">
        <v>188.499</v>
      </c>
      <c r="E32" s="3">
        <v>1.72</v>
      </c>
      <c r="F32" s="3">
        <v>3.03</v>
      </c>
      <c r="G32" s="3"/>
      <c r="H32" s="3"/>
      <c r="I32">
        <v>2</v>
      </c>
      <c r="J32">
        <v>271</v>
      </c>
      <c r="K32">
        <v>58.003</v>
      </c>
      <c r="L32" s="13">
        <v>4074.5219999999999</v>
      </c>
      <c r="M32" s="16">
        <v>186.70400000000001</v>
      </c>
      <c r="N32" s="9">
        <v>1.67</v>
      </c>
      <c r="O32" s="9">
        <v>2.8</v>
      </c>
      <c r="P32" s="3"/>
      <c r="Q32" s="3"/>
      <c r="S32">
        <f t="shared" si="1"/>
        <v>2.6515151515151516E-2</v>
      </c>
      <c r="T32">
        <f t="shared" si="2"/>
        <v>7.2838250254323542E-2</v>
      </c>
      <c r="U32">
        <f t="shared" si="3"/>
        <v>3.2898442637371288E-2</v>
      </c>
      <c r="V32">
        <f t="shared" si="4"/>
        <v>-9.5225969368537104E-3</v>
      </c>
      <c r="W32">
        <f t="shared" si="5"/>
        <v>-2.9069767441860492E-2</v>
      </c>
      <c r="X32">
        <f t="shared" si="6"/>
        <v>-7.590759075907591E-2</v>
      </c>
    </row>
  </sheetData>
  <phoneticPr fontId="6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3"/>
  <sheetViews>
    <sheetView tabSelected="1" workbookViewId="0">
      <selection activeCell="I9" sqref="I9"/>
    </sheetView>
  </sheetViews>
  <sheetFormatPr defaultColWidth="8.88671875" defaultRowHeight="14.4" x14ac:dyDescent="0.25"/>
  <cols>
    <col min="5" max="5" width="12.88671875"/>
    <col min="6" max="6" width="14.109375"/>
  </cols>
  <sheetData>
    <row r="1" spans="1:7" x14ac:dyDescent="0.25">
      <c r="A1" s="22" t="s">
        <v>26</v>
      </c>
      <c r="C1" s="22" t="s">
        <v>20</v>
      </c>
      <c r="E1" s="22" t="s">
        <v>27</v>
      </c>
    </row>
    <row r="2" spans="1:7" ht="15.6" x14ac:dyDescent="0.25">
      <c r="A2" s="31" t="s">
        <v>10</v>
      </c>
      <c r="B2" s="31"/>
      <c r="C2" s="32" t="s">
        <v>10</v>
      </c>
      <c r="D2" s="32"/>
      <c r="E2" t="s">
        <v>10</v>
      </c>
    </row>
    <row r="3" spans="1:7" x14ac:dyDescent="0.25">
      <c r="A3" s="22" t="s">
        <v>28</v>
      </c>
      <c r="B3" s="22" t="s">
        <v>29</v>
      </c>
      <c r="C3" s="22" t="s">
        <v>28</v>
      </c>
      <c r="D3" s="22" t="s">
        <v>29</v>
      </c>
      <c r="E3" s="22" t="s">
        <v>28</v>
      </c>
      <c r="F3" s="22" t="s">
        <v>29</v>
      </c>
    </row>
    <row r="4" spans="1:7" ht="15.6" x14ac:dyDescent="0.25">
      <c r="A4" s="1">
        <v>70</v>
      </c>
      <c r="B4" s="1">
        <v>100</v>
      </c>
      <c r="C4" s="1">
        <v>70</v>
      </c>
      <c r="D4" s="1">
        <v>105</v>
      </c>
      <c r="E4">
        <f>(C4-A4)/A4</f>
        <v>0</v>
      </c>
      <c r="F4">
        <f>(D4-B4)/B4</f>
        <v>0.05</v>
      </c>
      <c r="G4">
        <v>1</v>
      </c>
    </row>
    <row r="5" spans="1:7" ht="15.6" x14ac:dyDescent="0.25">
      <c r="A5" s="1">
        <v>70</v>
      </c>
      <c r="B5" s="1">
        <v>127.5</v>
      </c>
      <c r="C5" s="1">
        <v>70</v>
      </c>
      <c r="D5" s="1">
        <v>135</v>
      </c>
      <c r="E5">
        <f t="shared" ref="E5:E33" si="0">(C5-A5)/A5</f>
        <v>0</v>
      </c>
      <c r="F5">
        <f t="shared" ref="F5:F33" si="1">(D5-B5)/B5</f>
        <v>5.8823529411764705E-2</v>
      </c>
      <c r="G5">
        <v>1</v>
      </c>
    </row>
    <row r="6" spans="1:7" ht="15.6" x14ac:dyDescent="0.25">
      <c r="A6" s="1">
        <v>65</v>
      </c>
      <c r="B6" s="1">
        <v>100</v>
      </c>
      <c r="C6" s="1">
        <v>68</v>
      </c>
      <c r="D6" s="1">
        <v>105</v>
      </c>
      <c r="E6">
        <f t="shared" si="0"/>
        <v>4.6153846153846156E-2</v>
      </c>
      <c r="F6">
        <f t="shared" si="1"/>
        <v>0.05</v>
      </c>
      <c r="G6">
        <v>1</v>
      </c>
    </row>
    <row r="7" spans="1:7" ht="15.6" x14ac:dyDescent="0.25">
      <c r="A7" s="1">
        <v>65</v>
      </c>
      <c r="B7" s="1">
        <v>115</v>
      </c>
      <c r="C7" s="1">
        <v>70</v>
      </c>
      <c r="D7" s="1">
        <v>115</v>
      </c>
      <c r="E7">
        <f t="shared" si="0"/>
        <v>7.6923076923076927E-2</v>
      </c>
      <c r="F7">
        <f t="shared" si="1"/>
        <v>0</v>
      </c>
      <c r="G7">
        <v>1</v>
      </c>
    </row>
    <row r="8" spans="1:7" ht="15.6" x14ac:dyDescent="0.25">
      <c r="A8" s="5">
        <v>55</v>
      </c>
      <c r="B8" s="1">
        <v>95</v>
      </c>
      <c r="C8" s="5">
        <v>57.5</v>
      </c>
      <c r="D8" s="1">
        <v>100</v>
      </c>
      <c r="E8">
        <f t="shared" si="0"/>
        <v>4.5454545454545456E-2</v>
      </c>
      <c r="F8">
        <f t="shared" si="1"/>
        <v>5.2631578947368418E-2</v>
      </c>
      <c r="G8">
        <v>1</v>
      </c>
    </row>
    <row r="9" spans="1:7" ht="15.6" x14ac:dyDescent="0.25">
      <c r="A9" s="1">
        <v>75</v>
      </c>
      <c r="B9" s="1">
        <v>125</v>
      </c>
      <c r="C9" s="1">
        <v>75</v>
      </c>
      <c r="D9" s="1">
        <v>125</v>
      </c>
      <c r="E9">
        <f t="shared" si="0"/>
        <v>0</v>
      </c>
      <c r="F9">
        <f t="shared" si="1"/>
        <v>0</v>
      </c>
      <c r="G9">
        <v>1</v>
      </c>
    </row>
    <row r="10" spans="1:7" ht="15.6" x14ac:dyDescent="0.25">
      <c r="A10" s="1">
        <v>55</v>
      </c>
      <c r="B10" s="1">
        <v>120</v>
      </c>
      <c r="C10" s="1">
        <v>60</v>
      </c>
      <c r="D10" s="1">
        <v>120</v>
      </c>
      <c r="E10">
        <f t="shared" si="0"/>
        <v>9.0909090909090912E-2</v>
      </c>
      <c r="F10">
        <f t="shared" si="1"/>
        <v>0</v>
      </c>
      <c r="G10">
        <v>1</v>
      </c>
    </row>
    <row r="11" spans="1:7" ht="15.6" x14ac:dyDescent="0.25">
      <c r="A11" s="1">
        <v>75</v>
      </c>
      <c r="B11" s="1">
        <v>132.5</v>
      </c>
      <c r="C11" s="1">
        <v>75</v>
      </c>
      <c r="D11" s="1">
        <v>140</v>
      </c>
      <c r="E11">
        <f t="shared" si="0"/>
        <v>0</v>
      </c>
      <c r="F11">
        <f t="shared" si="1"/>
        <v>5.6603773584905662E-2</v>
      </c>
      <c r="G11">
        <v>1</v>
      </c>
    </row>
    <row r="12" spans="1:7" ht="15.6" x14ac:dyDescent="0.25">
      <c r="A12" s="1">
        <v>75</v>
      </c>
      <c r="B12" s="1">
        <v>142.5</v>
      </c>
      <c r="C12" s="1">
        <v>75</v>
      </c>
      <c r="D12" s="1">
        <v>145</v>
      </c>
      <c r="E12">
        <f t="shared" si="0"/>
        <v>0</v>
      </c>
      <c r="F12">
        <f t="shared" si="1"/>
        <v>1.7543859649122806E-2</v>
      </c>
      <c r="G12">
        <v>1</v>
      </c>
    </row>
    <row r="13" spans="1:7" ht="15.6" x14ac:dyDescent="0.25">
      <c r="A13" s="5">
        <v>60</v>
      </c>
      <c r="B13" s="1">
        <v>115</v>
      </c>
      <c r="C13" s="5">
        <v>68</v>
      </c>
      <c r="D13" s="1">
        <v>115</v>
      </c>
      <c r="E13">
        <f t="shared" si="0"/>
        <v>0.13333333333333333</v>
      </c>
      <c r="F13">
        <f t="shared" si="1"/>
        <v>0</v>
      </c>
      <c r="G13">
        <v>1</v>
      </c>
    </row>
    <row r="14" spans="1:7" ht="15.6" x14ac:dyDescent="0.25">
      <c r="A14" s="1">
        <v>65</v>
      </c>
      <c r="B14" s="1">
        <v>110</v>
      </c>
      <c r="C14" s="1">
        <v>70</v>
      </c>
      <c r="D14" s="1">
        <v>120</v>
      </c>
      <c r="E14">
        <f t="shared" si="0"/>
        <v>7.6923076923076927E-2</v>
      </c>
      <c r="F14">
        <f t="shared" si="1"/>
        <v>9.0909090909090912E-2</v>
      </c>
      <c r="G14">
        <v>1</v>
      </c>
    </row>
    <row r="15" spans="1:7" ht="15.6" x14ac:dyDescent="0.25">
      <c r="A15" s="1">
        <v>75</v>
      </c>
      <c r="B15" s="1">
        <v>120</v>
      </c>
      <c r="C15" s="1">
        <v>75</v>
      </c>
      <c r="D15" s="1">
        <v>125</v>
      </c>
      <c r="E15">
        <f t="shared" si="0"/>
        <v>0</v>
      </c>
      <c r="F15">
        <f t="shared" si="1"/>
        <v>4.1666666666666664E-2</v>
      </c>
      <c r="G15">
        <v>1</v>
      </c>
    </row>
    <row r="16" spans="1:7" ht="15.6" x14ac:dyDescent="0.25">
      <c r="A16" s="1">
        <v>65</v>
      </c>
      <c r="B16" s="1">
        <v>100</v>
      </c>
      <c r="C16" s="1">
        <v>65</v>
      </c>
      <c r="D16" s="1">
        <v>110</v>
      </c>
      <c r="E16">
        <f t="shared" si="0"/>
        <v>0</v>
      </c>
      <c r="F16">
        <f t="shared" si="1"/>
        <v>0.1</v>
      </c>
      <c r="G16">
        <v>1</v>
      </c>
    </row>
    <row r="17" spans="1:7" ht="15.6" x14ac:dyDescent="0.25">
      <c r="A17" s="1">
        <v>65</v>
      </c>
      <c r="B17" s="1">
        <v>105</v>
      </c>
      <c r="C17" s="1">
        <v>67.5</v>
      </c>
      <c r="D17" s="1">
        <v>112</v>
      </c>
      <c r="E17">
        <f t="shared" si="0"/>
        <v>3.8461538461538464E-2</v>
      </c>
      <c r="F17">
        <f t="shared" si="1"/>
        <v>6.6666666666666666E-2</v>
      </c>
      <c r="G17">
        <v>1</v>
      </c>
    </row>
    <row r="18" spans="1:7" ht="15.6" x14ac:dyDescent="0.25">
      <c r="A18" s="1">
        <v>60</v>
      </c>
      <c r="B18" s="1">
        <v>100</v>
      </c>
      <c r="C18" s="1">
        <v>60</v>
      </c>
      <c r="D18" s="1">
        <v>105</v>
      </c>
      <c r="E18">
        <f t="shared" si="0"/>
        <v>0</v>
      </c>
      <c r="F18">
        <f t="shared" si="1"/>
        <v>0.05</v>
      </c>
      <c r="G18">
        <v>1</v>
      </c>
    </row>
    <row r="19" spans="1:7" ht="15.6" x14ac:dyDescent="0.25">
      <c r="A19" s="1">
        <v>70</v>
      </c>
      <c r="B19" s="1">
        <v>125</v>
      </c>
      <c r="C19" s="1">
        <v>70</v>
      </c>
      <c r="D19" s="1">
        <v>130</v>
      </c>
      <c r="E19">
        <f t="shared" si="0"/>
        <v>0</v>
      </c>
      <c r="F19">
        <f t="shared" si="1"/>
        <v>0.04</v>
      </c>
      <c r="G19">
        <v>2</v>
      </c>
    </row>
    <row r="20" spans="1:7" ht="15.6" x14ac:dyDescent="0.25">
      <c r="A20" s="1">
        <v>70</v>
      </c>
      <c r="B20" s="1">
        <v>115</v>
      </c>
      <c r="C20" s="1">
        <v>75</v>
      </c>
      <c r="D20" s="1">
        <v>120</v>
      </c>
      <c r="E20">
        <f t="shared" si="0"/>
        <v>7.1428571428571425E-2</v>
      </c>
      <c r="F20">
        <f t="shared" si="1"/>
        <v>4.3478260869565216E-2</v>
      </c>
      <c r="G20">
        <v>2</v>
      </c>
    </row>
    <row r="21" spans="1:7" ht="15.6" x14ac:dyDescent="0.25">
      <c r="A21" s="1">
        <v>70</v>
      </c>
      <c r="B21" s="1">
        <v>115</v>
      </c>
      <c r="C21" s="1">
        <v>75</v>
      </c>
      <c r="D21" s="1">
        <v>115</v>
      </c>
      <c r="E21">
        <f t="shared" si="0"/>
        <v>7.1428571428571425E-2</v>
      </c>
      <c r="F21">
        <f t="shared" si="1"/>
        <v>0</v>
      </c>
      <c r="G21">
        <v>2</v>
      </c>
    </row>
    <row r="22" spans="1:7" ht="15.6" x14ac:dyDescent="0.25">
      <c r="A22" s="1">
        <v>65</v>
      </c>
      <c r="B22" s="1">
        <v>95</v>
      </c>
      <c r="C22" s="1">
        <v>65</v>
      </c>
      <c r="D22" s="1">
        <v>100</v>
      </c>
      <c r="E22">
        <f t="shared" si="0"/>
        <v>0</v>
      </c>
      <c r="F22">
        <f t="shared" si="1"/>
        <v>5.2631578947368418E-2</v>
      </c>
      <c r="G22">
        <v>2</v>
      </c>
    </row>
    <row r="23" spans="1:7" ht="15.6" x14ac:dyDescent="0.25">
      <c r="A23" s="1">
        <v>70</v>
      </c>
      <c r="B23" s="1">
        <v>100</v>
      </c>
      <c r="C23" s="1">
        <v>70</v>
      </c>
      <c r="D23" s="1">
        <v>105</v>
      </c>
      <c r="E23">
        <f t="shared" si="0"/>
        <v>0</v>
      </c>
      <c r="F23">
        <f t="shared" si="1"/>
        <v>0.05</v>
      </c>
      <c r="G23">
        <v>2</v>
      </c>
    </row>
    <row r="24" spans="1:7" ht="15.6" x14ac:dyDescent="0.25">
      <c r="A24" s="1">
        <v>75</v>
      </c>
      <c r="B24" s="1">
        <v>125</v>
      </c>
      <c r="C24" s="1">
        <v>78</v>
      </c>
      <c r="D24" s="1">
        <v>125</v>
      </c>
      <c r="E24">
        <f t="shared" si="0"/>
        <v>0.04</v>
      </c>
      <c r="F24">
        <f t="shared" si="1"/>
        <v>0</v>
      </c>
      <c r="G24">
        <v>2</v>
      </c>
    </row>
    <row r="25" spans="1:7" ht="15.6" x14ac:dyDescent="0.25">
      <c r="A25" s="1">
        <v>60</v>
      </c>
      <c r="B25" s="1">
        <v>132.5</v>
      </c>
      <c r="C25" s="1">
        <v>60</v>
      </c>
      <c r="D25" s="1">
        <v>140</v>
      </c>
      <c r="E25">
        <f t="shared" si="0"/>
        <v>0</v>
      </c>
      <c r="F25">
        <f t="shared" si="1"/>
        <v>5.6603773584905662E-2</v>
      </c>
      <c r="G25">
        <v>2</v>
      </c>
    </row>
    <row r="26" spans="1:7" ht="15.6" x14ac:dyDescent="0.25">
      <c r="A26" s="1">
        <v>60</v>
      </c>
      <c r="B26" s="1">
        <v>110</v>
      </c>
      <c r="C26" s="1">
        <v>65</v>
      </c>
      <c r="D26" s="1">
        <v>115</v>
      </c>
      <c r="E26">
        <f t="shared" si="0"/>
        <v>8.3333333333333329E-2</v>
      </c>
      <c r="F26">
        <f t="shared" si="1"/>
        <v>4.5454545454545456E-2</v>
      </c>
      <c r="G26">
        <v>2</v>
      </c>
    </row>
    <row r="27" spans="1:7" ht="15.6" x14ac:dyDescent="0.25">
      <c r="A27" s="1">
        <v>70</v>
      </c>
      <c r="B27" s="1">
        <v>100</v>
      </c>
      <c r="C27" s="1">
        <v>75</v>
      </c>
      <c r="D27" s="1">
        <v>110</v>
      </c>
      <c r="E27">
        <f t="shared" si="0"/>
        <v>7.1428571428571425E-2</v>
      </c>
      <c r="F27">
        <f t="shared" si="1"/>
        <v>0.1</v>
      </c>
      <c r="G27">
        <v>2</v>
      </c>
    </row>
    <row r="28" spans="1:7" ht="15.6" x14ac:dyDescent="0.25">
      <c r="A28" s="1">
        <v>75</v>
      </c>
      <c r="B28" s="1">
        <v>145</v>
      </c>
      <c r="C28" s="1">
        <v>75</v>
      </c>
      <c r="D28" s="1">
        <v>150</v>
      </c>
      <c r="E28">
        <f t="shared" si="0"/>
        <v>0</v>
      </c>
      <c r="F28">
        <f t="shared" si="1"/>
        <v>3.4482758620689655E-2</v>
      </c>
      <c r="G28">
        <v>2</v>
      </c>
    </row>
    <row r="29" spans="1:7" ht="15.6" x14ac:dyDescent="0.25">
      <c r="A29" s="1">
        <v>60</v>
      </c>
      <c r="B29" s="1">
        <v>110</v>
      </c>
      <c r="C29" s="1">
        <v>60</v>
      </c>
      <c r="D29" s="1">
        <v>115</v>
      </c>
      <c r="E29">
        <f t="shared" si="0"/>
        <v>0</v>
      </c>
      <c r="F29">
        <f t="shared" si="1"/>
        <v>4.5454545454545456E-2</v>
      </c>
      <c r="G29">
        <v>2</v>
      </c>
    </row>
    <row r="30" spans="1:7" ht="15.6" x14ac:dyDescent="0.25">
      <c r="A30" s="1">
        <v>65</v>
      </c>
      <c r="B30" s="1">
        <v>95</v>
      </c>
      <c r="C30" s="1">
        <v>65</v>
      </c>
      <c r="D30" s="1">
        <v>100</v>
      </c>
      <c r="E30">
        <f t="shared" si="0"/>
        <v>0</v>
      </c>
      <c r="F30">
        <f t="shared" si="1"/>
        <v>5.2631578947368418E-2</v>
      </c>
      <c r="G30">
        <v>2</v>
      </c>
    </row>
    <row r="31" spans="1:7" ht="15.6" x14ac:dyDescent="0.25">
      <c r="A31" s="1">
        <v>65</v>
      </c>
      <c r="B31" s="1">
        <v>110</v>
      </c>
      <c r="C31" s="1">
        <v>65</v>
      </c>
      <c r="D31" s="1">
        <v>115</v>
      </c>
      <c r="E31">
        <f t="shared" si="0"/>
        <v>0</v>
      </c>
      <c r="F31">
        <f t="shared" si="1"/>
        <v>4.5454545454545456E-2</v>
      </c>
      <c r="G31">
        <v>2</v>
      </c>
    </row>
    <row r="32" spans="1:7" ht="15.6" x14ac:dyDescent="0.25">
      <c r="A32" s="1">
        <v>50</v>
      </c>
      <c r="B32" s="1">
        <v>110</v>
      </c>
      <c r="C32" s="1">
        <v>60</v>
      </c>
      <c r="D32" s="1">
        <v>115</v>
      </c>
      <c r="E32">
        <f t="shared" si="0"/>
        <v>0.2</v>
      </c>
      <c r="F32">
        <f t="shared" si="1"/>
        <v>4.5454545454545456E-2</v>
      </c>
      <c r="G32">
        <v>2</v>
      </c>
    </row>
    <row r="33" spans="1:7" ht="15.6" x14ac:dyDescent="0.25">
      <c r="A33" s="1">
        <v>50</v>
      </c>
      <c r="B33" s="1">
        <v>85</v>
      </c>
      <c r="C33" s="1">
        <v>52.5</v>
      </c>
      <c r="D33" s="1">
        <v>90</v>
      </c>
      <c r="E33">
        <f t="shared" si="0"/>
        <v>0.05</v>
      </c>
      <c r="F33">
        <f t="shared" si="1"/>
        <v>5.8823529411764705E-2</v>
      </c>
      <c r="G33">
        <v>2</v>
      </c>
    </row>
  </sheetData>
  <mergeCells count="2">
    <mergeCell ref="A2:B2"/>
    <mergeCell ref="C2:D2"/>
  </mergeCells>
  <phoneticPr fontId="6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3"/>
  <sheetViews>
    <sheetView workbookViewId="0">
      <selection activeCell="R11" sqref="R11"/>
    </sheetView>
  </sheetViews>
  <sheetFormatPr defaultColWidth="8.88671875" defaultRowHeight="14.4" x14ac:dyDescent="0.25"/>
  <cols>
    <col min="7" max="7" width="12.88671875"/>
    <col min="10" max="10" width="12.88671875"/>
  </cols>
  <sheetData>
    <row r="1" spans="1:11" ht="15.6" x14ac:dyDescent="0.25">
      <c r="A1" s="33" t="s">
        <v>26</v>
      </c>
      <c r="B1" s="34"/>
      <c r="C1" s="35" t="s">
        <v>20</v>
      </c>
      <c r="D1" s="36"/>
    </row>
    <row r="2" spans="1:11" ht="43.2" x14ac:dyDescent="0.25">
      <c r="A2" s="33" t="s">
        <v>30</v>
      </c>
      <c r="B2" s="31"/>
      <c r="C2" s="35" t="s">
        <v>30</v>
      </c>
      <c r="D2" s="32"/>
      <c r="E2" s="23" t="s">
        <v>31</v>
      </c>
      <c r="H2" s="23" t="s">
        <v>32</v>
      </c>
    </row>
    <row r="3" spans="1:11" x14ac:dyDescent="0.25">
      <c r="A3" s="21" t="s">
        <v>16</v>
      </c>
      <c r="B3" s="21" t="s">
        <v>17</v>
      </c>
      <c r="C3" s="21" t="s">
        <v>16</v>
      </c>
      <c r="D3" s="21" t="s">
        <v>17</v>
      </c>
      <c r="E3" t="s">
        <v>1</v>
      </c>
      <c r="F3" t="s">
        <v>2</v>
      </c>
      <c r="G3" s="22" t="s">
        <v>30</v>
      </c>
      <c r="H3" t="s">
        <v>1</v>
      </c>
      <c r="I3" t="s">
        <v>2</v>
      </c>
      <c r="J3" s="22" t="s">
        <v>30</v>
      </c>
    </row>
    <row r="4" spans="1:11" ht="15.6" x14ac:dyDescent="0.25">
      <c r="A4" s="1">
        <v>56</v>
      </c>
      <c r="B4" s="1">
        <v>44</v>
      </c>
      <c r="C4" s="1">
        <v>51</v>
      </c>
      <c r="D4" s="1">
        <v>49</v>
      </c>
      <c r="E4">
        <f>ABS(A4-B4)</f>
        <v>12</v>
      </c>
      <c r="F4">
        <f>A4+B4</f>
        <v>100</v>
      </c>
      <c r="G4">
        <f>2*E4/F4*100</f>
        <v>24</v>
      </c>
      <c r="H4">
        <f>ABS(C4-D4)</f>
        <v>2</v>
      </c>
      <c r="I4">
        <f>C4+D4</f>
        <v>100</v>
      </c>
      <c r="J4">
        <f>2*H4/I4*100</f>
        <v>4</v>
      </c>
      <c r="K4">
        <v>1</v>
      </c>
    </row>
    <row r="5" spans="1:11" ht="15.6" x14ac:dyDescent="0.25">
      <c r="A5" s="1">
        <v>50</v>
      </c>
      <c r="B5" s="1">
        <v>50</v>
      </c>
      <c r="C5" s="1">
        <v>51</v>
      </c>
      <c r="D5" s="1">
        <v>49</v>
      </c>
      <c r="E5">
        <f t="shared" ref="E5:E33" si="0">ABS(A5-B5)</f>
        <v>0</v>
      </c>
      <c r="F5">
        <f t="shared" ref="F5:F33" si="1">A5+B5</f>
        <v>100</v>
      </c>
      <c r="G5">
        <f t="shared" ref="G5:G33" si="2">2*E5/F5*100</f>
        <v>0</v>
      </c>
      <c r="H5">
        <f t="shared" ref="H5:H33" si="3">ABS(C5-D5)</f>
        <v>2</v>
      </c>
      <c r="I5">
        <f t="shared" ref="I5:I33" si="4">C5+D5</f>
        <v>100</v>
      </c>
      <c r="J5">
        <f t="shared" ref="J5:J33" si="5">2*H5/I5*100</f>
        <v>4</v>
      </c>
      <c r="K5">
        <v>1</v>
      </c>
    </row>
    <row r="6" spans="1:11" ht="15.6" x14ac:dyDescent="0.25">
      <c r="A6" s="1">
        <v>49</v>
      </c>
      <c r="B6" s="1">
        <v>51</v>
      </c>
      <c r="C6" s="1">
        <v>50</v>
      </c>
      <c r="D6" s="1">
        <v>50</v>
      </c>
      <c r="E6">
        <f t="shared" si="0"/>
        <v>2</v>
      </c>
      <c r="F6">
        <f t="shared" si="1"/>
        <v>100</v>
      </c>
      <c r="G6">
        <f t="shared" si="2"/>
        <v>4</v>
      </c>
      <c r="H6">
        <f t="shared" si="3"/>
        <v>0</v>
      </c>
      <c r="I6">
        <f t="shared" si="4"/>
        <v>100</v>
      </c>
      <c r="J6">
        <f t="shared" si="5"/>
        <v>0</v>
      </c>
      <c r="K6">
        <v>1</v>
      </c>
    </row>
    <row r="7" spans="1:11" ht="15.6" x14ac:dyDescent="0.25">
      <c r="A7" s="1">
        <v>53</v>
      </c>
      <c r="B7" s="1">
        <v>47</v>
      </c>
      <c r="C7" s="1">
        <v>51</v>
      </c>
      <c r="D7" s="1">
        <v>49</v>
      </c>
      <c r="E7">
        <f t="shared" si="0"/>
        <v>6</v>
      </c>
      <c r="F7">
        <f t="shared" si="1"/>
        <v>100</v>
      </c>
      <c r="G7">
        <f t="shared" si="2"/>
        <v>12</v>
      </c>
      <c r="H7">
        <f t="shared" si="3"/>
        <v>2</v>
      </c>
      <c r="I7">
        <f t="shared" si="4"/>
        <v>100</v>
      </c>
      <c r="J7">
        <f t="shared" si="5"/>
        <v>4</v>
      </c>
      <c r="K7">
        <v>1</v>
      </c>
    </row>
    <row r="8" spans="1:11" ht="15.6" x14ac:dyDescent="0.25">
      <c r="A8" s="1">
        <v>54</v>
      </c>
      <c r="B8" s="1">
        <v>46</v>
      </c>
      <c r="C8" s="1">
        <v>51</v>
      </c>
      <c r="D8" s="1">
        <v>49</v>
      </c>
      <c r="E8">
        <f t="shared" si="0"/>
        <v>8</v>
      </c>
      <c r="F8">
        <f t="shared" si="1"/>
        <v>100</v>
      </c>
      <c r="G8">
        <f t="shared" si="2"/>
        <v>16</v>
      </c>
      <c r="H8">
        <f t="shared" si="3"/>
        <v>2</v>
      </c>
      <c r="I8">
        <f t="shared" si="4"/>
        <v>100</v>
      </c>
      <c r="J8">
        <f t="shared" si="5"/>
        <v>4</v>
      </c>
      <c r="K8">
        <v>1</v>
      </c>
    </row>
    <row r="9" spans="1:11" ht="15.6" x14ac:dyDescent="0.25">
      <c r="A9" s="1">
        <v>54</v>
      </c>
      <c r="B9" s="1">
        <v>46</v>
      </c>
      <c r="C9" s="1">
        <v>49</v>
      </c>
      <c r="D9" s="1">
        <v>51</v>
      </c>
      <c r="E9">
        <f t="shared" si="0"/>
        <v>8</v>
      </c>
      <c r="F9">
        <f t="shared" si="1"/>
        <v>100</v>
      </c>
      <c r="G9">
        <f t="shared" si="2"/>
        <v>16</v>
      </c>
      <c r="H9">
        <f t="shared" si="3"/>
        <v>2</v>
      </c>
      <c r="I9">
        <f t="shared" si="4"/>
        <v>100</v>
      </c>
      <c r="J9">
        <f t="shared" si="5"/>
        <v>4</v>
      </c>
      <c r="K9">
        <v>1</v>
      </c>
    </row>
    <row r="10" spans="1:11" ht="15.6" x14ac:dyDescent="0.25">
      <c r="A10" s="1">
        <v>53</v>
      </c>
      <c r="B10" s="1">
        <v>47</v>
      </c>
      <c r="C10" s="1">
        <v>52</v>
      </c>
      <c r="D10" s="1">
        <v>48</v>
      </c>
      <c r="E10">
        <f t="shared" si="0"/>
        <v>6</v>
      </c>
      <c r="F10">
        <f t="shared" si="1"/>
        <v>100</v>
      </c>
      <c r="G10">
        <f t="shared" si="2"/>
        <v>12</v>
      </c>
      <c r="H10">
        <f t="shared" si="3"/>
        <v>4</v>
      </c>
      <c r="I10">
        <f t="shared" si="4"/>
        <v>100</v>
      </c>
      <c r="J10">
        <f t="shared" si="5"/>
        <v>8</v>
      </c>
      <c r="K10">
        <v>1</v>
      </c>
    </row>
    <row r="11" spans="1:11" ht="15.6" x14ac:dyDescent="0.25">
      <c r="A11" s="1">
        <v>51</v>
      </c>
      <c r="B11" s="1">
        <v>49</v>
      </c>
      <c r="C11" s="1">
        <v>50</v>
      </c>
      <c r="D11" s="1">
        <v>50</v>
      </c>
      <c r="E11">
        <f t="shared" si="0"/>
        <v>2</v>
      </c>
      <c r="F11">
        <f t="shared" si="1"/>
        <v>100</v>
      </c>
      <c r="G11">
        <f t="shared" si="2"/>
        <v>4</v>
      </c>
      <c r="H11">
        <f t="shared" si="3"/>
        <v>0</v>
      </c>
      <c r="I11">
        <f t="shared" si="4"/>
        <v>100</v>
      </c>
      <c r="J11">
        <f t="shared" si="5"/>
        <v>0</v>
      </c>
      <c r="K11">
        <v>1</v>
      </c>
    </row>
    <row r="12" spans="1:11" ht="15.6" x14ac:dyDescent="0.25">
      <c r="A12" s="1">
        <v>53</v>
      </c>
      <c r="B12" s="1">
        <v>47</v>
      </c>
      <c r="C12" s="1">
        <v>52</v>
      </c>
      <c r="D12" s="1">
        <v>48</v>
      </c>
      <c r="E12">
        <f t="shared" si="0"/>
        <v>6</v>
      </c>
      <c r="F12">
        <f t="shared" si="1"/>
        <v>100</v>
      </c>
      <c r="G12">
        <f t="shared" si="2"/>
        <v>12</v>
      </c>
      <c r="H12">
        <f t="shared" si="3"/>
        <v>4</v>
      </c>
      <c r="I12">
        <f t="shared" si="4"/>
        <v>100</v>
      </c>
      <c r="J12">
        <f t="shared" si="5"/>
        <v>8</v>
      </c>
      <c r="K12">
        <v>1</v>
      </c>
    </row>
    <row r="13" spans="1:11" ht="15.6" x14ac:dyDescent="0.25">
      <c r="A13" s="1">
        <v>51</v>
      </c>
      <c r="B13" s="1">
        <v>48</v>
      </c>
      <c r="C13" s="2">
        <v>51</v>
      </c>
      <c r="D13" s="2">
        <v>49</v>
      </c>
      <c r="E13">
        <f t="shared" si="0"/>
        <v>3</v>
      </c>
      <c r="F13">
        <f t="shared" si="1"/>
        <v>99</v>
      </c>
      <c r="G13">
        <f t="shared" si="2"/>
        <v>6.0606060606060606</v>
      </c>
      <c r="H13">
        <f t="shared" si="3"/>
        <v>2</v>
      </c>
      <c r="I13">
        <f t="shared" si="4"/>
        <v>100</v>
      </c>
      <c r="J13">
        <f t="shared" si="5"/>
        <v>4</v>
      </c>
      <c r="K13">
        <v>1</v>
      </c>
    </row>
    <row r="14" spans="1:11" ht="15.6" x14ac:dyDescent="0.25">
      <c r="A14" s="1">
        <v>50</v>
      </c>
      <c r="B14" s="1">
        <v>50</v>
      </c>
      <c r="C14" s="2">
        <v>49</v>
      </c>
      <c r="D14" s="2">
        <v>51</v>
      </c>
      <c r="E14">
        <f t="shared" si="0"/>
        <v>0</v>
      </c>
      <c r="F14">
        <f t="shared" si="1"/>
        <v>100</v>
      </c>
      <c r="G14">
        <f t="shared" si="2"/>
        <v>0</v>
      </c>
      <c r="H14">
        <f t="shared" si="3"/>
        <v>2</v>
      </c>
      <c r="I14">
        <f t="shared" si="4"/>
        <v>100</v>
      </c>
      <c r="J14">
        <f t="shared" si="5"/>
        <v>4</v>
      </c>
      <c r="K14">
        <v>1</v>
      </c>
    </row>
    <row r="15" spans="1:11" ht="15.6" x14ac:dyDescent="0.25">
      <c r="A15" s="1">
        <v>51</v>
      </c>
      <c r="B15" s="1">
        <v>49</v>
      </c>
      <c r="C15" s="2">
        <v>49</v>
      </c>
      <c r="D15" s="2">
        <v>51</v>
      </c>
      <c r="E15">
        <f t="shared" si="0"/>
        <v>2</v>
      </c>
      <c r="F15">
        <f t="shared" si="1"/>
        <v>100</v>
      </c>
      <c r="G15">
        <f t="shared" si="2"/>
        <v>4</v>
      </c>
      <c r="H15">
        <f t="shared" si="3"/>
        <v>2</v>
      </c>
      <c r="I15">
        <f t="shared" si="4"/>
        <v>100</v>
      </c>
      <c r="J15">
        <f t="shared" si="5"/>
        <v>4</v>
      </c>
      <c r="K15">
        <v>1</v>
      </c>
    </row>
    <row r="16" spans="1:11" ht="15.6" x14ac:dyDescent="0.25">
      <c r="A16" s="1">
        <v>55</v>
      </c>
      <c r="B16" s="1">
        <v>45</v>
      </c>
      <c r="C16" s="2">
        <v>53</v>
      </c>
      <c r="D16" s="2">
        <v>47</v>
      </c>
      <c r="E16">
        <f t="shared" si="0"/>
        <v>10</v>
      </c>
      <c r="F16">
        <f t="shared" si="1"/>
        <v>100</v>
      </c>
      <c r="G16">
        <f t="shared" si="2"/>
        <v>20</v>
      </c>
      <c r="H16">
        <f t="shared" si="3"/>
        <v>6</v>
      </c>
      <c r="I16">
        <f t="shared" si="4"/>
        <v>100</v>
      </c>
      <c r="J16">
        <f t="shared" si="5"/>
        <v>12</v>
      </c>
      <c r="K16">
        <v>1</v>
      </c>
    </row>
    <row r="17" spans="1:11" ht="15.6" x14ac:dyDescent="0.25">
      <c r="A17" s="1">
        <v>47</v>
      </c>
      <c r="B17" s="1">
        <v>53</v>
      </c>
      <c r="C17" s="2">
        <v>49</v>
      </c>
      <c r="D17" s="2">
        <v>51</v>
      </c>
      <c r="E17">
        <f t="shared" si="0"/>
        <v>6</v>
      </c>
      <c r="F17">
        <f t="shared" si="1"/>
        <v>100</v>
      </c>
      <c r="G17">
        <f t="shared" si="2"/>
        <v>12</v>
      </c>
      <c r="H17">
        <f t="shared" si="3"/>
        <v>2</v>
      </c>
      <c r="I17">
        <f t="shared" si="4"/>
        <v>100</v>
      </c>
      <c r="J17">
        <f t="shared" si="5"/>
        <v>4</v>
      </c>
      <c r="K17">
        <v>1</v>
      </c>
    </row>
    <row r="18" spans="1:11" ht="15.6" x14ac:dyDescent="0.25">
      <c r="A18" s="1">
        <v>52</v>
      </c>
      <c r="B18" s="1">
        <v>48</v>
      </c>
      <c r="C18" s="2">
        <v>51</v>
      </c>
      <c r="D18" s="2">
        <v>49</v>
      </c>
      <c r="E18">
        <f t="shared" si="0"/>
        <v>4</v>
      </c>
      <c r="F18">
        <f t="shared" si="1"/>
        <v>100</v>
      </c>
      <c r="G18">
        <f t="shared" si="2"/>
        <v>8</v>
      </c>
      <c r="H18">
        <f t="shared" si="3"/>
        <v>2</v>
      </c>
      <c r="I18">
        <f t="shared" si="4"/>
        <v>100</v>
      </c>
      <c r="J18">
        <f t="shared" si="5"/>
        <v>4</v>
      </c>
      <c r="K18">
        <v>1</v>
      </c>
    </row>
    <row r="19" spans="1:11" ht="15.6" x14ac:dyDescent="0.25">
      <c r="A19" s="1">
        <v>48</v>
      </c>
      <c r="B19" s="1">
        <v>52</v>
      </c>
      <c r="C19" s="2">
        <v>49</v>
      </c>
      <c r="D19" s="2">
        <v>51</v>
      </c>
      <c r="E19">
        <f t="shared" si="0"/>
        <v>4</v>
      </c>
      <c r="F19">
        <f t="shared" si="1"/>
        <v>100</v>
      </c>
      <c r="G19">
        <f t="shared" si="2"/>
        <v>8</v>
      </c>
      <c r="H19">
        <f t="shared" si="3"/>
        <v>2</v>
      </c>
      <c r="I19">
        <f t="shared" si="4"/>
        <v>100</v>
      </c>
      <c r="J19">
        <f t="shared" si="5"/>
        <v>4</v>
      </c>
      <c r="K19">
        <v>2</v>
      </c>
    </row>
    <row r="20" spans="1:11" ht="15.6" x14ac:dyDescent="0.25">
      <c r="A20" s="1">
        <v>53</v>
      </c>
      <c r="B20" s="1">
        <v>47</v>
      </c>
      <c r="C20" s="2">
        <v>51</v>
      </c>
      <c r="D20" s="2">
        <v>49</v>
      </c>
      <c r="E20">
        <f t="shared" si="0"/>
        <v>6</v>
      </c>
      <c r="F20">
        <f t="shared" si="1"/>
        <v>100</v>
      </c>
      <c r="G20">
        <f t="shared" si="2"/>
        <v>12</v>
      </c>
      <c r="H20">
        <f t="shared" si="3"/>
        <v>2</v>
      </c>
      <c r="I20">
        <f t="shared" si="4"/>
        <v>100</v>
      </c>
      <c r="J20">
        <f t="shared" si="5"/>
        <v>4</v>
      </c>
      <c r="K20">
        <v>2</v>
      </c>
    </row>
    <row r="21" spans="1:11" ht="15.6" x14ac:dyDescent="0.25">
      <c r="A21" s="1">
        <v>55</v>
      </c>
      <c r="B21" s="1">
        <v>45</v>
      </c>
      <c r="C21" s="1">
        <v>52</v>
      </c>
      <c r="D21" s="1">
        <v>52</v>
      </c>
      <c r="E21">
        <f t="shared" si="0"/>
        <v>10</v>
      </c>
      <c r="F21">
        <f t="shared" si="1"/>
        <v>100</v>
      </c>
      <c r="G21">
        <f t="shared" si="2"/>
        <v>20</v>
      </c>
      <c r="H21">
        <f t="shared" si="3"/>
        <v>0</v>
      </c>
      <c r="I21">
        <f t="shared" si="4"/>
        <v>104</v>
      </c>
      <c r="J21">
        <f t="shared" si="5"/>
        <v>0</v>
      </c>
      <c r="K21">
        <v>2</v>
      </c>
    </row>
    <row r="22" spans="1:11" ht="15.6" x14ac:dyDescent="0.25">
      <c r="A22" s="1">
        <v>49</v>
      </c>
      <c r="B22" s="1">
        <v>51</v>
      </c>
      <c r="C22" s="2">
        <v>51</v>
      </c>
      <c r="D22" s="2">
        <v>49</v>
      </c>
      <c r="E22">
        <f t="shared" si="0"/>
        <v>2</v>
      </c>
      <c r="F22">
        <f t="shared" si="1"/>
        <v>100</v>
      </c>
      <c r="G22">
        <f t="shared" si="2"/>
        <v>4</v>
      </c>
      <c r="H22">
        <f t="shared" si="3"/>
        <v>2</v>
      </c>
      <c r="I22">
        <f t="shared" si="4"/>
        <v>100</v>
      </c>
      <c r="J22">
        <f t="shared" si="5"/>
        <v>4</v>
      </c>
      <c r="K22">
        <v>2</v>
      </c>
    </row>
    <row r="23" spans="1:11" ht="15.6" x14ac:dyDescent="0.25">
      <c r="A23" s="1">
        <v>52</v>
      </c>
      <c r="B23" s="1">
        <v>48</v>
      </c>
      <c r="C23" s="1">
        <v>51</v>
      </c>
      <c r="D23" s="1">
        <v>49</v>
      </c>
      <c r="E23">
        <f t="shared" si="0"/>
        <v>4</v>
      </c>
      <c r="F23">
        <f t="shared" si="1"/>
        <v>100</v>
      </c>
      <c r="G23">
        <f t="shared" si="2"/>
        <v>8</v>
      </c>
      <c r="H23">
        <f t="shared" si="3"/>
        <v>2</v>
      </c>
      <c r="I23">
        <f t="shared" si="4"/>
        <v>100</v>
      </c>
      <c r="J23">
        <f t="shared" si="5"/>
        <v>4</v>
      </c>
      <c r="K23">
        <v>2</v>
      </c>
    </row>
    <row r="24" spans="1:11" ht="15.6" x14ac:dyDescent="0.25">
      <c r="A24" s="1">
        <v>51</v>
      </c>
      <c r="B24" s="1">
        <v>49</v>
      </c>
      <c r="C24" s="1">
        <v>50</v>
      </c>
      <c r="D24" s="1">
        <v>50</v>
      </c>
      <c r="E24">
        <f t="shared" si="0"/>
        <v>2</v>
      </c>
      <c r="F24">
        <f t="shared" si="1"/>
        <v>100</v>
      </c>
      <c r="G24">
        <f t="shared" si="2"/>
        <v>4</v>
      </c>
      <c r="H24">
        <f t="shared" si="3"/>
        <v>0</v>
      </c>
      <c r="I24">
        <f t="shared" si="4"/>
        <v>100</v>
      </c>
      <c r="J24">
        <f t="shared" si="5"/>
        <v>0</v>
      </c>
      <c r="K24">
        <v>2</v>
      </c>
    </row>
    <row r="25" spans="1:11" ht="15.6" x14ac:dyDescent="0.25">
      <c r="A25" s="1">
        <v>49</v>
      </c>
      <c r="B25" s="1">
        <v>51</v>
      </c>
      <c r="C25" s="1">
        <v>50</v>
      </c>
      <c r="D25" s="1">
        <v>50</v>
      </c>
      <c r="E25">
        <f t="shared" si="0"/>
        <v>2</v>
      </c>
      <c r="F25">
        <f t="shared" si="1"/>
        <v>100</v>
      </c>
      <c r="G25">
        <f t="shared" si="2"/>
        <v>4</v>
      </c>
      <c r="H25">
        <f t="shared" si="3"/>
        <v>0</v>
      </c>
      <c r="I25">
        <f t="shared" si="4"/>
        <v>100</v>
      </c>
      <c r="J25">
        <f t="shared" si="5"/>
        <v>0</v>
      </c>
      <c r="K25">
        <v>2</v>
      </c>
    </row>
    <row r="26" spans="1:11" ht="15.6" x14ac:dyDescent="0.25">
      <c r="A26" s="1">
        <v>52</v>
      </c>
      <c r="B26" s="1">
        <v>48</v>
      </c>
      <c r="C26" s="1">
        <v>51</v>
      </c>
      <c r="D26" s="1">
        <v>49</v>
      </c>
      <c r="E26">
        <f t="shared" si="0"/>
        <v>4</v>
      </c>
      <c r="F26">
        <f t="shared" si="1"/>
        <v>100</v>
      </c>
      <c r="G26">
        <f t="shared" si="2"/>
        <v>8</v>
      </c>
      <c r="H26">
        <f t="shared" si="3"/>
        <v>2</v>
      </c>
      <c r="I26">
        <f t="shared" si="4"/>
        <v>100</v>
      </c>
      <c r="J26">
        <f t="shared" si="5"/>
        <v>4</v>
      </c>
      <c r="K26">
        <v>2</v>
      </c>
    </row>
    <row r="27" spans="1:11" ht="15.6" x14ac:dyDescent="0.25">
      <c r="A27" s="1">
        <v>53</v>
      </c>
      <c r="B27" s="1">
        <v>47</v>
      </c>
      <c r="C27" s="1">
        <v>49</v>
      </c>
      <c r="D27" s="1">
        <v>51</v>
      </c>
      <c r="E27">
        <f t="shared" si="0"/>
        <v>6</v>
      </c>
      <c r="F27">
        <f t="shared" si="1"/>
        <v>100</v>
      </c>
      <c r="G27">
        <f t="shared" si="2"/>
        <v>12</v>
      </c>
      <c r="H27">
        <f t="shared" si="3"/>
        <v>2</v>
      </c>
      <c r="I27">
        <f t="shared" si="4"/>
        <v>100</v>
      </c>
      <c r="J27">
        <f t="shared" si="5"/>
        <v>4</v>
      </c>
      <c r="K27">
        <v>2</v>
      </c>
    </row>
    <row r="28" spans="1:11" ht="15.6" x14ac:dyDescent="0.25">
      <c r="A28" s="1">
        <v>54</v>
      </c>
      <c r="B28" s="1">
        <v>46</v>
      </c>
      <c r="C28" s="1">
        <v>52</v>
      </c>
      <c r="D28" s="1">
        <v>51</v>
      </c>
      <c r="E28">
        <f t="shared" si="0"/>
        <v>8</v>
      </c>
      <c r="F28">
        <f t="shared" si="1"/>
        <v>100</v>
      </c>
      <c r="G28">
        <f t="shared" si="2"/>
        <v>16</v>
      </c>
      <c r="H28">
        <f t="shared" si="3"/>
        <v>1</v>
      </c>
      <c r="I28">
        <f t="shared" si="4"/>
        <v>103</v>
      </c>
      <c r="J28">
        <f t="shared" si="5"/>
        <v>1.9417475728155338</v>
      </c>
      <c r="K28">
        <v>2</v>
      </c>
    </row>
    <row r="29" spans="1:11" ht="15.6" x14ac:dyDescent="0.25">
      <c r="A29" s="1">
        <v>52</v>
      </c>
      <c r="B29" s="1">
        <v>48</v>
      </c>
      <c r="C29" s="1">
        <v>51</v>
      </c>
      <c r="D29" s="1">
        <v>49</v>
      </c>
      <c r="E29">
        <f t="shared" si="0"/>
        <v>4</v>
      </c>
      <c r="F29">
        <f t="shared" si="1"/>
        <v>100</v>
      </c>
      <c r="G29">
        <f t="shared" si="2"/>
        <v>8</v>
      </c>
      <c r="H29">
        <f t="shared" si="3"/>
        <v>2</v>
      </c>
      <c r="I29">
        <f t="shared" si="4"/>
        <v>100</v>
      </c>
      <c r="J29">
        <f t="shared" si="5"/>
        <v>4</v>
      </c>
      <c r="K29">
        <v>2</v>
      </c>
    </row>
    <row r="30" spans="1:11" ht="15.6" x14ac:dyDescent="0.25">
      <c r="A30" s="1">
        <v>51</v>
      </c>
      <c r="B30" s="1">
        <v>49</v>
      </c>
      <c r="C30" s="1">
        <v>49</v>
      </c>
      <c r="D30" s="1">
        <v>51</v>
      </c>
      <c r="E30">
        <f t="shared" si="0"/>
        <v>2</v>
      </c>
      <c r="F30">
        <f t="shared" si="1"/>
        <v>100</v>
      </c>
      <c r="G30">
        <f t="shared" si="2"/>
        <v>4</v>
      </c>
      <c r="H30">
        <f t="shared" si="3"/>
        <v>2</v>
      </c>
      <c r="I30">
        <f t="shared" si="4"/>
        <v>100</v>
      </c>
      <c r="J30">
        <f t="shared" si="5"/>
        <v>4</v>
      </c>
      <c r="K30">
        <v>2</v>
      </c>
    </row>
    <row r="31" spans="1:11" ht="15.6" x14ac:dyDescent="0.25">
      <c r="A31" s="1">
        <v>54</v>
      </c>
      <c r="B31" s="1">
        <v>46</v>
      </c>
      <c r="C31" s="1">
        <v>51</v>
      </c>
      <c r="D31" s="1">
        <v>49</v>
      </c>
      <c r="E31">
        <f t="shared" si="0"/>
        <v>8</v>
      </c>
      <c r="F31">
        <f t="shared" si="1"/>
        <v>100</v>
      </c>
      <c r="G31">
        <f t="shared" si="2"/>
        <v>16</v>
      </c>
      <c r="H31">
        <f t="shared" si="3"/>
        <v>2</v>
      </c>
      <c r="I31">
        <f t="shared" si="4"/>
        <v>100</v>
      </c>
      <c r="J31">
        <f t="shared" si="5"/>
        <v>4</v>
      </c>
      <c r="K31">
        <v>2</v>
      </c>
    </row>
    <row r="32" spans="1:11" ht="15.6" x14ac:dyDescent="0.25">
      <c r="A32" s="1">
        <v>52</v>
      </c>
      <c r="B32" s="1">
        <v>48</v>
      </c>
      <c r="C32" s="1">
        <v>48</v>
      </c>
      <c r="D32" s="1">
        <v>49</v>
      </c>
      <c r="E32">
        <f t="shared" si="0"/>
        <v>4</v>
      </c>
      <c r="F32">
        <f t="shared" si="1"/>
        <v>100</v>
      </c>
      <c r="G32">
        <f t="shared" si="2"/>
        <v>8</v>
      </c>
      <c r="H32">
        <f t="shared" si="3"/>
        <v>1</v>
      </c>
      <c r="I32">
        <f t="shared" si="4"/>
        <v>97</v>
      </c>
      <c r="J32">
        <f t="shared" si="5"/>
        <v>2.0618556701030926</v>
      </c>
      <c r="K32">
        <v>2</v>
      </c>
    </row>
    <row r="33" spans="1:11" ht="15.6" x14ac:dyDescent="0.25">
      <c r="A33" s="1">
        <v>51</v>
      </c>
      <c r="B33" s="1">
        <v>49</v>
      </c>
      <c r="C33" s="1">
        <v>50</v>
      </c>
      <c r="D33" s="1">
        <v>50</v>
      </c>
      <c r="E33">
        <f t="shared" si="0"/>
        <v>2</v>
      </c>
      <c r="F33">
        <f t="shared" si="1"/>
        <v>100</v>
      </c>
      <c r="G33">
        <f t="shared" si="2"/>
        <v>4</v>
      </c>
      <c r="H33">
        <f t="shared" si="3"/>
        <v>0</v>
      </c>
      <c r="I33">
        <f t="shared" si="4"/>
        <v>100</v>
      </c>
      <c r="J33">
        <f t="shared" si="5"/>
        <v>0</v>
      </c>
      <c r="K33">
        <v>2</v>
      </c>
    </row>
  </sheetData>
  <mergeCells count="4">
    <mergeCell ref="A1:B1"/>
    <mergeCell ref="C1:D1"/>
    <mergeCell ref="A2:B2"/>
    <mergeCell ref="C2:D2"/>
  </mergeCells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Pre—CMJ—asymmetry</vt:lpstr>
      <vt:lpstr>Post—CMJ—asymmetry</vt:lpstr>
      <vt:lpstr>Explosive power</vt:lpstr>
      <vt:lpstr>1RM</vt:lpstr>
      <vt:lpstr>IMTP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文峰 张</cp:lastModifiedBy>
  <dcterms:created xsi:type="dcterms:W3CDTF">2021-12-28T07:08:00Z</dcterms:created>
  <dcterms:modified xsi:type="dcterms:W3CDTF">2024-05-16T12:37:40Z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CC3489A70C0F4A929A2B6437C7E3F59E</vt:lpwstr>
  </property>
  <property fmtid="{D5CDD505-2E9C-101B-9397-08002B2CF9AE}" pid="3" name="KSOProductBuildVer">
    <vt:lpwstr>2052-11.1.0.11294</vt:lpwstr>
  </property>
</Properties>
</file>